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autoCompressPictures="0"/>
  <bookViews>
    <workbookView xWindow="-15" yWindow="0" windowWidth="25140" windowHeight="14895" tabRatio="809"/>
  </bookViews>
  <sheets>
    <sheet name="Supplementary Data 5" sheetId="1" r:id="rId1"/>
  </sheets>
  <calcPr calcId="145621" concurrentCalc="0"/>
</workbook>
</file>

<file path=xl/calcChain.xml><?xml version="1.0" encoding="utf-8"?>
<calcChain xmlns="http://schemas.openxmlformats.org/spreadsheetml/2006/main">
  <c r="F69" i="1" l="1"/>
  <c r="F44" i="1"/>
  <c r="F59" i="1"/>
  <c r="F24" i="1"/>
  <c r="F46" i="1"/>
  <c r="F45" i="1"/>
  <c r="F43" i="1"/>
  <c r="F19" i="1"/>
  <c r="F56" i="1"/>
  <c r="F68" i="1"/>
  <c r="F42" i="1"/>
  <c r="F41" i="1"/>
  <c r="F18" i="1"/>
  <c r="F40" i="1"/>
  <c r="F39" i="1"/>
  <c r="F67" i="1"/>
  <c r="F17" i="1"/>
  <c r="F16" i="1"/>
  <c r="F15" i="1"/>
  <c r="F23" i="1"/>
  <c r="F25" i="1"/>
  <c r="F22" i="1"/>
  <c r="F21" i="1"/>
  <c r="F47" i="1"/>
  <c r="F4" i="1"/>
  <c r="F26" i="1"/>
  <c r="F70" i="1"/>
  <c r="F66" i="1"/>
  <c r="F65" i="1"/>
  <c r="F64" i="1"/>
  <c r="K3" i="1"/>
  <c r="F3" i="1"/>
  <c r="K38" i="1"/>
  <c r="F38" i="1"/>
  <c r="K58" i="1"/>
  <c r="F58" i="1"/>
  <c r="K55" i="1"/>
  <c r="F55" i="1"/>
  <c r="K54" i="1"/>
  <c r="F54" i="1"/>
  <c r="K37" i="1"/>
  <c r="F37" i="1"/>
  <c r="K14" i="1"/>
  <c r="F14" i="1"/>
  <c r="F13" i="1"/>
  <c r="F36" i="1"/>
  <c r="F35" i="1"/>
  <c r="F53" i="1"/>
  <c r="F12" i="1"/>
  <c r="F11" i="1"/>
  <c r="F10" i="1"/>
  <c r="F34" i="1"/>
  <c r="F52" i="1"/>
  <c r="F33" i="1"/>
  <c r="F51" i="1"/>
  <c r="F2" i="1"/>
  <c r="F32" i="1"/>
  <c r="F50" i="1"/>
  <c r="F49" i="1"/>
  <c r="F9" i="1"/>
  <c r="F31" i="1"/>
  <c r="F30" i="1"/>
  <c r="F29" i="1"/>
  <c r="F8" i="1"/>
  <c r="F57" i="1"/>
  <c r="F63" i="1"/>
  <c r="F7" i="1"/>
  <c r="F28" i="1"/>
  <c r="F48" i="1"/>
  <c r="F6" i="1"/>
  <c r="F20" i="1"/>
  <c r="F62" i="1"/>
  <c r="F5" i="1"/>
  <c r="F61" i="1"/>
  <c r="F60" i="1"/>
  <c r="F27" i="1"/>
</calcChain>
</file>

<file path=xl/sharedStrings.xml><?xml version="1.0" encoding="utf-8"?>
<sst xmlns="http://schemas.openxmlformats.org/spreadsheetml/2006/main" count="577" uniqueCount="198">
  <si>
    <t>Closest_Feature</t>
  </si>
  <si>
    <t>chr_DMR</t>
  </si>
  <si>
    <t>start_hg19</t>
  </si>
  <si>
    <t>end_hg19</t>
  </si>
  <si>
    <t>size_DMR</t>
  </si>
  <si>
    <t>DMR type vs controls</t>
  </si>
  <si>
    <t>chr_AMPLICON</t>
  </si>
  <si>
    <t>size_amplicon</t>
  </si>
  <si>
    <t>Interpretation</t>
  </si>
  <si>
    <t>Inheritance tested by Bisulfiteseq</t>
  </si>
  <si>
    <t>Inheritance tested by 450K</t>
  </si>
  <si>
    <t>Meth_Values_Proband</t>
  </si>
  <si>
    <t>Meth_Values_Mother</t>
  </si>
  <si>
    <t>Meth_Values_Father</t>
  </si>
  <si>
    <t>Meth_val_cohort</t>
  </si>
  <si>
    <t>Beta_val_Proband</t>
  </si>
  <si>
    <t>Beta_val_Controls</t>
  </si>
  <si>
    <t>AMZ1</t>
  </si>
  <si>
    <t>chr7</t>
  </si>
  <si>
    <t>hyper</t>
  </si>
  <si>
    <t>Maternal</t>
  </si>
  <si>
    <t>chr6</t>
  </si>
  <si>
    <t>failed</t>
  </si>
  <si>
    <t>ICAM3</t>
  </si>
  <si>
    <t>chr19</t>
  </si>
  <si>
    <t>hyper/hypo</t>
  </si>
  <si>
    <t>RASAL2</t>
  </si>
  <si>
    <t>chr1</t>
  </si>
  <si>
    <t>hypo</t>
  </si>
  <si>
    <t>CCDC88C</t>
  </si>
  <si>
    <t>chr14</t>
  </si>
  <si>
    <t>De_novo</t>
  </si>
  <si>
    <t>MED18</t>
  </si>
  <si>
    <t>CHST6</t>
  </si>
  <si>
    <t>chr16</t>
  </si>
  <si>
    <t>0.6058,0.5991</t>
  </si>
  <si>
    <t>HLA-F</t>
  </si>
  <si>
    <t>RIN1</t>
  </si>
  <si>
    <t>chr11</t>
  </si>
  <si>
    <t>Paternal</t>
  </si>
  <si>
    <t>chr10</t>
  </si>
  <si>
    <t>chr15</t>
  </si>
  <si>
    <t>SNX24</t>
  </si>
  <si>
    <t>chr5</t>
  </si>
  <si>
    <t>chr4</t>
  </si>
  <si>
    <t>ZNF57</t>
  </si>
  <si>
    <t>0.3903,0.3248</t>
  </si>
  <si>
    <t>OBSCN</t>
  </si>
  <si>
    <t>PIWIL2</t>
  </si>
  <si>
    <t>chr8</t>
  </si>
  <si>
    <t>chr22</t>
  </si>
  <si>
    <t>C10orf11</t>
  </si>
  <si>
    <t>DNHD1</t>
  </si>
  <si>
    <t>LFNG</t>
  </si>
  <si>
    <t>NDUFB8</t>
  </si>
  <si>
    <t>L3MBTL1</t>
  </si>
  <si>
    <t>chr20</t>
  </si>
  <si>
    <t>CNTNAP1</t>
  </si>
  <si>
    <t>chr17</t>
  </si>
  <si>
    <t>C19orf67</t>
  </si>
  <si>
    <t>RCN3</t>
  </si>
  <si>
    <t>NA</t>
  </si>
  <si>
    <t>C19orf24</t>
  </si>
  <si>
    <t>NHLRC4</t>
  </si>
  <si>
    <t>MAFK</t>
  </si>
  <si>
    <t>TCIRG1</t>
  </si>
  <si>
    <t>RASGEF1A</t>
  </si>
  <si>
    <t>VPS37B</t>
  </si>
  <si>
    <t>chr12</t>
  </si>
  <si>
    <t>NEK9</t>
  </si>
  <si>
    <t>ZNF503</t>
  </si>
  <si>
    <t>ACBD4</t>
  </si>
  <si>
    <t>SETD7</t>
  </si>
  <si>
    <t>chr3</t>
  </si>
  <si>
    <t>MOV10L1</t>
  </si>
  <si>
    <t>XYLT1</t>
  </si>
  <si>
    <t>ICMT</t>
  </si>
  <si>
    <t>NOS3</t>
  </si>
  <si>
    <t>TIE1</t>
  </si>
  <si>
    <t>Not ran</t>
  </si>
  <si>
    <t>SKIDA1</t>
  </si>
  <si>
    <t>BMP4</t>
  </si>
  <si>
    <t>CSNK1E</t>
  </si>
  <si>
    <t>TGM2</t>
  </si>
  <si>
    <t>C12orf76</t>
  </si>
  <si>
    <t>PTPRN2</t>
  </si>
  <si>
    <t>LRCOL1</t>
  </si>
  <si>
    <t>PDE12</t>
  </si>
  <si>
    <t>COL6A1</t>
  </si>
  <si>
    <t>chr21</t>
  </si>
  <si>
    <t>CHFR</t>
  </si>
  <si>
    <t>chr18</t>
  </si>
  <si>
    <t>ARRDC2</t>
  </si>
  <si>
    <t>PDCD2</t>
  </si>
  <si>
    <t>WDR4</t>
  </si>
  <si>
    <t>GPR19</t>
  </si>
  <si>
    <t>NO DATA</t>
  </si>
  <si>
    <t>MEG3</t>
  </si>
  <si>
    <t>chrX</t>
  </si>
  <si>
    <t>sample ID</t>
  </si>
  <si>
    <t>closest gene</t>
  </si>
  <si>
    <t>450karray</t>
  </si>
  <si>
    <t>coordinates for DMR (450methyl)</t>
  </si>
  <si>
    <t>size of DMR</t>
  </si>
  <si>
    <t>hyper/hypomethylation</t>
  </si>
  <si>
    <t>Bisfulfite seq</t>
  </si>
  <si>
    <t>coordinates for the bisulfite seq assay</t>
  </si>
  <si>
    <t>size of amplicon</t>
  </si>
  <si>
    <t>bisulfite sequencing result interpretation</t>
  </si>
  <si>
    <t>de novo/maternal/paternal</t>
  </si>
  <si>
    <t>proband methylation values on the bisulfite seq assay (genomic coordinates obtained from primer design)</t>
  </si>
  <si>
    <t>mother methylation values on the bisulfite seq assay  (genomic coordinates obtained from primer design)</t>
  </si>
  <si>
    <t>father methylation values on the bisulfite seq assay  (genomic coordinates obtained from primer design)</t>
  </si>
  <si>
    <t>average of methylation values on the bisulfite seq assay for the cohort tested</t>
  </si>
  <si>
    <t>beta value average in proband</t>
  </si>
  <si>
    <t>beta value average in mother</t>
  </si>
  <si>
    <t>beta value average in father</t>
  </si>
  <si>
    <t>beta value average in controls</t>
  </si>
  <si>
    <t>beta value average (450karray) in the proband (in the interval tested in the bisulfite sequencing assay)</t>
  </si>
  <si>
    <t>beta value average (450karray) in controls (in the interval tested in the bisulfite sequencing assay)</t>
  </si>
  <si>
    <t>ZNF597/NAA60</t>
  </si>
  <si>
    <t>0.345,0.3022</t>
  </si>
  <si>
    <t>Proband398</t>
  </si>
  <si>
    <t>Proband341</t>
  </si>
  <si>
    <t>Proband343</t>
  </si>
  <si>
    <t>Proband350</t>
  </si>
  <si>
    <t>Proband364</t>
  </si>
  <si>
    <t>Proband129</t>
  </si>
  <si>
    <t>Proband466</t>
  </si>
  <si>
    <t>Proband424</t>
  </si>
  <si>
    <t>Proband9</t>
  </si>
  <si>
    <t>Proband17</t>
  </si>
  <si>
    <t xml:space="preserve">Proband176,Proband176_sibling
</t>
  </si>
  <si>
    <t>Proband433</t>
  </si>
  <si>
    <t>Proband132</t>
  </si>
  <si>
    <t xml:space="preserve">Proband195,Proband195_sibling
 </t>
  </si>
  <si>
    <t>Proband346</t>
  </si>
  <si>
    <t>Proband476</t>
  </si>
  <si>
    <t>Proband381</t>
  </si>
  <si>
    <t>Proband465</t>
  </si>
  <si>
    <t>Proband308</t>
  </si>
  <si>
    <t>Proband416</t>
  </si>
  <si>
    <t>Proband418</t>
  </si>
  <si>
    <t>Proband412</t>
  </si>
  <si>
    <t>Proband22</t>
  </si>
  <si>
    <t>Proband90</t>
  </si>
  <si>
    <t>Proband67</t>
  </si>
  <si>
    <t>Proband127</t>
  </si>
  <si>
    <t>Proband70</t>
  </si>
  <si>
    <t>Proband55</t>
  </si>
  <si>
    <t>Proband353,Proband301</t>
  </si>
  <si>
    <t>Proband223</t>
  </si>
  <si>
    <t>Proband266</t>
  </si>
  <si>
    <t>Proband13</t>
  </si>
  <si>
    <t>Proband248,Proband248_sibling</t>
  </si>
  <si>
    <t>Proband178</t>
  </si>
  <si>
    <t>Proband259</t>
  </si>
  <si>
    <t>Proband450</t>
  </si>
  <si>
    <t>Proband291</t>
  </si>
  <si>
    <t>Proband280</t>
  </si>
  <si>
    <t>Proband406</t>
  </si>
  <si>
    <t>Proband294</t>
  </si>
  <si>
    <t>Proband239</t>
  </si>
  <si>
    <t>Proband6</t>
  </si>
  <si>
    <t>Proband103</t>
  </si>
  <si>
    <t>Proband109</t>
  </si>
  <si>
    <t>Proband121</t>
  </si>
  <si>
    <t>Proband142</t>
  </si>
  <si>
    <t>Proband347</t>
  </si>
  <si>
    <t>Proband217,Proband217_sibling</t>
  </si>
  <si>
    <t>Proband478</t>
  </si>
  <si>
    <t>Proband431</t>
  </si>
  <si>
    <t>Proband428</t>
  </si>
  <si>
    <t>Proband283</t>
  </si>
  <si>
    <t>Proband288</t>
  </si>
  <si>
    <t>Proband79</t>
  </si>
  <si>
    <t>Proband28</t>
  </si>
  <si>
    <t>Proband454</t>
  </si>
  <si>
    <t>Proband117</t>
  </si>
  <si>
    <t>Sample_ID</t>
  </si>
  <si>
    <t>README</t>
  </si>
  <si>
    <t>PLPP2</t>
  </si>
  <si>
    <t>RIPOR2</t>
  </si>
  <si>
    <t>TMEM266</t>
  </si>
  <si>
    <t>FZD6</t>
  </si>
  <si>
    <t>TSPAN7</t>
  </si>
  <si>
    <t>AMER1</t>
  </si>
  <si>
    <t>LINC00982</t>
  </si>
  <si>
    <t>NUP98</t>
  </si>
  <si>
    <t>KIAA1328</t>
  </si>
  <si>
    <t>PSPH</t>
  </si>
  <si>
    <t>CUEDC2</t>
  </si>
  <si>
    <t>FAM71E2</t>
  </si>
  <si>
    <t>WDR24</t>
  </si>
  <si>
    <t xml:space="preserve">CHKB
</t>
  </si>
  <si>
    <t>LOC101928796/COL6A1</t>
  </si>
  <si>
    <t>True positive</t>
  </si>
  <si>
    <t>False positive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</si>
</sst>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9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charset val="1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  <charset val="1"/>
    </font>
    <font>
      <sz val="18"/>
      <color theme="3"/>
      <name val="Cambria"/>
      <family val="2"/>
      <scheme val="major"/>
    </font>
    <font>
      <sz val="12"/>
      <color theme="1"/>
      <name val="Calibri"/>
      <family val="2"/>
      <charset val="128"/>
      <scheme val="minor"/>
    </font>
    <font>
      <sz val="12"/>
      <color rgb="FF9C0006"/>
      <name val="Calibri"/>
      <family val="2"/>
      <charset val="128"/>
      <scheme val="minor"/>
    </font>
    <font>
      <sz val="12"/>
      <color rgb="FF006100"/>
      <name val="Calibri"/>
      <family val="2"/>
      <charset val="128"/>
      <scheme val="minor"/>
    </font>
    <font>
      <sz val="12"/>
      <color rgb="FF9C6500"/>
      <name val="Calibri"/>
      <family val="2"/>
      <charset val="128"/>
      <scheme val="minor"/>
    </font>
    <font>
      <b/>
      <sz val="11"/>
      <color rgb="FFFF0000"/>
      <name val="Arial"/>
      <family val="2"/>
    </font>
    <font>
      <b/>
      <sz val="11"/>
      <color theme="0"/>
      <name val="Arial"/>
      <family val="2"/>
    </font>
    <font>
      <b/>
      <sz val="11"/>
      <color rgb="FFFFFF00"/>
      <name val="Arial"/>
      <family val="2"/>
    </font>
    <font>
      <b/>
      <sz val="11"/>
      <color theme="8" tint="0.3999755851924192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1"/>
      <color theme="0" tint="-0.14999847407452621"/>
      <name val="Arial"/>
      <family val="2"/>
    </font>
    <font>
      <sz val="11"/>
      <color rgb="FF000000"/>
      <name val="Arial"/>
      <family val="2"/>
    </font>
    <font>
      <sz val="11"/>
      <color theme="9" tint="-0.499984740745262"/>
      <name val="Arial"/>
      <family val="2"/>
    </font>
    <font>
      <b/>
      <sz val="11"/>
      <color theme="1"/>
      <name val="Arial"/>
      <family val="2"/>
    </font>
    <font>
      <sz val="12"/>
      <color rgb="FF9C65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1">
    <xf numFmtId="0" fontId="0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" applyNumberFormat="0" applyFill="0" applyAlignment="0" applyProtection="0"/>
    <xf numFmtId="0" fontId="16" fillId="0" borderId="2" applyNumberFormat="0" applyFill="0" applyAlignment="0" applyProtection="0"/>
    <xf numFmtId="0" fontId="17" fillId="0" borderId="3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0" applyNumberFormat="0" applyBorder="0" applyAlignment="0" applyProtection="0"/>
    <xf numFmtId="0" fontId="21" fillId="7" borderId="4" applyNumberFormat="0" applyAlignment="0" applyProtection="0"/>
    <xf numFmtId="0" fontId="22" fillId="8" borderId="5" applyNumberFormat="0" applyAlignment="0" applyProtection="0"/>
    <xf numFmtId="0" fontId="23" fillId="8" borderId="4" applyNumberFormat="0" applyAlignment="0" applyProtection="0"/>
    <xf numFmtId="0" fontId="24" fillId="0" borderId="6" applyNumberFormat="0" applyFill="0" applyAlignment="0" applyProtection="0"/>
    <xf numFmtId="0" fontId="25" fillId="9" borderId="7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29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10" fillId="0" borderId="0"/>
    <xf numFmtId="0" fontId="30" fillId="0" borderId="0"/>
    <xf numFmtId="0" fontId="6" fillId="0" borderId="0"/>
    <xf numFmtId="0" fontId="6" fillId="0" borderId="0"/>
    <xf numFmtId="0" fontId="6" fillId="10" borderId="8" applyNumberFormat="0" applyFont="0" applyAlignment="0" applyProtection="0"/>
    <xf numFmtId="0" fontId="6" fillId="0" borderId="0"/>
    <xf numFmtId="0" fontId="31" fillId="0" borderId="0" applyNumberFormat="0" applyFill="0" applyBorder="0" applyAlignment="0" applyProtection="0"/>
    <xf numFmtId="0" fontId="6" fillId="10" borderId="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10" borderId="8" applyNumberFormat="0" applyFont="0" applyAlignment="0" applyProtection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32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21" borderId="0" applyNumberFormat="0" applyBorder="0" applyAlignment="0" applyProtection="0"/>
    <xf numFmtId="0" fontId="6" fillId="12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6" fillId="0" borderId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10" fillId="0" borderId="0"/>
    <xf numFmtId="0" fontId="6" fillId="0" borderId="0"/>
    <xf numFmtId="0" fontId="6" fillId="10" borderId="8" applyNumberFormat="0" applyFont="0" applyAlignment="0" applyProtection="0"/>
    <xf numFmtId="0" fontId="6" fillId="0" borderId="0"/>
    <xf numFmtId="0" fontId="6" fillId="10" borderId="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10" borderId="8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21" borderId="0" applyNumberFormat="0" applyBorder="0" applyAlignment="0" applyProtection="0"/>
    <xf numFmtId="0" fontId="6" fillId="12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10" borderId="8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10" borderId="8" applyNumberFormat="0" applyFont="0" applyAlignment="0" applyProtection="0"/>
    <xf numFmtId="0" fontId="10" fillId="0" borderId="0" applyNumberFormat="0" applyFill="0" applyBorder="0" applyAlignment="0" applyProtection="0"/>
    <xf numFmtId="0" fontId="3" fillId="0" borderId="0"/>
    <xf numFmtId="0" fontId="3" fillId="10" borderId="8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10" borderId="8" applyNumberFormat="0" applyFont="0" applyAlignment="0" applyProtection="0"/>
    <xf numFmtId="0" fontId="34" fillId="4" borderId="0" applyNumberFormat="0" applyBorder="0" applyAlignment="0" applyProtection="0"/>
    <xf numFmtId="0" fontId="33" fillId="5" borderId="0" applyNumberFormat="0" applyBorder="0" applyAlignment="0" applyProtection="0"/>
    <xf numFmtId="0" fontId="35" fillId="6" borderId="0" applyNumberFormat="0" applyBorder="0" applyAlignment="0" applyProtection="0"/>
    <xf numFmtId="0" fontId="2" fillId="0" borderId="0"/>
    <xf numFmtId="0" fontId="8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9" fillId="14" borderId="0" applyNumberFormat="0" applyBorder="0" applyAlignment="0" applyProtection="0"/>
    <xf numFmtId="0" fontId="29" fillId="18" borderId="0" applyNumberFormat="0" applyBorder="0" applyAlignment="0" applyProtection="0"/>
    <xf numFmtId="0" fontId="29" fillId="22" borderId="0" applyNumberFormat="0" applyBorder="0" applyAlignment="0" applyProtection="0"/>
    <xf numFmtId="0" fontId="29" fillId="26" borderId="0" applyNumberFormat="0" applyBorder="0" applyAlignment="0" applyProtection="0"/>
    <xf numFmtId="0" fontId="29" fillId="30" borderId="0" applyNumberFormat="0" applyBorder="0" applyAlignment="0" applyProtection="0"/>
    <xf numFmtId="0" fontId="29" fillId="34" borderId="0" applyNumberFormat="0" applyBorder="0" applyAlignment="0" applyProtection="0"/>
    <xf numFmtId="0" fontId="29" fillId="11" borderId="0" applyNumberFormat="0" applyBorder="0" applyAlignment="0" applyProtection="0"/>
    <xf numFmtId="0" fontId="29" fillId="15" borderId="0" applyNumberFormat="0" applyBorder="0" applyAlignment="0" applyProtection="0"/>
    <xf numFmtId="0" fontId="29" fillId="19" borderId="0" applyNumberFormat="0" applyBorder="0" applyAlignment="0" applyProtection="0"/>
    <xf numFmtId="0" fontId="29" fillId="23" borderId="0" applyNumberFormat="0" applyBorder="0" applyAlignment="0" applyProtection="0"/>
    <xf numFmtId="0" fontId="29" fillId="27" borderId="0" applyNumberFormat="0" applyBorder="0" applyAlignment="0" applyProtection="0"/>
    <xf numFmtId="0" fontId="29" fillId="31" borderId="0" applyNumberFormat="0" applyBorder="0" applyAlignment="0" applyProtection="0"/>
    <xf numFmtId="0" fontId="33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23" fillId="8" borderId="4" applyNumberFormat="0" applyAlignment="0" applyProtection="0"/>
    <xf numFmtId="0" fontId="25" fillId="9" borderId="7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/>
    <xf numFmtId="0" fontId="30" fillId="0" borderId="0"/>
    <xf numFmtId="0" fontId="34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21" fillId="7" borderId="4" applyNumberFormat="0" applyAlignment="0" applyProtection="0"/>
    <xf numFmtId="0" fontId="24" fillId="0" borderId="6" applyNumberFormat="0" applyFill="0" applyAlignment="0" applyProtection="0"/>
    <xf numFmtId="0" fontId="35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48" fillId="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32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8" applyNumberFormat="0" applyFont="0" applyAlignment="0" applyProtection="0"/>
    <xf numFmtId="0" fontId="1" fillId="10" borderId="8" applyNumberFormat="0" applyFont="0" applyAlignment="0" applyProtection="0"/>
    <xf numFmtId="0" fontId="1" fillId="10" borderId="8" applyNumberFormat="0" applyFont="0" applyAlignment="0" applyProtection="0"/>
    <xf numFmtId="0" fontId="1" fillId="10" borderId="8" applyNumberFormat="0" applyFont="0" applyAlignment="0" applyProtection="0"/>
    <xf numFmtId="0" fontId="1" fillId="10" borderId="8" applyNumberFormat="0" applyFont="0" applyAlignment="0" applyProtection="0"/>
    <xf numFmtId="0" fontId="1" fillId="10" borderId="8" applyNumberFormat="0" applyFont="0" applyAlignment="0" applyProtection="0"/>
    <xf numFmtId="0" fontId="1" fillId="10" borderId="8" applyNumberFormat="0" applyFont="0" applyAlignment="0" applyProtection="0"/>
    <xf numFmtId="0" fontId="22" fillId="8" borderId="5" applyNumberFormat="0" applyAlignment="0" applyProtection="0"/>
    <xf numFmtId="0" fontId="28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8" fillId="0" borderId="0"/>
    <xf numFmtId="0" fontId="10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8" applyNumberFormat="0" applyFont="0" applyAlignment="0" applyProtection="0"/>
    <xf numFmtId="0" fontId="1" fillId="10" borderId="8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8" applyNumberFormat="0" applyFont="0" applyAlignment="0" applyProtection="0"/>
    <xf numFmtId="0" fontId="1" fillId="0" borderId="0"/>
  </cellStyleXfs>
  <cellXfs count="53">
    <xf numFmtId="0" fontId="0" fillId="0" borderId="0" xfId="0"/>
    <xf numFmtId="0" fontId="37" fillId="2" borderId="0" xfId="1" applyFont="1" applyFill="1" applyAlignment="1">
      <alignment horizontal="left"/>
    </xf>
    <xf numFmtId="0" fontId="37" fillId="2" borderId="0" xfId="2" applyFont="1" applyFill="1" applyAlignment="1">
      <alignment horizontal="left"/>
    </xf>
    <xf numFmtId="0" fontId="36" fillId="2" borderId="0" xfId="2" applyFont="1" applyFill="1" applyAlignment="1">
      <alignment horizontal="left"/>
    </xf>
    <xf numFmtId="0" fontId="38" fillId="2" borderId="0" xfId="2" applyFont="1" applyFill="1" applyAlignment="1">
      <alignment horizontal="left"/>
    </xf>
    <xf numFmtId="0" fontId="37" fillId="2" borderId="0" xfId="0" applyFont="1" applyFill="1" applyAlignment="1">
      <alignment horizontal="left"/>
    </xf>
    <xf numFmtId="0" fontId="39" fillId="2" borderId="0" xfId="0" applyFont="1" applyFill="1" applyAlignment="1">
      <alignment horizontal="left"/>
    </xf>
    <xf numFmtId="0" fontId="38" fillId="2" borderId="0" xfId="0" applyFont="1" applyFill="1" applyAlignment="1">
      <alignment horizontal="left"/>
    </xf>
    <xf numFmtId="0" fontId="36" fillId="2" borderId="0" xfId="0" applyFont="1" applyFill="1" applyAlignment="1">
      <alignment horizontal="left"/>
    </xf>
    <xf numFmtId="0" fontId="36" fillId="0" borderId="0" xfId="0" applyFont="1" applyFill="1" applyAlignment="1">
      <alignment horizontal="left"/>
    </xf>
    <xf numFmtId="0" fontId="40" fillId="0" borderId="0" xfId="0" applyFont="1" applyAlignment="1">
      <alignment horizontal="left"/>
    </xf>
    <xf numFmtId="0" fontId="40" fillId="0" borderId="0" xfId="3" applyFont="1" applyAlignment="1">
      <alignment horizontal="left"/>
    </xf>
    <xf numFmtId="0" fontId="40" fillId="0" borderId="0" xfId="240" applyFont="1"/>
    <xf numFmtId="0" fontId="40" fillId="0" borderId="0" xfId="0" applyFont="1" applyFill="1" applyAlignment="1">
      <alignment horizontal="left"/>
    </xf>
    <xf numFmtId="0" fontId="41" fillId="0" borderId="0" xfId="0" applyFont="1" applyFill="1" applyAlignment="1">
      <alignment horizontal="left"/>
    </xf>
    <xf numFmtId="0" fontId="40" fillId="0" borderId="0" xfId="5" applyFont="1" applyAlignment="1">
      <alignment horizontal="left"/>
    </xf>
    <xf numFmtId="0" fontId="42" fillId="0" borderId="0" xfId="6" applyFont="1" applyAlignment="1">
      <alignment horizontal="left"/>
    </xf>
    <xf numFmtId="0" fontId="40" fillId="3" borderId="0" xfId="0" applyFont="1" applyFill="1" applyAlignment="1">
      <alignment horizontal="left"/>
    </xf>
    <xf numFmtId="1" fontId="40" fillId="0" borderId="0" xfId="5" applyNumberFormat="1" applyFont="1" applyAlignment="1">
      <alignment horizontal="left"/>
    </xf>
    <xf numFmtId="0" fontId="43" fillId="0" borderId="0" xfId="0" applyFont="1" applyAlignment="1">
      <alignment horizontal="left"/>
    </xf>
    <xf numFmtId="0" fontId="40" fillId="0" borderId="0" xfId="7" applyFont="1" applyFill="1" applyAlignment="1">
      <alignment horizontal="left"/>
    </xf>
    <xf numFmtId="0" fontId="42" fillId="0" borderId="0" xfId="10" applyFont="1" applyFill="1" applyAlignment="1">
      <alignment horizontal="left"/>
    </xf>
    <xf numFmtId="0" fontId="40" fillId="0" borderId="0" xfId="7" applyFont="1" applyFill="1" applyAlignment="1">
      <alignment horizontal="left" vertical="center"/>
    </xf>
    <xf numFmtId="0" fontId="40" fillId="0" borderId="0" xfId="7" applyFont="1" applyAlignment="1">
      <alignment horizontal="left"/>
    </xf>
    <xf numFmtId="49" fontId="40" fillId="0" borderId="0" xfId="7" applyNumberFormat="1" applyFont="1" applyAlignment="1">
      <alignment horizontal="left"/>
    </xf>
    <xf numFmtId="1" fontId="42" fillId="0" borderId="0" xfId="168" applyNumberFormat="1" applyFont="1" applyAlignment="1">
      <alignment horizontal="left"/>
    </xf>
    <xf numFmtId="1" fontId="40" fillId="0" borderId="0" xfId="5" applyNumberFormat="1" applyFont="1" applyFill="1" applyAlignment="1">
      <alignment horizontal="left"/>
    </xf>
    <xf numFmtId="0" fontId="44" fillId="0" borderId="0" xfId="0" applyFont="1" applyFill="1" applyAlignment="1">
      <alignment horizontal="left"/>
    </xf>
    <xf numFmtId="0" fontId="41" fillId="0" borderId="0" xfId="7" applyFont="1" applyFill="1" applyAlignment="1">
      <alignment horizontal="left"/>
    </xf>
    <xf numFmtId="49" fontId="40" fillId="0" borderId="0" xfId="7" applyNumberFormat="1" applyFont="1" applyFill="1" applyAlignment="1">
      <alignment horizontal="left"/>
    </xf>
    <xf numFmtId="2" fontId="40" fillId="0" borderId="0" xfId="0" applyNumberFormat="1" applyFont="1" applyFill="1" applyAlignment="1">
      <alignment horizontal="left"/>
    </xf>
    <xf numFmtId="2" fontId="40" fillId="0" borderId="0" xfId="7" applyNumberFormat="1" applyFont="1" applyAlignment="1">
      <alignment horizontal="left"/>
    </xf>
    <xf numFmtId="2" fontId="42" fillId="0" borderId="0" xfId="168" applyNumberFormat="1" applyFont="1" applyFill="1" applyAlignment="1">
      <alignment horizontal="left"/>
    </xf>
    <xf numFmtId="0" fontId="40" fillId="0" borderId="0" xfId="240" applyFont="1" applyAlignment="1">
      <alignment horizontal="left"/>
    </xf>
    <xf numFmtId="0" fontId="42" fillId="0" borderId="0" xfId="8" applyFont="1" applyAlignment="1">
      <alignment horizontal="left"/>
    </xf>
    <xf numFmtId="0" fontId="42" fillId="0" borderId="0" xfId="10" applyFont="1" applyAlignment="1">
      <alignment horizontal="left"/>
    </xf>
    <xf numFmtId="0" fontId="41" fillId="0" borderId="0" xfId="0" applyFont="1" applyAlignment="1">
      <alignment horizontal="left"/>
    </xf>
    <xf numFmtId="164" fontId="40" fillId="0" borderId="0" xfId="0" applyNumberFormat="1" applyFont="1" applyFill="1" applyAlignment="1">
      <alignment horizontal="left"/>
    </xf>
    <xf numFmtId="0" fontId="45" fillId="0" borderId="0" xfId="0" applyFont="1" applyFill="1" applyAlignment="1">
      <alignment horizontal="left"/>
    </xf>
    <xf numFmtId="0" fontId="42" fillId="0" borderId="0" xfId="0" applyFont="1" applyAlignment="1">
      <alignment horizontal="left"/>
    </xf>
    <xf numFmtId="0" fontId="43" fillId="0" borderId="0" xfId="4" applyFont="1" applyFill="1" applyAlignment="1">
      <alignment horizontal="left"/>
    </xf>
    <xf numFmtId="0" fontId="42" fillId="0" borderId="0" xfId="7" applyFont="1" applyFill="1" applyAlignment="1">
      <alignment horizontal="left"/>
    </xf>
    <xf numFmtId="0" fontId="42" fillId="0" borderId="0" xfId="0" applyFont="1" applyFill="1" applyAlignment="1">
      <alignment horizontal="left"/>
    </xf>
    <xf numFmtId="2" fontId="40" fillId="0" borderId="0" xfId="235" applyNumberFormat="1" applyFont="1" applyAlignment="1">
      <alignment horizontal="left"/>
    </xf>
    <xf numFmtId="0" fontId="46" fillId="0" borderId="0" xfId="0" applyFont="1" applyFill="1" applyAlignment="1">
      <alignment horizontal="left"/>
    </xf>
    <xf numFmtId="0" fontId="42" fillId="0" borderId="0" xfId="6" applyFont="1" applyFill="1" applyAlignment="1">
      <alignment horizontal="left"/>
    </xf>
    <xf numFmtId="0" fontId="42" fillId="0" borderId="0" xfId="4" applyFont="1" applyFill="1" applyAlignment="1">
      <alignment horizontal="left"/>
    </xf>
    <xf numFmtId="0" fontId="40" fillId="0" borderId="0" xfId="0" applyFont="1"/>
    <xf numFmtId="0" fontId="42" fillId="0" borderId="0" xfId="4" applyFont="1" applyAlignment="1">
      <alignment horizontal="left"/>
    </xf>
    <xf numFmtId="0" fontId="40" fillId="0" borderId="0" xfId="4" applyFont="1" applyFill="1" applyAlignment="1">
      <alignment horizontal="left"/>
    </xf>
    <xf numFmtId="0" fontId="40" fillId="0" borderId="0" xfId="400" applyFont="1" applyFill="1"/>
    <xf numFmtId="0" fontId="42" fillId="0" borderId="0" xfId="400" applyFont="1" applyFill="1"/>
    <xf numFmtId="0" fontId="47" fillId="0" borderId="0" xfId="0" applyFont="1" applyAlignment="1">
      <alignment horizontal="center" vertical="center"/>
    </xf>
  </cellXfs>
  <cellStyles count="541">
    <cellStyle name="20% - Accent1" xfId="56" builtinId="30" customBuiltin="1"/>
    <cellStyle name="20% - Accent1 2" xfId="90"/>
    <cellStyle name="20% - Accent1 2 2" xfId="138"/>
    <cellStyle name="20% - Accent1 2 2 2" xfId="219"/>
    <cellStyle name="20% - Accent1 2 2 2 2" xfId="280"/>
    <cellStyle name="20% - Accent1 2 2 3" xfId="279"/>
    <cellStyle name="20% - Accent1 2 3" xfId="173"/>
    <cellStyle name="20% - Accent1 2 3 2" xfId="281"/>
    <cellStyle name="20% - Accent1 2 4" xfId="259"/>
    <cellStyle name="20% - Accent1 2 4 2" xfId="526"/>
    <cellStyle name="20% - Accent1 2 5" xfId="278"/>
    <cellStyle name="20% - Accent1 3" xfId="109"/>
    <cellStyle name="20% - Accent1 3 2" xfId="192"/>
    <cellStyle name="20% - Accent1 3 2 2" xfId="283"/>
    <cellStyle name="20% - Accent1 3 3" xfId="282"/>
    <cellStyle name="20% - Accent1 4" xfId="156"/>
    <cellStyle name="20% - Accent1 4 2" xfId="284"/>
    <cellStyle name="20% - Accent1 5" xfId="242"/>
    <cellStyle name="20% - Accent1 5 2" xfId="512"/>
    <cellStyle name="20% - Accent2" xfId="60" builtinId="34" customBuiltin="1"/>
    <cellStyle name="20% - Accent2 2" xfId="92"/>
    <cellStyle name="20% - Accent2 2 2" xfId="130"/>
    <cellStyle name="20% - Accent2 2 2 2" xfId="212"/>
    <cellStyle name="20% - Accent2 2 2 2 2" xfId="287"/>
    <cellStyle name="20% - Accent2 2 2 3" xfId="286"/>
    <cellStyle name="20% - Accent2 2 3" xfId="175"/>
    <cellStyle name="20% - Accent2 2 3 2" xfId="288"/>
    <cellStyle name="20% - Accent2 2 4" xfId="261"/>
    <cellStyle name="20% - Accent2 2 4 2" xfId="528"/>
    <cellStyle name="20% - Accent2 2 5" xfId="285"/>
    <cellStyle name="20% - Accent2 3" xfId="111"/>
    <cellStyle name="20% - Accent2 3 2" xfId="194"/>
    <cellStyle name="20% - Accent2 3 2 2" xfId="290"/>
    <cellStyle name="20% - Accent2 3 3" xfId="289"/>
    <cellStyle name="20% - Accent2 4" xfId="158"/>
    <cellStyle name="20% - Accent2 4 2" xfId="291"/>
    <cellStyle name="20% - Accent2 5" xfId="244"/>
    <cellStyle name="20% - Accent2 5 2" xfId="514"/>
    <cellStyle name="20% - Accent3" xfId="64" builtinId="38" customBuiltin="1"/>
    <cellStyle name="20% - Accent3 2" xfId="94"/>
    <cellStyle name="20% - Accent3 2 2" xfId="134"/>
    <cellStyle name="20% - Accent3 2 2 2" xfId="215"/>
    <cellStyle name="20% - Accent3 2 2 2 2" xfId="294"/>
    <cellStyle name="20% - Accent3 2 2 3" xfId="293"/>
    <cellStyle name="20% - Accent3 2 3" xfId="177"/>
    <cellStyle name="20% - Accent3 2 3 2" xfId="295"/>
    <cellStyle name="20% - Accent3 2 4" xfId="263"/>
    <cellStyle name="20% - Accent3 2 4 2" xfId="530"/>
    <cellStyle name="20% - Accent3 2 5" xfId="292"/>
    <cellStyle name="20% - Accent3 3" xfId="114"/>
    <cellStyle name="20% - Accent3 3 2" xfId="197"/>
    <cellStyle name="20% - Accent3 3 2 2" xfId="297"/>
    <cellStyle name="20% - Accent3 3 3" xfId="296"/>
    <cellStyle name="20% - Accent3 4" xfId="160"/>
    <cellStyle name="20% - Accent3 4 2" xfId="298"/>
    <cellStyle name="20% - Accent3 5" xfId="246"/>
    <cellStyle name="20% - Accent3 5 2" xfId="516"/>
    <cellStyle name="20% - Accent4" xfId="68" builtinId="42" customBuiltin="1"/>
    <cellStyle name="20% - Accent4 2" xfId="96"/>
    <cellStyle name="20% - Accent4 2 2" xfId="139"/>
    <cellStyle name="20% - Accent4 2 2 2" xfId="220"/>
    <cellStyle name="20% - Accent4 2 2 2 2" xfId="301"/>
    <cellStyle name="20% - Accent4 2 2 3" xfId="300"/>
    <cellStyle name="20% - Accent4 2 3" xfId="179"/>
    <cellStyle name="20% - Accent4 2 3 2" xfId="302"/>
    <cellStyle name="20% - Accent4 2 4" xfId="265"/>
    <cellStyle name="20% - Accent4 2 4 2" xfId="532"/>
    <cellStyle name="20% - Accent4 2 5" xfId="299"/>
    <cellStyle name="20% - Accent4 3" xfId="117"/>
    <cellStyle name="20% - Accent4 3 2" xfId="200"/>
    <cellStyle name="20% - Accent4 3 2 2" xfId="304"/>
    <cellStyle name="20% - Accent4 3 3" xfId="303"/>
    <cellStyle name="20% - Accent4 4" xfId="162"/>
    <cellStyle name="20% - Accent4 4 2" xfId="305"/>
    <cellStyle name="20% - Accent4 5" xfId="248"/>
    <cellStyle name="20% - Accent4 5 2" xfId="518"/>
    <cellStyle name="20% - Accent5" xfId="72" builtinId="46" customBuiltin="1"/>
    <cellStyle name="20% - Accent5 2" xfId="98"/>
    <cellStyle name="20% - Accent5 2 2" xfId="145"/>
    <cellStyle name="20% - Accent5 2 2 2" xfId="226"/>
    <cellStyle name="20% - Accent5 2 2 2 2" xfId="308"/>
    <cellStyle name="20% - Accent5 2 2 3" xfId="307"/>
    <cellStyle name="20% - Accent5 2 3" xfId="181"/>
    <cellStyle name="20% - Accent5 2 3 2" xfId="309"/>
    <cellStyle name="20% - Accent5 2 4" xfId="267"/>
    <cellStyle name="20% - Accent5 2 4 2" xfId="534"/>
    <cellStyle name="20% - Accent5 2 5" xfId="306"/>
    <cellStyle name="20% - Accent5 3" xfId="119"/>
    <cellStyle name="20% - Accent5 3 2" xfId="202"/>
    <cellStyle name="20% - Accent5 3 2 2" xfId="311"/>
    <cellStyle name="20% - Accent5 3 3" xfId="310"/>
    <cellStyle name="20% - Accent5 4" xfId="164"/>
    <cellStyle name="20% - Accent5 4 2" xfId="312"/>
    <cellStyle name="20% - Accent5 5" xfId="250"/>
    <cellStyle name="20% - Accent5 5 2" xfId="520"/>
    <cellStyle name="20% - Accent6" xfId="76" builtinId="50" customBuiltin="1"/>
    <cellStyle name="20% - Accent6 2" xfId="100"/>
    <cellStyle name="20% - Accent6 2 2" xfId="147"/>
    <cellStyle name="20% - Accent6 2 2 2" xfId="228"/>
    <cellStyle name="20% - Accent6 2 2 2 2" xfId="315"/>
    <cellStyle name="20% - Accent6 2 2 3" xfId="314"/>
    <cellStyle name="20% - Accent6 2 3" xfId="183"/>
    <cellStyle name="20% - Accent6 2 3 2" xfId="316"/>
    <cellStyle name="20% - Accent6 2 4" xfId="269"/>
    <cellStyle name="20% - Accent6 2 4 2" xfId="536"/>
    <cellStyle name="20% - Accent6 2 5" xfId="313"/>
    <cellStyle name="20% - Accent6 3" xfId="121"/>
    <cellStyle name="20% - Accent6 3 2" xfId="204"/>
    <cellStyle name="20% - Accent6 3 2 2" xfId="318"/>
    <cellStyle name="20% - Accent6 3 3" xfId="317"/>
    <cellStyle name="20% - Accent6 4" xfId="166"/>
    <cellStyle name="20% - Accent6 4 2" xfId="319"/>
    <cellStyle name="20% - Accent6 5" xfId="252"/>
    <cellStyle name="20% - Accent6 5 2" xfId="522"/>
    <cellStyle name="40% - Accent1" xfId="57" builtinId="31" customBuiltin="1"/>
    <cellStyle name="40% - Accent1 2" xfId="91"/>
    <cellStyle name="40% - Accent1 2 2" xfId="141"/>
    <cellStyle name="40% - Accent1 2 2 2" xfId="222"/>
    <cellStyle name="40% - Accent1 2 2 2 2" xfId="322"/>
    <cellStyle name="40% - Accent1 2 2 3" xfId="321"/>
    <cellStyle name="40% - Accent1 2 3" xfId="174"/>
    <cellStyle name="40% - Accent1 2 3 2" xfId="323"/>
    <cellStyle name="40% - Accent1 2 4" xfId="260"/>
    <cellStyle name="40% - Accent1 2 4 2" xfId="527"/>
    <cellStyle name="40% - Accent1 2 5" xfId="320"/>
    <cellStyle name="40% - Accent1 3" xfId="110"/>
    <cellStyle name="40% - Accent1 3 2" xfId="193"/>
    <cellStyle name="40% - Accent1 3 2 2" xfId="325"/>
    <cellStyle name="40% - Accent1 3 3" xfId="324"/>
    <cellStyle name="40% - Accent1 4" xfId="157"/>
    <cellStyle name="40% - Accent1 4 2" xfId="326"/>
    <cellStyle name="40% - Accent1 5" xfId="243"/>
    <cellStyle name="40% - Accent1 5 2" xfId="513"/>
    <cellStyle name="40% - Accent2" xfId="61" builtinId="35" customBuiltin="1"/>
    <cellStyle name="40% - Accent2 2" xfId="93"/>
    <cellStyle name="40% - Accent2 2 2" xfId="131"/>
    <cellStyle name="40% - Accent2 2 2 2" xfId="213"/>
    <cellStyle name="40% - Accent2 2 2 2 2" xfId="329"/>
    <cellStyle name="40% - Accent2 2 2 3" xfId="328"/>
    <cellStyle name="40% - Accent2 2 3" xfId="176"/>
    <cellStyle name="40% - Accent2 2 3 2" xfId="330"/>
    <cellStyle name="40% - Accent2 2 4" xfId="262"/>
    <cellStyle name="40% - Accent2 2 4 2" xfId="529"/>
    <cellStyle name="40% - Accent2 2 5" xfId="327"/>
    <cellStyle name="40% - Accent2 3" xfId="112"/>
    <cellStyle name="40% - Accent2 3 2" xfId="195"/>
    <cellStyle name="40% - Accent2 3 2 2" xfId="332"/>
    <cellStyle name="40% - Accent2 3 3" xfId="331"/>
    <cellStyle name="40% - Accent2 4" xfId="159"/>
    <cellStyle name="40% - Accent2 4 2" xfId="333"/>
    <cellStyle name="40% - Accent2 5" xfId="245"/>
    <cellStyle name="40% - Accent2 5 2" xfId="334"/>
    <cellStyle name="40% - Accent2 5 3" xfId="515"/>
    <cellStyle name="40% - Accent3" xfId="65" builtinId="39" customBuiltin="1"/>
    <cellStyle name="40% - Accent3 2" xfId="95"/>
    <cellStyle name="40% - Accent3 2 2" xfId="137"/>
    <cellStyle name="40% - Accent3 2 2 2" xfId="218"/>
    <cellStyle name="40% - Accent3 2 2 2 2" xfId="337"/>
    <cellStyle name="40% - Accent3 2 2 3" xfId="336"/>
    <cellStyle name="40% - Accent3 2 3" xfId="178"/>
    <cellStyle name="40% - Accent3 2 3 2" xfId="338"/>
    <cellStyle name="40% - Accent3 2 4" xfId="264"/>
    <cellStyle name="40% - Accent3 2 4 2" xfId="531"/>
    <cellStyle name="40% - Accent3 2 5" xfId="335"/>
    <cellStyle name="40% - Accent3 3" xfId="115"/>
    <cellStyle name="40% - Accent3 3 2" xfId="198"/>
    <cellStyle name="40% - Accent3 3 2 2" xfId="340"/>
    <cellStyle name="40% - Accent3 3 3" xfId="339"/>
    <cellStyle name="40% - Accent3 4" xfId="161"/>
    <cellStyle name="40% - Accent3 4 2" xfId="341"/>
    <cellStyle name="40% - Accent3 5" xfId="247"/>
    <cellStyle name="40% - Accent3 5 2" xfId="517"/>
    <cellStyle name="40% - Accent4" xfId="69" builtinId="43" customBuiltin="1"/>
    <cellStyle name="40% - Accent4 2" xfId="97"/>
    <cellStyle name="40% - Accent4 2 2" xfId="142"/>
    <cellStyle name="40% - Accent4 2 2 2" xfId="223"/>
    <cellStyle name="40% - Accent4 2 2 2 2" xfId="344"/>
    <cellStyle name="40% - Accent4 2 2 3" xfId="343"/>
    <cellStyle name="40% - Accent4 2 3" xfId="180"/>
    <cellStyle name="40% - Accent4 2 3 2" xfId="345"/>
    <cellStyle name="40% - Accent4 2 4" xfId="266"/>
    <cellStyle name="40% - Accent4 2 4 2" xfId="533"/>
    <cellStyle name="40% - Accent4 2 5" xfId="342"/>
    <cellStyle name="40% - Accent4 3" xfId="118"/>
    <cellStyle name="40% - Accent4 3 2" xfId="201"/>
    <cellStyle name="40% - Accent4 3 2 2" xfId="347"/>
    <cellStyle name="40% - Accent4 3 3" xfId="346"/>
    <cellStyle name="40% - Accent4 4" xfId="163"/>
    <cellStyle name="40% - Accent4 4 2" xfId="348"/>
    <cellStyle name="40% - Accent4 5" xfId="249"/>
    <cellStyle name="40% - Accent4 5 2" xfId="519"/>
    <cellStyle name="40% - Accent5" xfId="73" builtinId="47" customBuiltin="1"/>
    <cellStyle name="40% - Accent5 2" xfId="99"/>
    <cellStyle name="40% - Accent5 2 2" xfId="146"/>
    <cellStyle name="40% - Accent5 2 2 2" xfId="227"/>
    <cellStyle name="40% - Accent5 2 2 2 2" xfId="351"/>
    <cellStyle name="40% - Accent5 2 2 3" xfId="350"/>
    <cellStyle name="40% - Accent5 2 3" xfId="182"/>
    <cellStyle name="40% - Accent5 2 3 2" xfId="352"/>
    <cellStyle name="40% - Accent5 2 4" xfId="268"/>
    <cellStyle name="40% - Accent5 2 4 2" xfId="535"/>
    <cellStyle name="40% - Accent5 2 5" xfId="349"/>
    <cellStyle name="40% - Accent5 3" xfId="120"/>
    <cellStyle name="40% - Accent5 3 2" xfId="203"/>
    <cellStyle name="40% - Accent5 3 2 2" xfId="354"/>
    <cellStyle name="40% - Accent5 3 3" xfId="353"/>
    <cellStyle name="40% - Accent5 4" xfId="165"/>
    <cellStyle name="40% - Accent5 4 2" xfId="355"/>
    <cellStyle name="40% - Accent5 5" xfId="251"/>
    <cellStyle name="40% - Accent5 5 2" xfId="521"/>
    <cellStyle name="40% - Accent6" xfId="77" builtinId="51" customBuiltin="1"/>
    <cellStyle name="40% - Accent6 2" xfId="101"/>
    <cellStyle name="40% - Accent6 2 2" xfId="148"/>
    <cellStyle name="40% - Accent6 2 2 2" xfId="229"/>
    <cellStyle name="40% - Accent6 2 2 2 2" xfId="358"/>
    <cellStyle name="40% - Accent6 2 2 3" xfId="357"/>
    <cellStyle name="40% - Accent6 2 3" xfId="184"/>
    <cellStyle name="40% - Accent6 2 3 2" xfId="359"/>
    <cellStyle name="40% - Accent6 2 4" xfId="270"/>
    <cellStyle name="40% - Accent6 2 4 2" xfId="537"/>
    <cellStyle name="40% - Accent6 2 5" xfId="356"/>
    <cellStyle name="40% - Accent6 3" xfId="122"/>
    <cellStyle name="40% - Accent6 3 2" xfId="205"/>
    <cellStyle name="40% - Accent6 3 2 2" xfId="361"/>
    <cellStyle name="40% - Accent6 3 3" xfId="360"/>
    <cellStyle name="40% - Accent6 4" xfId="167"/>
    <cellStyle name="40% - Accent6 4 2" xfId="362"/>
    <cellStyle name="40% - Accent6 5" xfId="253"/>
    <cellStyle name="40% - Accent6 5 2" xfId="523"/>
    <cellStyle name="60% - Accent1" xfId="58" builtinId="32" customBuiltin="1"/>
    <cellStyle name="60% - Accent1 2" xfId="363"/>
    <cellStyle name="60% - Accent2" xfId="62" builtinId="36" customBuiltin="1"/>
    <cellStyle name="60% - Accent2 2" xfId="364"/>
    <cellStyle name="60% - Accent3" xfId="66" builtinId="40" customBuiltin="1"/>
    <cellStyle name="60% - Accent3 2" xfId="365"/>
    <cellStyle name="60% - Accent4" xfId="70" builtinId="44" customBuiltin="1"/>
    <cellStyle name="60% - Accent4 2" xfId="366"/>
    <cellStyle name="60% - Accent5" xfId="74" builtinId="48" customBuiltin="1"/>
    <cellStyle name="60% - Accent5 2" xfId="367"/>
    <cellStyle name="60% - Accent6" xfId="78" builtinId="52" customBuiltin="1"/>
    <cellStyle name="60% - Accent6 2" xfId="368"/>
    <cellStyle name="Accent1" xfId="55" builtinId="29" customBuiltin="1"/>
    <cellStyle name="Accent1 2" xfId="369"/>
    <cellStyle name="Accent2" xfId="59" builtinId="33" customBuiltin="1"/>
    <cellStyle name="Accent2 2" xfId="370"/>
    <cellStyle name="Accent3" xfId="63" builtinId="37" customBuiltin="1"/>
    <cellStyle name="Accent3 2" xfId="371"/>
    <cellStyle name="Accent4" xfId="67" builtinId="41" customBuiltin="1"/>
    <cellStyle name="Accent4 2" xfId="372"/>
    <cellStyle name="Accent5" xfId="71" builtinId="45" customBuiltin="1"/>
    <cellStyle name="Accent5 2" xfId="373"/>
    <cellStyle name="Accent6" xfId="75" builtinId="49" customBuiltin="1"/>
    <cellStyle name="Accent6 2" xfId="374"/>
    <cellStyle name="Bad" xfId="45" builtinId="27" customBuiltin="1"/>
    <cellStyle name="Bad 2" xfId="274"/>
    <cellStyle name="Bad 2 2" xfId="375"/>
    <cellStyle name="Bad 2 3" xfId="376"/>
    <cellStyle name="Bad 2 4" xfId="377"/>
    <cellStyle name="Bad 3" xfId="378"/>
    <cellStyle name="Calculation" xfId="49" builtinId="22" customBuiltin="1"/>
    <cellStyle name="Calculation 2" xfId="379"/>
    <cellStyle name="Check Cell" xfId="51" builtinId="23" customBuiltin="1"/>
    <cellStyle name="Check Cell 2" xfId="380"/>
    <cellStyle name="Explanatory Text" xfId="53" builtinId="53" customBuiltin="1"/>
    <cellStyle name="Explanatory Text 2" xfId="154"/>
    <cellStyle name="Explanatory Text 2 2" xfId="382"/>
    <cellStyle name="Explanatory Text 2 3" xfId="383"/>
    <cellStyle name="Explanatory Text 2 4" xfId="384"/>
    <cellStyle name="Explanatory Text 2 5" xfId="381"/>
    <cellStyle name="Followed Hyperlink" xfId="21" builtinId="9" hidden="1"/>
    <cellStyle name="Followed Hyperlink" xfId="36" builtinId="9" hidden="1"/>
    <cellStyle name="Followed Hyperlink" xfId="38" builtinId="9" hidden="1"/>
    <cellStyle name="Good" xfId="44" builtinId="26" customBuiltin="1"/>
    <cellStyle name="Good 2" xfId="273"/>
    <cellStyle name="Good 2 2" xfId="385"/>
    <cellStyle name="Good 2 3" xfId="386"/>
    <cellStyle name="Good 2 4" xfId="387"/>
    <cellStyle name="Good 3" xfId="388"/>
    <cellStyle name="Heading 1" xfId="40" builtinId="16" customBuiltin="1"/>
    <cellStyle name="Heading 2" xfId="41" builtinId="17" customBuiltin="1"/>
    <cellStyle name="Heading 3" xfId="42" builtinId="18" customBuiltin="1"/>
    <cellStyle name="Heading 4" xfId="43" builtinId="19" customBuiltin="1"/>
    <cellStyle name="Hyperlink" xfId="20" builtinId="8" hidden="1"/>
    <cellStyle name="Hyperlink" xfId="35" builtinId="8" hidden="1"/>
    <cellStyle name="Hyperlink" xfId="37" builtinId="8" hidden="1"/>
    <cellStyle name="Input" xfId="47" builtinId="20" customBuiltin="1"/>
    <cellStyle name="Input 2" xfId="389"/>
    <cellStyle name="Linked Cell" xfId="50" builtinId="24" customBuiltin="1"/>
    <cellStyle name="Linked Cell 2" xfId="390"/>
    <cellStyle name="Neutral" xfId="46" builtinId="28" customBuiltin="1"/>
    <cellStyle name="Neutral 2" xfId="275"/>
    <cellStyle name="Neutral 2 2" xfId="391"/>
    <cellStyle name="Neutral 2 3" xfId="392"/>
    <cellStyle name="Neutral 2 4" xfId="393"/>
    <cellStyle name="Neutral 3" xfId="394"/>
    <cellStyle name="Neutral 4" xfId="395"/>
    <cellStyle name="Normal" xfId="0" builtinId="0"/>
    <cellStyle name="Normal 10" xfId="79"/>
    <cellStyle name="Normal 10 2" xfId="168"/>
    <cellStyle name="Normal 10 2 2" xfId="7"/>
    <cellStyle name="Normal 10 2 2 2" xfId="27"/>
    <cellStyle name="Normal 10 2 2 2 2" xfId="214"/>
    <cellStyle name="Normal 10 2 2 2 2 2" xfId="400"/>
    <cellStyle name="Normal 10 2 2 2 3" xfId="132"/>
    <cellStyle name="Normal 10 2 2 2 3 2" xfId="401"/>
    <cellStyle name="Normal 10 2 2 2 4" xfId="399"/>
    <cellStyle name="Normal 10 2 2 3" xfId="80"/>
    <cellStyle name="Normal 10 2 2 3 2" xfId="402"/>
    <cellStyle name="Normal 10 2 2 4" xfId="239"/>
    <cellStyle name="Normal 10 2 2 4 2" xfId="403"/>
    <cellStyle name="Normal 10 2 2 5" xfId="398"/>
    <cellStyle name="Normal 10 2 3" xfId="404"/>
    <cellStyle name="Normal 10 2 4" xfId="405"/>
    <cellStyle name="Normal 10 2 5" xfId="397"/>
    <cellStyle name="Normal 10 2 6" xfId="510"/>
    <cellStyle name="Normal 10 3" xfId="396"/>
    <cellStyle name="Normal 11" xfId="5"/>
    <cellStyle name="Normal 11 2" xfId="26"/>
    <cellStyle name="Normal 11 2 2" xfId="15"/>
    <cellStyle name="Normal 11 2 2 2" xfId="32"/>
    <cellStyle name="Normal 11 2 2 2 2" xfId="234"/>
    <cellStyle name="Normal 11 2 2 2 2 2" xfId="410"/>
    <cellStyle name="Normal 11 2 2 2 3" xfId="153"/>
    <cellStyle name="Normal 11 2 2 2 3 2" xfId="411"/>
    <cellStyle name="Normal 11 2 2 2 4" xfId="409"/>
    <cellStyle name="Normal 11 2 2 3" xfId="187"/>
    <cellStyle name="Normal 11 2 2 3 2" xfId="412"/>
    <cellStyle name="Normal 11 2 2 4" xfId="104"/>
    <cellStyle name="Normal 11 2 2 4 2" xfId="413"/>
    <cellStyle name="Normal 11 2 2 5" xfId="408"/>
    <cellStyle name="Normal 11 2 3" xfId="225"/>
    <cellStyle name="Normal 11 2 3 2" xfId="414"/>
    <cellStyle name="Normal 11 2 4" xfId="144"/>
    <cellStyle name="Normal 11 2 4 2" xfId="415"/>
    <cellStyle name="Normal 11 2 5" xfId="407"/>
    <cellStyle name="Normal 11 3" xfId="18"/>
    <cellStyle name="Normal 11 3 2" xfId="34"/>
    <cellStyle name="Normal 11 3 2 2" xfId="224"/>
    <cellStyle name="Normal 11 3 2 2 2" xfId="418"/>
    <cellStyle name="Normal 11 3 2 3" xfId="143"/>
    <cellStyle name="Normal 11 3 2 3 2" xfId="419"/>
    <cellStyle name="Normal 11 3 2 4" xfId="417"/>
    <cellStyle name="Normal 11 3 3" xfId="185"/>
    <cellStyle name="Normal 11 3 3 2" xfId="420"/>
    <cellStyle name="Normal 11 3 4" xfId="102"/>
    <cellStyle name="Normal 11 3 4 2" xfId="421"/>
    <cellStyle name="Normal 11 3 5" xfId="416"/>
    <cellStyle name="Normal 11 4" xfId="196"/>
    <cellStyle name="Normal 11 4 2" xfId="422"/>
    <cellStyle name="Normal 11 5" xfId="113"/>
    <cellStyle name="Normal 11 5 2" xfId="423"/>
    <cellStyle name="Normal 11 6" xfId="406"/>
    <cellStyle name="Normal 12" xfId="10"/>
    <cellStyle name="Normal 13" xfId="155"/>
    <cellStyle name="Normal 13 2" xfId="424"/>
    <cellStyle name="Normal 14" xfId="84"/>
    <cellStyle name="Normal 14 2" xfId="425"/>
    <cellStyle name="Normal 15" xfId="82"/>
    <cellStyle name="Normal 16" xfId="81"/>
    <cellStyle name="Normal 16 2" xfId="237"/>
    <cellStyle name="Normal 16 2 2" xfId="427"/>
    <cellStyle name="Normal 16 3" xfId="426"/>
    <cellStyle name="Normal 17" xfId="235"/>
    <cellStyle name="Normal 17 2" xfId="428"/>
    <cellStyle name="Normal 18" xfId="238"/>
    <cellStyle name="Normal 18 2" xfId="429"/>
    <cellStyle name="Normal 19" xfId="240"/>
    <cellStyle name="Normal 19 2" xfId="511"/>
    <cellStyle name="Normal 2" xfId="1"/>
    <cellStyle name="Normal 2 2" xfId="123"/>
    <cellStyle name="Normal 2 2 2" xfId="206"/>
    <cellStyle name="Normal 2 2 2 2" xfId="12"/>
    <cellStyle name="Normal 2 2 2 3" xfId="431"/>
    <cellStyle name="Normal 2 2 2 6" xfId="11"/>
    <cellStyle name="Normal 2 2 2 6 2" xfId="16"/>
    <cellStyle name="Normal 2 2 2 6 2 2" xfId="33"/>
    <cellStyle name="Normal 2 2 2 6 2 2 2" xfId="210"/>
    <cellStyle name="Normal 2 2 2 6 2 2 2 2" xfId="435"/>
    <cellStyle name="Normal 2 2 2 6 2 2 3" xfId="128"/>
    <cellStyle name="Normal 2 2 2 6 2 2 3 2" xfId="436"/>
    <cellStyle name="Normal 2 2 2 6 2 2 4" xfId="434"/>
    <cellStyle name="Normal 2 2 2 6 2 3" xfId="186"/>
    <cellStyle name="Normal 2 2 2 6 2 3 2" xfId="437"/>
    <cellStyle name="Normal 2 2 2 6 2 4" xfId="103"/>
    <cellStyle name="Normal 2 2 2 6 2 4 2" xfId="438"/>
    <cellStyle name="Normal 2 2 2 6 2 5" xfId="433"/>
    <cellStyle name="Normal 2 2 2 6 3" xfId="29"/>
    <cellStyle name="Normal 2 2 2 6 3 2" xfId="233"/>
    <cellStyle name="Normal 2 2 2 6 3 2 2" xfId="440"/>
    <cellStyle name="Normal 2 2 2 6 3 3" xfId="152"/>
    <cellStyle name="Normal 2 2 2 6 3 3 2" xfId="441"/>
    <cellStyle name="Normal 2 2 2 6 3 4" xfId="439"/>
    <cellStyle name="Normal 2 2 2 6 4" xfId="190"/>
    <cellStyle name="Normal 2 2 2 6 4 2" xfId="442"/>
    <cellStyle name="Normal 2 2 2 6 5" xfId="107"/>
    <cellStyle name="Normal 2 2 2 6 5 2" xfId="443"/>
    <cellStyle name="Normal 2 2 2 6 6" xfId="432"/>
    <cellStyle name="Normal 2 2 3" xfId="444"/>
    <cellStyle name="Normal 2 2 4" xfId="430"/>
    <cellStyle name="Normal 2 3" xfId="150"/>
    <cellStyle name="Normal 2 3 2" xfId="231"/>
    <cellStyle name="Normal 2 3 2 2" xfId="446"/>
    <cellStyle name="Normal 2 3 3" xfId="445"/>
    <cellStyle name="Normal 2 4" xfId="126"/>
    <cellStyle name="Normal 2 5" xfId="169"/>
    <cellStyle name="Normal 2 5 2" xfId="447"/>
    <cellStyle name="Normal 2 6" xfId="85"/>
    <cellStyle name="Normal 2 6 2" xfId="448"/>
    <cellStyle name="Normal 2 7" xfId="449"/>
    <cellStyle name="Normal 20" xfId="276"/>
    <cellStyle name="Normal 20 2" xfId="540"/>
    <cellStyle name="Normal 21" xfId="509"/>
    <cellStyle name="Normal 3" xfId="2"/>
    <cellStyle name="Normal 3 10 2" xfId="13"/>
    <cellStyle name="Normal 3 10 2 2" xfId="30"/>
    <cellStyle name="Normal 3 10 2 2 2" xfId="216"/>
    <cellStyle name="Normal 3 10 2 2 2 2" xfId="453"/>
    <cellStyle name="Normal 3 10 2 2 3" xfId="135"/>
    <cellStyle name="Normal 3 10 2 2 3 2" xfId="454"/>
    <cellStyle name="Normal 3 10 2 2 4" xfId="452"/>
    <cellStyle name="Normal 3 10 2 3" xfId="189"/>
    <cellStyle name="Normal 3 10 2 3 2" xfId="455"/>
    <cellStyle name="Normal 3 10 2 4" xfId="106"/>
    <cellStyle name="Normal 3 10 2 4 2" xfId="456"/>
    <cellStyle name="Normal 3 10 2 5" xfId="451"/>
    <cellStyle name="Normal 3 2" xfId="24"/>
    <cellStyle name="Normal 3 2 2" xfId="211"/>
    <cellStyle name="Normal 3 2 2 2" xfId="458"/>
    <cellStyle name="Normal 3 2 3" xfId="129"/>
    <cellStyle name="Normal 3 2 3 2" xfId="459"/>
    <cellStyle name="Normal 3 2 4" xfId="6"/>
    <cellStyle name="Normal 3 2 5" xfId="271"/>
    <cellStyle name="Normal 3 2 5 2" xfId="538"/>
    <cellStyle name="Normal 3 2 6" xfId="457"/>
    <cellStyle name="Normal 3 3" xfId="149"/>
    <cellStyle name="Normal 3 3 2" xfId="230"/>
    <cellStyle name="Normal 3 3 2 2" xfId="461"/>
    <cellStyle name="Normal 3 3 3" xfId="460"/>
    <cellStyle name="Normal 3 4" xfId="125"/>
    <cellStyle name="Normal 3 4 2" xfId="208"/>
    <cellStyle name="Normal 3 4 2 2" xfId="463"/>
    <cellStyle name="Normal 3 4 3" xfId="462"/>
    <cellStyle name="Normal 3 5" xfId="171"/>
    <cellStyle name="Normal 3 5 2" xfId="464"/>
    <cellStyle name="Normal 3 6" xfId="87"/>
    <cellStyle name="Normal 3 6 2" xfId="465"/>
    <cellStyle name="Normal 3 7" xfId="236"/>
    <cellStyle name="Normal 3 7 2" xfId="466"/>
    <cellStyle name="Normal 3 8" xfId="254"/>
    <cellStyle name="Normal 3 8 2" xfId="467"/>
    <cellStyle name="Normal 3 9" xfId="450"/>
    <cellStyle name="Normal 4" xfId="8"/>
    <cellStyle name="Normal 4 2" xfId="256"/>
    <cellStyle name="Normal 4 2 2" xfId="468"/>
    <cellStyle name="Normal 4 2 3" xfId="9"/>
    <cellStyle name="Normal 4 2 3 2" xfId="28"/>
    <cellStyle name="Normal 4 2 3 2 2" xfId="217"/>
    <cellStyle name="Normal 4 2 3 2 2 2" xfId="471"/>
    <cellStyle name="Normal 4 2 3 2 3" xfId="136"/>
    <cellStyle name="Normal 4 2 3 2 3 2" xfId="472"/>
    <cellStyle name="Normal 4 2 3 2 4" xfId="470"/>
    <cellStyle name="Normal 4 2 3 3" xfId="191"/>
    <cellStyle name="Normal 4 2 3 3 2" xfId="473"/>
    <cellStyle name="Normal 4 2 3 4" xfId="108"/>
    <cellStyle name="Normal 4 2 3 4 2" xfId="474"/>
    <cellStyle name="Normal 4 2 3 5" xfId="469"/>
    <cellStyle name="Normal 4 2 4" xfId="475"/>
    <cellStyle name="Normal 5" xfId="4"/>
    <cellStyle name="Normal 5 2" xfId="133"/>
    <cellStyle name="Normal 5 2 2" xfId="476"/>
    <cellStyle name="Normal 5 2 3" xfId="477"/>
    <cellStyle name="Normal 6" xfId="23"/>
    <cellStyle name="Normal 6 2" xfId="257"/>
    <cellStyle name="Normal 6 2 2" xfId="479"/>
    <cellStyle name="Normal 6 3" xfId="480"/>
    <cellStyle name="Normal 6 4" xfId="481"/>
    <cellStyle name="Normal 6 5" xfId="478"/>
    <cellStyle name="Normal 7" xfId="22"/>
    <cellStyle name="Normal 7 2" xfId="221"/>
    <cellStyle name="Normal 7 2 2" xfId="482"/>
    <cellStyle name="Normal 7 3" xfId="140"/>
    <cellStyle name="Normal 7 3 2" xfId="483"/>
    <cellStyle name="Normal 7 4" xfId="277"/>
    <cellStyle name="Normal 7 5" xfId="484"/>
    <cellStyle name="Normal 7 6" xfId="485"/>
    <cellStyle name="Normal 8" xfId="83"/>
    <cellStyle name="Normal 8 2" xfId="486"/>
    <cellStyle name="Normal 9" xfId="3"/>
    <cellStyle name="Normal 9 2" xfId="25"/>
    <cellStyle name="Normal 9 2 2" xfId="232"/>
    <cellStyle name="Normal 9 2 2 2" xfId="489"/>
    <cellStyle name="Normal 9 2 2 2 2" xfId="14"/>
    <cellStyle name="Normal 9 2 2 2 2 2" xfId="31"/>
    <cellStyle name="Normal 9 2 2 2 2 2 2" xfId="199"/>
    <cellStyle name="Normal 9 2 2 2 2 2 2 2" xfId="492"/>
    <cellStyle name="Normal 9 2 2 2 2 2 3" xfId="116"/>
    <cellStyle name="Normal 9 2 2 2 2 2 3 2" xfId="493"/>
    <cellStyle name="Normal 9 2 2 2 2 2 4" xfId="491"/>
    <cellStyle name="Normal 9 2 2 2 2 3" xfId="188"/>
    <cellStyle name="Normal 9 2 2 2 2 3 2" xfId="494"/>
    <cellStyle name="Normal 9 2 2 2 2 4" xfId="105"/>
    <cellStyle name="Normal 9 2 2 2 2 4 2" xfId="495"/>
    <cellStyle name="Normal 9 2 2 2 2 5" xfId="490"/>
    <cellStyle name="Normal 9 2 3" xfId="151"/>
    <cellStyle name="Normal 9 2 3 2" xfId="496"/>
    <cellStyle name="Normal 9 2 4" xfId="488"/>
    <cellStyle name="Normal 9 3" xfId="209"/>
    <cellStyle name="Normal 9 3 2" xfId="497"/>
    <cellStyle name="Normal 9 4" xfId="19"/>
    <cellStyle name="Normal 9 5" xfId="127"/>
    <cellStyle name="Normal 9 5 2" xfId="498"/>
    <cellStyle name="Normal 9 6" xfId="487"/>
    <cellStyle name="Note 2" xfId="86"/>
    <cellStyle name="Note 2 2" xfId="124"/>
    <cellStyle name="Note 2 2 2" xfId="207"/>
    <cellStyle name="Note 2 2 2 2" xfId="501"/>
    <cellStyle name="Note 2 2 3" xfId="272"/>
    <cellStyle name="Note 2 2 3 2" xfId="539"/>
    <cellStyle name="Note 2 2 4" xfId="500"/>
    <cellStyle name="Note 2 3" xfId="170"/>
    <cellStyle name="Note 2 3 2" xfId="502"/>
    <cellStyle name="Note 2 4" xfId="255"/>
    <cellStyle name="Note 2 4 2" xfId="524"/>
    <cellStyle name="Note 2 5" xfId="499"/>
    <cellStyle name="Note 3" xfId="89"/>
    <cellStyle name="Note 3 2" xfId="172"/>
    <cellStyle name="Note 3 2 2" xfId="504"/>
    <cellStyle name="Note 3 3" xfId="258"/>
    <cellStyle name="Note 3 3 2" xfId="525"/>
    <cellStyle name="Note 3 4" xfId="503"/>
    <cellStyle name="Note 4" xfId="241"/>
    <cellStyle name="Note 4 2" xfId="505"/>
    <cellStyle name="Output" xfId="48" builtinId="21" customBuiltin="1"/>
    <cellStyle name="Output 2" xfId="506"/>
    <cellStyle name="TableStyleLight1" xfId="17"/>
    <cellStyle name="Title" xfId="39" builtinId="15" customBuiltin="1"/>
    <cellStyle name="Title 2" xfId="88"/>
    <cellStyle name="Total" xfId="54" builtinId="25" customBuiltin="1"/>
    <cellStyle name="Total 2" xfId="507"/>
    <cellStyle name="Warning Text" xfId="52" builtinId="11" customBuiltin="1"/>
    <cellStyle name="Warning Text 2" xfId="508"/>
  </cellStyles>
  <dxfs count="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zoomScale="80" zoomScaleNormal="80" zoomScalePageLayoutView="70" workbookViewId="0">
      <pane ySplit="1" topLeftCell="A2" activePane="bottomLeft" state="frozen"/>
      <selection activeCell="C1" sqref="C1"/>
      <selection pane="bottomLeft" activeCell="A9" sqref="A9"/>
    </sheetView>
  </sheetViews>
  <sheetFormatPr defaultColWidth="11" defaultRowHeight="14.25"/>
  <cols>
    <col min="1" max="1" width="30.125" style="10" bestFit="1" customWidth="1"/>
    <col min="2" max="2" width="19" style="10" customWidth="1"/>
    <col min="3" max="3" width="16" style="36" customWidth="1"/>
    <col min="4" max="4" width="10.625" style="10" customWidth="1"/>
    <col min="5" max="5" width="12" style="10" customWidth="1"/>
    <col min="6" max="6" width="10.625" style="10" customWidth="1"/>
    <col min="7" max="7" width="11.625" style="10" customWidth="1"/>
    <col min="8" max="8" width="8.5" style="10" customWidth="1"/>
    <col min="9" max="9" width="16.625" style="10" customWidth="1"/>
    <col min="10" max="10" width="12" style="10" customWidth="1"/>
    <col min="11" max="11" width="10.625" style="10" customWidth="1"/>
    <col min="12" max="13" width="15.125" style="10" customWidth="1"/>
    <col min="14" max="14" width="18.5" style="10" customWidth="1"/>
    <col min="15" max="15" width="24.125" style="10" customWidth="1"/>
    <col min="16" max="16" width="20" style="10" customWidth="1"/>
    <col min="17" max="17" width="18.5" style="10" customWidth="1"/>
    <col min="18" max="18" width="17.625" style="10" customWidth="1"/>
    <col min="19" max="23" width="15.375" style="10" customWidth="1"/>
    <col min="24" max="24" width="19.5" style="10" customWidth="1"/>
    <col min="25" max="25" width="19.875" style="10" customWidth="1"/>
    <col min="26" max="26" width="19.875" style="13" customWidth="1"/>
    <col min="27" max="27" width="10.125" style="10" bestFit="1" customWidth="1"/>
    <col min="28" max="28" width="10.125" style="10" customWidth="1"/>
    <col min="29" max="29" width="9" style="10" customWidth="1"/>
    <col min="30" max="30" width="3.5" style="10" customWidth="1"/>
    <col min="31" max="16384" width="11" style="10"/>
  </cols>
  <sheetData>
    <row r="1" spans="1:31" ht="15">
      <c r="A1" s="1" t="s">
        <v>179</v>
      </c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1" t="s">
        <v>5</v>
      </c>
      <c r="H1" s="4" t="s">
        <v>6</v>
      </c>
      <c r="I1" s="4" t="s">
        <v>2</v>
      </c>
      <c r="J1" s="4" t="s">
        <v>3</v>
      </c>
      <c r="K1" s="4" t="s">
        <v>7</v>
      </c>
      <c r="L1" s="5" t="s">
        <v>8</v>
      </c>
      <c r="M1" s="5" t="s">
        <v>9</v>
      </c>
      <c r="N1" s="6" t="s">
        <v>10</v>
      </c>
      <c r="O1" s="7" t="s">
        <v>11</v>
      </c>
      <c r="P1" s="7" t="s">
        <v>12</v>
      </c>
      <c r="Q1" s="7" t="s">
        <v>13</v>
      </c>
      <c r="R1" s="7" t="s">
        <v>14</v>
      </c>
      <c r="S1" s="6" t="s">
        <v>11</v>
      </c>
      <c r="T1" s="6" t="s">
        <v>12</v>
      </c>
      <c r="U1" s="6" t="s">
        <v>13</v>
      </c>
      <c r="V1" s="6" t="s">
        <v>14</v>
      </c>
      <c r="W1" s="8" t="s">
        <v>15</v>
      </c>
      <c r="X1" s="8" t="s">
        <v>16</v>
      </c>
      <c r="Y1" s="9"/>
      <c r="Z1" s="10"/>
      <c r="AD1" s="11"/>
      <c r="AE1" s="11"/>
    </row>
    <row r="2" spans="1:31">
      <c r="A2" s="12" t="s">
        <v>133</v>
      </c>
      <c r="B2" s="49" t="s">
        <v>60</v>
      </c>
      <c r="C2" s="15" t="s">
        <v>24</v>
      </c>
      <c r="D2" s="15">
        <v>50030460</v>
      </c>
      <c r="E2" s="15">
        <v>50031561</v>
      </c>
      <c r="F2" s="13">
        <f t="shared" ref="F2" si="0">E2-D2</f>
        <v>1101</v>
      </c>
      <c r="G2" s="48" t="s">
        <v>19</v>
      </c>
      <c r="H2" s="16" t="s">
        <v>24</v>
      </c>
      <c r="I2" s="18">
        <v>50031035</v>
      </c>
      <c r="J2" s="18">
        <v>50031338</v>
      </c>
      <c r="K2" s="16">
        <v>304</v>
      </c>
      <c r="L2" s="17" t="s">
        <v>197</v>
      </c>
      <c r="M2" s="13" t="s">
        <v>61</v>
      </c>
      <c r="N2" s="13"/>
      <c r="O2" s="30">
        <v>1.0970676160011601</v>
      </c>
      <c r="P2" s="30">
        <v>1.1280758273693801</v>
      </c>
      <c r="Q2" s="30">
        <v>1.4363666333433001</v>
      </c>
      <c r="R2" s="30">
        <v>1.08</v>
      </c>
      <c r="S2" s="30"/>
      <c r="T2" s="30"/>
      <c r="U2" s="30"/>
      <c r="V2" s="30"/>
      <c r="W2" s="31">
        <v>0.33689999999999998</v>
      </c>
      <c r="X2" s="31">
        <v>3.8699999999999998E-2</v>
      </c>
      <c r="Y2" s="20"/>
      <c r="Z2" s="10"/>
    </row>
    <row r="3" spans="1:31">
      <c r="A3" s="12" t="s">
        <v>134</v>
      </c>
      <c r="B3" s="13" t="s">
        <v>78</v>
      </c>
      <c r="C3" s="15" t="s">
        <v>27</v>
      </c>
      <c r="D3" s="20">
        <v>43770522</v>
      </c>
      <c r="E3" s="20">
        <v>43770900</v>
      </c>
      <c r="F3" s="13">
        <f t="shared" ref="F3" si="1">E3-D3</f>
        <v>378</v>
      </c>
      <c r="G3" s="46" t="s">
        <v>28</v>
      </c>
      <c r="H3" s="20" t="s">
        <v>27</v>
      </c>
      <c r="I3" s="21">
        <v>43770641</v>
      </c>
      <c r="J3" s="21">
        <v>43770844</v>
      </c>
      <c r="K3" s="13">
        <f>J3-I3</f>
        <v>203</v>
      </c>
      <c r="L3" s="17" t="s">
        <v>197</v>
      </c>
      <c r="M3" s="13" t="s">
        <v>61</v>
      </c>
      <c r="N3" s="13"/>
      <c r="O3" s="13">
        <v>95.6</v>
      </c>
      <c r="P3" s="13" t="s">
        <v>79</v>
      </c>
      <c r="Q3" s="13" t="s">
        <v>79</v>
      </c>
      <c r="R3" s="13">
        <v>95.3</v>
      </c>
      <c r="S3" s="13"/>
      <c r="T3" s="13"/>
      <c r="U3" s="13"/>
      <c r="V3" s="13"/>
      <c r="W3" s="31">
        <v>0.36309999999999998</v>
      </c>
      <c r="X3" s="31">
        <v>0.93479999999999996</v>
      </c>
      <c r="Y3" s="20"/>
      <c r="Z3" s="10"/>
    </row>
    <row r="4" spans="1:31">
      <c r="A4" s="12" t="s">
        <v>135</v>
      </c>
      <c r="B4" s="49" t="s">
        <v>84</v>
      </c>
      <c r="C4" s="15" t="s">
        <v>68</v>
      </c>
      <c r="D4" s="15">
        <v>110485936</v>
      </c>
      <c r="E4" s="15">
        <v>110486574</v>
      </c>
      <c r="F4" s="13">
        <f>E4-D4</f>
        <v>638</v>
      </c>
      <c r="G4" s="48" t="s">
        <v>19</v>
      </c>
      <c r="H4" s="25" t="s">
        <v>68</v>
      </c>
      <c r="I4" s="25">
        <v>110486114</v>
      </c>
      <c r="J4" s="25">
        <v>110486371</v>
      </c>
      <c r="K4" s="26">
        <v>257</v>
      </c>
      <c r="L4" s="17" t="s">
        <v>197</v>
      </c>
      <c r="M4" s="13" t="s">
        <v>61</v>
      </c>
      <c r="O4" s="32">
        <v>0.58702299999999996</v>
      </c>
      <c r="P4" s="32">
        <v>1.3114330000000001</v>
      </c>
      <c r="Q4" s="32">
        <v>1.1857880000000001</v>
      </c>
      <c r="R4" s="32">
        <v>1.2116968105263159</v>
      </c>
      <c r="S4" s="13"/>
      <c r="T4" s="13"/>
      <c r="U4" s="13"/>
      <c r="V4" s="13"/>
      <c r="W4" s="31">
        <v>4.0099999999999997E-2</v>
      </c>
      <c r="X4" s="31">
        <v>3.1401546840958597E-2</v>
      </c>
      <c r="Y4" s="27"/>
      <c r="Z4" s="10"/>
    </row>
    <row r="5" spans="1:31">
      <c r="A5" s="12" t="s">
        <v>136</v>
      </c>
      <c r="B5" s="13" t="s">
        <v>29</v>
      </c>
      <c r="C5" s="15" t="s">
        <v>30</v>
      </c>
      <c r="D5" s="15">
        <v>91866324</v>
      </c>
      <c r="E5" s="15">
        <v>91866752</v>
      </c>
      <c r="F5" s="13">
        <f t="shared" ref="F5:F34" si="2">E5-D5</f>
        <v>428</v>
      </c>
      <c r="G5" s="39" t="s">
        <v>19</v>
      </c>
      <c r="H5" s="15" t="s">
        <v>30</v>
      </c>
      <c r="I5" s="15">
        <v>91866416</v>
      </c>
      <c r="J5" s="15">
        <v>91866732</v>
      </c>
      <c r="K5" s="15">
        <v>317</v>
      </c>
      <c r="L5" s="10" t="s">
        <v>196</v>
      </c>
      <c r="M5" s="10" t="s">
        <v>31</v>
      </c>
      <c r="O5" s="30">
        <v>10.2365598720947</v>
      </c>
      <c r="P5" s="30">
        <v>2.0835089356705701</v>
      </c>
      <c r="Q5" s="30">
        <v>3.9992559968887402</v>
      </c>
      <c r="R5" s="13">
        <v>1.95</v>
      </c>
      <c r="S5" s="13"/>
      <c r="T5" s="13"/>
      <c r="U5" s="13"/>
      <c r="V5" s="13"/>
      <c r="W5" s="31">
        <v>0.3009</v>
      </c>
      <c r="X5" s="31">
        <v>3.9399999999999998E-2</v>
      </c>
      <c r="Y5" s="20"/>
      <c r="Z5" s="10"/>
    </row>
    <row r="6" spans="1:31">
      <c r="A6" s="12" t="s">
        <v>137</v>
      </c>
      <c r="B6" s="13" t="s">
        <v>36</v>
      </c>
      <c r="C6" s="15" t="s">
        <v>21</v>
      </c>
      <c r="D6" s="15">
        <v>29690765</v>
      </c>
      <c r="E6" s="15">
        <v>29691427</v>
      </c>
      <c r="F6" s="13">
        <f t="shared" si="2"/>
        <v>662</v>
      </c>
      <c r="G6" s="48" t="s">
        <v>19</v>
      </c>
      <c r="H6" s="16" t="s">
        <v>21</v>
      </c>
      <c r="I6" s="18">
        <v>29690905</v>
      </c>
      <c r="J6" s="18">
        <v>29691193</v>
      </c>
      <c r="K6" s="16">
        <v>289</v>
      </c>
      <c r="L6" s="10" t="s">
        <v>196</v>
      </c>
      <c r="M6" s="10" t="s">
        <v>31</v>
      </c>
      <c r="O6" s="30">
        <v>11.0087588921619</v>
      </c>
      <c r="P6" s="30">
        <v>1.7603750135901699</v>
      </c>
      <c r="Q6" s="30">
        <v>1.37084397451116</v>
      </c>
      <c r="R6" s="13">
        <v>1.08</v>
      </c>
      <c r="S6" s="13"/>
      <c r="T6" s="13"/>
      <c r="U6" s="13"/>
      <c r="V6" s="13"/>
      <c r="W6" s="31">
        <v>0.28499999999999998</v>
      </c>
      <c r="X6" s="31">
        <v>4.2200000000000001E-2</v>
      </c>
      <c r="Y6" s="20"/>
      <c r="Z6" s="10"/>
      <c r="AA6" s="19"/>
      <c r="AB6" s="19"/>
    </row>
    <row r="7" spans="1:31">
      <c r="A7" s="33" t="s">
        <v>138</v>
      </c>
      <c r="B7" s="49" t="s">
        <v>45</v>
      </c>
      <c r="C7" s="15" t="s">
        <v>24</v>
      </c>
      <c r="D7" s="15">
        <v>2899863</v>
      </c>
      <c r="E7" s="15">
        <v>2901389</v>
      </c>
      <c r="F7" s="13">
        <f t="shared" si="2"/>
        <v>1526</v>
      </c>
      <c r="G7" s="48" t="s">
        <v>19</v>
      </c>
      <c r="H7" s="16" t="s">
        <v>24</v>
      </c>
      <c r="I7" s="18">
        <v>2900557</v>
      </c>
      <c r="J7" s="18">
        <v>2900789</v>
      </c>
      <c r="K7" s="16">
        <v>233</v>
      </c>
      <c r="L7" s="13" t="s">
        <v>196</v>
      </c>
      <c r="M7" s="13" t="s">
        <v>31</v>
      </c>
      <c r="N7" s="13"/>
      <c r="O7" s="30">
        <v>17.169057663682</v>
      </c>
      <c r="P7" s="30">
        <v>1.08921161825726</v>
      </c>
      <c r="Q7" s="30">
        <v>0.143885150752875</v>
      </c>
      <c r="R7" s="13">
        <v>1.0900000000000001</v>
      </c>
      <c r="S7" s="13"/>
      <c r="T7" s="13"/>
      <c r="U7" s="13"/>
      <c r="V7" s="13"/>
      <c r="W7" s="31" t="s">
        <v>46</v>
      </c>
      <c r="X7" s="31">
        <v>4.2099999999999999E-2</v>
      </c>
      <c r="Y7" s="20"/>
      <c r="Z7" s="10"/>
    </row>
    <row r="8" spans="1:31">
      <c r="A8" s="12" t="s">
        <v>139</v>
      </c>
      <c r="B8" s="49" t="s">
        <v>51</v>
      </c>
      <c r="C8" s="15" t="s">
        <v>40</v>
      </c>
      <c r="D8" s="15">
        <v>77871617</v>
      </c>
      <c r="E8" s="15">
        <v>77872459</v>
      </c>
      <c r="F8" s="13">
        <f t="shared" si="2"/>
        <v>842</v>
      </c>
      <c r="G8" s="48" t="s">
        <v>28</v>
      </c>
      <c r="H8" s="16" t="s">
        <v>40</v>
      </c>
      <c r="I8" s="18">
        <v>77871888</v>
      </c>
      <c r="J8" s="18">
        <v>77872131</v>
      </c>
      <c r="K8" s="16">
        <v>244</v>
      </c>
      <c r="L8" s="10" t="s">
        <v>196</v>
      </c>
      <c r="M8" s="10" t="s">
        <v>31</v>
      </c>
      <c r="O8" s="30">
        <v>26.491843966384199</v>
      </c>
      <c r="P8" s="30">
        <v>61.335842521591701</v>
      </c>
      <c r="Q8" s="30">
        <v>55.824129106929</v>
      </c>
      <c r="R8" s="13">
        <v>73.34</v>
      </c>
      <c r="S8" s="13"/>
      <c r="T8" s="13"/>
      <c r="U8" s="13"/>
      <c r="V8" s="13"/>
      <c r="W8" s="31">
        <v>0.30769999999999997</v>
      </c>
      <c r="X8" s="31">
        <v>0.73880000000000001</v>
      </c>
      <c r="Y8" s="20"/>
      <c r="Z8" s="10"/>
    </row>
    <row r="9" spans="1:31">
      <c r="A9" s="12" t="s">
        <v>140</v>
      </c>
      <c r="B9" s="13" t="s">
        <v>55</v>
      </c>
      <c r="C9" s="15" t="s">
        <v>56</v>
      </c>
      <c r="D9" s="15">
        <v>42142004</v>
      </c>
      <c r="E9" s="15">
        <v>42143503</v>
      </c>
      <c r="F9" s="13">
        <f t="shared" si="2"/>
        <v>1499</v>
      </c>
      <c r="G9" s="39" t="s">
        <v>28</v>
      </c>
      <c r="H9" s="15" t="s">
        <v>56</v>
      </c>
      <c r="I9" s="15">
        <v>42142510</v>
      </c>
      <c r="J9" s="15">
        <v>42142820</v>
      </c>
      <c r="K9" s="15">
        <v>311</v>
      </c>
      <c r="L9" s="13" t="s">
        <v>196</v>
      </c>
      <c r="M9" s="13" t="s">
        <v>31</v>
      </c>
      <c r="N9" s="13"/>
      <c r="O9" s="30">
        <v>40.738194276373498</v>
      </c>
      <c r="P9" s="30">
        <v>53.225502195835602</v>
      </c>
      <c r="Q9" s="30">
        <v>48.303909190151998</v>
      </c>
      <c r="R9" s="13">
        <v>47.71</v>
      </c>
      <c r="S9" s="13"/>
      <c r="T9" s="13"/>
      <c r="U9" s="13"/>
      <c r="V9" s="13"/>
      <c r="W9" s="31">
        <v>0.23880000000000001</v>
      </c>
      <c r="X9" s="31">
        <v>0.54559999999999997</v>
      </c>
      <c r="Y9" s="20"/>
      <c r="Z9" s="10"/>
    </row>
    <row r="10" spans="1:31">
      <c r="A10" s="12" t="s">
        <v>141</v>
      </c>
      <c r="B10" s="13" t="s">
        <v>66</v>
      </c>
      <c r="C10" s="15" t="s">
        <v>40</v>
      </c>
      <c r="D10" s="15">
        <v>43698140</v>
      </c>
      <c r="E10" s="15">
        <v>43699071</v>
      </c>
      <c r="F10" s="13">
        <f t="shared" si="2"/>
        <v>931</v>
      </c>
      <c r="G10" s="39" t="s">
        <v>28</v>
      </c>
      <c r="H10" s="16" t="s">
        <v>40</v>
      </c>
      <c r="I10" s="15">
        <v>43698801</v>
      </c>
      <c r="J10" s="15">
        <v>43699040</v>
      </c>
      <c r="K10" s="15">
        <v>240</v>
      </c>
      <c r="L10" s="10" t="s">
        <v>196</v>
      </c>
      <c r="M10" s="10" t="s">
        <v>31</v>
      </c>
      <c r="O10" s="30">
        <v>6.3034820162169902</v>
      </c>
      <c r="P10" s="30">
        <v>32.410112667001798</v>
      </c>
      <c r="Q10" s="30">
        <v>45.620114215458599</v>
      </c>
      <c r="R10" s="13">
        <v>47.29</v>
      </c>
      <c r="S10" s="13"/>
      <c r="T10" s="13"/>
      <c r="U10" s="13"/>
      <c r="V10" s="13"/>
      <c r="W10" s="31">
        <v>0.2074</v>
      </c>
      <c r="X10" s="31">
        <v>0.59230000000000005</v>
      </c>
      <c r="Y10" s="20"/>
      <c r="Z10" s="10"/>
    </row>
    <row r="11" spans="1:31">
      <c r="A11" s="12" t="s">
        <v>141</v>
      </c>
      <c r="B11" s="13" t="s">
        <v>67</v>
      </c>
      <c r="C11" s="15" t="s">
        <v>68</v>
      </c>
      <c r="D11" s="15">
        <v>123380805</v>
      </c>
      <c r="E11" s="15">
        <v>123381004</v>
      </c>
      <c r="F11" s="13">
        <f t="shared" si="2"/>
        <v>199</v>
      </c>
      <c r="G11" s="39" t="s">
        <v>19</v>
      </c>
      <c r="H11" s="15" t="s">
        <v>68</v>
      </c>
      <c r="I11" s="15">
        <v>123380823</v>
      </c>
      <c r="J11" s="15">
        <v>123381032</v>
      </c>
      <c r="K11" s="15">
        <v>210</v>
      </c>
      <c r="L11" s="10" t="s">
        <v>196</v>
      </c>
      <c r="M11" s="10" t="s">
        <v>31</v>
      </c>
      <c r="O11" s="30">
        <v>41.872880959398998</v>
      </c>
      <c r="P11" s="30">
        <v>31.824455404081199</v>
      </c>
      <c r="Q11" s="30">
        <v>30.2456897942049</v>
      </c>
      <c r="R11" s="13">
        <v>29.54</v>
      </c>
      <c r="S11" s="13"/>
      <c r="T11" s="13"/>
      <c r="U11" s="13"/>
      <c r="V11" s="13"/>
      <c r="W11" s="31">
        <v>0.66310000000000002</v>
      </c>
      <c r="X11" s="31">
        <v>0.32850000000000001</v>
      </c>
      <c r="Y11" s="20"/>
      <c r="Z11" s="10"/>
    </row>
    <row r="12" spans="1:31">
      <c r="A12" s="12" t="s">
        <v>142</v>
      </c>
      <c r="B12" s="13" t="s">
        <v>188</v>
      </c>
      <c r="C12" s="15" t="s">
        <v>38</v>
      </c>
      <c r="D12" s="15">
        <v>3817691</v>
      </c>
      <c r="E12" s="15">
        <v>3818254</v>
      </c>
      <c r="F12" s="13">
        <f t="shared" si="2"/>
        <v>563</v>
      </c>
      <c r="G12" s="39" t="s">
        <v>19</v>
      </c>
      <c r="H12" s="16" t="s">
        <v>38</v>
      </c>
      <c r="I12" s="15">
        <v>3817592</v>
      </c>
      <c r="J12" s="15">
        <v>3817876</v>
      </c>
      <c r="K12" s="15">
        <v>285</v>
      </c>
      <c r="L12" s="10" t="s">
        <v>196</v>
      </c>
      <c r="M12" s="10" t="s">
        <v>31</v>
      </c>
      <c r="O12" s="30">
        <v>58.909381445988103</v>
      </c>
      <c r="P12" s="30">
        <v>18.988690973973501</v>
      </c>
      <c r="Q12" s="30">
        <v>28.343064545819299</v>
      </c>
      <c r="R12" s="13">
        <v>15.74</v>
      </c>
      <c r="S12" s="13"/>
      <c r="T12" s="13"/>
      <c r="U12" s="13"/>
      <c r="V12" s="13"/>
      <c r="W12" s="31">
        <v>0.59009999999999996</v>
      </c>
      <c r="X12" s="31">
        <v>0.15310000000000001</v>
      </c>
      <c r="Y12" s="20"/>
      <c r="Z12" s="34"/>
      <c r="AA12" s="34"/>
    </row>
    <row r="13" spans="1:31">
      <c r="A13" s="12" t="s">
        <v>143</v>
      </c>
      <c r="B13" s="13" t="s">
        <v>72</v>
      </c>
      <c r="C13" s="15" t="s">
        <v>44</v>
      </c>
      <c r="D13" s="15">
        <v>140429868</v>
      </c>
      <c r="E13" s="15">
        <v>140430634</v>
      </c>
      <c r="F13" s="13">
        <f t="shared" si="2"/>
        <v>766</v>
      </c>
      <c r="G13" s="39" t="s">
        <v>28</v>
      </c>
      <c r="H13" s="15" t="s">
        <v>44</v>
      </c>
      <c r="I13" s="15">
        <v>140429904</v>
      </c>
      <c r="J13" s="15">
        <v>140430114</v>
      </c>
      <c r="K13" s="15">
        <v>211</v>
      </c>
      <c r="L13" s="10" t="s">
        <v>196</v>
      </c>
      <c r="M13" s="10" t="s">
        <v>31</v>
      </c>
      <c r="O13" s="30">
        <v>39.141458685122601</v>
      </c>
      <c r="P13" s="30">
        <v>65.333761601025699</v>
      </c>
      <c r="Q13" s="30">
        <v>67.911092286542797</v>
      </c>
      <c r="R13" s="13">
        <v>82.12</v>
      </c>
      <c r="S13" s="13"/>
      <c r="T13" s="13"/>
      <c r="U13" s="13"/>
      <c r="V13" s="13"/>
      <c r="W13" s="31">
        <v>0.38900000000000001</v>
      </c>
      <c r="X13" s="31">
        <v>0.93540000000000001</v>
      </c>
      <c r="Y13" s="20"/>
      <c r="Z13" s="10"/>
    </row>
    <row r="14" spans="1:31">
      <c r="A14" s="12" t="s">
        <v>144</v>
      </c>
      <c r="B14" s="13" t="s">
        <v>74</v>
      </c>
      <c r="C14" s="15" t="s">
        <v>50</v>
      </c>
      <c r="D14" s="23">
        <v>50528332</v>
      </c>
      <c r="E14" s="23">
        <v>50529072</v>
      </c>
      <c r="F14" s="10">
        <f t="shared" si="2"/>
        <v>740</v>
      </c>
      <c r="G14" s="48" t="s">
        <v>28</v>
      </c>
      <c r="H14" s="23" t="s">
        <v>50</v>
      </c>
      <c r="I14" s="35">
        <v>50528682</v>
      </c>
      <c r="J14" s="35">
        <v>50529001</v>
      </c>
      <c r="K14" s="10">
        <f t="shared" ref="K14" si="3">J14-I14</f>
        <v>319</v>
      </c>
      <c r="L14" s="10" t="s">
        <v>196</v>
      </c>
      <c r="M14" s="10" t="s">
        <v>31</v>
      </c>
      <c r="O14" s="13">
        <v>51.9</v>
      </c>
      <c r="P14" s="13">
        <v>92.9</v>
      </c>
      <c r="Q14" s="13">
        <v>79.599999999999994</v>
      </c>
      <c r="R14" s="13">
        <v>93.1</v>
      </c>
      <c r="S14" s="13"/>
      <c r="T14" s="13"/>
      <c r="U14" s="13"/>
      <c r="V14" s="13"/>
      <c r="W14" s="31">
        <v>0.73455000000000004</v>
      </c>
      <c r="X14" s="31">
        <v>0.95680719000000003</v>
      </c>
      <c r="Y14" s="20"/>
      <c r="Z14" s="10"/>
    </row>
    <row r="15" spans="1:31">
      <c r="A15" s="12" t="s">
        <v>145</v>
      </c>
      <c r="B15" s="20" t="s">
        <v>90</v>
      </c>
      <c r="C15" s="15" t="s">
        <v>68</v>
      </c>
      <c r="D15" s="23">
        <v>133417959</v>
      </c>
      <c r="E15" s="23">
        <v>133419315</v>
      </c>
      <c r="F15" s="13">
        <f t="shared" si="2"/>
        <v>1356</v>
      </c>
      <c r="G15" s="48" t="s">
        <v>28</v>
      </c>
      <c r="H15" s="16" t="s">
        <v>68</v>
      </c>
      <c r="I15" s="16">
        <v>133419113</v>
      </c>
      <c r="J15" s="16">
        <v>133419392</v>
      </c>
      <c r="K15" s="10">
        <v>279</v>
      </c>
      <c r="L15" s="10" t="s">
        <v>196</v>
      </c>
      <c r="M15" s="10" t="s">
        <v>31</v>
      </c>
      <c r="O15" s="37">
        <v>68.875600000000006</v>
      </c>
      <c r="P15" s="37">
        <v>94.862989999999996</v>
      </c>
      <c r="Q15" s="37">
        <v>95.210930000000005</v>
      </c>
      <c r="R15" s="37">
        <v>95.535309206349197</v>
      </c>
      <c r="S15" s="37"/>
      <c r="T15" s="37"/>
      <c r="U15" s="37"/>
      <c r="V15" s="37"/>
      <c r="W15" s="31">
        <v>0.65464999999999995</v>
      </c>
      <c r="X15" s="31">
        <v>0.92923131999999997</v>
      </c>
      <c r="Y15" s="27"/>
      <c r="Z15" s="10"/>
    </row>
    <row r="16" spans="1:31">
      <c r="A16" s="12" t="s">
        <v>146</v>
      </c>
      <c r="B16" s="20" t="s">
        <v>195</v>
      </c>
      <c r="C16" s="15" t="s">
        <v>89</v>
      </c>
      <c r="D16" s="23">
        <v>47393699</v>
      </c>
      <c r="E16" s="23">
        <v>47395166</v>
      </c>
      <c r="F16" s="13">
        <f t="shared" si="2"/>
        <v>1467</v>
      </c>
      <c r="G16" s="48" t="s">
        <v>19</v>
      </c>
      <c r="H16" s="16" t="s">
        <v>89</v>
      </c>
      <c r="I16" s="16">
        <v>47394554</v>
      </c>
      <c r="J16" s="16">
        <v>47394780</v>
      </c>
      <c r="K16" s="10">
        <v>226</v>
      </c>
      <c r="L16" s="10" t="s">
        <v>196</v>
      </c>
      <c r="M16" s="10" t="s">
        <v>31</v>
      </c>
      <c r="O16" s="37">
        <v>39.113219999999998</v>
      </c>
      <c r="P16" s="37">
        <v>0.278111</v>
      </c>
      <c r="Q16" s="37">
        <v>0.733568</v>
      </c>
      <c r="R16" s="37">
        <v>4.4489416666666655</v>
      </c>
      <c r="S16" s="37"/>
      <c r="T16" s="37"/>
      <c r="U16" s="37"/>
      <c r="V16" s="37"/>
      <c r="W16" s="31">
        <v>0.41449999999999998</v>
      </c>
      <c r="X16" s="31">
        <v>0.23670542</v>
      </c>
      <c r="Y16" s="27"/>
      <c r="Z16" s="10"/>
    </row>
    <row r="17" spans="1:28">
      <c r="A17" s="12" t="s">
        <v>147</v>
      </c>
      <c r="B17" s="20" t="s">
        <v>184</v>
      </c>
      <c r="C17" s="15" t="s">
        <v>49</v>
      </c>
      <c r="D17" s="23">
        <v>104310270</v>
      </c>
      <c r="E17" s="23">
        <v>104311982</v>
      </c>
      <c r="F17" s="13">
        <f t="shared" si="2"/>
        <v>1712</v>
      </c>
      <c r="G17" s="48" t="s">
        <v>19</v>
      </c>
      <c r="H17" s="16" t="s">
        <v>49</v>
      </c>
      <c r="I17" s="16">
        <v>104310556</v>
      </c>
      <c r="J17" s="16">
        <v>104310885</v>
      </c>
      <c r="K17" s="10">
        <v>329</v>
      </c>
      <c r="L17" s="13" t="s">
        <v>196</v>
      </c>
      <c r="M17" s="10" t="s">
        <v>31</v>
      </c>
      <c r="O17" s="37">
        <v>37.681139999999999</v>
      </c>
      <c r="P17" s="37">
        <v>18.236149999999999</v>
      </c>
      <c r="Q17" s="37">
        <v>0.99728799999999995</v>
      </c>
      <c r="R17" s="37">
        <v>3.7995456190476196</v>
      </c>
      <c r="S17" s="37"/>
      <c r="T17" s="37"/>
      <c r="U17" s="37"/>
      <c r="V17" s="37"/>
      <c r="W17" s="31">
        <v>6.7500000000000004E-2</v>
      </c>
      <c r="X17" s="31">
        <v>0.1351</v>
      </c>
      <c r="Y17" s="27"/>
      <c r="Z17" s="10"/>
    </row>
    <row r="18" spans="1:28">
      <c r="A18" s="12" t="s">
        <v>148</v>
      </c>
      <c r="B18" s="50" t="s">
        <v>181</v>
      </c>
      <c r="C18" s="15" t="s">
        <v>24</v>
      </c>
      <c r="D18" s="29">
        <v>294899</v>
      </c>
      <c r="E18" s="29">
        <v>295440</v>
      </c>
      <c r="F18" s="13">
        <f t="shared" si="2"/>
        <v>541</v>
      </c>
      <c r="G18" s="48" t="s">
        <v>19</v>
      </c>
      <c r="H18" s="16" t="s">
        <v>24</v>
      </c>
      <c r="I18" s="16">
        <v>294911</v>
      </c>
      <c r="J18" s="16">
        <v>295114</v>
      </c>
      <c r="K18" s="10">
        <v>203</v>
      </c>
      <c r="L18" s="13" t="s">
        <v>196</v>
      </c>
      <c r="M18" s="10" t="s">
        <v>31</v>
      </c>
      <c r="O18" s="37">
        <v>65.855379999999997</v>
      </c>
      <c r="P18" s="37">
        <v>3.448229</v>
      </c>
      <c r="Q18" s="37">
        <v>32.876300000000001</v>
      </c>
      <c r="R18" s="37">
        <v>6.2317282461538461</v>
      </c>
      <c r="S18" s="37"/>
      <c r="T18" s="37"/>
      <c r="U18" s="37"/>
      <c r="V18" s="37"/>
      <c r="W18" s="31" t="s">
        <v>61</v>
      </c>
      <c r="X18" s="31" t="s">
        <v>61</v>
      </c>
      <c r="Y18" s="27"/>
      <c r="Z18" s="10"/>
    </row>
    <row r="19" spans="1:28">
      <c r="A19" s="12" t="s">
        <v>149</v>
      </c>
      <c r="B19" s="20" t="s">
        <v>94</v>
      </c>
      <c r="C19" s="15" t="s">
        <v>89</v>
      </c>
      <c r="D19" s="24">
        <v>44252816</v>
      </c>
      <c r="E19" s="24">
        <v>44253770</v>
      </c>
      <c r="F19" s="13">
        <f t="shared" si="2"/>
        <v>954</v>
      </c>
      <c r="G19" s="48" t="s">
        <v>19</v>
      </c>
      <c r="H19" s="16" t="s">
        <v>89</v>
      </c>
      <c r="I19" s="16">
        <v>44253248</v>
      </c>
      <c r="J19" s="16">
        <v>44253506</v>
      </c>
      <c r="K19" s="10">
        <v>258</v>
      </c>
      <c r="L19" s="13" t="s">
        <v>196</v>
      </c>
      <c r="M19" s="10" t="s">
        <v>31</v>
      </c>
      <c r="O19" s="37">
        <v>45.54795</v>
      </c>
      <c r="P19" s="37">
        <v>0.93772999999999995</v>
      </c>
      <c r="Q19" s="37">
        <v>6.8816629999999996</v>
      </c>
      <c r="R19" s="37">
        <v>5.6313303750000001</v>
      </c>
      <c r="S19" s="37"/>
      <c r="T19" s="37"/>
      <c r="U19" s="37"/>
      <c r="V19" s="37"/>
      <c r="W19" s="31" t="s">
        <v>61</v>
      </c>
      <c r="X19" s="31" t="s">
        <v>61</v>
      </c>
      <c r="Y19" s="27"/>
      <c r="Z19" s="10"/>
    </row>
    <row r="20" spans="1:28">
      <c r="A20" s="33" t="s">
        <v>150</v>
      </c>
      <c r="B20" s="13" t="s">
        <v>33</v>
      </c>
      <c r="C20" s="15" t="s">
        <v>34</v>
      </c>
      <c r="D20" s="15">
        <v>75512615</v>
      </c>
      <c r="E20" s="15">
        <v>75513562</v>
      </c>
      <c r="F20" s="13">
        <f t="shared" si="2"/>
        <v>947</v>
      </c>
      <c r="G20" s="39" t="s">
        <v>28</v>
      </c>
      <c r="H20" s="15" t="s">
        <v>34</v>
      </c>
      <c r="I20" s="15">
        <v>75512839</v>
      </c>
      <c r="J20" s="15">
        <v>75513093</v>
      </c>
      <c r="K20" s="15">
        <v>255</v>
      </c>
      <c r="L20" s="10" t="s">
        <v>196</v>
      </c>
      <c r="M20" s="10" t="s">
        <v>31</v>
      </c>
      <c r="N20" s="38"/>
      <c r="O20" s="30">
        <v>68.631416965080604</v>
      </c>
      <c r="P20" s="30">
        <v>91.604672990759397</v>
      </c>
      <c r="Q20" s="30">
        <v>89.428994817024304</v>
      </c>
      <c r="R20" s="13">
        <v>91.4</v>
      </c>
      <c r="S20" s="13"/>
      <c r="T20" s="13"/>
      <c r="U20" s="13"/>
      <c r="V20" s="13"/>
      <c r="W20" s="31" t="s">
        <v>35</v>
      </c>
      <c r="X20" s="31">
        <v>0.97660000000000002</v>
      </c>
      <c r="Y20" s="20"/>
      <c r="Z20" s="39"/>
      <c r="AA20" s="19"/>
      <c r="AB20" s="19"/>
    </row>
    <row r="21" spans="1:28">
      <c r="A21" s="12" t="s">
        <v>151</v>
      </c>
      <c r="B21" s="49" t="s">
        <v>191</v>
      </c>
      <c r="C21" s="15" t="s">
        <v>40</v>
      </c>
      <c r="D21" s="15">
        <v>104181981</v>
      </c>
      <c r="E21" s="15">
        <v>104183176</v>
      </c>
      <c r="F21" s="13">
        <f t="shared" ref="F21:F26" si="4">E21-D21</f>
        <v>1195</v>
      </c>
      <c r="G21" s="48" t="s">
        <v>19</v>
      </c>
      <c r="H21" s="25" t="s">
        <v>40</v>
      </c>
      <c r="I21" s="25">
        <v>104182504</v>
      </c>
      <c r="J21" s="25">
        <v>104182752</v>
      </c>
      <c r="K21" s="26">
        <v>248</v>
      </c>
      <c r="L21" s="13" t="s">
        <v>196</v>
      </c>
      <c r="M21" s="10" t="s">
        <v>31</v>
      </c>
      <c r="O21" s="32">
        <v>84.454369999999997</v>
      </c>
      <c r="P21" s="32">
        <v>16.322569999999999</v>
      </c>
      <c r="Q21" s="32">
        <v>24.061109999999999</v>
      </c>
      <c r="R21" s="32">
        <v>12.033707861702133</v>
      </c>
      <c r="S21" s="13"/>
      <c r="T21" s="13"/>
      <c r="U21" s="13"/>
      <c r="V21" s="13"/>
      <c r="W21" s="31" t="s">
        <v>61</v>
      </c>
      <c r="X21" s="31" t="s">
        <v>61</v>
      </c>
      <c r="Y21" s="27"/>
      <c r="Z21" s="10"/>
    </row>
    <row r="22" spans="1:28">
      <c r="A22" s="12" t="s">
        <v>151</v>
      </c>
      <c r="B22" s="49" t="s">
        <v>86</v>
      </c>
      <c r="C22" s="15" t="s">
        <v>68</v>
      </c>
      <c r="D22" s="15">
        <v>133176827</v>
      </c>
      <c r="E22" s="15">
        <v>133178317</v>
      </c>
      <c r="F22" s="13">
        <f t="shared" si="4"/>
        <v>1490</v>
      </c>
      <c r="G22" s="48" t="s">
        <v>19</v>
      </c>
      <c r="H22" s="25" t="s">
        <v>68</v>
      </c>
      <c r="I22" s="25">
        <v>133177390</v>
      </c>
      <c r="J22" s="25">
        <v>133177649</v>
      </c>
      <c r="K22" s="26">
        <v>259</v>
      </c>
      <c r="L22" s="13" t="s">
        <v>196</v>
      </c>
      <c r="M22" s="10" t="s">
        <v>31</v>
      </c>
      <c r="O22" s="32">
        <v>61.122419999999998</v>
      </c>
      <c r="P22" s="32">
        <v>17.390319999999999</v>
      </c>
      <c r="Q22" s="32">
        <v>21.217569999999998</v>
      </c>
      <c r="R22" s="32">
        <v>19.036824924731171</v>
      </c>
      <c r="S22" s="13"/>
      <c r="T22" s="13"/>
      <c r="U22" s="13"/>
      <c r="V22" s="13"/>
      <c r="W22" s="31">
        <v>0.67889999999999995</v>
      </c>
      <c r="X22" s="31">
        <v>0.190895947712418</v>
      </c>
      <c r="Y22" s="27"/>
      <c r="Z22" s="10"/>
    </row>
    <row r="23" spans="1:28">
      <c r="A23" s="12" t="s">
        <v>152</v>
      </c>
      <c r="B23" s="49" t="s">
        <v>88</v>
      </c>
      <c r="C23" s="15" t="s">
        <v>89</v>
      </c>
      <c r="D23" s="15">
        <v>47401108</v>
      </c>
      <c r="E23" s="15">
        <v>47402145</v>
      </c>
      <c r="F23" s="13">
        <f t="shared" si="4"/>
        <v>1037</v>
      </c>
      <c r="G23" s="48" t="s">
        <v>19</v>
      </c>
      <c r="H23" s="25" t="s">
        <v>89</v>
      </c>
      <c r="I23" s="25">
        <v>47401960</v>
      </c>
      <c r="J23" s="25">
        <v>47402188</v>
      </c>
      <c r="K23" s="26">
        <v>228</v>
      </c>
      <c r="L23" s="13" t="s">
        <v>196</v>
      </c>
      <c r="M23" s="10" t="s">
        <v>31</v>
      </c>
      <c r="O23" s="32">
        <v>19.069769999999998</v>
      </c>
      <c r="P23" s="32">
        <v>2.1316060000000001</v>
      </c>
      <c r="Q23" s="32">
        <v>8.3102529999999994</v>
      </c>
      <c r="R23" s="32">
        <v>2.2299365806451616</v>
      </c>
      <c r="S23" s="37"/>
      <c r="T23" s="37"/>
      <c r="U23" s="37"/>
      <c r="V23" s="37"/>
      <c r="W23" s="31">
        <v>0.39579999999999999</v>
      </c>
      <c r="X23" s="31">
        <v>3.79190196078431E-2</v>
      </c>
      <c r="Y23" s="27"/>
      <c r="Z23" s="10"/>
    </row>
    <row r="24" spans="1:28">
      <c r="A24" s="12" t="s">
        <v>153</v>
      </c>
      <c r="B24" s="20" t="s">
        <v>95</v>
      </c>
      <c r="C24" s="15" t="s">
        <v>68</v>
      </c>
      <c r="D24" s="29">
        <v>12848982</v>
      </c>
      <c r="E24" s="29">
        <v>12850295</v>
      </c>
      <c r="F24" s="13">
        <f t="shared" si="4"/>
        <v>1313</v>
      </c>
      <c r="G24" s="48" t="s">
        <v>19</v>
      </c>
      <c r="H24" s="16" t="s">
        <v>68</v>
      </c>
      <c r="I24" s="16">
        <v>12849002</v>
      </c>
      <c r="J24" s="16">
        <v>12849338</v>
      </c>
      <c r="K24" s="10">
        <v>336</v>
      </c>
      <c r="L24" s="13" t="s">
        <v>196</v>
      </c>
      <c r="M24" s="13" t="s">
        <v>61</v>
      </c>
      <c r="N24" s="10" t="s">
        <v>31</v>
      </c>
      <c r="O24" s="37">
        <v>15.36486</v>
      </c>
      <c r="P24" s="37"/>
      <c r="Q24" s="37"/>
      <c r="R24" s="37">
        <v>1.2222394516129029</v>
      </c>
      <c r="S24" s="13">
        <v>27.5</v>
      </c>
      <c r="T24" s="13">
        <v>4.8</v>
      </c>
      <c r="U24" s="13">
        <v>4.8</v>
      </c>
      <c r="V24" s="13">
        <v>4.4000000000000004</v>
      </c>
      <c r="W24" s="31">
        <v>0.2883</v>
      </c>
      <c r="X24" s="31">
        <v>6.9525619999999996E-2</v>
      </c>
      <c r="Y24" s="27"/>
      <c r="Z24" s="10"/>
    </row>
    <row r="25" spans="1:28">
      <c r="A25" s="33" t="s">
        <v>154</v>
      </c>
      <c r="B25" s="49" t="s">
        <v>87</v>
      </c>
      <c r="C25" s="15" t="s">
        <v>73</v>
      </c>
      <c r="D25" s="15">
        <v>57541376</v>
      </c>
      <c r="E25" s="15">
        <v>57542470</v>
      </c>
      <c r="F25" s="13">
        <f t="shared" si="4"/>
        <v>1094</v>
      </c>
      <c r="G25" s="48" t="s">
        <v>19</v>
      </c>
      <c r="H25" s="25" t="s">
        <v>73</v>
      </c>
      <c r="I25" s="25">
        <v>57541535</v>
      </c>
      <c r="J25" s="25">
        <v>57541734</v>
      </c>
      <c r="K25" s="26">
        <v>199</v>
      </c>
      <c r="L25" s="13" t="s">
        <v>196</v>
      </c>
      <c r="M25" s="13" t="s">
        <v>20</v>
      </c>
      <c r="O25" s="32">
        <v>38.345599999999997</v>
      </c>
      <c r="P25" s="32">
        <v>42.309660000000001</v>
      </c>
      <c r="Q25" s="32">
        <v>1.552664</v>
      </c>
      <c r="R25" s="32">
        <v>2.5792556947368417</v>
      </c>
      <c r="S25" s="13"/>
      <c r="T25" s="13"/>
      <c r="U25" s="13"/>
      <c r="V25" s="13"/>
      <c r="W25" s="31" t="s">
        <v>121</v>
      </c>
      <c r="X25" s="31">
        <v>3.3155849673202599E-2</v>
      </c>
      <c r="Y25" s="27"/>
      <c r="Z25" s="10"/>
    </row>
    <row r="26" spans="1:28">
      <c r="A26" s="12" t="s">
        <v>155</v>
      </c>
      <c r="B26" s="51" t="s">
        <v>192</v>
      </c>
      <c r="C26" s="15" t="s">
        <v>24</v>
      </c>
      <c r="D26" s="15">
        <v>55865355</v>
      </c>
      <c r="E26" s="15">
        <v>55866908</v>
      </c>
      <c r="F26" s="13">
        <f t="shared" si="4"/>
        <v>1553</v>
      </c>
      <c r="G26" s="48" t="s">
        <v>19</v>
      </c>
      <c r="H26" s="25" t="s">
        <v>24</v>
      </c>
      <c r="I26" s="25">
        <v>55865766</v>
      </c>
      <c r="J26" s="25">
        <v>55866056</v>
      </c>
      <c r="K26" s="26">
        <v>290</v>
      </c>
      <c r="L26" s="13" t="s">
        <v>196</v>
      </c>
      <c r="M26" s="13" t="s">
        <v>20</v>
      </c>
      <c r="O26" s="32">
        <v>10.165150000000001</v>
      </c>
      <c r="P26" s="32">
        <v>10.961029999999999</v>
      </c>
      <c r="Q26" s="32">
        <v>3.078891</v>
      </c>
      <c r="R26" s="32">
        <v>3.7611783225806446</v>
      </c>
      <c r="S26" s="13"/>
      <c r="T26" s="13"/>
      <c r="U26" s="13"/>
      <c r="V26" s="13"/>
      <c r="W26" s="31">
        <v>0.17929999999999999</v>
      </c>
      <c r="X26" s="31">
        <v>3.6344705882352897E-2</v>
      </c>
      <c r="Y26" s="27"/>
      <c r="Z26" s="10"/>
    </row>
    <row r="27" spans="1:28">
      <c r="A27" s="12" t="s">
        <v>156</v>
      </c>
      <c r="B27" s="49" t="s">
        <v>17</v>
      </c>
      <c r="C27" s="15" t="s">
        <v>18</v>
      </c>
      <c r="D27" s="15">
        <v>2738727</v>
      </c>
      <c r="E27" s="15">
        <v>2738962</v>
      </c>
      <c r="F27" s="13">
        <f t="shared" si="2"/>
        <v>235</v>
      </c>
      <c r="G27" s="48" t="s">
        <v>19</v>
      </c>
      <c r="H27" s="16" t="s">
        <v>18</v>
      </c>
      <c r="I27" s="18">
        <v>2738810</v>
      </c>
      <c r="J27" s="18">
        <v>2739078</v>
      </c>
      <c r="K27" s="16">
        <v>269</v>
      </c>
      <c r="L27" s="10" t="s">
        <v>196</v>
      </c>
      <c r="M27" s="10" t="s">
        <v>20</v>
      </c>
      <c r="O27" s="13">
        <v>16.04</v>
      </c>
      <c r="P27" s="13">
        <v>16.43</v>
      </c>
      <c r="Q27" s="13">
        <v>1.62</v>
      </c>
      <c r="R27" s="13">
        <v>1.7</v>
      </c>
      <c r="S27" s="13"/>
      <c r="T27" s="13"/>
      <c r="U27" s="13"/>
      <c r="V27" s="13"/>
      <c r="W27" s="31">
        <v>0.33050000000000002</v>
      </c>
      <c r="X27" s="31">
        <v>5.33E-2</v>
      </c>
      <c r="Y27" s="20"/>
      <c r="Z27" s="10"/>
    </row>
    <row r="28" spans="1:28">
      <c r="A28" s="12" t="s">
        <v>157</v>
      </c>
      <c r="B28" s="49" t="s">
        <v>42</v>
      </c>
      <c r="C28" s="15" t="s">
        <v>43</v>
      </c>
      <c r="D28" s="15">
        <v>122180439</v>
      </c>
      <c r="E28" s="15">
        <v>122181106</v>
      </c>
      <c r="F28" s="13">
        <f t="shared" si="2"/>
        <v>667</v>
      </c>
      <c r="G28" s="48" t="s">
        <v>19</v>
      </c>
      <c r="H28" s="16" t="s">
        <v>43</v>
      </c>
      <c r="I28" s="18">
        <v>122180278</v>
      </c>
      <c r="J28" s="18">
        <v>122180569</v>
      </c>
      <c r="K28" s="16">
        <v>292</v>
      </c>
      <c r="L28" s="13" t="s">
        <v>196</v>
      </c>
      <c r="M28" s="13" t="s">
        <v>20</v>
      </c>
      <c r="O28" s="30">
        <v>63.287403600991802</v>
      </c>
      <c r="P28" s="30">
        <v>39.3279386151669</v>
      </c>
      <c r="Q28" s="30">
        <v>6.0083033632734599</v>
      </c>
      <c r="R28" s="13">
        <v>1.19</v>
      </c>
      <c r="S28" s="13"/>
      <c r="T28" s="13"/>
      <c r="U28" s="13"/>
      <c r="V28" s="13"/>
      <c r="W28" s="31">
        <v>0.52680000000000005</v>
      </c>
      <c r="X28" s="31">
        <v>0.1072</v>
      </c>
      <c r="Y28" s="20"/>
      <c r="AA28" s="13"/>
      <c r="AB28" s="13"/>
    </row>
    <row r="29" spans="1:28">
      <c r="A29" s="12" t="s">
        <v>139</v>
      </c>
      <c r="B29" s="49" t="s">
        <v>52</v>
      </c>
      <c r="C29" s="15" t="s">
        <v>38</v>
      </c>
      <c r="D29" s="15">
        <v>6518107</v>
      </c>
      <c r="E29" s="15">
        <v>6518908</v>
      </c>
      <c r="F29" s="13">
        <f t="shared" si="2"/>
        <v>801</v>
      </c>
      <c r="G29" s="48" t="s">
        <v>28</v>
      </c>
      <c r="H29" s="16" t="s">
        <v>38</v>
      </c>
      <c r="I29" s="18">
        <v>6518214</v>
      </c>
      <c r="J29" s="18">
        <v>6518481</v>
      </c>
      <c r="K29" s="16">
        <v>268</v>
      </c>
      <c r="L29" s="10" t="s">
        <v>196</v>
      </c>
      <c r="M29" s="10" t="s">
        <v>20</v>
      </c>
      <c r="O29" s="30">
        <v>53.132317599498101</v>
      </c>
      <c r="P29" s="30">
        <v>49.426722320305302</v>
      </c>
      <c r="Q29" s="30">
        <v>99.267394119069706</v>
      </c>
      <c r="R29" s="13">
        <v>95.22</v>
      </c>
      <c r="S29" s="13"/>
      <c r="T29" s="13"/>
      <c r="U29" s="13"/>
      <c r="V29" s="13"/>
      <c r="W29" s="31">
        <v>0.68379999999999996</v>
      </c>
      <c r="X29" s="31">
        <v>0.9516</v>
      </c>
      <c r="Y29" s="20"/>
      <c r="Z29" s="34"/>
      <c r="AA29" s="34"/>
      <c r="AB29" s="34"/>
    </row>
    <row r="30" spans="1:28">
      <c r="A30" s="12" t="s">
        <v>139</v>
      </c>
      <c r="B30" s="49" t="s">
        <v>53</v>
      </c>
      <c r="C30" s="15" t="s">
        <v>18</v>
      </c>
      <c r="D30" s="15">
        <v>2551512</v>
      </c>
      <c r="E30" s="15">
        <v>2551997</v>
      </c>
      <c r="F30" s="13">
        <f t="shared" si="2"/>
        <v>485</v>
      </c>
      <c r="G30" s="48" t="s">
        <v>19</v>
      </c>
      <c r="H30" s="16" t="s">
        <v>18</v>
      </c>
      <c r="I30" s="18">
        <v>2551573</v>
      </c>
      <c r="J30" s="18">
        <v>2551833</v>
      </c>
      <c r="K30" s="16">
        <v>261</v>
      </c>
      <c r="L30" s="10" t="s">
        <v>196</v>
      </c>
      <c r="M30" s="10" t="s">
        <v>20</v>
      </c>
      <c r="O30" s="30">
        <v>99.388320971267802</v>
      </c>
      <c r="P30" s="30">
        <v>83.904053234073203</v>
      </c>
      <c r="Q30" s="30">
        <v>54.764985174375497</v>
      </c>
      <c r="R30" s="13">
        <v>36.06</v>
      </c>
      <c r="S30" s="13"/>
      <c r="T30" s="13"/>
      <c r="U30" s="13"/>
      <c r="V30" s="13"/>
      <c r="W30" s="31">
        <v>0.7984</v>
      </c>
      <c r="X30" s="31">
        <v>0.35909999999999997</v>
      </c>
      <c r="Y30" s="20"/>
      <c r="Z30" s="34"/>
      <c r="AA30" s="34"/>
      <c r="AB30" s="34"/>
    </row>
    <row r="31" spans="1:28">
      <c r="A31" s="12" t="s">
        <v>139</v>
      </c>
      <c r="B31" s="49" t="s">
        <v>54</v>
      </c>
      <c r="C31" s="15" t="s">
        <v>40</v>
      </c>
      <c r="D31" s="15">
        <v>102288876</v>
      </c>
      <c r="E31" s="15">
        <v>102290115</v>
      </c>
      <c r="F31" s="13">
        <f t="shared" si="2"/>
        <v>1239</v>
      </c>
      <c r="G31" s="48" t="s">
        <v>19</v>
      </c>
      <c r="H31" s="16" t="s">
        <v>40</v>
      </c>
      <c r="I31" s="18">
        <v>102289555</v>
      </c>
      <c r="J31" s="18">
        <v>102289813</v>
      </c>
      <c r="K31" s="16">
        <v>259</v>
      </c>
      <c r="L31" s="10" t="s">
        <v>196</v>
      </c>
      <c r="M31" s="10" t="s">
        <v>20</v>
      </c>
      <c r="O31" s="30">
        <v>9.7159993865328094</v>
      </c>
      <c r="P31" s="30">
        <v>6.2322119071089501</v>
      </c>
      <c r="Q31" s="30">
        <v>19.9715333639754</v>
      </c>
      <c r="R31" s="13">
        <v>1.22</v>
      </c>
      <c r="S31" s="13"/>
      <c r="T31" s="13"/>
      <c r="U31" s="13"/>
      <c r="V31" s="13"/>
      <c r="W31" s="31">
        <v>0.3377</v>
      </c>
      <c r="X31" s="31">
        <v>4.3200000000000002E-2</v>
      </c>
      <c r="Y31" s="20"/>
      <c r="Z31" s="34"/>
      <c r="AA31" s="34"/>
      <c r="AB31" s="34"/>
    </row>
    <row r="32" spans="1:28">
      <c r="A32" s="12" t="s">
        <v>158</v>
      </c>
      <c r="B32" s="51" t="s">
        <v>193</v>
      </c>
      <c r="C32" s="15" t="s">
        <v>34</v>
      </c>
      <c r="D32" s="15">
        <v>733841</v>
      </c>
      <c r="E32" s="15">
        <v>734533</v>
      </c>
      <c r="F32" s="13">
        <f t="shared" si="2"/>
        <v>692</v>
      </c>
      <c r="G32" s="39" t="s">
        <v>19</v>
      </c>
      <c r="H32" s="15" t="s">
        <v>34</v>
      </c>
      <c r="I32" s="15">
        <v>734433</v>
      </c>
      <c r="J32" s="15">
        <v>734659</v>
      </c>
      <c r="K32" s="15">
        <v>227</v>
      </c>
      <c r="L32" s="10" t="s">
        <v>196</v>
      </c>
      <c r="M32" s="10" t="s">
        <v>20</v>
      </c>
      <c r="O32" s="30">
        <v>13.996909741867301</v>
      </c>
      <c r="P32" s="30">
        <v>24.179347519092001</v>
      </c>
      <c r="Q32" s="30">
        <v>0.99155764261911106</v>
      </c>
      <c r="R32" s="13">
        <v>1.42</v>
      </c>
      <c r="S32" s="13"/>
      <c r="T32" s="13"/>
      <c r="U32" s="13"/>
      <c r="V32" s="13"/>
      <c r="W32" s="31">
        <v>0.41449999999999998</v>
      </c>
      <c r="X32" s="31">
        <v>3.5700000000000003E-2</v>
      </c>
      <c r="Y32" s="20"/>
      <c r="Z32" s="10"/>
    </row>
    <row r="33" spans="1:31">
      <c r="A33" s="12" t="s">
        <v>159</v>
      </c>
      <c r="B33" s="13" t="s">
        <v>63</v>
      </c>
      <c r="C33" s="15" t="s">
        <v>34</v>
      </c>
      <c r="D33" s="15">
        <v>616826</v>
      </c>
      <c r="E33" s="15">
        <v>617421</v>
      </c>
      <c r="F33" s="13">
        <f t="shared" si="2"/>
        <v>595</v>
      </c>
      <c r="G33" s="39" t="s">
        <v>19</v>
      </c>
      <c r="H33" s="15" t="s">
        <v>34</v>
      </c>
      <c r="I33" s="15">
        <v>617068</v>
      </c>
      <c r="J33" s="15">
        <v>617249</v>
      </c>
      <c r="K33" s="15">
        <v>182</v>
      </c>
      <c r="L33" s="10" t="s">
        <v>196</v>
      </c>
      <c r="M33" s="38" t="s">
        <v>20</v>
      </c>
      <c r="N33" s="38"/>
      <c r="O33" s="30">
        <v>56.983883376715099</v>
      </c>
      <c r="P33" s="30">
        <v>58.746106404376</v>
      </c>
      <c r="Q33" s="30">
        <v>22.943742662887299</v>
      </c>
      <c r="R33" s="30">
        <v>25.98</v>
      </c>
      <c r="S33" s="30"/>
      <c r="T33" s="30"/>
      <c r="U33" s="30"/>
      <c r="V33" s="30"/>
      <c r="W33" s="31" t="s">
        <v>61</v>
      </c>
      <c r="X33" s="31" t="s">
        <v>61</v>
      </c>
      <c r="Y33" s="20"/>
      <c r="Z33" s="10"/>
    </row>
    <row r="34" spans="1:31">
      <c r="A34" s="12" t="s">
        <v>160</v>
      </c>
      <c r="B34" s="13" t="s">
        <v>65</v>
      </c>
      <c r="C34" s="15" t="s">
        <v>38</v>
      </c>
      <c r="D34" s="15">
        <v>67805455</v>
      </c>
      <c r="E34" s="15">
        <v>67806669</v>
      </c>
      <c r="F34" s="13">
        <f t="shared" si="2"/>
        <v>1214</v>
      </c>
      <c r="G34" s="39" t="s">
        <v>19</v>
      </c>
      <c r="H34" s="16" t="s">
        <v>38</v>
      </c>
      <c r="I34" s="15">
        <v>67806507</v>
      </c>
      <c r="J34" s="15">
        <v>67806791</v>
      </c>
      <c r="K34" s="15">
        <v>285</v>
      </c>
      <c r="L34" s="10" t="s">
        <v>196</v>
      </c>
      <c r="M34" s="38" t="s">
        <v>20</v>
      </c>
      <c r="N34" s="38"/>
      <c r="O34" s="30">
        <v>31.596544266778402</v>
      </c>
      <c r="P34" s="30">
        <v>19.729266900520599</v>
      </c>
      <c r="Q34" s="30">
        <v>0.89280440351765411</v>
      </c>
      <c r="R34" s="13">
        <v>1.65</v>
      </c>
      <c r="S34" s="13"/>
      <c r="T34" s="13"/>
      <c r="U34" s="13"/>
      <c r="V34" s="13"/>
      <c r="W34" s="31">
        <v>0.41499999999999998</v>
      </c>
      <c r="X34" s="31">
        <v>3.3399999999999999E-2</v>
      </c>
      <c r="Y34" s="20"/>
      <c r="Z34" s="34"/>
      <c r="AA34" s="34"/>
      <c r="AB34" s="34"/>
      <c r="AD34" s="11"/>
      <c r="AE34" s="11"/>
    </row>
    <row r="35" spans="1:31">
      <c r="A35" s="12" t="s">
        <v>161</v>
      </c>
      <c r="B35" s="13" t="s">
        <v>70</v>
      </c>
      <c r="C35" s="15" t="s">
        <v>40</v>
      </c>
      <c r="D35" s="15">
        <v>77155142</v>
      </c>
      <c r="E35" s="15">
        <v>77156219</v>
      </c>
      <c r="F35" s="13">
        <f t="shared" ref="F35:F57" si="5">E35-D35</f>
        <v>1077</v>
      </c>
      <c r="G35" s="39" t="s">
        <v>19</v>
      </c>
      <c r="H35" s="16" t="s">
        <v>40</v>
      </c>
      <c r="I35" s="15">
        <v>77155203</v>
      </c>
      <c r="J35" s="15">
        <v>77155429</v>
      </c>
      <c r="K35" s="15">
        <v>227</v>
      </c>
      <c r="L35" s="10" t="s">
        <v>196</v>
      </c>
      <c r="M35" s="10" t="s">
        <v>20</v>
      </c>
      <c r="O35" s="30">
        <v>35.985657729546297</v>
      </c>
      <c r="P35" s="30">
        <v>38.572847299331499</v>
      </c>
      <c r="Q35" s="30">
        <v>3.4731459458113001</v>
      </c>
      <c r="R35" s="13">
        <v>3.47</v>
      </c>
      <c r="S35" s="13"/>
      <c r="T35" s="13"/>
      <c r="U35" s="13"/>
      <c r="V35" s="13"/>
      <c r="W35" s="31">
        <v>0.54690000000000005</v>
      </c>
      <c r="X35" s="31">
        <v>0.13270000000000001</v>
      </c>
      <c r="Y35" s="20"/>
      <c r="Z35" s="10"/>
    </row>
    <row r="36" spans="1:31">
      <c r="A36" s="12" t="s">
        <v>162</v>
      </c>
      <c r="B36" s="49" t="s">
        <v>71</v>
      </c>
      <c r="C36" s="15" t="s">
        <v>58</v>
      </c>
      <c r="D36" s="15">
        <v>43212741</v>
      </c>
      <c r="E36" s="15">
        <v>43213630</v>
      </c>
      <c r="F36" s="13">
        <f t="shared" si="5"/>
        <v>889</v>
      </c>
      <c r="G36" s="48" t="s">
        <v>19</v>
      </c>
      <c r="H36" s="16" t="s">
        <v>58</v>
      </c>
      <c r="I36" s="18">
        <v>43213173</v>
      </c>
      <c r="J36" s="18">
        <v>43213452</v>
      </c>
      <c r="K36" s="16">
        <v>280</v>
      </c>
      <c r="L36" s="10" t="s">
        <v>196</v>
      </c>
      <c r="M36" s="10" t="s">
        <v>20</v>
      </c>
      <c r="O36" s="30">
        <v>41.234405458976198</v>
      </c>
      <c r="P36" s="30">
        <v>23.9557981181641</v>
      </c>
      <c r="Q36" s="30">
        <v>1.3873247751805799</v>
      </c>
      <c r="R36" s="13">
        <v>2.66</v>
      </c>
      <c r="S36" s="13"/>
      <c r="T36" s="13"/>
      <c r="U36" s="13"/>
      <c r="V36" s="13"/>
      <c r="W36" s="31">
        <v>0.47039999999999998</v>
      </c>
      <c r="X36" s="31">
        <v>9.1899999999999996E-2</v>
      </c>
      <c r="Y36" s="20"/>
      <c r="Z36" s="34"/>
      <c r="AA36" s="34"/>
    </row>
    <row r="37" spans="1:31">
      <c r="A37" s="12" t="s">
        <v>163</v>
      </c>
      <c r="B37" s="13" t="s">
        <v>120</v>
      </c>
      <c r="C37" s="15" t="s">
        <v>34</v>
      </c>
      <c r="D37" s="23">
        <v>3493132</v>
      </c>
      <c r="E37" s="23">
        <v>3494156</v>
      </c>
      <c r="F37" s="10">
        <f t="shared" si="5"/>
        <v>1024</v>
      </c>
      <c r="G37" s="48" t="s">
        <v>28</v>
      </c>
      <c r="H37" s="23" t="s">
        <v>34</v>
      </c>
      <c r="I37" s="35">
        <v>3493386</v>
      </c>
      <c r="J37" s="35">
        <v>3493671</v>
      </c>
      <c r="K37" s="10">
        <f>J37-I37</f>
        <v>285</v>
      </c>
      <c r="L37" s="10" t="s">
        <v>196</v>
      </c>
      <c r="M37" s="10" t="s">
        <v>20</v>
      </c>
      <c r="O37" s="13">
        <v>5.4</v>
      </c>
      <c r="P37" s="13">
        <v>11.9</v>
      </c>
      <c r="Q37" s="13">
        <v>50.9</v>
      </c>
      <c r="R37" s="13">
        <v>39.9</v>
      </c>
      <c r="S37" s="13"/>
      <c r="T37" s="13"/>
      <c r="U37" s="13"/>
      <c r="V37" s="13"/>
      <c r="W37" s="31">
        <v>9.8400000000000001E-2</v>
      </c>
      <c r="X37" s="31">
        <v>0.42320000000000002</v>
      </c>
      <c r="Y37" s="20"/>
      <c r="Z37" s="10"/>
    </row>
    <row r="38" spans="1:31">
      <c r="A38" s="12" t="s">
        <v>164</v>
      </c>
      <c r="B38" s="13" t="s">
        <v>77</v>
      </c>
      <c r="C38" s="15" t="s">
        <v>18</v>
      </c>
      <c r="D38" s="20">
        <v>150705759</v>
      </c>
      <c r="E38" s="20">
        <v>150706269</v>
      </c>
      <c r="F38" s="13">
        <f t="shared" si="5"/>
        <v>510</v>
      </c>
      <c r="G38" s="46" t="s">
        <v>19</v>
      </c>
      <c r="H38" s="20" t="s">
        <v>18</v>
      </c>
      <c r="I38" s="21">
        <v>150705910</v>
      </c>
      <c r="J38" s="21">
        <v>150706163</v>
      </c>
      <c r="K38" s="13">
        <f>J38-I38</f>
        <v>253</v>
      </c>
      <c r="L38" s="13" t="s">
        <v>196</v>
      </c>
      <c r="M38" s="10" t="s">
        <v>20</v>
      </c>
      <c r="N38" s="13"/>
      <c r="O38" s="13">
        <v>92.4</v>
      </c>
      <c r="P38" s="37">
        <v>86.925830000000005</v>
      </c>
      <c r="Q38" s="37">
        <v>71.552180000000007</v>
      </c>
      <c r="R38" s="37">
        <v>47.355911092307686</v>
      </c>
      <c r="S38" s="13"/>
      <c r="T38" s="13"/>
      <c r="U38" s="13"/>
      <c r="V38" s="13"/>
      <c r="W38" s="31">
        <v>0.85250000000000004</v>
      </c>
      <c r="X38" s="31">
        <v>0.62509999999999999</v>
      </c>
      <c r="Y38" s="20"/>
      <c r="Z38" s="10"/>
    </row>
    <row r="39" spans="1:31">
      <c r="A39" s="12" t="s">
        <v>165</v>
      </c>
      <c r="B39" s="20" t="s">
        <v>92</v>
      </c>
      <c r="C39" s="15" t="s">
        <v>24</v>
      </c>
      <c r="D39" s="24">
        <v>18118087</v>
      </c>
      <c r="E39" s="24">
        <v>18119446</v>
      </c>
      <c r="F39" s="13">
        <f t="shared" si="5"/>
        <v>1359</v>
      </c>
      <c r="G39" s="48" t="s">
        <v>19</v>
      </c>
      <c r="H39" s="16" t="s">
        <v>24</v>
      </c>
      <c r="I39" s="16">
        <v>18118458</v>
      </c>
      <c r="J39" s="16">
        <v>18118708</v>
      </c>
      <c r="K39" s="10">
        <v>250</v>
      </c>
      <c r="L39" s="13" t="s">
        <v>196</v>
      </c>
      <c r="M39" s="10" t="s">
        <v>20</v>
      </c>
      <c r="O39" s="37">
        <v>11.069509999999999</v>
      </c>
      <c r="P39" s="37">
        <v>15.176959999999999</v>
      </c>
      <c r="Q39" s="37">
        <v>2.538818</v>
      </c>
      <c r="R39" s="37">
        <v>5.9510791269841254</v>
      </c>
      <c r="S39" s="37"/>
      <c r="T39" s="37"/>
      <c r="U39" s="37"/>
      <c r="V39" s="37"/>
      <c r="W39" s="31">
        <v>0.32990000000000003</v>
      </c>
      <c r="X39" s="31">
        <v>4.9988690000000002E-2</v>
      </c>
      <c r="Y39" s="27"/>
      <c r="Z39" s="10"/>
    </row>
    <row r="40" spans="1:31">
      <c r="A40" s="12" t="s">
        <v>166</v>
      </c>
      <c r="B40" s="20" t="s">
        <v>93</v>
      </c>
      <c r="C40" s="15" t="s">
        <v>21</v>
      </c>
      <c r="D40" s="24">
        <v>170893900</v>
      </c>
      <c r="E40" s="24">
        <v>170894190</v>
      </c>
      <c r="F40" s="13">
        <f t="shared" si="5"/>
        <v>290</v>
      </c>
      <c r="G40" s="48" t="s">
        <v>19</v>
      </c>
      <c r="H40" s="16" t="s">
        <v>21</v>
      </c>
      <c r="I40" s="16">
        <v>170893958</v>
      </c>
      <c r="J40" s="16">
        <v>170894166</v>
      </c>
      <c r="K40" s="10">
        <v>208</v>
      </c>
      <c r="L40" s="13" t="s">
        <v>196</v>
      </c>
      <c r="M40" s="10" t="s">
        <v>20</v>
      </c>
      <c r="O40" s="37">
        <v>36.98798</v>
      </c>
      <c r="P40" s="37">
        <v>75.12191</v>
      </c>
      <c r="Q40" s="37">
        <v>2.2579009999999999</v>
      </c>
      <c r="R40" s="37">
        <v>2.2431094615384612</v>
      </c>
      <c r="S40" s="37"/>
      <c r="T40" s="37"/>
      <c r="U40" s="37"/>
      <c r="V40" s="37"/>
      <c r="W40" s="31">
        <v>0.32913330000000002</v>
      </c>
      <c r="X40" s="31">
        <v>3.732063E-2</v>
      </c>
      <c r="Y40" s="27"/>
      <c r="Z40" s="10"/>
    </row>
    <row r="41" spans="1:31">
      <c r="A41" s="12" t="s">
        <v>134</v>
      </c>
      <c r="B41" s="50" t="s">
        <v>182</v>
      </c>
      <c r="C41" s="15" t="s">
        <v>21</v>
      </c>
      <c r="D41" s="24">
        <v>24910441</v>
      </c>
      <c r="E41" s="24">
        <v>24911109</v>
      </c>
      <c r="F41" s="13">
        <f t="shared" si="5"/>
        <v>668</v>
      </c>
      <c r="G41" s="48" t="s">
        <v>19</v>
      </c>
      <c r="H41" s="16" t="s">
        <v>21</v>
      </c>
      <c r="I41" s="16">
        <v>24910565</v>
      </c>
      <c r="J41" s="16">
        <v>24910779</v>
      </c>
      <c r="K41" s="10">
        <v>214</v>
      </c>
      <c r="L41" s="13" t="s">
        <v>196</v>
      </c>
      <c r="M41" s="10" t="s">
        <v>20</v>
      </c>
      <c r="O41" s="37">
        <v>85.564629999999994</v>
      </c>
      <c r="P41" s="37">
        <v>62.273800000000001</v>
      </c>
      <c r="Q41" s="37">
        <v>45.974350000000001</v>
      </c>
      <c r="R41" s="37">
        <v>22.864925630769235</v>
      </c>
      <c r="S41" s="37"/>
      <c r="T41" s="37"/>
      <c r="U41" s="37"/>
      <c r="V41" s="37"/>
      <c r="W41" s="31">
        <v>0.83340000000000003</v>
      </c>
      <c r="X41" s="31">
        <v>0.22243739000000001</v>
      </c>
      <c r="Y41" s="27"/>
      <c r="Z41" s="10"/>
    </row>
    <row r="42" spans="1:31">
      <c r="A42" s="12" t="s">
        <v>167</v>
      </c>
      <c r="B42" s="20" t="s">
        <v>194</v>
      </c>
      <c r="C42" s="15" t="s">
        <v>50</v>
      </c>
      <c r="D42" s="24">
        <v>51015388</v>
      </c>
      <c r="E42" s="24">
        <v>51017427</v>
      </c>
      <c r="F42" s="13">
        <f t="shared" si="5"/>
        <v>2039</v>
      </c>
      <c r="G42" s="48" t="s">
        <v>28</v>
      </c>
      <c r="H42" s="16" t="s">
        <v>50</v>
      </c>
      <c r="I42" s="16">
        <v>51015778</v>
      </c>
      <c r="J42" s="16">
        <v>51016022</v>
      </c>
      <c r="K42" s="10">
        <v>244</v>
      </c>
      <c r="L42" s="13" t="s">
        <v>196</v>
      </c>
      <c r="M42" s="10" t="s">
        <v>20</v>
      </c>
      <c r="O42" s="37">
        <v>32.522840000000002</v>
      </c>
      <c r="P42" s="37">
        <v>33.676609999999997</v>
      </c>
      <c r="Q42" s="37">
        <v>68.257469999999998</v>
      </c>
      <c r="R42" s="37">
        <v>52.627667031250013</v>
      </c>
      <c r="S42" s="37"/>
      <c r="T42" s="37"/>
      <c r="U42" s="37"/>
      <c r="V42" s="37"/>
      <c r="W42" s="31" t="s">
        <v>61</v>
      </c>
      <c r="X42" s="31" t="s">
        <v>61</v>
      </c>
      <c r="Y42" s="27"/>
      <c r="Z42" s="10"/>
    </row>
    <row r="43" spans="1:31">
      <c r="A43" s="12" t="s">
        <v>164</v>
      </c>
      <c r="B43" s="41" t="s">
        <v>77</v>
      </c>
      <c r="C43" s="15" t="s">
        <v>18</v>
      </c>
      <c r="D43" s="41">
        <v>150705007</v>
      </c>
      <c r="E43" s="41">
        <v>150706267</v>
      </c>
      <c r="F43" s="42">
        <f t="shared" si="5"/>
        <v>1260</v>
      </c>
      <c r="G43" s="48" t="s">
        <v>19</v>
      </c>
      <c r="H43" s="16" t="s">
        <v>18</v>
      </c>
      <c r="I43" s="16">
        <v>150705909</v>
      </c>
      <c r="J43" s="16">
        <v>150706161</v>
      </c>
      <c r="K43" s="10">
        <v>252</v>
      </c>
      <c r="L43" s="13" t="s">
        <v>196</v>
      </c>
      <c r="M43" s="10" t="s">
        <v>20</v>
      </c>
      <c r="N43" s="42"/>
      <c r="O43" s="13"/>
      <c r="P43" s="37">
        <v>86.925830000000005</v>
      </c>
      <c r="Q43" s="37">
        <v>71.552180000000007</v>
      </c>
      <c r="R43" s="37">
        <v>47.355911092307686</v>
      </c>
      <c r="S43" s="37"/>
      <c r="T43" s="37"/>
      <c r="U43" s="37"/>
      <c r="V43" s="37"/>
      <c r="W43" s="31">
        <v>0.85250000000000004</v>
      </c>
      <c r="X43" s="31">
        <v>0.56565425000000003</v>
      </c>
      <c r="Y43" s="27"/>
      <c r="Z43" s="10"/>
    </row>
    <row r="44" spans="1:31">
      <c r="A44" s="12" t="s">
        <v>168</v>
      </c>
      <c r="B44" s="13" t="s">
        <v>186</v>
      </c>
      <c r="C44" s="15" t="s">
        <v>98</v>
      </c>
      <c r="D44" s="15">
        <v>63424087</v>
      </c>
      <c r="E44" s="15">
        <v>63425123</v>
      </c>
      <c r="F44" s="13">
        <f t="shared" si="5"/>
        <v>1036</v>
      </c>
      <c r="G44" s="39" t="s">
        <v>28</v>
      </c>
      <c r="H44" s="16" t="s">
        <v>98</v>
      </c>
      <c r="I44" s="18">
        <v>63424109</v>
      </c>
      <c r="J44" s="18">
        <v>63424404</v>
      </c>
      <c r="K44" s="18">
        <v>296</v>
      </c>
      <c r="L44" s="13" t="s">
        <v>196</v>
      </c>
      <c r="M44" s="10" t="s">
        <v>20</v>
      </c>
      <c r="O44" s="37">
        <v>75.378817446084994</v>
      </c>
      <c r="P44" s="37">
        <v>67.990120919911405</v>
      </c>
      <c r="Q44" s="37">
        <v>97.175911652750102</v>
      </c>
      <c r="R44" s="37">
        <v>86.06</v>
      </c>
      <c r="S44" s="13"/>
      <c r="T44" s="13"/>
      <c r="U44" s="13"/>
      <c r="V44" s="13"/>
      <c r="W44" s="31" t="s">
        <v>61</v>
      </c>
      <c r="X44" s="31" t="s">
        <v>61</v>
      </c>
      <c r="Y44" s="13"/>
      <c r="Z44" s="10"/>
    </row>
    <row r="45" spans="1:31">
      <c r="A45" s="12" t="s">
        <v>153</v>
      </c>
      <c r="B45" s="41" t="s">
        <v>189</v>
      </c>
      <c r="C45" s="15" t="s">
        <v>91</v>
      </c>
      <c r="D45" s="29">
        <v>34409348</v>
      </c>
      <c r="E45" s="29">
        <v>34410208</v>
      </c>
      <c r="F45" s="13">
        <f t="shared" si="5"/>
        <v>860</v>
      </c>
      <c r="G45" s="48" t="s">
        <v>19</v>
      </c>
      <c r="H45" s="16" t="s">
        <v>91</v>
      </c>
      <c r="I45" s="16">
        <v>34409847</v>
      </c>
      <c r="J45" s="16">
        <v>34410125</v>
      </c>
      <c r="K45" s="10">
        <v>278</v>
      </c>
      <c r="L45" s="13" t="s">
        <v>196</v>
      </c>
      <c r="M45" s="13" t="s">
        <v>61</v>
      </c>
      <c r="N45" s="13" t="s">
        <v>20</v>
      </c>
      <c r="O45" s="13"/>
      <c r="P45" s="13"/>
      <c r="Q45" s="13"/>
      <c r="R45" s="13"/>
      <c r="S45" s="13">
        <v>36.1</v>
      </c>
      <c r="T45" s="13">
        <v>31.9</v>
      </c>
      <c r="U45" s="13">
        <v>7.2</v>
      </c>
      <c r="V45" s="13">
        <v>6.6</v>
      </c>
      <c r="W45" s="17"/>
      <c r="X45" s="17"/>
      <c r="Y45" s="27"/>
      <c r="Z45" s="10"/>
    </row>
    <row r="46" spans="1:31">
      <c r="A46" s="12" t="s">
        <v>153</v>
      </c>
      <c r="B46" s="51" t="s">
        <v>190</v>
      </c>
      <c r="C46" s="15" t="s">
        <v>18</v>
      </c>
      <c r="D46" s="29">
        <v>56118743</v>
      </c>
      <c r="E46" s="29">
        <v>56119264</v>
      </c>
      <c r="F46" s="13">
        <f t="shared" si="5"/>
        <v>521</v>
      </c>
      <c r="G46" s="48" t="s">
        <v>19</v>
      </c>
      <c r="H46" s="16" t="s">
        <v>18</v>
      </c>
      <c r="I46" s="16">
        <v>56118971</v>
      </c>
      <c r="J46" s="16">
        <v>56119261</v>
      </c>
      <c r="K46" s="10">
        <v>290</v>
      </c>
      <c r="L46" s="13" t="s">
        <v>196</v>
      </c>
      <c r="M46" s="13" t="s">
        <v>61</v>
      </c>
      <c r="N46" s="13" t="s">
        <v>20</v>
      </c>
      <c r="O46" s="13"/>
      <c r="P46" s="13"/>
      <c r="Q46" s="13"/>
      <c r="R46" s="13"/>
      <c r="S46" s="13">
        <v>27.8</v>
      </c>
      <c r="T46" s="13">
        <v>31.4</v>
      </c>
      <c r="U46" s="13">
        <v>2.6</v>
      </c>
      <c r="V46" s="13">
        <v>4.5</v>
      </c>
      <c r="W46" s="17"/>
      <c r="X46" s="17"/>
      <c r="Y46" s="27"/>
      <c r="Z46" s="10"/>
    </row>
    <row r="47" spans="1:31">
      <c r="A47" s="33" t="s">
        <v>169</v>
      </c>
      <c r="B47" s="49" t="s">
        <v>85</v>
      </c>
      <c r="C47" s="15" t="s">
        <v>18</v>
      </c>
      <c r="D47" s="15">
        <v>157381077</v>
      </c>
      <c r="E47" s="15">
        <v>157381241</v>
      </c>
      <c r="F47" s="13">
        <f>E47-D47</f>
        <v>164</v>
      </c>
      <c r="G47" s="48" t="s">
        <v>28</v>
      </c>
      <c r="H47" s="25" t="s">
        <v>18</v>
      </c>
      <c r="I47" s="25">
        <v>157381134</v>
      </c>
      <c r="J47" s="25">
        <v>157381340</v>
      </c>
      <c r="K47" s="26">
        <v>206</v>
      </c>
      <c r="L47" s="13" t="s">
        <v>196</v>
      </c>
      <c r="M47" s="13" t="s">
        <v>39</v>
      </c>
      <c r="O47" s="32">
        <v>30.615819999999999</v>
      </c>
      <c r="P47" s="32">
        <v>88.851870000000005</v>
      </c>
      <c r="Q47" s="32">
        <v>48.719479999999997</v>
      </c>
      <c r="R47" s="32">
        <v>89.096893478260839</v>
      </c>
      <c r="S47" s="13"/>
      <c r="T47" s="13"/>
      <c r="U47" s="13"/>
      <c r="V47" s="13"/>
      <c r="W47" s="43">
        <v>0.4259</v>
      </c>
      <c r="X47" s="43">
        <v>0.79934660130719004</v>
      </c>
      <c r="Y47" s="27"/>
      <c r="Z47" s="10"/>
    </row>
    <row r="48" spans="1:31">
      <c r="A48" s="12" t="s">
        <v>170</v>
      </c>
      <c r="B48" s="49" t="s">
        <v>37</v>
      </c>
      <c r="C48" s="15" t="s">
        <v>38</v>
      </c>
      <c r="D48" s="15">
        <v>66103385</v>
      </c>
      <c r="E48" s="15">
        <v>66104486</v>
      </c>
      <c r="F48" s="13">
        <f t="shared" si="5"/>
        <v>1101</v>
      </c>
      <c r="G48" s="48" t="s">
        <v>19</v>
      </c>
      <c r="H48" s="16" t="s">
        <v>38</v>
      </c>
      <c r="I48" s="18">
        <v>66103630</v>
      </c>
      <c r="J48" s="18">
        <v>66103879</v>
      </c>
      <c r="K48" s="16">
        <v>250</v>
      </c>
      <c r="L48" s="10" t="s">
        <v>196</v>
      </c>
      <c r="M48" s="10" t="s">
        <v>39</v>
      </c>
      <c r="O48" s="30">
        <v>32.6458848142656</v>
      </c>
      <c r="P48" s="30">
        <v>0.14030507290141001</v>
      </c>
      <c r="Q48" s="30">
        <v>33.346375904896703</v>
      </c>
      <c r="R48" s="13">
        <v>7.02</v>
      </c>
      <c r="S48" s="13"/>
      <c r="T48" s="13"/>
      <c r="U48" s="13"/>
      <c r="V48" s="13"/>
      <c r="W48" s="31">
        <v>0.36530000000000001</v>
      </c>
      <c r="X48" s="31">
        <v>7.6200000000000004E-2</v>
      </c>
      <c r="Y48" s="20"/>
      <c r="Z48" s="19"/>
      <c r="AA48" s="19"/>
      <c r="AB48" s="19"/>
    </row>
    <row r="49" spans="1:31">
      <c r="A49" s="12" t="s">
        <v>171</v>
      </c>
      <c r="B49" s="13" t="s">
        <v>57</v>
      </c>
      <c r="C49" s="15" t="s">
        <v>58</v>
      </c>
      <c r="D49" s="15">
        <v>40837036</v>
      </c>
      <c r="E49" s="15">
        <v>40838079</v>
      </c>
      <c r="F49" s="13">
        <f t="shared" si="5"/>
        <v>1043</v>
      </c>
      <c r="G49" s="48" t="s">
        <v>28</v>
      </c>
      <c r="H49" s="16" t="s">
        <v>58</v>
      </c>
      <c r="I49" s="18">
        <v>40837406</v>
      </c>
      <c r="J49" s="18">
        <v>40837632</v>
      </c>
      <c r="K49" s="16">
        <v>227</v>
      </c>
      <c r="L49" s="10" t="s">
        <v>196</v>
      </c>
      <c r="M49" s="10" t="s">
        <v>39</v>
      </c>
      <c r="O49" s="30">
        <v>49.820438126651403</v>
      </c>
      <c r="P49" s="30">
        <v>96.714818323345298</v>
      </c>
      <c r="Q49" s="30">
        <v>68.732564023108296</v>
      </c>
      <c r="R49" s="30">
        <v>95.91</v>
      </c>
      <c r="S49" s="30"/>
      <c r="T49" s="30"/>
      <c r="U49" s="30"/>
      <c r="V49" s="30"/>
      <c r="W49" s="31" t="s">
        <v>61</v>
      </c>
      <c r="X49" s="31" t="s">
        <v>61</v>
      </c>
      <c r="Y49" s="20"/>
      <c r="Z49" s="10"/>
    </row>
    <row r="50" spans="1:31">
      <c r="A50" s="12" t="s">
        <v>172</v>
      </c>
      <c r="B50" s="13" t="s">
        <v>59</v>
      </c>
      <c r="C50" s="15" t="s">
        <v>24</v>
      </c>
      <c r="D50" s="15">
        <v>14196218</v>
      </c>
      <c r="E50" s="15">
        <v>14196583</v>
      </c>
      <c r="F50" s="13">
        <f t="shared" si="5"/>
        <v>365</v>
      </c>
      <c r="G50" s="48" t="s">
        <v>28</v>
      </c>
      <c r="H50" s="16" t="s">
        <v>24</v>
      </c>
      <c r="I50" s="18">
        <v>14196166</v>
      </c>
      <c r="J50" s="18">
        <v>14196409</v>
      </c>
      <c r="K50" s="16">
        <v>244</v>
      </c>
      <c r="L50" s="10" t="s">
        <v>196</v>
      </c>
      <c r="M50" s="10" t="s">
        <v>39</v>
      </c>
      <c r="O50" s="30">
        <v>64.045547729022104</v>
      </c>
      <c r="P50" s="30">
        <v>93.768564534635303</v>
      </c>
      <c r="Q50" s="30">
        <v>76.3969743103697</v>
      </c>
      <c r="R50" s="30">
        <v>94.53</v>
      </c>
      <c r="S50" s="30"/>
      <c r="T50" s="30"/>
      <c r="U50" s="30"/>
      <c r="V50" s="30"/>
      <c r="W50" s="31">
        <v>0.59050000000000002</v>
      </c>
      <c r="X50" s="31">
        <v>0.90820000000000001</v>
      </c>
      <c r="Y50" s="20"/>
      <c r="Z50" s="10"/>
    </row>
    <row r="51" spans="1:31">
      <c r="A51" s="12" t="s">
        <v>173</v>
      </c>
      <c r="B51" s="13" t="s">
        <v>62</v>
      </c>
      <c r="C51" s="15" t="s">
        <v>24</v>
      </c>
      <c r="D51" s="15">
        <v>1275166</v>
      </c>
      <c r="E51" s="15">
        <v>1276281</v>
      </c>
      <c r="F51" s="13">
        <f t="shared" si="5"/>
        <v>1115</v>
      </c>
      <c r="G51" s="39" t="s">
        <v>19</v>
      </c>
      <c r="H51" s="16" t="s">
        <v>24</v>
      </c>
      <c r="I51" s="15">
        <v>1274849</v>
      </c>
      <c r="J51" s="15">
        <v>1275122</v>
      </c>
      <c r="K51" s="15">
        <v>274</v>
      </c>
      <c r="L51" s="10" t="s">
        <v>196</v>
      </c>
      <c r="M51" s="38" t="s">
        <v>39</v>
      </c>
      <c r="N51" s="38"/>
      <c r="O51" s="30">
        <v>98.130679670716205</v>
      </c>
      <c r="P51" s="30">
        <v>69.655939376428293</v>
      </c>
      <c r="Q51" s="30">
        <v>88.473650981082002</v>
      </c>
      <c r="R51" s="13">
        <v>72.599999999999994</v>
      </c>
      <c r="S51" s="13"/>
      <c r="T51" s="13"/>
      <c r="U51" s="13"/>
      <c r="V51" s="13"/>
      <c r="W51" s="31">
        <v>0.6109</v>
      </c>
      <c r="X51" s="31">
        <v>0.28179999999999999</v>
      </c>
      <c r="Y51" s="20"/>
      <c r="Z51" s="10"/>
    </row>
    <row r="52" spans="1:31">
      <c r="A52" s="12" t="s">
        <v>174</v>
      </c>
      <c r="B52" s="13" t="s">
        <v>64</v>
      </c>
      <c r="C52" s="15" t="s">
        <v>18</v>
      </c>
      <c r="D52" s="15">
        <v>1576173</v>
      </c>
      <c r="E52" s="15">
        <v>1577698</v>
      </c>
      <c r="F52" s="13">
        <f t="shared" si="5"/>
        <v>1525</v>
      </c>
      <c r="G52" s="39" t="s">
        <v>28</v>
      </c>
      <c r="H52" s="16" t="s">
        <v>18</v>
      </c>
      <c r="I52" s="15">
        <v>1576415</v>
      </c>
      <c r="J52" s="15">
        <v>1576702</v>
      </c>
      <c r="K52" s="15">
        <v>288</v>
      </c>
      <c r="L52" s="10" t="s">
        <v>196</v>
      </c>
      <c r="M52" s="38" t="s">
        <v>39</v>
      </c>
      <c r="N52" s="38"/>
      <c r="O52" s="30">
        <v>65.625228552434294</v>
      </c>
      <c r="P52" s="30">
        <v>57.735041946886</v>
      </c>
      <c r="Q52" s="30">
        <v>86.318212531145605</v>
      </c>
      <c r="R52" s="13">
        <v>88.64</v>
      </c>
      <c r="S52" s="13"/>
      <c r="T52" s="13"/>
      <c r="U52" s="13"/>
      <c r="V52" s="13"/>
      <c r="W52" s="31" t="s">
        <v>61</v>
      </c>
      <c r="X52" s="31" t="s">
        <v>61</v>
      </c>
      <c r="Y52" s="20"/>
      <c r="Z52" s="10"/>
    </row>
    <row r="53" spans="1:31" ht="409.6">
      <c r="A53" s="12" t="s">
        <v>142</v>
      </c>
      <c r="B53" s="13" t="s">
        <v>69</v>
      </c>
      <c r="C53" s="15" t="s">
        <v>30</v>
      </c>
      <c r="D53" s="15">
        <v>75593919</v>
      </c>
      <c r="E53" s="15">
        <v>75594059</v>
      </c>
      <c r="F53" s="13">
        <f t="shared" si="5"/>
        <v>140</v>
      </c>
      <c r="G53" s="39" t="s">
        <v>19</v>
      </c>
      <c r="H53" s="15" t="s">
        <v>30</v>
      </c>
      <c r="I53" s="15">
        <v>75594085</v>
      </c>
      <c r="J53" s="15">
        <v>75594273</v>
      </c>
      <c r="K53" s="15">
        <v>189</v>
      </c>
      <c r="L53" s="10" t="s">
        <v>196</v>
      </c>
      <c r="M53" s="38" t="s">
        <v>39</v>
      </c>
      <c r="N53" s="38"/>
      <c r="O53" s="30">
        <v>70.681829610373697</v>
      </c>
      <c r="P53" s="30">
        <v>17.4144962529998</v>
      </c>
      <c r="Q53" s="30">
        <v>74.803985346377203</v>
      </c>
      <c r="R53" s="13">
        <v>15.1</v>
      </c>
      <c r="S53" s="13"/>
      <c r="T53" s="13"/>
      <c r="U53" s="13"/>
      <c r="V53" s="13"/>
      <c r="W53" s="31" t="s">
        <v>61</v>
      </c>
      <c r="X53" s="31" t="s">
        <v>61</v>
      </c>
      <c r="Y53" s="20"/>
      <c r="Z53" s="10"/>
      <c r="AD53" s="11"/>
      <c r="AE53" s="11"/>
    </row>
    <row r="54" spans="1:31" ht="409.6">
      <c r="A54" s="12" t="s">
        <v>175</v>
      </c>
      <c r="B54" s="13" t="s">
        <v>75</v>
      </c>
      <c r="C54" s="23" t="s">
        <v>34</v>
      </c>
      <c r="D54" s="23">
        <v>17563826</v>
      </c>
      <c r="E54" s="23">
        <v>17565190</v>
      </c>
      <c r="F54" s="10">
        <f t="shared" si="5"/>
        <v>1364</v>
      </c>
      <c r="G54" s="48" t="s">
        <v>19</v>
      </c>
      <c r="H54" s="23" t="s">
        <v>34</v>
      </c>
      <c r="I54" s="35">
        <v>17565050</v>
      </c>
      <c r="J54" s="35">
        <v>17565258</v>
      </c>
      <c r="K54" s="10">
        <f>J54-I54</f>
        <v>208</v>
      </c>
      <c r="L54" s="10" t="s">
        <v>196</v>
      </c>
      <c r="M54" s="38" t="s">
        <v>39</v>
      </c>
      <c r="O54" s="13">
        <v>28.9</v>
      </c>
      <c r="P54" s="37">
        <v>13.442970000000001</v>
      </c>
      <c r="Q54" s="37">
        <v>93.491829999999993</v>
      </c>
      <c r="R54" s="37">
        <v>12.358559784615389</v>
      </c>
      <c r="S54" s="13"/>
      <c r="T54" s="13"/>
      <c r="U54" s="13"/>
      <c r="V54" s="13"/>
      <c r="W54" s="31">
        <v>0.41860000000000003</v>
      </c>
      <c r="X54" s="31">
        <v>0.2571</v>
      </c>
      <c r="Y54" s="20"/>
      <c r="Z54" s="10"/>
    </row>
    <row r="55" spans="1:31">
      <c r="A55" s="12" t="s">
        <v>175</v>
      </c>
      <c r="B55" s="13" t="s">
        <v>76</v>
      </c>
      <c r="C55" s="23" t="s">
        <v>27</v>
      </c>
      <c r="D55" s="23">
        <v>6294655</v>
      </c>
      <c r="E55" s="23">
        <v>6294851</v>
      </c>
      <c r="F55" s="10">
        <f t="shared" si="5"/>
        <v>196</v>
      </c>
      <c r="G55" s="48" t="s">
        <v>28</v>
      </c>
      <c r="H55" s="23" t="s">
        <v>27</v>
      </c>
      <c r="I55" s="35">
        <v>6294824</v>
      </c>
      <c r="J55" s="35">
        <v>6295084</v>
      </c>
      <c r="K55" s="10">
        <f>J55-I55</f>
        <v>260</v>
      </c>
      <c r="L55" s="10" t="s">
        <v>196</v>
      </c>
      <c r="M55" s="38" t="s">
        <v>39</v>
      </c>
      <c r="O55" s="13">
        <v>43</v>
      </c>
      <c r="P55" s="37">
        <v>83.935180000000003</v>
      </c>
      <c r="Q55" s="37">
        <v>48.396880000000003</v>
      </c>
      <c r="R55" s="37">
        <v>84.043423432835823</v>
      </c>
      <c r="S55" s="13"/>
      <c r="T55" s="13"/>
      <c r="U55" s="13"/>
      <c r="V55" s="13"/>
      <c r="W55" s="31">
        <v>0.36080000000000001</v>
      </c>
      <c r="X55" s="31">
        <v>0.67190000000000005</v>
      </c>
      <c r="Y55" s="20"/>
      <c r="Z55" s="10"/>
    </row>
    <row r="56" spans="1:31">
      <c r="A56" s="12" t="s">
        <v>176</v>
      </c>
      <c r="B56" s="50" t="s">
        <v>183</v>
      </c>
      <c r="C56" s="29" t="s">
        <v>41</v>
      </c>
      <c r="D56" s="29">
        <v>76483196</v>
      </c>
      <c r="E56" s="29">
        <v>76483698</v>
      </c>
      <c r="F56" s="13">
        <f t="shared" si="5"/>
        <v>502</v>
      </c>
      <c r="G56" s="48" t="s">
        <v>19</v>
      </c>
      <c r="H56" s="16" t="s">
        <v>41</v>
      </c>
      <c r="I56" s="16">
        <v>76483117</v>
      </c>
      <c r="J56" s="16">
        <v>76483370</v>
      </c>
      <c r="K56" s="10">
        <v>253</v>
      </c>
      <c r="L56" s="10" t="s">
        <v>196</v>
      </c>
      <c r="M56" s="38" t="s">
        <v>39</v>
      </c>
      <c r="O56" s="37">
        <v>2.864214</v>
      </c>
      <c r="P56" s="37">
        <v>0.78986199999999995</v>
      </c>
      <c r="Q56" s="37">
        <v>48.433450000000001</v>
      </c>
      <c r="R56" s="37">
        <v>1.7000856451612909</v>
      </c>
      <c r="S56" s="37"/>
      <c r="T56" s="37"/>
      <c r="U56" s="37"/>
      <c r="V56" s="37"/>
      <c r="W56" s="43">
        <v>0.4287667</v>
      </c>
      <c r="X56" s="43">
        <v>3.7103270000000001E-2</v>
      </c>
      <c r="Y56" s="27"/>
      <c r="Z56" s="10"/>
    </row>
    <row r="57" spans="1:31">
      <c r="A57" s="12" t="s">
        <v>177</v>
      </c>
      <c r="B57" s="49" t="s">
        <v>48</v>
      </c>
      <c r="C57" s="15" t="s">
        <v>49</v>
      </c>
      <c r="D57" s="15">
        <v>22131674</v>
      </c>
      <c r="E57" s="15">
        <v>22133376</v>
      </c>
      <c r="F57" s="13">
        <f t="shared" si="5"/>
        <v>1702</v>
      </c>
      <c r="G57" s="48" t="s">
        <v>28</v>
      </c>
      <c r="H57" s="16" t="s">
        <v>49</v>
      </c>
      <c r="I57" s="18">
        <v>22132691</v>
      </c>
      <c r="J57" s="18">
        <v>22132990</v>
      </c>
      <c r="K57" s="16">
        <v>300</v>
      </c>
      <c r="L57" s="10" t="s">
        <v>196</v>
      </c>
      <c r="M57" s="38" t="s">
        <v>39</v>
      </c>
      <c r="N57" s="13"/>
      <c r="O57" s="30">
        <v>35.501222432652902</v>
      </c>
      <c r="P57" s="30">
        <v>93.872634044351798</v>
      </c>
      <c r="Q57" s="30">
        <v>44.089395904226301</v>
      </c>
      <c r="R57" s="13">
        <v>76.8</v>
      </c>
      <c r="S57" s="13"/>
      <c r="T57" s="13"/>
      <c r="U57" s="13"/>
      <c r="V57" s="13"/>
      <c r="W57" s="31">
        <v>0.43240000000000001</v>
      </c>
      <c r="X57" s="31">
        <v>0.87629999999999997</v>
      </c>
      <c r="Y57" s="20"/>
      <c r="Z57" s="10"/>
    </row>
    <row r="58" spans="1:31">
      <c r="A58" s="12" t="s">
        <v>178</v>
      </c>
      <c r="B58" s="13" t="s">
        <v>74</v>
      </c>
      <c r="C58" s="23" t="s">
        <v>50</v>
      </c>
      <c r="D58" s="23">
        <v>50528332</v>
      </c>
      <c r="E58" s="23">
        <v>50529072</v>
      </c>
      <c r="F58" s="10">
        <f t="shared" ref="F58:F70" si="6">E58-D58</f>
        <v>740</v>
      </c>
      <c r="G58" s="48" t="s">
        <v>28</v>
      </c>
      <c r="H58" s="23" t="s">
        <v>50</v>
      </c>
      <c r="I58" s="35">
        <v>50528682</v>
      </c>
      <c r="J58" s="35">
        <v>50529001</v>
      </c>
      <c r="K58" s="10">
        <f>J58-I58</f>
        <v>319</v>
      </c>
      <c r="L58" s="10" t="s">
        <v>196</v>
      </c>
      <c r="M58" s="13" t="s">
        <v>61</v>
      </c>
      <c r="O58" s="13">
        <v>79.400000000000006</v>
      </c>
      <c r="P58" s="13"/>
      <c r="Q58" s="13"/>
      <c r="R58" s="37">
        <v>93.1</v>
      </c>
      <c r="S58" s="13"/>
      <c r="T58" s="13"/>
      <c r="U58" s="13"/>
      <c r="V58" s="13"/>
      <c r="W58" s="31">
        <v>0.95679999999999998</v>
      </c>
      <c r="X58" s="31">
        <v>0.93230000000000002</v>
      </c>
      <c r="Y58" s="20"/>
      <c r="Z58" s="10"/>
    </row>
    <row r="59" spans="1:31">
      <c r="A59" s="12" t="s">
        <v>122</v>
      </c>
      <c r="B59" s="20" t="s">
        <v>97</v>
      </c>
      <c r="C59" s="15" t="s">
        <v>30</v>
      </c>
      <c r="D59" s="29">
        <v>101290555</v>
      </c>
      <c r="E59" s="29">
        <v>101294148</v>
      </c>
      <c r="F59" s="13">
        <f t="shared" si="6"/>
        <v>3593</v>
      </c>
      <c r="G59" s="48" t="s">
        <v>28</v>
      </c>
      <c r="H59" s="16" t="s">
        <v>30</v>
      </c>
      <c r="I59" s="16">
        <v>101291899</v>
      </c>
      <c r="J59" s="16">
        <v>101292191</v>
      </c>
      <c r="K59" s="10">
        <v>292</v>
      </c>
      <c r="L59" s="17" t="s">
        <v>22</v>
      </c>
      <c r="M59" s="17"/>
      <c r="N59" s="10" t="s">
        <v>31</v>
      </c>
      <c r="O59" s="17"/>
      <c r="P59" s="17"/>
      <c r="Q59" s="17"/>
      <c r="R59" s="17"/>
      <c r="S59" s="13">
        <v>23.8</v>
      </c>
      <c r="T59" s="13" t="s">
        <v>96</v>
      </c>
      <c r="U59" s="13">
        <v>48.9</v>
      </c>
      <c r="V59" s="13">
        <v>47.9</v>
      </c>
      <c r="W59" s="17"/>
      <c r="X59" s="17"/>
      <c r="Y59" s="13"/>
      <c r="Z59" s="10"/>
    </row>
    <row r="60" spans="1:31">
      <c r="A60" s="12" t="s">
        <v>123</v>
      </c>
      <c r="B60" s="13" t="s">
        <v>23</v>
      </c>
      <c r="C60" s="15" t="s">
        <v>24</v>
      </c>
      <c r="D60" s="15">
        <v>10444164</v>
      </c>
      <c r="E60" s="15">
        <v>10450863</v>
      </c>
      <c r="F60" s="13">
        <f t="shared" si="6"/>
        <v>6699</v>
      </c>
      <c r="G60" s="39" t="s">
        <v>25</v>
      </c>
      <c r="H60" s="16" t="s">
        <v>24</v>
      </c>
      <c r="I60" s="15">
        <v>10446387</v>
      </c>
      <c r="J60" s="15">
        <v>10446637</v>
      </c>
      <c r="K60" s="15">
        <v>251</v>
      </c>
      <c r="L60" s="17" t="s">
        <v>22</v>
      </c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3"/>
      <c r="Z60" s="10"/>
    </row>
    <row r="61" spans="1:31">
      <c r="A61" s="12" t="s">
        <v>124</v>
      </c>
      <c r="B61" s="13" t="s">
        <v>26</v>
      </c>
      <c r="C61" s="15" t="s">
        <v>27</v>
      </c>
      <c r="D61" s="15">
        <v>178455606</v>
      </c>
      <c r="E61" s="15">
        <v>178456271</v>
      </c>
      <c r="F61" s="13">
        <f t="shared" si="6"/>
        <v>665</v>
      </c>
      <c r="G61" s="39" t="s">
        <v>28</v>
      </c>
      <c r="H61" s="16" t="s">
        <v>27</v>
      </c>
      <c r="I61" s="18">
        <v>178456181</v>
      </c>
      <c r="J61" s="18">
        <v>178456411</v>
      </c>
      <c r="K61" s="16">
        <v>231</v>
      </c>
      <c r="L61" s="17" t="s">
        <v>22</v>
      </c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3"/>
      <c r="Z61" s="10"/>
    </row>
    <row r="62" spans="1:31">
      <c r="A62" s="12" t="s">
        <v>125</v>
      </c>
      <c r="B62" s="13" t="s">
        <v>32</v>
      </c>
      <c r="C62" s="15" t="s">
        <v>27</v>
      </c>
      <c r="D62" s="15">
        <v>28655365</v>
      </c>
      <c r="E62" s="15">
        <v>28656148</v>
      </c>
      <c r="F62" s="13">
        <f t="shared" si="6"/>
        <v>783</v>
      </c>
      <c r="G62" s="39" t="s">
        <v>19</v>
      </c>
      <c r="H62" s="16" t="s">
        <v>27</v>
      </c>
      <c r="I62" s="18">
        <v>28655734</v>
      </c>
      <c r="J62" s="18">
        <v>28656076</v>
      </c>
      <c r="K62" s="16">
        <v>343</v>
      </c>
      <c r="L62" s="17" t="s">
        <v>22</v>
      </c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20"/>
      <c r="Z62" s="10"/>
    </row>
    <row r="63" spans="1:31">
      <c r="A63" s="12" t="s">
        <v>126</v>
      </c>
      <c r="B63" s="49" t="s">
        <v>47</v>
      </c>
      <c r="C63" s="15" t="s">
        <v>27</v>
      </c>
      <c r="D63" s="15">
        <v>228463259</v>
      </c>
      <c r="E63" s="15">
        <v>228464395</v>
      </c>
      <c r="F63" s="13">
        <f t="shared" si="6"/>
        <v>1136</v>
      </c>
      <c r="G63" s="48" t="s">
        <v>19</v>
      </c>
      <c r="H63" s="16" t="s">
        <v>27</v>
      </c>
      <c r="I63" s="18">
        <v>228463129</v>
      </c>
      <c r="J63" s="18">
        <v>228463410</v>
      </c>
      <c r="K63" s="16">
        <v>282</v>
      </c>
      <c r="L63" s="17" t="s">
        <v>22</v>
      </c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3"/>
      <c r="Z63" s="10"/>
    </row>
    <row r="64" spans="1:31">
      <c r="A64" s="12" t="s">
        <v>128</v>
      </c>
      <c r="B64" s="49" t="s">
        <v>80</v>
      </c>
      <c r="C64" s="15" t="s">
        <v>40</v>
      </c>
      <c r="D64" s="15">
        <v>21797818</v>
      </c>
      <c r="E64" s="15">
        <v>21799396</v>
      </c>
      <c r="F64" s="13">
        <f t="shared" si="6"/>
        <v>1578</v>
      </c>
      <c r="G64" s="48" t="s">
        <v>28</v>
      </c>
      <c r="H64" s="16" t="s">
        <v>40</v>
      </c>
      <c r="I64" s="18">
        <v>21798381</v>
      </c>
      <c r="J64" s="18">
        <v>21798636</v>
      </c>
      <c r="K64" s="16">
        <v>256</v>
      </c>
      <c r="L64" s="17" t="s">
        <v>22</v>
      </c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3"/>
      <c r="Z64" s="10"/>
    </row>
    <row r="65" spans="1:32">
      <c r="A65" s="12" t="s">
        <v>128</v>
      </c>
      <c r="B65" s="49" t="s">
        <v>81</v>
      </c>
      <c r="C65" s="15" t="s">
        <v>30</v>
      </c>
      <c r="D65" s="15">
        <v>54418727</v>
      </c>
      <c r="E65" s="15">
        <v>54419615</v>
      </c>
      <c r="F65" s="13">
        <f t="shared" si="6"/>
        <v>888</v>
      </c>
      <c r="G65" s="48" t="s">
        <v>28</v>
      </c>
      <c r="H65" s="16" t="s">
        <v>30</v>
      </c>
      <c r="I65" s="18">
        <v>54418451</v>
      </c>
      <c r="J65" s="18">
        <v>54418765</v>
      </c>
      <c r="K65" s="16">
        <v>314</v>
      </c>
      <c r="L65" s="17" t="s">
        <v>22</v>
      </c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3"/>
      <c r="Z65" s="10"/>
    </row>
    <row r="66" spans="1:32">
      <c r="A66" s="12" t="s">
        <v>129</v>
      </c>
      <c r="B66" s="49" t="s">
        <v>82</v>
      </c>
      <c r="C66" s="15" t="s">
        <v>50</v>
      </c>
      <c r="D66" s="15">
        <v>38711890</v>
      </c>
      <c r="E66" s="15">
        <v>38714427</v>
      </c>
      <c r="F66" s="13">
        <f t="shared" si="6"/>
        <v>2537</v>
      </c>
      <c r="G66" s="48" t="s">
        <v>19</v>
      </c>
      <c r="H66" s="16" t="s">
        <v>50</v>
      </c>
      <c r="I66" s="18">
        <v>38712394</v>
      </c>
      <c r="J66" s="18">
        <v>38712653</v>
      </c>
      <c r="K66" s="16">
        <v>260</v>
      </c>
      <c r="L66" s="17" t="s">
        <v>22</v>
      </c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3"/>
      <c r="Z66" s="10"/>
    </row>
    <row r="67" spans="1:32">
      <c r="A67" s="12" t="s">
        <v>127</v>
      </c>
      <c r="B67" s="20" t="s">
        <v>187</v>
      </c>
      <c r="C67" s="23" t="s">
        <v>27</v>
      </c>
      <c r="D67" s="23">
        <v>2979882</v>
      </c>
      <c r="E67" s="23">
        <v>2980891</v>
      </c>
      <c r="F67" s="13">
        <f t="shared" si="6"/>
        <v>1009</v>
      </c>
      <c r="G67" s="48" t="s">
        <v>28</v>
      </c>
      <c r="H67" s="16" t="s">
        <v>27</v>
      </c>
      <c r="I67" s="16">
        <v>2980606</v>
      </c>
      <c r="J67" s="16">
        <v>2980789</v>
      </c>
      <c r="K67" s="10">
        <v>183</v>
      </c>
      <c r="L67" s="17" t="s">
        <v>22</v>
      </c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3"/>
      <c r="Z67" s="10"/>
    </row>
    <row r="68" spans="1:32">
      <c r="A68" s="12" t="s">
        <v>130</v>
      </c>
      <c r="B68" s="20" t="s">
        <v>184</v>
      </c>
      <c r="C68" s="23" t="s">
        <v>49</v>
      </c>
      <c r="D68" s="23">
        <v>104310270</v>
      </c>
      <c r="E68" s="23">
        <v>104311982</v>
      </c>
      <c r="F68" s="13">
        <f t="shared" si="6"/>
        <v>1712</v>
      </c>
      <c r="G68" s="48" t="s">
        <v>19</v>
      </c>
      <c r="H68" s="16" t="s">
        <v>49</v>
      </c>
      <c r="I68" s="16">
        <v>104310556</v>
      </c>
      <c r="J68" s="16">
        <v>104310885</v>
      </c>
      <c r="K68" s="10">
        <v>329</v>
      </c>
      <c r="L68" s="17" t="s">
        <v>22</v>
      </c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3"/>
      <c r="Z68" s="10"/>
    </row>
    <row r="69" spans="1:32">
      <c r="A69" s="12" t="s">
        <v>131</v>
      </c>
      <c r="B69" s="20" t="s">
        <v>185</v>
      </c>
      <c r="C69" s="15" t="s">
        <v>98</v>
      </c>
      <c r="D69" s="24">
        <v>38419905</v>
      </c>
      <c r="E69" s="24">
        <v>38420486</v>
      </c>
      <c r="F69" s="13">
        <f t="shared" si="6"/>
        <v>581</v>
      </c>
      <c r="G69" s="48" t="s">
        <v>19</v>
      </c>
      <c r="H69" s="16" t="s">
        <v>98</v>
      </c>
      <c r="I69" s="16">
        <v>38419938</v>
      </c>
      <c r="J69" s="16">
        <v>38420223</v>
      </c>
      <c r="K69" s="13">
        <v>285</v>
      </c>
      <c r="L69" s="17" t="s">
        <v>22</v>
      </c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Z69" s="10"/>
    </row>
    <row r="70" spans="1:32">
      <c r="A70" s="12" t="s">
        <v>132</v>
      </c>
      <c r="B70" s="49" t="s">
        <v>83</v>
      </c>
      <c r="C70" s="15" t="s">
        <v>56</v>
      </c>
      <c r="D70" s="15">
        <v>36793372</v>
      </c>
      <c r="E70" s="15">
        <v>36794003</v>
      </c>
      <c r="F70" s="13">
        <f t="shared" si="6"/>
        <v>631</v>
      </c>
      <c r="G70" s="48" t="s">
        <v>19</v>
      </c>
      <c r="H70" s="25" t="s">
        <v>56</v>
      </c>
      <c r="I70" s="25">
        <v>36793750</v>
      </c>
      <c r="J70" s="25">
        <v>36794029</v>
      </c>
      <c r="K70" s="26">
        <v>279</v>
      </c>
      <c r="L70" s="17" t="s">
        <v>22</v>
      </c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27"/>
      <c r="Z70" s="10"/>
    </row>
    <row r="71" spans="1:32" s="13" customFormat="1">
      <c r="B71" s="22"/>
      <c r="C71" s="28"/>
      <c r="D71" s="20"/>
      <c r="E71" s="20"/>
      <c r="F71" s="20"/>
      <c r="H71" s="40"/>
      <c r="I71" s="45"/>
      <c r="J71" s="45"/>
      <c r="K71" s="45"/>
      <c r="X71" s="27"/>
      <c r="Y71" s="27"/>
      <c r="Z71" s="27"/>
    </row>
    <row r="72" spans="1:32" s="13" customFormat="1">
      <c r="B72" s="22"/>
      <c r="C72" s="28"/>
      <c r="D72" s="20"/>
      <c r="E72" s="20"/>
      <c r="F72" s="20"/>
      <c r="H72" s="40"/>
      <c r="I72" s="45"/>
      <c r="J72" s="45"/>
      <c r="K72" s="45"/>
      <c r="X72" s="27"/>
      <c r="Y72" s="27"/>
      <c r="Z72" s="27"/>
    </row>
    <row r="73" spans="1:32" s="13" customFormat="1">
      <c r="A73" s="10"/>
      <c r="B73" s="10"/>
      <c r="C73" s="36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44"/>
      <c r="Q73" s="10"/>
      <c r="R73" s="10"/>
      <c r="S73" s="10"/>
      <c r="AA73" s="10"/>
      <c r="AB73" s="10"/>
      <c r="AC73" s="10"/>
      <c r="AD73" s="10"/>
      <c r="AE73" s="10"/>
      <c r="AF73" s="10"/>
    </row>
    <row r="74" spans="1:32" s="13" customFormat="1">
      <c r="C74" s="14"/>
    </row>
    <row r="75" spans="1:32" s="13" customFormat="1">
      <c r="C75" s="14"/>
    </row>
    <row r="76" spans="1:32" s="13" customFormat="1" ht="15">
      <c r="A76" s="5" t="s">
        <v>180</v>
      </c>
      <c r="B76" s="5"/>
      <c r="C76" s="14"/>
    </row>
    <row r="77" spans="1:32" s="13" customFormat="1" ht="15">
      <c r="A77" s="47"/>
      <c r="B77" s="1" t="s">
        <v>179</v>
      </c>
      <c r="C77" s="47" t="s">
        <v>99</v>
      </c>
    </row>
    <row r="78" spans="1:32" ht="15">
      <c r="A78" s="47"/>
      <c r="B78" s="2" t="s">
        <v>0</v>
      </c>
      <c r="C78" s="47" t="s">
        <v>100</v>
      </c>
      <c r="Y78" s="13"/>
      <c r="Z78" s="10"/>
    </row>
    <row r="79" spans="1:32" ht="15">
      <c r="A79" s="52" t="s">
        <v>101</v>
      </c>
      <c r="B79" s="3" t="s">
        <v>1</v>
      </c>
      <c r="C79" s="47" t="s">
        <v>102</v>
      </c>
      <c r="Y79" s="13"/>
      <c r="Z79" s="10"/>
    </row>
    <row r="80" spans="1:32" ht="15">
      <c r="A80" s="52"/>
      <c r="B80" s="3" t="s">
        <v>2</v>
      </c>
      <c r="C80" s="47" t="s">
        <v>102</v>
      </c>
      <c r="Y80" s="13"/>
      <c r="Z80" s="10"/>
    </row>
    <row r="81" spans="1:26" ht="15">
      <c r="A81" s="52"/>
      <c r="B81" s="3" t="s">
        <v>3</v>
      </c>
      <c r="C81" s="47" t="s">
        <v>102</v>
      </c>
      <c r="Y81" s="13"/>
      <c r="Z81" s="10"/>
    </row>
    <row r="82" spans="1:26" ht="15">
      <c r="A82" s="52"/>
      <c r="B82" s="3" t="s">
        <v>4</v>
      </c>
      <c r="C82" s="47" t="s">
        <v>103</v>
      </c>
      <c r="Y82" s="13"/>
      <c r="Z82" s="10"/>
    </row>
    <row r="83" spans="1:26" ht="15">
      <c r="A83" s="47"/>
      <c r="B83" s="1" t="s">
        <v>5</v>
      </c>
      <c r="C83" s="47" t="s">
        <v>104</v>
      </c>
      <c r="Y83" s="13"/>
      <c r="Z83" s="10"/>
    </row>
    <row r="84" spans="1:26" ht="15">
      <c r="A84" s="52" t="s">
        <v>105</v>
      </c>
      <c r="B84" s="4" t="s">
        <v>6</v>
      </c>
      <c r="C84" s="47" t="s">
        <v>106</v>
      </c>
      <c r="Y84" s="13"/>
      <c r="Z84" s="10"/>
    </row>
    <row r="85" spans="1:26" ht="15">
      <c r="A85" s="52"/>
      <c r="B85" s="4" t="s">
        <v>2</v>
      </c>
      <c r="C85" s="47" t="s">
        <v>106</v>
      </c>
      <c r="Y85" s="13"/>
      <c r="Z85" s="10"/>
    </row>
    <row r="86" spans="1:26" ht="15">
      <c r="A86" s="52"/>
      <c r="B86" s="4" t="s">
        <v>3</v>
      </c>
      <c r="C86" s="47" t="s">
        <v>106</v>
      </c>
      <c r="Y86" s="13"/>
      <c r="Z86" s="10"/>
    </row>
    <row r="87" spans="1:26" ht="15">
      <c r="A87" s="52"/>
      <c r="B87" s="4" t="s">
        <v>7</v>
      </c>
      <c r="C87" s="47" t="s">
        <v>107</v>
      </c>
      <c r="Y87" s="13"/>
      <c r="Z87" s="10"/>
    </row>
    <row r="88" spans="1:26" ht="15">
      <c r="A88" s="47"/>
      <c r="B88" s="5" t="s">
        <v>8</v>
      </c>
      <c r="C88" s="47" t="s">
        <v>108</v>
      </c>
      <c r="Y88" s="13"/>
      <c r="Z88" s="10"/>
    </row>
    <row r="89" spans="1:26" ht="15">
      <c r="A89" s="47"/>
      <c r="B89" s="5" t="s">
        <v>9</v>
      </c>
      <c r="C89" s="47" t="s">
        <v>109</v>
      </c>
      <c r="Y89" s="13"/>
      <c r="Z89" s="10"/>
    </row>
    <row r="90" spans="1:26" ht="15">
      <c r="A90" s="47"/>
      <c r="B90" s="6" t="s">
        <v>10</v>
      </c>
      <c r="C90" s="47" t="s">
        <v>109</v>
      </c>
      <c r="Y90" s="13"/>
      <c r="Z90" s="10"/>
    </row>
    <row r="91" spans="1:26" ht="15">
      <c r="A91" s="52" t="s">
        <v>105</v>
      </c>
      <c r="B91" s="7" t="s">
        <v>11</v>
      </c>
      <c r="C91" s="47" t="s">
        <v>110</v>
      </c>
      <c r="Y91" s="13"/>
      <c r="Z91" s="10"/>
    </row>
    <row r="92" spans="1:26" ht="15">
      <c r="A92" s="52"/>
      <c r="B92" s="7" t="s">
        <v>12</v>
      </c>
      <c r="C92" s="47" t="s">
        <v>111</v>
      </c>
      <c r="Y92" s="13"/>
      <c r="Z92" s="10"/>
    </row>
    <row r="93" spans="1:26" ht="15">
      <c r="A93" s="52"/>
      <c r="B93" s="7" t="s">
        <v>13</v>
      </c>
      <c r="C93" s="47" t="s">
        <v>112</v>
      </c>
      <c r="Y93" s="13"/>
      <c r="Z93" s="10"/>
    </row>
    <row r="94" spans="1:26" ht="15">
      <c r="A94" s="52"/>
      <c r="B94" s="7" t="s">
        <v>14</v>
      </c>
      <c r="C94" s="47" t="s">
        <v>113</v>
      </c>
      <c r="Y94" s="13"/>
      <c r="Z94" s="10"/>
    </row>
    <row r="95" spans="1:26" ht="15">
      <c r="A95" s="52" t="s">
        <v>101</v>
      </c>
      <c r="B95" s="6" t="s">
        <v>11</v>
      </c>
      <c r="C95" s="47" t="s">
        <v>114</v>
      </c>
      <c r="Y95" s="13"/>
      <c r="Z95" s="10"/>
    </row>
    <row r="96" spans="1:26" ht="15">
      <c r="A96" s="52"/>
      <c r="B96" s="6" t="s">
        <v>12</v>
      </c>
      <c r="C96" s="47" t="s">
        <v>115</v>
      </c>
      <c r="Y96" s="13"/>
      <c r="Z96" s="10"/>
    </row>
    <row r="97" spans="1:26" ht="15">
      <c r="A97" s="52"/>
      <c r="B97" s="6" t="s">
        <v>13</v>
      </c>
      <c r="C97" s="47" t="s">
        <v>116</v>
      </c>
      <c r="Y97" s="13"/>
      <c r="Z97" s="10"/>
    </row>
    <row r="98" spans="1:26" ht="15">
      <c r="A98" s="52"/>
      <c r="B98" s="6" t="s">
        <v>14</v>
      </c>
      <c r="C98" s="47" t="s">
        <v>117</v>
      </c>
      <c r="Y98" s="13"/>
      <c r="Z98" s="10"/>
    </row>
    <row r="99" spans="1:26" ht="15">
      <c r="A99" s="52" t="s">
        <v>101</v>
      </c>
      <c r="B99" s="8" t="s">
        <v>15</v>
      </c>
      <c r="C99" s="47" t="s">
        <v>118</v>
      </c>
      <c r="Y99" s="13"/>
      <c r="Z99" s="10"/>
    </row>
    <row r="100" spans="1:26" ht="15">
      <c r="A100" s="52"/>
      <c r="B100" s="8" t="s">
        <v>16</v>
      </c>
      <c r="C100" s="47" t="s">
        <v>119</v>
      </c>
      <c r="Y100" s="13"/>
      <c r="Z100" s="10"/>
    </row>
  </sheetData>
  <sortState ref="A39:AG96">
    <sortCondition ref="K39:K96"/>
    <sortCondition ref="L39:L96"/>
    <sortCondition ref="M39:M96"/>
  </sortState>
  <mergeCells count="5">
    <mergeCell ref="A79:A82"/>
    <mergeCell ref="A84:A87"/>
    <mergeCell ref="A91:A94"/>
    <mergeCell ref="A95:A98"/>
    <mergeCell ref="A99:A100"/>
  </mergeCells>
  <conditionalFormatting sqref="B71 C72:C73 B101:B1048576">
    <cfRule type="duplicateValues" dxfId="6" priority="36"/>
  </conditionalFormatting>
  <conditionalFormatting sqref="B71 C72:C73 B101:B1048576">
    <cfRule type="duplicateValues" dxfId="5" priority="53"/>
  </conditionalFormatting>
  <conditionalFormatting sqref="A101:A1048576 A1 A71:A76">
    <cfRule type="duplicateValues" dxfId="4" priority="11"/>
  </conditionalFormatting>
  <conditionalFormatting sqref="A1">
    <cfRule type="duplicateValues" dxfId="3" priority="7"/>
  </conditionalFormatting>
  <conditionalFormatting sqref="A1">
    <cfRule type="duplicateValues" dxfId="2" priority="6"/>
  </conditionalFormatting>
  <conditionalFormatting sqref="B71:B76 B101:B1048576">
    <cfRule type="duplicateValues" dxfId="1" priority="70"/>
  </conditionalFormatting>
  <conditionalFormatting sqref="B101:B1048576 B71:B76">
    <cfRule type="duplicateValues" dxfId="0" priority="74"/>
  </conditionalFormatting>
  <pageMargins left="0.75" right="0.75" top="1" bottom="1" header="0.5" footer="0.5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Mafalda Barbosa</dc:creator>
  <cp:lastModifiedBy>Andrew Sharp</cp:lastModifiedBy>
  <cp:lastPrinted>2017-01-27T20:07:33Z</cp:lastPrinted>
  <dcterms:created xsi:type="dcterms:W3CDTF">2016-08-20T12:51:21Z</dcterms:created>
  <dcterms:modified xsi:type="dcterms:W3CDTF">2018-04-16T14:49:37Z</dcterms:modified>
</cp:coreProperties>
</file>