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checkCompatibility="1" autoCompressPictures="0"/>
  <bookViews>
    <workbookView xWindow="6260" yWindow="1040" windowWidth="25600" windowHeight="19300" tabRatio="500"/>
  </bookViews>
  <sheets>
    <sheet name="Sheet1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56" i="1" l="1"/>
  <c r="C257" i="1"/>
  <c r="C258" i="1"/>
  <c r="C259" i="1"/>
  <c r="C255" i="1"/>
  <c r="C250" i="1"/>
  <c r="C251" i="1"/>
  <c r="C252" i="1"/>
  <c r="C253" i="1"/>
  <c r="C249" i="1"/>
  <c r="C246" i="1"/>
  <c r="C247" i="1"/>
  <c r="C245" i="1"/>
  <c r="C241" i="1"/>
  <c r="C242" i="1"/>
  <c r="C243" i="1"/>
  <c r="C240" i="1"/>
  <c r="C238" i="1"/>
  <c r="C236" i="1"/>
  <c r="C235" i="1"/>
  <c r="C233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12" i="1"/>
  <c r="C202" i="1"/>
  <c r="C203" i="1"/>
  <c r="C204" i="1"/>
  <c r="C205" i="1"/>
  <c r="C206" i="1"/>
  <c r="C207" i="1"/>
  <c r="C208" i="1"/>
  <c r="C209" i="1"/>
  <c r="C210" i="1"/>
  <c r="C201" i="1"/>
  <c r="C199" i="1"/>
  <c r="C198" i="1"/>
  <c r="C196" i="1"/>
  <c r="C187" i="1"/>
  <c r="C188" i="1"/>
  <c r="C189" i="1"/>
  <c r="C190" i="1"/>
  <c r="C191" i="1"/>
  <c r="C192" i="1"/>
  <c r="C193" i="1"/>
  <c r="C194" i="1"/>
  <c r="C186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63" i="1"/>
  <c r="C161" i="1"/>
  <c r="C159" i="1"/>
  <c r="C157" i="1"/>
  <c r="C154" i="1"/>
  <c r="C155" i="1"/>
  <c r="C153" i="1"/>
  <c r="C151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36" i="1"/>
  <c r="C134" i="1"/>
  <c r="C133" i="1"/>
  <c r="C130" i="1"/>
  <c r="C131" i="1"/>
  <c r="C129" i="1"/>
  <c r="C126" i="1"/>
  <c r="C127" i="1"/>
  <c r="C125" i="1"/>
  <c r="C123" i="1"/>
  <c r="C122" i="1"/>
  <c r="C120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94" i="1"/>
  <c r="C92" i="1"/>
  <c r="C91" i="1"/>
  <c r="C88" i="1"/>
  <c r="C89" i="1"/>
  <c r="C87" i="1"/>
  <c r="C85" i="1"/>
  <c r="C81" i="1"/>
  <c r="C82" i="1"/>
  <c r="C83" i="1"/>
  <c r="C80" i="1"/>
  <c r="C77" i="1"/>
  <c r="C78" i="1"/>
  <c r="C76" i="1"/>
  <c r="C66" i="1"/>
  <c r="C67" i="1"/>
  <c r="C68" i="1"/>
  <c r="C69" i="1"/>
  <c r="C70" i="1"/>
  <c r="C71" i="1"/>
  <c r="C72" i="1"/>
  <c r="C73" i="1"/>
  <c r="C74" i="1"/>
  <c r="C65" i="1"/>
  <c r="C62" i="1"/>
  <c r="C63" i="1"/>
  <c r="C61" i="1"/>
  <c r="C59" i="1"/>
  <c r="C58" i="1"/>
  <c r="C56" i="1"/>
  <c r="C54" i="1"/>
  <c r="C53" i="1"/>
  <c r="C51" i="1"/>
  <c r="C50" i="1"/>
  <c r="C48" i="1"/>
  <c r="C46" i="1"/>
  <c r="C45" i="1"/>
  <c r="C42" i="1"/>
  <c r="C43" i="1"/>
  <c r="C41" i="1"/>
  <c r="C39" i="1"/>
  <c r="C37" i="1"/>
  <c r="C35" i="1"/>
  <c r="C34" i="1"/>
  <c r="C30" i="1"/>
  <c r="C31" i="1"/>
  <c r="C32" i="1"/>
  <c r="C29" i="1"/>
  <c r="C23" i="1"/>
  <c r="C24" i="1"/>
  <c r="C25" i="1"/>
  <c r="C26" i="1"/>
  <c r="C27" i="1"/>
  <c r="C22" i="1"/>
  <c r="C16" i="1"/>
  <c r="C17" i="1"/>
  <c r="C18" i="1"/>
  <c r="C19" i="1"/>
  <c r="C20" i="1"/>
  <c r="C15" i="1"/>
  <c r="C13" i="1"/>
  <c r="C7" i="1"/>
  <c r="C5" i="1"/>
  <c r="C3" i="1"/>
  <c r="C10" i="1"/>
  <c r="C11" i="1"/>
  <c r="C9" i="1"/>
  <c r="E239" i="1"/>
</calcChain>
</file>

<file path=xl/sharedStrings.xml><?xml version="1.0" encoding="utf-8"?>
<sst xmlns="http://schemas.openxmlformats.org/spreadsheetml/2006/main" count="471" uniqueCount="471">
  <si>
    <t>GGTAAAGTGCGATAGTTCA</t>
  </si>
  <si>
    <t>Clone 1</t>
  </si>
  <si>
    <t>Homo sapiens kinesin family member 3B (KIF3B), mRNA, Sequence ID: ref|NM_004798.3|</t>
  </si>
  <si>
    <t>Clone 3</t>
  </si>
  <si>
    <t>GCCTTGTACCGTGAACTGGAA</t>
  </si>
  <si>
    <t>Homo sapiens actin, beta (ACTB), RefSeqGene (LRG_132) on chromosome 7, Sequence ID: ref|NG_007992.1|</t>
  </si>
  <si>
    <t>Clone 2</t>
  </si>
  <si>
    <t>GCCAACAAGAGCAAGAACATT</t>
  </si>
  <si>
    <t>Homo sapiens SRSF protein kinase 1 (SRPK1), transcript variant 2, non-coding RNA, Sequence ID: ref|NR_034069.1|</t>
  </si>
  <si>
    <t>Clone 11</t>
  </si>
  <si>
    <t>GGCCACCCAGATTTACCACAT</t>
  </si>
  <si>
    <t>Homo sapiens transmembrane protein 229B (TMEM229B), transcript variant X4, misc_RNA, Sequence ID: ref|XR_245666.1|</t>
  </si>
  <si>
    <t>GCATTCTGCTTCTTCAACAAA</t>
  </si>
  <si>
    <t>Homo sapiens maternal embryonic leucine zipper kinase (MELK), transcript variant 10, long non-coding RNA, Sequence ID: ref|NR_046337.1|</t>
  </si>
  <si>
    <t>TGCCTACCTGAGGATGAAGTA</t>
  </si>
  <si>
    <t>Homo sapiens dipeptidyl-peptidase 7 (DPP7), transcript variant X1, mRNA , Sequence ID: ref|XM_005266075.1|</t>
  </si>
  <si>
    <t>Clone 4</t>
  </si>
  <si>
    <t>Clone 19</t>
  </si>
  <si>
    <t>CCTCTAAGTTGGCAACTGAAT</t>
  </si>
  <si>
    <t>Homo sapiens chromosome 14 open reading frame 142 (C14orf142), mRNA, Sequence ID: ref|NM_032490.4|</t>
  </si>
  <si>
    <t>Clone 5</t>
  </si>
  <si>
    <t>Clone 12</t>
  </si>
  <si>
    <t>TGTAACTATTGCCATATAAAT</t>
  </si>
  <si>
    <t>Homo sapiens processing of precursor 7, ribonuclease P/MRP subunit (S. cerevisiae) (POP7), mRNA , Sequence ID: ref|NM_005837.2|</t>
  </si>
  <si>
    <t>AGACTGAATGAATTTCACAAT</t>
  </si>
  <si>
    <t>Homo sapiens centrosome and spindle pole associated protein 1 (CSPP1), mRNA , Sequence ID: ref|NM_024790.6|</t>
  </si>
  <si>
    <t>CGGCTGAACAGAATCGTTCAA</t>
  </si>
  <si>
    <t>Homo sapiens solute carrier family 25 (mitochondrial carrier; phosphate carrier), member 23 (SLC25A23), transcript variant X2, misc_RNA , Sequence ID: ref|XR_244043.1|</t>
  </si>
  <si>
    <t>CCACAGGAGGCAGAAGGAAAT</t>
  </si>
  <si>
    <t>Homo sapiens transcription elongation factor A (SII)-like 8 (TCEAL8), transcript variant 1, mRNA , Sequence ID: ref|NM_153333.2|</t>
  </si>
  <si>
    <t>GGCTCCTGAATTATTATGCAA</t>
  </si>
  <si>
    <t>Homo sapiens microtubule associated monooxygenase, calponin and LIM domain containing 3 (MICAL3), transcript variant 1, mRNA , Sequence ID: ref|NM_015241.2|</t>
  </si>
  <si>
    <t>CCATGCCCTGGATAAACTATT</t>
  </si>
  <si>
    <t>Homo sapiens cystatin-like 1 testis transcript 1 (CSTL1) pseudogene mRNA, partial sequence, sequence ID: gb|FJ895879.1|</t>
  </si>
  <si>
    <t>Clone 6</t>
  </si>
  <si>
    <t>Clone 28</t>
  </si>
  <si>
    <t>CCTCTTTATCTCCAACATTGG</t>
  </si>
  <si>
    <t>Homo sapiens eukaryotic translation initiation factor 2B, subunit 2 beta, 39kDa (EIF2B2), mRNA , Sequence ID: ref|NM_014239.3|</t>
  </si>
  <si>
    <t>GGCCTGATGAACTTTGCTGAT</t>
  </si>
  <si>
    <t>Homo sapiens family with sequence similarity 92, member A1 pseudogene 2 (FAM92A1P2), non-coding RNA, Sequence ID: ref|NR_003612.2|</t>
  </si>
  <si>
    <t>CCACGCTGTATCTTCCCTTTC</t>
  </si>
  <si>
    <t>Homo sapiens epididymal sperm binding protein 1 (ELSPBP1), mRNA , Sequence ID: ref|NM_022142.4|</t>
  </si>
  <si>
    <t>CGACTTCAGATGCTTATTATT</t>
  </si>
  <si>
    <t>Homo sapiens kinesin family member 3A (KIF3A), transcript variant X3, mRNA, Sequence ID: ref|XM_006714526.1|</t>
  </si>
  <si>
    <t>GCCATTGAAGGGATGTGCTAT</t>
  </si>
  <si>
    <t>Homo sapiens enoyl CoA hydratase domain containing 2 (ECHDC2), transcript variant X14, mRNA, Sequence ID: ref|XM_006710749.1|</t>
  </si>
  <si>
    <t>GGAGTCGCAGTTATTGATAAT</t>
  </si>
  <si>
    <t>Homo sapiens kelch-like family member 4 (KLHL4), transcript variant 2, mRNA , Sequence ID: ref|NM_057162.2|</t>
  </si>
  <si>
    <t>Clone 7</t>
  </si>
  <si>
    <t>Clone 14</t>
  </si>
  <si>
    <t>CGATATGGCCAGATCGAATAT</t>
  </si>
  <si>
    <t>Homo sapiens FRAS1 related extracellular matrix 1 (FREM1), transcript variant X1, mRNA , Sequence ID: ref|XM_005251382.1|</t>
  </si>
  <si>
    <t>CCCGATATGTTTCCTCCATAT</t>
  </si>
  <si>
    <t>Homo sapiens HMG box domain containing 3 (HMGXB3), mRNA , Sequence ID: ref|NM_014983.2|</t>
  </si>
  <si>
    <t>GCGGCTCCTGGAGATGATCAA</t>
  </si>
  <si>
    <t>Homo sapiens ribosomal protein S16 pseudogene 9 (RPS16P9) on chromosome 19, Sequence ID: ref|NG_010193.1|</t>
  </si>
  <si>
    <t>GCCAAGAACATCAACTTCTAT</t>
  </si>
  <si>
    <t>Homo sapiens LY6/PLAUR domain containing 6B (LYPD6B), mRNA , Sequence ID: ref|NM_177964.3|</t>
  </si>
  <si>
    <t>Clone 8</t>
  </si>
  <si>
    <t>GGGCAACTCATCGCCAGAAAT</t>
  </si>
  <si>
    <t>Homo sapiens POC1 centriolar protein homolog A (Chlamydomonas) (POC1A), transcript variant X1, mRNA, Sequence ID: ref|XM_005265019.1|</t>
  </si>
  <si>
    <t>ACTTCTATGGTCATAACGAAT</t>
  </si>
  <si>
    <t>Homo sapiens WW domain containing oxidoreductase (WWOX), RefSeqGene on chromosome 16, Sequence ID: ref|NG_011698.1|</t>
  </si>
  <si>
    <t>Clone 9</t>
  </si>
  <si>
    <t>AGCGACAACGTGATGAGAATA</t>
  </si>
  <si>
    <t>Homo sapiens KB-1460A1.5 gene for long non-coding RNA OTTHUMT00000423045.1, lincRNA, Sequence ID: tpe|HG501529.1|</t>
  </si>
  <si>
    <t>Clone 10</t>
  </si>
  <si>
    <t>Clone 27</t>
  </si>
  <si>
    <t>TCATGAAGTGTGACATTGATA</t>
  </si>
  <si>
    <t>Homo sapiens actin, alpha, cardiac muscle 1 (ACTC1), mRNA , Sequence ID: ref|NM_005159.4|</t>
  </si>
  <si>
    <t>GGAAGAAGCCTGAGAGAGAAA</t>
  </si>
  <si>
    <t>Homo sapiens cerberus 1, cysteine knot superfamily, homolog (Xenopus laevis) (CER1), mRNA, Sequence ID: ref|NM_005454.2|</t>
  </si>
  <si>
    <t>GGTCGATTTCTATTCTTGAAA</t>
  </si>
  <si>
    <t>Homo sapiens protein phosphatase 1, catalytic subunit, beta isoform (PPP1CB), transcript variant 3, mRNA, Sequence ID: ref|NM_206876.1</t>
  </si>
  <si>
    <t>GGTGATATGATGAGCCTATTA</t>
  </si>
  <si>
    <t>Homo sapiens LATS, large tumor suppressor, homolog 1 (Drosophila) (LATS1), mRNA , Sequence ID: ref|NM_004690.2|</t>
  </si>
  <si>
    <t>GCAGTATTATTGAGCTCTATT</t>
  </si>
  <si>
    <t>Homo sapiens calcium-sensing receptor (CASR), transcript variant X2, mRNA, Sequence ID: ref|XM_005247837.1|</t>
  </si>
  <si>
    <t>GGAAGCAGAAGCCATTGAATT</t>
  </si>
  <si>
    <t>Homo sapiens uncharacterized LOC101930442 (LOC101930442), misc_RNA, Sequence ID: ref|XR_249002.1|</t>
  </si>
  <si>
    <t>Clone 13</t>
  </si>
  <si>
    <t>GGACTGAAGCCTATGTAGAAA</t>
  </si>
  <si>
    <t>Homo sapiens nuclear receptor subfamily 2, group F, member 1 (NR2F1), mRNA, Sequence ID: ref|NM_005654.5|</t>
  </si>
  <si>
    <t>Clone 49</t>
  </si>
  <si>
    <t>CCTCTTGTTATTTGCTGTTTA</t>
  </si>
  <si>
    <t>Homo sapiens taste receptor, type 2, member 15 pseudogene (TAS2R15) on chromosome 12, Sequence ID: ref|NG_002788.2|</t>
  </si>
  <si>
    <t>TGTTCAATCCTCTCTAATGAA</t>
  </si>
  <si>
    <t>Homo sapiens Ral GTPase activating protein, alpha subunit 2 (catalytic) (RALGAPA2), mRNA , Sequence ID: ref|NM_020343.3|</t>
  </si>
  <si>
    <t>Clone 15</t>
  </si>
  <si>
    <t>GGACCAATCCTGAGACTTGTT</t>
  </si>
  <si>
    <t>Homo sapiens thymidine kinase 2, mitochondrial (TK2), nuclear gene encoding mitochondrial protein, mRNA, Sequence ID: ref|NM_004614.3|</t>
  </si>
  <si>
    <t>CGGTGTTAACTTATTGCCAAA</t>
  </si>
  <si>
    <t>Homo sapiens discs, large homolog 2 (Drosophila) (DLG2), RefSeqGene on chromosome 11, Sequence ID: ref|NG_021375.1|</t>
  </si>
  <si>
    <t>Clone 16</t>
  </si>
  <si>
    <t>Clone 41</t>
  </si>
  <si>
    <t>GCGCATACTGTCCATTGGAAT</t>
  </si>
  <si>
    <t xml:space="preserve"> Homo sapiens KIAA0922 (KIAA0922), transcript variant X3, mRNA, Sequence ID: ref|XM_005262871.2|</t>
  </si>
  <si>
    <t>Clone 17</t>
  </si>
  <si>
    <t>Clone 47</t>
  </si>
  <si>
    <t>GCCTAATATTTGATTTCGAAT</t>
  </si>
  <si>
    <t>Homo sapiens lipocalin 9 (LCN9), mRNA , Sequence ID: ref|NM_001001676.1|</t>
  </si>
  <si>
    <t>ACCTGGCATCTCATGGGTTTA</t>
  </si>
  <si>
    <t>Homo sapiens phospholipase A2, group VII (platelet-activating factor acetylhydrolase, plasma) (PLA2G7), transcript variant 2, mRNA , Sequence ID: ref|NM_001168357.1|</t>
  </si>
  <si>
    <t>Clone 18</t>
  </si>
  <si>
    <t>AGCTAAATGCAGCTTTGTTAA</t>
  </si>
  <si>
    <t>Homo sapiens NEL-like 2 (chicken) (NELL2), mRNA, Sequence ID: ref|NM_006159.1|</t>
  </si>
  <si>
    <t>GGCTATCGAGTCATGTCCAAG</t>
  </si>
  <si>
    <t>Homo sapiens xylulokinase homolog (H. influenzae) (XYLB), mRNA, Sequence ID: ref|NM_005108.2|</t>
  </si>
  <si>
    <t>GCCCAGCAACTGTGTAAAGAA</t>
  </si>
  <si>
    <t>Homo sapiens transcription factor AP-2 gamma (activating enhancer binding protein 2 gamma) (TFAP2C), mRNA, Sequence ID: ref|NM_003222.3|</t>
  </si>
  <si>
    <t>AGTCTTTACGTTAGTTGCAAT</t>
  </si>
  <si>
    <t>Homo sapiens neuropeptide FF receptor 2 (NPFFR2), transcript variant 2, mRNA , Sequence ID: ref|NM_053036.1|</t>
  </si>
  <si>
    <t>TCAAAGTGTTTGTTGCTACAT</t>
  </si>
  <si>
    <t>Homo sapiens SH3 domain binding glutamic acid-rich protein (SH3BGR), transcript variant 1, mRNA, Sequence ID: ref|NM_007341.2|</t>
  </si>
  <si>
    <t>GCCGTTGAACACATAGGAATG</t>
  </si>
  <si>
    <t>Homo sapiens sulfatase modifying factor 1 (SUMF1), mRNA, Sequence ID: ref|NM_182760.2|</t>
  </si>
  <si>
    <t>GCAACTTATGAGTTCTTGTTA</t>
  </si>
  <si>
    <t>Homo sapiens solute carrier family 25, member 51 (SLC25A51), transcript variant X1, mRNA , Sequence ID: ref|XM_005251629.1|</t>
  </si>
  <si>
    <t>GCTCCATTCCTCAGACTGGAA</t>
  </si>
  <si>
    <t>Homo sapiens chromosome 1 open reading frame 74 (C1orf74), mRNA, Sequence ID: ref|NM_152485.2|</t>
  </si>
  <si>
    <t>GCTCCTTACAACAAACAAATA</t>
  </si>
  <si>
    <t>Homo sapiens T cell receptor associated transmembrane adaptor 1 (TRAT1), mRNA, Sequence ID: ref|NM_016388.2|</t>
  </si>
  <si>
    <t>TGCCATCCAGTGTTTAGATGA</t>
  </si>
  <si>
    <t>Homo sapiens glucosaminyl (N-acetyl) transferase 1, core 2 pseudogene 5 (GCNT1P5) on chromosome 7, Sequence ID: ref|NG_022567.1|</t>
  </si>
  <si>
    <t>GCAAATTATGCTGAAAGCTAT</t>
  </si>
  <si>
    <t>Homo sapiens growth regulation by estrogen in breast cancer-like (GREB1L), transcript variant X2, mRNA, Sequence ID: ref|XM_005258344.1|</t>
  </si>
  <si>
    <t>TCCAACTTGTTTATTTGTAAA</t>
  </si>
  <si>
    <t>Homo sapiens uncharacterized LOC286083 (LOC286083), non-coding RNA, Sequence ID: ref|NR_033895.1|</t>
  </si>
  <si>
    <t>CCTGTGCAAGGGATGAATTAA</t>
  </si>
  <si>
    <t>Homo sapiens echinoderm microtubule associated protein like 5 (EML5), mRNA, Sequence ID: ref|NM_183387.1|</t>
  </si>
  <si>
    <t>Clone 20</t>
  </si>
  <si>
    <t>CCCATCTAGCCATTGACTCAT</t>
  </si>
  <si>
    <t>Homo sapiens aquaporin 6, kidney specific (AQP6), mRNA, Sequence ID: ref|NM_001652.3|</t>
  </si>
  <si>
    <t>CCACTTTAGCCCATAGAAATT</t>
  </si>
  <si>
    <t>Homo sapiens genomic DNA; cDNA DKFZp686P0737 (from clone DKFZp686P0737), Sequence ID: emb|AL833536.1|</t>
  </si>
  <si>
    <t>CATCAGTATGTCCTACGTCAT</t>
  </si>
  <si>
    <t>Homo sapiens neuropeptides B/W receptor 2 (NPBWR2), mRNA, Sequence ID: ref|NM_005286.2|</t>
  </si>
  <si>
    <t>CCCTCGTTCGCTGTAATATTA</t>
  </si>
  <si>
    <t>Homo sapiens chromodomain protein, Y-linked, 1 (CDY1), transcript variant 1, mRNA, Sequence ID: ref|NM_170723.1|</t>
  </si>
  <si>
    <t>ACAGACATGATGATTGCAAAT</t>
  </si>
  <si>
    <t>Homo sapiens par-6 partitioning defective 6 homolog beta (C. elegans) (PARD6B), mRNA, Sequence ID: ref|NM_032521.2|</t>
  </si>
  <si>
    <t>CCAGTATCCACTCTTCCTTAT</t>
  </si>
  <si>
    <t>Homo sapiens uncharacterized LOC145783 (LOC145783), long non-coding RNA, Sequence ID: ref|NR_015419.2|</t>
  </si>
  <si>
    <t>CCAGTCAATTTCCTCCTTCAT</t>
  </si>
  <si>
    <t xml:space="preserve">Homo sapiens sulfotransferase family, cytosolic, 1C, member 2 (SULT1C2), transcript variant 2, mRNA, Sequence ID: ref|NM_176825.2| </t>
  </si>
  <si>
    <t>Clone 21</t>
  </si>
  <si>
    <t>Clone 22</t>
  </si>
  <si>
    <t>Clone 44</t>
  </si>
  <si>
    <t>CCAGAAAGTTTCCTAGAAGTT</t>
  </si>
  <si>
    <t>Homo sapiens KDEL (Lys-Asp-Glu-Leu) endoplasmic reticulum protein retention receptor 3 (KDELR3), transcript variant 2, mRNA, Sequence ID: ref|NM_016657.2|</t>
  </si>
  <si>
    <t>GCACAGTGTGGAAGAACTCAA</t>
  </si>
  <si>
    <t>Homo sapiens WDR86 antisense RNA 1 (WDR86-AS1), transcript variant 3, long non-coding RNA, Sequence ID: ref|NR_109857.1|</t>
  </si>
  <si>
    <t>CCATAATTCAGCATCAACGAA</t>
  </si>
  <si>
    <t>Homo sapiens zinc finger protein 391 (ZNF391), mRNA, Sequence ID: ref|NM_001076781.1|</t>
  </si>
  <si>
    <t>GCCCAATATGTAGAGAACATT</t>
  </si>
  <si>
    <t xml:space="preserve"> Homo sapiens transmembrane protein 248 (TMEM248), transcript variant X1, mRNA , Sequence ID: ref|XM_005250482.1|</t>
  </si>
  <si>
    <t>Clone 23</t>
  </si>
  <si>
    <t>Clone 24</t>
  </si>
  <si>
    <t>Clone 48</t>
  </si>
  <si>
    <t>CGAATTGATGTTGTGAGTGAA</t>
  </si>
  <si>
    <t>Homo sapiens F-box and leucine-rich repeat protein 21 (gene/pseudogene) (FBXL21), mRNA , Sequence ID: ref|NM_012159.4|</t>
  </si>
  <si>
    <t>TCACTTTCTCTCTTATAAATT</t>
  </si>
  <si>
    <t>Homo sapiens FK506 binding protein 1B, 12.6 kDa (FKBP1B), transcript variant 2, mRNA , Sequence ID: ref|NM_054033.2|</t>
  </si>
  <si>
    <t>Clone 25</t>
  </si>
  <si>
    <t>Clone 33</t>
  </si>
  <si>
    <t>GCTCGCGTTGATTTGAAAGAA</t>
  </si>
  <si>
    <t>Homo sapiens BRCA1 associated RING domain 1 (BARD1), transcript variant 7, non-coding RNA , Sequence ID: ref|NR_104215.1|</t>
  </si>
  <si>
    <t>CAACATGCTCTTAATGTTGAT</t>
  </si>
  <si>
    <t>Homo sapiens distal-less homeobox 2 (DLX2), mRNA , Sequence ID: ref|NM_004405.3|</t>
  </si>
  <si>
    <t>CCTAGCTTCTTCCATTGGAAA</t>
  </si>
  <si>
    <t>Homo sapiens msh homeobox 1 (MSX1), mRNA , Sequence ID: ref|NM_002448.3|</t>
  </si>
  <si>
    <t>GCTCACCCGGGACTACCTTAC</t>
  </si>
  <si>
    <t>Homo sapiens protein phosphatase 2, regulatory subunit B, gamma (PPP2R2C), transcript variant X4, mRNA , Sequence ID: ref|XM_005247979.2|</t>
  </si>
  <si>
    <t>GCACTTCACTCTACACTAATT</t>
  </si>
  <si>
    <t xml:space="preserve"> Homo sapiens zinc finger protein 333 (ZNF333), transcript variant X4, mRNA , Sequence ID: ref|XM_005260101.1|</t>
  </si>
  <si>
    <t>GCCAGCTTCGTCTGTTCTTAA</t>
  </si>
  <si>
    <t>Homo sapiens keratin associated protein 9-3 (KRTAP9-3), mRNA , Sequence ID: ref|NM_031962.2|</t>
  </si>
  <si>
    <t>GCACACAATGATATGCATATA</t>
  </si>
  <si>
    <t>Homo sapiens cancer susceptibility candidate 5 (CASC5), transcript variant 2, mRNA , Sequence ID: ref|NM_144508.4|</t>
  </si>
  <si>
    <t>CGTCTTTCTAGCCTGGATTAA</t>
  </si>
  <si>
    <t>Homo sapiens interleukin 19 (IL19), transcript variant 2, mRNA, Sequence ID: ref|NM_013371.3|</t>
  </si>
  <si>
    <t>GCCTATTGATTTGATTGTCTT</t>
  </si>
  <si>
    <t>Homo sapiens mRNA for NICE-1 protein, Sequence ID: emb|AJ243662.1|</t>
  </si>
  <si>
    <t>ACCTGTTCAGTGGAATGAATT</t>
  </si>
  <si>
    <t>Homo sapiens CDC42 small effector 2 (CDC42SE2), transcript variant 2, mRNA, Sequence ID: ref|NM_001038702.1|</t>
  </si>
  <si>
    <t>GCACTGGAACAACAGATAAAT</t>
  </si>
  <si>
    <t>Homo sapiens syntaxin 6 (STX6), transcript variant 1, mRNA , Sequence ID: ref|NM_005819.5|</t>
  </si>
  <si>
    <t>CCAGCCAGTTCTAGCTCTCTA</t>
  </si>
  <si>
    <t>Homo sapiens potassium large conductance calcium-activated channel, subfamily M, beta member 1 (KCNMB1), mRNA , Sequence ID: ref|NM_004137.3|</t>
  </si>
  <si>
    <t>CGAATCAATGGGAAGTATTAT</t>
  </si>
  <si>
    <t>Homo sapiens mannosidase, endo-alpha (MANEA), mRNA , Sequence ID: ref|NM_024641.3|</t>
  </si>
  <si>
    <t>GCCTGCCCTTCCGGAAGGATT</t>
  </si>
  <si>
    <t xml:space="preserve"> Homo sapiens tuberous sclerosis 2 (TSC2), transcript variant X6, mRNA , Sequence ID: ref|XM_005255532.2|</t>
  </si>
  <si>
    <t>CGCATGGTTTGGTTAATGAAA</t>
  </si>
  <si>
    <t>Homo sapiens heat shock 22kDa protein 8 (HSPB8), mRNA , Sequence ID: ref|NM_014365.2|Length</t>
  </si>
  <si>
    <t>GCCTTGTTATTCAATCCTAAT</t>
  </si>
  <si>
    <t>Homo sapiens biogenesis of lysosomal organelles complex-1, subunit 4, cappuccino (BLOC1S4), mRNA, Sequence ID: ref|NM_018366.2|</t>
  </si>
  <si>
    <t>GGCAGTGTGAATTAGAAAGAT</t>
  </si>
  <si>
    <t>Homo sapiens dystrobrevin binding protein 1 (DTNBP1), transcript variant 6, mRNA , Sequence ID: ref|NM_001271669.1|</t>
  </si>
  <si>
    <t>ACACACATATTTGCAATCAAA</t>
  </si>
  <si>
    <t>Homo sapiens recombination activating gene 1 (RAG1), mRNA , Sequence ID: ref|NM_000448.2|</t>
  </si>
  <si>
    <t>TCCGAATTGTTTATAACCAAA</t>
  </si>
  <si>
    <t>Homo sapiens taste receptor, type 2, member 40 (TAS2R40), mRNA , Sequence ID: ref|NM_176882.1|</t>
  </si>
  <si>
    <t>GGCATCTGGATTCAGCTCATA</t>
  </si>
  <si>
    <t>Homo sapiens egf-like module containing, mucin-like, hormone receptor-like 4 pseudogene (EMR4P), non-coding RNA , Sequence ID: ref|NR_024075.1|</t>
  </si>
  <si>
    <t>GCAGAGTCCCTCACTTCACAA</t>
  </si>
  <si>
    <t>Homo sapiens Ts translation elongation factor, mitochondrial (TSFM), transcript variant 1, mRNA , Sequence ID: ref|NM_001172696.1|</t>
  </si>
  <si>
    <t>GAACATGAGTGGCTACATTAA</t>
  </si>
  <si>
    <t>Homo sapiens coiled-coil domain containing 37 (CCDC37), transcript variant X4, mRNA , Sequence ID: ref|XM_006713618.1|</t>
  </si>
  <si>
    <t>CCAGAGCCTTGCTCAGTTATA</t>
  </si>
  <si>
    <t>Homo sapiens solute carrier family 25, member 34 (SLC25A34), transcript variant X1, mRNA , Sequence ID: ref|XM_005245856.2|</t>
  </si>
  <si>
    <t>CCAGTGTGACTTCATTAGATA</t>
  </si>
  <si>
    <t>Homo sapiens antizyme inhibitor 1 (AZIN1), transcript variant X3, mRNA , Sequence ID: ref|XM_005250969.1|</t>
  </si>
  <si>
    <t>AGAGAGGAAATGAAGCTCAAA</t>
  </si>
  <si>
    <t>Homo sapiens chromosome 2 open reading frame 74 (C2orf74), transcript variant X2, mRNA , Sequence ID: ref|XM_005264288.2|</t>
  </si>
  <si>
    <t>Clone 26</t>
  </si>
  <si>
    <t>Clone 50</t>
  </si>
  <si>
    <t>CCATATTTATTTAGATGCTAT</t>
  </si>
  <si>
    <t>Homo sapiens amyloid beta (A4) precursor protein-binding, family A, member 2 (APBA2), transcript variant 2, mRNA, Sequence ID: ref|NM_001130414.1|</t>
  </si>
  <si>
    <t>CCGCATTGACTTCATAACCAA</t>
  </si>
  <si>
    <t>Homo sapiens long intergenic non-protein coding RNA 893 (LINC00893), long non-coding RNA, Sequence ID: ref|NR_027455.3|</t>
  </si>
  <si>
    <t>GGAAGCCTTTACTAAAGTAAA</t>
  </si>
  <si>
    <t xml:space="preserve"> Homo sapiens centrosomal protein 350kDa (CEP350), transcript variant X10, mRNA , Sequence ID: ref|XM_006711671.1|</t>
  </si>
  <si>
    <t>GGCCATTTCATCAGATATGTA</t>
  </si>
  <si>
    <t>Homo sapiens ADP-ribosylation factor GTPase activating protein 3 (ARFGAP3), transcript variant 2, mRNA, Sequence ID: ref|NM_001142293.1|</t>
  </si>
  <si>
    <t>GGGATTTATACCCTCAATCTT</t>
  </si>
  <si>
    <t>Homo sapiens mitogen-activated protein kinase kinase kinase kinase 3 (MAP4K3), transcript variant 2, mRNA, Sequence ID: ref|NM_001270425.1|</t>
  </si>
  <si>
    <t>GCACTAAAGGTGGCAGAGAAT</t>
  </si>
  <si>
    <t>Homo sapiens microtubule associated monooxygenase, calponin and LIM domain containing 1 (MICAL1), transcript variant 2, mRNA, Sequence ID: ref|NM_001159291.1|</t>
  </si>
  <si>
    <t>Clone 29</t>
  </si>
  <si>
    <t>CCTATGTATTTGAAGGGAAAT</t>
  </si>
  <si>
    <t>Homo sapiens leucine-rich repeats and immunoglobulin-like domains 3 (LRIG3), transcript variant 1, mRNA, Sequence ID: ref|NM_001136051.2|</t>
  </si>
  <si>
    <t>GCTTAGTGAGGAGATCGAGAA</t>
  </si>
  <si>
    <t>Homo sapiens TRIO and F-actin binding protein (TRIOBP), transcript variant 6, mRNA , Sequence ID: ref|NM_001039141.2|</t>
  </si>
  <si>
    <t>CCTCAGAAATTTCTGAGTAAT</t>
  </si>
  <si>
    <t>Homo sapiens microcephalin 1 (MCPH1), transcript variant 3, mRNA , Sequence ID: ref|NM_001172575.1|</t>
  </si>
  <si>
    <t>Clone 45</t>
  </si>
  <si>
    <t>GCCTATGTACTATATATGAAA</t>
  </si>
  <si>
    <t>Homo sapiens ubiquitin specific peptidase 8 (USP8), transcript variant 3, mRNA,Sequence ID: ref|NM_001128611.1|</t>
  </si>
  <si>
    <t>GGATATATTTGCACTTATGTA</t>
  </si>
  <si>
    <t>Homo sapiens forkhead box F2 (FOXF2), mRNA, Sequence ID: ref|NM_001452.1|</t>
  </si>
  <si>
    <t>Clone 31</t>
  </si>
  <si>
    <t>Clone 32</t>
  </si>
  <si>
    <t>CCTGCCCTTCACATCGAAGAT</t>
  </si>
  <si>
    <t>Homo sapiens guanine nucleotide binding protein (G protein), gamma 11 (GNG11), mRNA ,Sequence ID: ref|NM_004126.3|</t>
  </si>
  <si>
    <t>CCAGATACCTGTGTCATTCAA</t>
  </si>
  <si>
    <t xml:space="preserve"> Homo sapiens zinc finger protein 793 (ZNF793), transcript variant X5, mRNA, Sequence ID: ref|XM_005258930.1|</t>
  </si>
  <si>
    <t>CCACAGTGGCCCTGGAATGAT</t>
  </si>
  <si>
    <t>AGACTTGATATTCAACTCTGA</t>
  </si>
  <si>
    <t>Homo sapiens tumor necrosis factor (ligand) superfamily, member 18 (TNFSF18), mRNA , Sequence ID: ref|NM_005092.3|</t>
  </si>
  <si>
    <t>CCTCCTTGTTGCCAAATAATT</t>
  </si>
  <si>
    <t>Homo sapiens proline rich Gla (G-carboxyglutamic acid) 3 (transmembrane) (PRRG3), transcript variant 2, non-coding RNA , Sequence ID: ref|NR_033262.1|</t>
  </si>
  <si>
    <t>CCATCTGAGGTCATCTGATTA</t>
  </si>
  <si>
    <t>Homo sapiens RIO kinase 1 (RIOK1), transcript variant 2, mRNA, Sequence ID: ref|NM_153005.1|</t>
  </si>
  <si>
    <t>CCGTAATTTGGCATTTGTTTA</t>
  </si>
  <si>
    <t>Homo sapiens junctional adhesion molecule 3 (JAM3), transcript variant 2, mRNA , Sequence ID: ref|NM_001205329.1|</t>
  </si>
  <si>
    <t>GCTGTTATCCTAACTGATTTA</t>
  </si>
  <si>
    <t>Homo sapiens serine/arginine-rich splicing factor 10-like (LOC100996657), transcript variant X4, mRNA, Sequence ID: ref|XM_003960014.2|</t>
  </si>
  <si>
    <t>CCGGCAGACATTCTGAGAGAA</t>
  </si>
  <si>
    <t>Homo sapiens GATA zinc finger domain containing 2A (GATAD2A), transcript variant X9, mRNA, Sequence ID: ref|XM_005259962.1|</t>
  </si>
  <si>
    <t>CGTATGACATTGACAGTCATT</t>
  </si>
  <si>
    <t>Homo sapiens synaptotagmin X (SYT10), mRNA, Sequence ID: ref|NM_198992.3|</t>
  </si>
  <si>
    <t>GGTCATCCTAAAGTATGTGAA</t>
  </si>
  <si>
    <t>Homo sapiens signal transducing adaptor molecule (SH3 domain and ITAM motif) 1 (STAM), transcript variant X2, mRNA, Sequence ID: ref|XM_005276860.1|</t>
  </si>
  <si>
    <t>TGGTACTACCTTTGAGGATAT</t>
  </si>
  <si>
    <t>Homo sapiens regulatory factor X, 3 (influences HLA class II expression) (RFX3), transcript variant 2, mRNA, Sequence ID: ref|NM_134428.1|</t>
  </si>
  <si>
    <t>CCAAGATTACAGAATCTATAT</t>
  </si>
  <si>
    <t>Homo sapiens multiple EGF-like-domains 11 (MEGF11), mRNA, Sequence ID: ref|NM_032445.2|</t>
  </si>
  <si>
    <t>CCAATGTCTATCCAGACATAA</t>
  </si>
  <si>
    <t>Homo sapiens chimerin 2 (CHN2), transcript variant X6, mRNA, Sequence ID: ref|XM_005249602.1|</t>
  </si>
  <si>
    <t>Clone 38</t>
  </si>
  <si>
    <t>CCGCACAGAATTGGGATTTAC</t>
  </si>
  <si>
    <t>Homo sapiens protein disulfide isomerase family A, member 5 (PDIA5), transcript variant 2, non-coding RNA , Sequence ID: ref|NR_028444.1|</t>
  </si>
  <si>
    <t>Clone 43</t>
  </si>
  <si>
    <t>GAGCTCAGTGCCTTTGTAGAA</t>
  </si>
  <si>
    <t>Homo sapiens cytochrome P450, family 4, subfamily F, polypeptide 11 (CYP4F11), transcript variant 2, mRNA , Sequence ID: ref|NM_001128932.1|</t>
  </si>
  <si>
    <t>GGATGTCAATCCTAAACAGAT</t>
  </si>
  <si>
    <t>Homo sapiens ST3 beta-galactoside alpha-2,3-sialyltransferase 4 (ST3GAL4), transcript variant 4, mRNA , Sequence ID: ref|NM_001254759.1|</t>
  </si>
  <si>
    <t>AGTCACACAGTTCTGTGTATA</t>
  </si>
  <si>
    <t>Homo sapiens melanoma antigen family A, 1 (directs expression of antigen MZ2-E) (MAGEA1), mRNA , Sequence ID: ref|NM_004988.4|</t>
  </si>
  <si>
    <t>CCTCTTGCAGTATTCCCATAC</t>
  </si>
  <si>
    <t>Homo sapiens myocyte enhancer factor 2D (MEF2D), transcript variant X7, mRNA , Sequence ID: ref|XM_006711334.1|</t>
  </si>
  <si>
    <t>GGCCATTCTCTCTCACATTAG</t>
  </si>
  <si>
    <t>Homo sapiens uncharacterized LOC100506851 (LOC100506851), misc_RNA , Sequence ID: ref|XR_171587.2|</t>
  </si>
  <si>
    <t>Clone 35</t>
  </si>
  <si>
    <t>Clone 36</t>
  </si>
  <si>
    <t>Clone 37</t>
  </si>
  <si>
    <t>Clone 40</t>
  </si>
  <si>
    <t>GCAGTGCTTGTATTGGTTTAA</t>
  </si>
  <si>
    <t>Homo sapiens phosphoribosyl pyrophosphate synthetase 2 (PRPS2), transcript variant 1, mRNA , Sequence ID: ref|NM_001039091.2|</t>
  </si>
  <si>
    <t>CCGCTATGTCTTGGTCATTTA</t>
  </si>
  <si>
    <t>Homo sapiens N-deacetylase/N-sulfotransferase (heparan glucosaminyl) 2 (NDST2), mRNA, Sequence ID: ref|NM_003635.2|</t>
  </si>
  <si>
    <t>CCCATTGCTATGAAGATGTTA</t>
  </si>
  <si>
    <t>CCACAGCTATGGAGAAATCAA</t>
  </si>
  <si>
    <t>Homo sapiens POM121 transmembrane nucleoporin (POM121), transcript variant 1, mRNA , Sequence ID: ref|NM_001257190.2|</t>
  </si>
  <si>
    <t>CCACCGCACACCAGAGCTAAA</t>
  </si>
  <si>
    <t>Homo sapiens F-box protein 41 (FBXO41), mRNA, Sequence ID: ref|NM_001080410.1|</t>
  </si>
  <si>
    <t>AAGGCCAAAGCCAGGACTTAT</t>
  </si>
  <si>
    <t>Homo sapiens discs, large (Drosophila) homolog-associated protein 3 (DLGAP3), mRNA, Sequence ID: ref|NM_001080418.1|</t>
  </si>
  <si>
    <t>GGACGACACTTCAATTATTTA</t>
  </si>
  <si>
    <t>Homo sapiens PAP associated domain containing 5 (PAPD5), transcript variant 1, mRNA, Sequence ID: ref|NM_001040284.1|</t>
  </si>
  <si>
    <t>CCTGGAGCAAGCTTGTAAATA</t>
  </si>
  <si>
    <t>Homo sapiens exocyst complex component 6 (EXOC6), transcript variant 1, mRNA, Sequence ID: ref|NM_019053.3|</t>
  </si>
  <si>
    <t>CGCCAGGATTTAGAGGCAAAT</t>
  </si>
  <si>
    <t>Homo sapiens chromosome 10 open reading frame 12 (C10orf12), mRNA, Sequence ID: ref|NM_015652.2|</t>
  </si>
  <si>
    <t>GGCCACTCTGTCCAGGTAGAC</t>
  </si>
  <si>
    <t>Homo sapiens carbonic anhydrase VII (CA7), transcript variant 1, mRNA, Sequence ID: ref|NM_005182.2|</t>
  </si>
  <si>
    <t>CCAGTGCTTCCTCAAGTAAAT</t>
  </si>
  <si>
    <t>Homo sapiens family with sequence similarity 126, member B (FAM126B), mRNA, Sequence ID: ref|NM_173822.2|</t>
  </si>
  <si>
    <t>GCAGACAAGATCCAAAGTGAG</t>
  </si>
  <si>
    <t>Homo sapiens zinc finger protein 234 (ZNF234), mRNA, Sequence ID: ref|NM_006630.1|</t>
  </si>
  <si>
    <t>CCTAATTTCCTCGTATATAAT</t>
  </si>
  <si>
    <t>Homo sapiens establishment of cohesion 1 homolog 2 (S. cerevisiae) (ESCO2), mRNA, Sequence ID: ref|NM_001017420.2|</t>
  </si>
  <si>
    <t>GCACTAGGATTCCCTCTAGAA</t>
  </si>
  <si>
    <t>Homo sapiens citrate synthase, mitochondrial-like (LOC648934) pseudogene on chromosome 6 , Sequence ID: ref|NG_028810.1|</t>
  </si>
  <si>
    <t>CGATCCTATGTTCAATCTAAA</t>
  </si>
  <si>
    <t>Homo sapiens Dicer1, Dcr-1 homolog (Drosophila) (DICER1), transcript variant 1, mRNA, Sequence ID: ref|NM_177438.1|</t>
  </si>
  <si>
    <t>GGCAATTAGAGTGACCCTAAA</t>
  </si>
  <si>
    <t>Homo sapiens ARV1 homolog (S. cerevisiae) (ARV1), mRNA, Sequence ID: ref|NM_022786.1|</t>
  </si>
  <si>
    <t>CCAGCAACAATGTGACCGATA</t>
  </si>
  <si>
    <t>Homo sapiens dipeptidyl-peptidase 7 (DPP7), mRNA, Sequence ID: ref|NM_013379.2|Sequence ID: ref|NM_013379.2|</t>
  </si>
  <si>
    <t>GGCAACGATGTCAAATGTAAT</t>
  </si>
  <si>
    <t>Homo sapiens potassium channel, subfamily K, member 5 (KCNK5), mRNA, Sequence ID: ref|NM_003740.3|</t>
  </si>
  <si>
    <t>GCTAATGAGCTGCCACATAAA</t>
  </si>
  <si>
    <t>Homo sapiens runt-related transcription factor 1 (RUNX1), RefSeqGene (LRG_482) on chromosome 21 , Sequence ID: ref|NG_011402.2|</t>
  </si>
  <si>
    <t>TCCCTTCCTCAAGTATTCTTA</t>
  </si>
  <si>
    <t>Homo sapiens transmembrane protein 99 (TMEM99), mRNA, Sequence ID: ref|NM_145274.2|</t>
  </si>
  <si>
    <t>GCTAGTTATGTGAAAGGCAAA</t>
  </si>
  <si>
    <t>Homo sapiens estrogen receptor 1 (ESR1), mRNA, Sequence ID: ref|NM_000125.2|</t>
  </si>
  <si>
    <t>CCAGTGATCTTCATATTAGAT</t>
  </si>
  <si>
    <t>Homo sapiens origin recognition complex, subunit 4-like (yeast) (ORC4L), transcript variant 1, mRNA, Sequence ID: ref|NM_181741.1|</t>
  </si>
  <si>
    <t>AGCACCCATGTTCCTGCTAAT</t>
  </si>
  <si>
    <t>Homo sapiens G protein-coupled receptor 12 (GPR12), mRNA, Sequence ID: ref|NM_005288.1|</t>
  </si>
  <si>
    <t>GCCCAGAAGATGCTCAAGAAC</t>
  </si>
  <si>
    <t>Homo sapiens tumor necrosis factor, alpha-induced protein 8-like 1 (TNFAIP8L1), transcript variant 2, mRNA , Sequence ID: ref|NM_152362.2|</t>
  </si>
  <si>
    <t>GGAGCTGATAATGAACTTTAT</t>
  </si>
  <si>
    <t>Homo sapiens fms-related tyrosine kinase 3 (FLT3), mRNA , Sequence ID: ref|NM_004119.2|</t>
  </si>
  <si>
    <t>CCTGTATATGCGTGCATATAC</t>
  </si>
  <si>
    <t>Homo sapiens protein arginine methyltransferase 8 (PRMT8), transcript variant 2, mRNA , Sequence ID: ref|NM_001256536.1|</t>
  </si>
  <si>
    <t>GGCCATCCTGCCTTATTACAT</t>
  </si>
  <si>
    <t>Homo sapiens potassium voltage-gated channel, Shal-related subfamily, member 2 (KCND2), mRNA , Sequence ID: ref|NM_012281.2|</t>
  </si>
  <si>
    <t>CCTTCCTAGCTTCCCTGCAAT</t>
  </si>
  <si>
    <t>Homo sapiens antioxidant 1 copper chaperone (ATOX1), mRNA, Sequence ID: ref|NM_004045.3|</t>
  </si>
  <si>
    <t>CCTTAATCTGTGGTTACTAAT</t>
  </si>
  <si>
    <t>Homo sapiens EPM2A (laforin) interacting protein 1 (EPM2AIP1), mRNA, Sequence ID: ref|NM_014805.3|</t>
  </si>
  <si>
    <t>GCGCCATTTAAGGCAATCAAA</t>
  </si>
  <si>
    <t>Homo sapiens uncharacterized LOC284801 (LOC284801), non-coding RNA, Sequence ID: ref|NR_040095.1|</t>
  </si>
  <si>
    <t>GGAGCATATGGTGGTTTATAA</t>
  </si>
  <si>
    <t>Homo sapiens neurofibromin 2 (merlin) (NF2), transcript variant 9, mRNA, Sequence ID: ref|NM_181833.2|</t>
  </si>
  <si>
    <t>CCAACAACATACTAAATCCAA</t>
  </si>
  <si>
    <t>Homo sapiens semenogelin II (SEMG2), mRNA, Sequence ID: ref|NM_003008.2|</t>
  </si>
  <si>
    <t>AGGAATATCATGGGACCAAAT</t>
  </si>
  <si>
    <t>Homo sapiens v-yes-1 Yamaguchi sarcoma viral oncogene homolog 1 (YES1), transcript variant X1, mRNA , Sequence ID: ref|XM_005258139.1</t>
  </si>
  <si>
    <t>Clone 39</t>
  </si>
  <si>
    <t>GGTCCTCATCAGCATCTATAT</t>
  </si>
  <si>
    <t>Homo sapiens ATPase type 13A4 (ATP13A4), transcript variant X3, misc_RNA, Sequence ID: ref|XR_241513.1|</t>
  </si>
  <si>
    <t>GGTTATATTCGGGCTGTAAAT</t>
  </si>
  <si>
    <t>Homo sapiens glutamate receptor, metabotropic 8 (GRM8), transcript variant 2, mRNA, Sequence ID: ref|NM_001127323.1|</t>
  </si>
  <si>
    <t>Clone 42</t>
  </si>
  <si>
    <t>GCCTTATCTCTCACTGAGAAA</t>
  </si>
  <si>
    <t>Homo sapiens leucine rich repeat containing 37B pseudogene (LOC100420850) on chromosome 17, Sequence ID: ref|NG_026170.1|</t>
  </si>
  <si>
    <t>GGAGATACTCAGGGAAGCAAA</t>
  </si>
  <si>
    <t>Homo sapiens transmembrane protease, serine 13 (TMPRSS13), transcript variant 2, mRNA , Sequence ID: ref|NM_001206789.1|</t>
  </si>
  <si>
    <t>CCTCCACACCTGGTCTGGGAA</t>
  </si>
  <si>
    <t xml:space="preserve"> Homo sapiens leukocyte immunoglobulin-like receptor subfamily B member 4-like (LOC101929809), transcript variant X15, misc_RNA , Sequence ID: ref|XR_253907.1|</t>
  </si>
  <si>
    <t>CCAGGCCTTTAGAGAGGACAT</t>
  </si>
  <si>
    <t>PREDICTED: Homo sapiens uncharacterized FLJ44790 (FLJ44790), misc_RNA ,Sequence ID: ref|XR_109635.1|</t>
  </si>
  <si>
    <t>ACTGGGTCATTTCTTGCCAAT</t>
  </si>
  <si>
    <t>Homo sapiens MORN repeat containing 3 (MORN3), mRNA , Sequence ID: ref|NM_173855.4|</t>
  </si>
  <si>
    <t>CCAGTTATTGTGGAGTCATTA</t>
  </si>
  <si>
    <t>Homo sapiens resistance to inhibitors of cholinesterase 8 homolog B (C. elegans) (RIC8B), mRNA , Sequence ID: ref|NM_018157.2|</t>
  </si>
  <si>
    <t>CCAGTCACTGAATTATACAAA</t>
  </si>
  <si>
    <t>Homo sapiens adenylate kinase 4 pseudogene 5 (AK4P5) on chromosome 6, Sequence ID: ref|NG_027847.1|</t>
  </si>
  <si>
    <t>CCGAATCCGCATGACTCATAA</t>
  </si>
  <si>
    <t>Homo sapiens histone deacetylase 1 (HDAC1), mRNA , Sequence ID: ref|NM_004964.2|</t>
  </si>
  <si>
    <t>CCAGGCACTTTGTTTATACAA</t>
  </si>
  <si>
    <t>Homo sapiens serpin peptidase inhibitor, clade B (ovalbumin), member 8 (SERPINB8), transcript variant 3, mRNA , Sequence ID: ref|NM_001031848.1|</t>
  </si>
  <si>
    <t>GGGCACACAGTGATCATATTA</t>
  </si>
  <si>
    <t>Homo sapiens four and a half LIM domains 1 (FHL1), transcript variant 1, mRNA , Sequence ID: ref|NM_001159702.2|</t>
  </si>
  <si>
    <t>GCATATCTCAAGGACCCTAAA</t>
  </si>
  <si>
    <t>Homo sapiens mitochondrial ribosomal protein S18C (MRPS18C), mRNA,Sequence ID: ref|NM_016067.2|</t>
  </si>
  <si>
    <t>CCAGGTCCCGCGGCAGAAATA</t>
  </si>
  <si>
    <t>Homo sapiens dihydropyrimidinase-like 3 (DPYSL3), transcript variant 1, mRNA,Sequence ID: ref|NM_001197294.1|</t>
  </si>
  <si>
    <t>GCAGAATAAGTGGCTGAATAT</t>
  </si>
  <si>
    <t>Homo sapiens coiled-coil domain containing 34 (CCDC34), transcript variant 1, mRNA,Sequence ID: ref|NM_030771.1|</t>
  </si>
  <si>
    <t>CCACTGAAGAACATCCAGAAA</t>
  </si>
  <si>
    <t>Homo sapiens syntaxin 18 pseudogene 1 (STX18P1) on chromosome 17 , Sequence ID: ref|NG_026236.1|</t>
  </si>
  <si>
    <t>CGAGTGTCCCTTTGGTTATAT</t>
  </si>
  <si>
    <t>Homo sapiens fibrillin 1 (FBN1), mRNA,Sequence ID: ref|NM_000138.4|</t>
  </si>
  <si>
    <t>GGACCTGCTGGATTATCTGAA</t>
  </si>
  <si>
    <t>Homo sapiens KIAA1984 (KIAA1984), mRNA, Sequence ID: ref|NM_001039374.4</t>
  </si>
  <si>
    <t>GGCGCCTATCAGTACACAATA</t>
  </si>
  <si>
    <t>Homo sapiens nucleoporin 210kDa (NUP210), mRNA, Sequence ID: ref|NM_024923.3|</t>
  </si>
  <si>
    <t>TATGTTCGGTGCATGTTATAA</t>
  </si>
  <si>
    <t>Homo sapiens HERV-H LTR-associating 3 (HHLA3), transcript variant 3, mRNA, Sequence ID: ref|NM_001036646.1|</t>
  </si>
  <si>
    <t>GGGATTAATTGATCAAATGAT</t>
  </si>
  <si>
    <t>Homo sapiens diaphanous-related formin 1 (DIAPH1), transcript variant 2, mRNA, Sequence ID: ref|NM_001079812.2|</t>
  </si>
  <si>
    <t>GGCGAGGATTATAAATGAAAT</t>
  </si>
  <si>
    <t>Homo sapiens dickkopf WNT signaling pathway inhibitor 3 (DKK3), transcript variant 3, mRNA, Sequence ID: ref|NM_001018057.1|</t>
  </si>
  <si>
    <t>CCGGAGAATATCATGCTTAAT</t>
  </si>
  <si>
    <t>Homo sapiens ribosomal protein S6 kinase, 70kDa, polypeptide 1 (RPS6KB1), transcript variant 1, mRNA, Sequence ID: ref|NM_001272060.1|</t>
  </si>
  <si>
    <t>GGGTAACCTGCTCAAGTTCAA</t>
  </si>
  <si>
    <t>Homo sapiens protein phosphatase 1, regulatory subunit 37 (PPP1R37), mRNA, Sequence ID: ref|NM_019121.1|</t>
  </si>
  <si>
    <t>CCTCAGTGGGCCTAGAAGTAT</t>
  </si>
  <si>
    <t>Homo sapiens acidic (leucine-rich) nuclear phosphoprotein 32 family, member D (ANP32D), mRNA, Sequence ID: ref|NM_012404.2|</t>
  </si>
  <si>
    <t>CCTCACAATGACCACAATCAA</t>
  </si>
  <si>
    <t>Homo sapiens gamma-aminobutyric acid (GABA) A receptor, beta 2 (GABRB2), transcript variant 1, mRNA, Sequence ID: ref|NM_021911.2|</t>
  </si>
  <si>
    <t>CCAGTAGAGCCTTTGGAGATT</t>
  </si>
  <si>
    <t>Homo sapiens transmembrane and coiled-coil domains 6 (TMCO6), mRNA, Sequence ID: ref|NM_018502.3|</t>
  </si>
  <si>
    <t>GGAGATTCAGTGAAACTAGAA</t>
  </si>
  <si>
    <t>Homo sapiens myotilin (MYOT), transcript variant 2, mRNA,Sequence ID: ref|NM_001135940.1|</t>
  </si>
  <si>
    <t>GCACTAGGCAGGTAATAATAA</t>
  </si>
  <si>
    <t>Homo sapiens discoidin domain receptor tyrosine kinase 1 (DDR1), transcript variant 6, mRNA, Sequence ID: ref|NM_001202523.1|</t>
  </si>
  <si>
    <t>GGCACTACGAGCAACGAATAA</t>
  </si>
  <si>
    <t>Homo sapiens ubiquitin specific peptidase 13 (isopeptidase T-3) (USP13), mRNA, Sequence ID: ref|NM_003940.2|</t>
  </si>
  <si>
    <t>CATGCTGATATCTCTTCTAAA</t>
  </si>
  <si>
    <t>Homo sapiens ubiquitin-like modifier activating enzyme 3 (UBA3), transcript variant 2, mRNA, Sequence ID: ref|NM_198195.1|</t>
  </si>
  <si>
    <t>CCAAGAGAGATTGATGGGTTA</t>
  </si>
  <si>
    <t>Homo sapiens major histocompatibility complex, class I, G (HLA-G), mRNA, Sequence ID: ref|NM_002127.5|</t>
  </si>
  <si>
    <t>Clone 34</t>
  </si>
  <si>
    <t>AGACGGTATGTCCTGACATAA</t>
  </si>
  <si>
    <t>Homo sapiens sodium channel, voltage-gated, type IV, beta subunit (SCN4B), transcript variant 4, non-coding RNA , Sequence ID: ref|NR_024527.1</t>
  </si>
  <si>
    <t>GCCTCTCATATTTCCCTAATA</t>
  </si>
  <si>
    <t>Homo sapiens BRICK1, SCAR/WAVE actin-nucleating complex subunit (BRK1), mRNA, Sequence ID: ref|NM_018462.4|</t>
  </si>
  <si>
    <t>CCCTGGTAAATGGGAATAATA</t>
  </si>
  <si>
    <t>Homo sapiens adaptor-related protein complex 1, gamma 1 subunit (AP1G1), transcript variant 1, mRNA, Sequence ID: ref|NM_001030007.1|</t>
  </si>
  <si>
    <t>GGTTTATCTTCATTCATTAAA</t>
  </si>
  <si>
    <t>Homo sapiens vestigial like 3 (Drosophila) (VGLL3), mRNA , Sequence ID: ref|NM_016206.2|</t>
  </si>
  <si>
    <t>CCTCTTTATGGCACTCTGAAT</t>
  </si>
  <si>
    <t>Homo sapiens membrane-bound transcription factor peptidase, site 1 (MBTPS1), mRNA, Sequence ID: ref|NM_003791.2|</t>
  </si>
  <si>
    <t>TGGCAATGACTTATATTCAAA</t>
  </si>
  <si>
    <t>Homo sapiens coronin, actin binding protein, 1C (CORO1C), transcript variant 1, mRNA, Sequence ID: ref|NM_001105237.2|</t>
  </si>
  <si>
    <t>CCAGCGACAGCGTGCAGAGAA</t>
  </si>
  <si>
    <t>Homo sapiens selenoprotein O (SELO), mRNA, Sequence ID: ref|NM_031454.1|</t>
  </si>
  <si>
    <t>GCCCTTATTTCTCTTCATTAT</t>
  </si>
  <si>
    <t xml:space="preserve"> Homo sapiens son of sevenless homolog 2 (Drosophila) (SOS2), transcript variant X3, mRNA, Sequence ID: ref|XM_005268021.1|</t>
  </si>
  <si>
    <t>Clone 46</t>
  </si>
  <si>
    <t>GCAGCTTTGATTTAAAGTAAT</t>
  </si>
  <si>
    <t>Homo sapiens H2A histone family, member V (H2AFV), transcript variant 2, mRNA , Sequence ID: ref|NM_138635.3|</t>
  </si>
  <si>
    <t>CCTCACTTCATTCACTGTAAA</t>
  </si>
  <si>
    <t>Homo sapiens microtubule associated monooxygenase, calponin and LIM domain containing 2 (MICAL2), mRNA , Sequence ID: ref|NM_014632.2|</t>
  </si>
  <si>
    <t>GGCATTTGTCTCACATTAAAT</t>
  </si>
  <si>
    <t>Homo sapiens GPRIN family member 3 (GPRIN3), mRNA , Sequence ID: ref|NM_198281.2|</t>
  </si>
  <si>
    <t>CCACTTAAATTCAGGAGTTAT</t>
  </si>
  <si>
    <t>Homo sapiens NEL-like 2 (chicken) (NELL2), transcript variant 5, mRNA , Sequence ID: ref|NM_001145110.1|</t>
  </si>
  <si>
    <t>CCAGTCCCAGTTTCTCTTATT</t>
  </si>
  <si>
    <t>Homo sapiens glycophorin A (MNS blood group) (GYPA), mRNA , Sequence ID: ref|NM_002099.6|</t>
  </si>
  <si>
    <t>GGCGATTAGATACTGAAGAAT</t>
  </si>
  <si>
    <t>Homo sapiens choline kinase alpha (CHKA), transcript variant 2, mRNA , Sequence ID: ref|NM_212469.1|</t>
  </si>
  <si>
    <t>CGTCTCATAGATTTAAACAAT</t>
  </si>
  <si>
    <t>Homo sapiens von Willebrand factor A domain containing 9 (VWA9), transcript variant 5, mRNA , Sequence ID: ref|NM_001207059.1</t>
  </si>
  <si>
    <t>TGTTTGTATTGCTTTACCATT</t>
  </si>
  <si>
    <t>Homo sapiens signal-induced proliferation-associated 1 like 2 (SIPA1L2), mRNA , Sequence ID: ref|NM_020808.3|</t>
  </si>
  <si>
    <t>GCATCTATACTGACAAGTTAA</t>
  </si>
  <si>
    <t>Homo sapiens short chain dehydrogenase/reductase family 9C, member 7 (SDR9C7), mRNA, Sequence ID: ref|NM_148897.2|</t>
  </si>
  <si>
    <t>CCACAGTCCAAGGATCTTATA</t>
  </si>
  <si>
    <t>Homo sapiens protein kinase, cGMP-dependent, type I (PRKG1), transcript variant 2, mRNA, Sequence ID: ref|NM_006258.3|</t>
  </si>
  <si>
    <t>GCTGAGAAAGTACAGGAATTA</t>
  </si>
  <si>
    <t>Homo sapiens neuroblastoma breakpoint family, member 3 (NBPF3), transcript variant 4, non-coding RNA, Sequence ID: ref|NR_046176.2|</t>
  </si>
  <si>
    <t>CCTAGAAACTTTCTTAGCAAA</t>
  </si>
  <si>
    <t>Homo sapiens unc-13 homolog D (C. elegans) (UNC13D), mRNA, Sequence ID: ref|NM_199242.2|</t>
  </si>
  <si>
    <t>ACCGCCCGCTGGTTCTCAATT</t>
  </si>
  <si>
    <t>Homo sapiens deiodinase, iodothyronine, type III (DIO3), mRNA, Sequence ID: ref|NM_001362.3|</t>
  </si>
  <si>
    <t>Homo sapiens dynein, axonemal, heavy chain 7 (DNAH7), mRNA, Sequence ID: ref|NM_018897.2|</t>
  </si>
  <si>
    <t>Homo sapiens uncharacterized LOC100505902 (LOC100505902), transcript variant X1, misc_RNA, Sequence ID: ref|XR_108533.2|</t>
  </si>
  <si>
    <t>Clone #</t>
  </si>
  <si>
    <t>Gene ID</t>
  </si>
  <si>
    <t>C.I.</t>
  </si>
  <si>
    <t>shRNA %</t>
  </si>
  <si>
    <t>Clone 30</t>
  </si>
  <si>
    <t>sequence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</si>
</sst>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3366FF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3" fillId="0" borderId="0" xfId="0" applyFont="1"/>
    <xf numFmtId="0" fontId="0" fillId="0" borderId="0" xfId="0" applyFont="1"/>
    <xf numFmtId="49" fontId="4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7" fillId="0" borderId="0" xfId="0" applyFont="1" applyFill="1"/>
    <xf numFmtId="0" fontId="4" fillId="0" borderId="0" xfId="0" applyFont="1" applyFill="1"/>
    <xf numFmtId="0" fontId="8" fillId="0" borderId="0" xfId="0" applyFont="1"/>
    <xf numFmtId="0" fontId="4" fillId="0" borderId="0" xfId="0" applyFont="1" applyFill="1" applyAlignment="1">
      <alignment wrapText="1"/>
    </xf>
    <xf numFmtId="164" fontId="4" fillId="0" borderId="0" xfId="0" applyNumberFormat="1" applyFont="1"/>
    <xf numFmtId="164" fontId="0" fillId="0" borderId="0" xfId="0" applyNumberFormat="1" applyFont="1"/>
    <xf numFmtId="164" fontId="4" fillId="0" borderId="0" xfId="0" applyNumberFormat="1" applyFont="1" applyFill="1"/>
    <xf numFmtId="164" fontId="0" fillId="0" borderId="0" xfId="0" applyNumberFormat="1" applyFon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134</xdr:row>
      <xdr:rowOff>0</xdr:rowOff>
    </xdr:from>
    <xdr:to>
      <xdr:col>4</xdr:col>
      <xdr:colOff>228600</xdr:colOff>
      <xdr:row>135</xdr:row>
      <xdr:rowOff>48260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5138400" y="29413200"/>
          <a:ext cx="228600" cy="24130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9"/>
  <sheetViews>
    <sheetView tabSelected="1" workbookViewId="0">
      <selection activeCell="A7" sqref="A7"/>
    </sheetView>
  </sheetViews>
  <sheetFormatPr baseColWidth="10" defaultColWidth="11.1640625" defaultRowHeight="15" x14ac:dyDescent="0"/>
  <cols>
    <col min="1" max="1" width="30.1640625" style="4" customWidth="1"/>
    <col min="2" max="2" width="14" style="4" bestFit="1" customWidth="1"/>
    <col min="3" max="3" width="11.6640625" style="4" customWidth="1"/>
    <col min="4" max="4" width="140.33203125" style="4" bestFit="1" customWidth="1"/>
    <col min="5" max="5" width="7.1640625" style="4" bestFit="1" customWidth="1"/>
    <col min="6" max="16384" width="11.1640625" style="4"/>
  </cols>
  <sheetData>
    <row r="1" spans="1:5" s="5" customFormat="1">
      <c r="A1" s="5" t="s">
        <v>465</v>
      </c>
      <c r="B1" s="5" t="s">
        <v>470</v>
      </c>
      <c r="C1" s="5" t="s">
        <v>468</v>
      </c>
      <c r="D1" s="5" t="s">
        <v>466</v>
      </c>
      <c r="E1" s="5" t="s">
        <v>467</v>
      </c>
    </row>
    <row r="2" spans="1:5" s="9" customFormat="1">
      <c r="A2" s="8" t="s">
        <v>1</v>
      </c>
      <c r="E2" s="14">
        <v>12.404</v>
      </c>
    </row>
    <row r="3" spans="1:5">
      <c r="A3" s="4" t="s">
        <v>0</v>
      </c>
      <c r="B3" s="4">
        <v>18321</v>
      </c>
      <c r="C3" s="6">
        <f>100*B3/B3</f>
        <v>100</v>
      </c>
      <c r="D3" s="4" t="s">
        <v>2</v>
      </c>
      <c r="E3" s="15"/>
    </row>
    <row r="4" spans="1:5" s="11" customFormat="1">
      <c r="A4" s="10" t="s">
        <v>6</v>
      </c>
      <c r="E4" s="16">
        <v>11.294</v>
      </c>
    </row>
    <row r="5" spans="1:5" s="1" customFormat="1">
      <c r="A5" s="1" t="s">
        <v>4</v>
      </c>
      <c r="B5" s="1">
        <v>184231</v>
      </c>
      <c r="C5" s="6">
        <f>100*B5/B5</f>
        <v>100</v>
      </c>
      <c r="D5" s="1" t="s">
        <v>5</v>
      </c>
      <c r="E5" s="17"/>
    </row>
    <row r="6" spans="1:5" s="11" customFormat="1">
      <c r="A6" s="10" t="s">
        <v>3</v>
      </c>
      <c r="E6" s="16">
        <v>11.292999999999999</v>
      </c>
    </row>
    <row r="7" spans="1:5" s="1" customFormat="1">
      <c r="A7" s="1" t="s">
        <v>7</v>
      </c>
      <c r="B7" s="1">
        <v>135256</v>
      </c>
      <c r="C7" s="6">
        <f>100*B7/B7</f>
        <v>100</v>
      </c>
      <c r="D7" s="1" t="s">
        <v>8</v>
      </c>
      <c r="E7" s="17"/>
    </row>
    <row r="8" spans="1:5" s="9" customFormat="1">
      <c r="A8" s="8" t="s">
        <v>16</v>
      </c>
      <c r="B8" s="12"/>
      <c r="C8" s="12"/>
      <c r="D8" s="12"/>
      <c r="E8" s="14">
        <v>9.7639999999999993</v>
      </c>
    </row>
    <row r="9" spans="1:5">
      <c r="A9" s="7" t="s">
        <v>10</v>
      </c>
      <c r="B9" s="7">
        <v>23238</v>
      </c>
      <c r="C9" s="6">
        <f>100*B9/SUM($B$9:$B$11)</f>
        <v>96.704119850187269</v>
      </c>
      <c r="D9" s="7" t="s">
        <v>11</v>
      </c>
      <c r="E9" s="15"/>
    </row>
    <row r="10" spans="1:5">
      <c r="A10" s="7" t="s">
        <v>12</v>
      </c>
      <c r="B10" s="7">
        <v>418</v>
      </c>
      <c r="C10" s="6">
        <f t="shared" ref="C10:C11" si="0">100*B10/SUM($B$9:$B$11)</f>
        <v>1.7394923012900541</v>
      </c>
      <c r="D10" s="7" t="s">
        <v>13</v>
      </c>
      <c r="E10" s="15"/>
    </row>
    <row r="11" spans="1:5">
      <c r="A11" s="7" t="s">
        <v>14</v>
      </c>
      <c r="B11" s="7">
        <v>374</v>
      </c>
      <c r="C11" s="6">
        <f t="shared" si="0"/>
        <v>1.5563878485226801</v>
      </c>
      <c r="D11" s="7" t="s">
        <v>15</v>
      </c>
      <c r="E11" s="15"/>
    </row>
    <row r="12" spans="1:5" s="11" customFormat="1">
      <c r="A12" s="10" t="s">
        <v>20</v>
      </c>
      <c r="E12" s="16">
        <v>8.8040000000000003</v>
      </c>
    </row>
    <row r="13" spans="1:5" s="1" customFormat="1">
      <c r="A13" s="1" t="s">
        <v>18</v>
      </c>
      <c r="B13" s="1">
        <v>138076</v>
      </c>
      <c r="C13" s="6">
        <f>100*B13/B13</f>
        <v>100</v>
      </c>
      <c r="D13" s="2" t="s">
        <v>19</v>
      </c>
      <c r="E13" s="17"/>
    </row>
    <row r="14" spans="1:5" s="11" customFormat="1">
      <c r="A14" s="10" t="s">
        <v>34</v>
      </c>
      <c r="E14" s="16">
        <v>8.625</v>
      </c>
    </row>
    <row r="15" spans="1:5" s="1" customFormat="1">
      <c r="A15" s="1" t="s">
        <v>22</v>
      </c>
      <c r="B15" s="1">
        <v>3524</v>
      </c>
      <c r="C15" s="6">
        <f>100*B15/SUM($B$15:$B$20)</f>
        <v>80.955662761314031</v>
      </c>
      <c r="D15" s="1" t="s">
        <v>23</v>
      </c>
      <c r="E15" s="17"/>
    </row>
    <row r="16" spans="1:5" s="1" customFormat="1">
      <c r="A16" s="1" t="s">
        <v>24</v>
      </c>
      <c r="B16" s="1">
        <v>303</v>
      </c>
      <c r="C16" s="6">
        <f t="shared" ref="C16:C20" si="1">100*B16/SUM($B$15:$B$20)</f>
        <v>6.9607167470709852</v>
      </c>
      <c r="D16" s="1" t="s">
        <v>25</v>
      </c>
      <c r="E16" s="17"/>
    </row>
    <row r="17" spans="1:5" s="1" customFormat="1">
      <c r="A17" s="1" t="s">
        <v>26</v>
      </c>
      <c r="B17" s="1">
        <v>221</v>
      </c>
      <c r="C17" s="6">
        <f t="shared" si="1"/>
        <v>5.0769584194808175</v>
      </c>
      <c r="D17" s="1" t="s">
        <v>27</v>
      </c>
      <c r="E17" s="17"/>
    </row>
    <row r="18" spans="1:5" s="1" customFormat="1">
      <c r="A18" s="1" t="s">
        <v>28</v>
      </c>
      <c r="B18" s="1">
        <v>146</v>
      </c>
      <c r="C18" s="6">
        <f t="shared" si="1"/>
        <v>3.354008729611762</v>
      </c>
      <c r="D18" s="1" t="s">
        <v>29</v>
      </c>
      <c r="E18" s="17"/>
    </row>
    <row r="19" spans="1:5" s="1" customFormat="1">
      <c r="A19" s="1" t="s">
        <v>30</v>
      </c>
      <c r="B19" s="1">
        <v>106</v>
      </c>
      <c r="C19" s="6">
        <f t="shared" si="1"/>
        <v>2.4351022283482657</v>
      </c>
      <c r="D19" s="1" t="s">
        <v>31</v>
      </c>
      <c r="E19" s="17"/>
    </row>
    <row r="20" spans="1:5" s="1" customFormat="1">
      <c r="A20" s="1" t="s">
        <v>32</v>
      </c>
      <c r="B20" s="1">
        <v>53</v>
      </c>
      <c r="C20" s="6">
        <f t="shared" si="1"/>
        <v>1.2175511141741329</v>
      </c>
      <c r="D20" s="1" t="s">
        <v>33</v>
      </c>
      <c r="E20" s="17"/>
    </row>
    <row r="21" spans="1:5" s="9" customFormat="1">
      <c r="A21" s="8" t="s">
        <v>48</v>
      </c>
      <c r="B21" s="8"/>
      <c r="C21" s="8"/>
      <c r="D21" s="8"/>
      <c r="E21" s="14">
        <v>8.2560000000000002</v>
      </c>
    </row>
    <row r="22" spans="1:5">
      <c r="A22" s="7" t="s">
        <v>36</v>
      </c>
      <c r="B22" s="7">
        <v>176611</v>
      </c>
      <c r="C22" s="6">
        <f>100*B22/SUM($B$22:$B$27)</f>
        <v>30.934998511148869</v>
      </c>
      <c r="D22" s="7" t="s">
        <v>37</v>
      </c>
      <c r="E22" s="15"/>
    </row>
    <row r="23" spans="1:5">
      <c r="A23" s="7" t="s">
        <v>38</v>
      </c>
      <c r="B23" s="7">
        <v>166997</v>
      </c>
      <c r="C23" s="6">
        <f t="shared" ref="C23:C27" si="2">100*B23/SUM($B$22:$B$27)</f>
        <v>29.251020300923088</v>
      </c>
      <c r="D23" s="7" t="s">
        <v>39</v>
      </c>
      <c r="E23" s="15"/>
    </row>
    <row r="24" spans="1:5">
      <c r="A24" s="7" t="s">
        <v>40</v>
      </c>
      <c r="B24" s="7">
        <v>128258</v>
      </c>
      <c r="C24" s="6">
        <f t="shared" si="2"/>
        <v>22.465537475258799</v>
      </c>
      <c r="D24" s="7" t="s">
        <v>41</v>
      </c>
      <c r="E24" s="15"/>
    </row>
    <row r="25" spans="1:5">
      <c r="A25" s="7" t="s">
        <v>42</v>
      </c>
      <c r="B25" s="7">
        <v>86904</v>
      </c>
      <c r="C25" s="6">
        <f t="shared" si="2"/>
        <v>15.22201397768475</v>
      </c>
      <c r="D25" s="7" t="s">
        <v>43</v>
      </c>
      <c r="E25" s="15"/>
    </row>
    <row r="26" spans="1:5">
      <c r="A26" s="7" t="s">
        <v>44</v>
      </c>
      <c r="B26" s="7">
        <v>9711</v>
      </c>
      <c r="C26" s="6">
        <f t="shared" si="2"/>
        <v>1.7009686290308454</v>
      </c>
      <c r="D26" s="7" t="s">
        <v>45</v>
      </c>
      <c r="E26" s="15"/>
    </row>
    <row r="27" spans="1:5">
      <c r="A27" s="7" t="s">
        <v>46</v>
      </c>
      <c r="B27" s="7">
        <v>2429</v>
      </c>
      <c r="C27" s="6">
        <f t="shared" si="2"/>
        <v>0.42546110595365294</v>
      </c>
      <c r="D27" s="7" t="s">
        <v>47</v>
      </c>
      <c r="E27" s="15"/>
    </row>
    <row r="28" spans="1:5" s="11" customFormat="1">
      <c r="A28" s="10" t="s">
        <v>58</v>
      </c>
      <c r="E28" s="16">
        <v>8.0860000000000003</v>
      </c>
    </row>
    <row r="29" spans="1:5" s="1" customFormat="1">
      <c r="A29" s="1" t="s">
        <v>50</v>
      </c>
      <c r="B29" s="1">
        <v>58</v>
      </c>
      <c r="C29" s="6">
        <f>100*B29/SUM($B$29:$B$32)</f>
        <v>51.327433628318587</v>
      </c>
      <c r="D29" s="1" t="s">
        <v>51</v>
      </c>
      <c r="E29" s="17"/>
    </row>
    <row r="30" spans="1:5" s="1" customFormat="1">
      <c r="A30" s="1" t="s">
        <v>52</v>
      </c>
      <c r="B30" s="1">
        <v>19</v>
      </c>
      <c r="C30" s="6">
        <f t="shared" ref="C30:C32" si="3">100*B30/SUM($B$29:$B$32)</f>
        <v>16.814159292035399</v>
      </c>
      <c r="D30" s="1" t="s">
        <v>53</v>
      </c>
      <c r="E30" s="17"/>
    </row>
    <row r="31" spans="1:5" s="1" customFormat="1">
      <c r="A31" s="1" t="s">
        <v>54</v>
      </c>
      <c r="B31" s="1">
        <v>19</v>
      </c>
      <c r="C31" s="6">
        <f t="shared" si="3"/>
        <v>16.814159292035399</v>
      </c>
      <c r="D31" s="1" t="s">
        <v>55</v>
      </c>
      <c r="E31" s="17"/>
    </row>
    <row r="32" spans="1:5" s="1" customFormat="1">
      <c r="A32" s="1" t="s">
        <v>56</v>
      </c>
      <c r="B32" s="1">
        <v>17</v>
      </c>
      <c r="C32" s="6">
        <f t="shared" si="3"/>
        <v>15.044247787610619</v>
      </c>
      <c r="D32" s="1" t="s">
        <v>57</v>
      </c>
      <c r="E32" s="17"/>
    </row>
    <row r="33" spans="1:5" s="11" customFormat="1">
      <c r="A33" s="10" t="s">
        <v>63</v>
      </c>
      <c r="E33" s="16">
        <v>7.1479999999999997</v>
      </c>
    </row>
    <row r="34" spans="1:5" s="1" customFormat="1">
      <c r="A34" s="1" t="s">
        <v>59</v>
      </c>
      <c r="B34" s="1">
        <v>104</v>
      </c>
      <c r="C34" s="6">
        <f>100*B34/SUM($B$34:$B$35)</f>
        <v>56.830601092896174</v>
      </c>
      <c r="D34" s="2" t="s">
        <v>60</v>
      </c>
      <c r="E34" s="17"/>
    </row>
    <row r="35" spans="1:5" s="1" customFormat="1">
      <c r="A35" s="1" t="s">
        <v>61</v>
      </c>
      <c r="B35" s="1">
        <v>79</v>
      </c>
      <c r="C35" s="6">
        <f>100*B35/SUM($B$34:$B$35)</f>
        <v>43.169398907103826</v>
      </c>
      <c r="D35" s="1" t="s">
        <v>62</v>
      </c>
      <c r="E35" s="17"/>
    </row>
    <row r="36" spans="1:5" s="11" customFormat="1">
      <c r="A36" s="10" t="s">
        <v>66</v>
      </c>
      <c r="E36" s="16">
        <v>6.9569999999999999</v>
      </c>
    </row>
    <row r="37" spans="1:5" s="1" customFormat="1">
      <c r="A37" s="1" t="s">
        <v>64</v>
      </c>
      <c r="B37" s="1">
        <v>38193</v>
      </c>
      <c r="C37" s="6">
        <f>100*B37/B37</f>
        <v>100</v>
      </c>
      <c r="D37" s="2" t="s">
        <v>65</v>
      </c>
      <c r="E37" s="17"/>
    </row>
    <row r="38" spans="1:5" s="10" customFormat="1">
      <c r="A38" s="10" t="s">
        <v>9</v>
      </c>
      <c r="E38" s="16">
        <v>6.1790000000000003</v>
      </c>
    </row>
    <row r="39" spans="1:5" s="1" customFormat="1">
      <c r="A39" s="1" t="s">
        <v>68</v>
      </c>
      <c r="B39" s="1">
        <v>231</v>
      </c>
      <c r="C39" s="6">
        <f>100*B39/B39</f>
        <v>100</v>
      </c>
      <c r="D39" s="1" t="s">
        <v>69</v>
      </c>
      <c r="E39" s="17"/>
    </row>
    <row r="40" spans="1:5" s="11" customFormat="1">
      <c r="A40" s="10" t="s">
        <v>21</v>
      </c>
      <c r="E40" s="16">
        <v>6.1740000000000004</v>
      </c>
    </row>
    <row r="41" spans="1:5" s="1" customFormat="1">
      <c r="A41" s="1" t="s">
        <v>70</v>
      </c>
      <c r="B41" s="1">
        <v>26843</v>
      </c>
      <c r="C41" s="6">
        <f>100*B41/SUM($B$41:$B$43)</f>
        <v>60.464016218042573</v>
      </c>
      <c r="D41" s="1" t="s">
        <v>71</v>
      </c>
      <c r="E41" s="17"/>
    </row>
    <row r="42" spans="1:5" s="1" customFormat="1">
      <c r="A42" s="1" t="s">
        <v>72</v>
      </c>
      <c r="B42" s="1">
        <v>9359</v>
      </c>
      <c r="C42" s="6">
        <f t="shared" ref="C42:C43" si="4">100*B42/SUM($B$41:$B$43)</f>
        <v>21.081202838157449</v>
      </c>
      <c r="D42" s="1" t="s">
        <v>73</v>
      </c>
      <c r="E42" s="17"/>
    </row>
    <row r="43" spans="1:5" s="1" customFormat="1">
      <c r="A43" s="1" t="s">
        <v>74</v>
      </c>
      <c r="B43" s="1">
        <v>8193</v>
      </c>
      <c r="C43" s="6">
        <f t="shared" si="4"/>
        <v>18.454780943799978</v>
      </c>
      <c r="D43" s="2" t="s">
        <v>75</v>
      </c>
      <c r="E43" s="17"/>
    </row>
    <row r="44" spans="1:5" s="11" customFormat="1">
      <c r="A44" s="10" t="s">
        <v>80</v>
      </c>
      <c r="E44" s="16">
        <v>6.1479999999999997</v>
      </c>
    </row>
    <row r="45" spans="1:5" s="1" customFormat="1">
      <c r="A45" s="1" t="s">
        <v>76</v>
      </c>
      <c r="B45" s="1">
        <v>271</v>
      </c>
      <c r="C45" s="6">
        <f>100*B45/SUM($B$45:$B$46)</f>
        <v>93.448275862068968</v>
      </c>
      <c r="D45" s="2" t="s">
        <v>77</v>
      </c>
      <c r="E45" s="17"/>
    </row>
    <row r="46" spans="1:5" s="1" customFormat="1">
      <c r="A46" s="1" t="s">
        <v>78</v>
      </c>
      <c r="B46" s="1">
        <v>19</v>
      </c>
      <c r="C46" s="6">
        <f>100*B46/SUM($B$45:$B$46)</f>
        <v>6.5517241379310347</v>
      </c>
      <c r="D46" s="1" t="s">
        <v>79</v>
      </c>
      <c r="E46" s="17"/>
    </row>
    <row r="47" spans="1:5" s="11" customFormat="1">
      <c r="A47" s="10" t="s">
        <v>49</v>
      </c>
      <c r="E47" s="16">
        <v>5.9710000000000001</v>
      </c>
    </row>
    <row r="48" spans="1:5" s="1" customFormat="1">
      <c r="A48" s="1" t="s">
        <v>81</v>
      </c>
      <c r="B48" s="1">
        <v>131797</v>
      </c>
      <c r="C48" s="6">
        <f>100*B48/B48</f>
        <v>100</v>
      </c>
      <c r="D48" s="1" t="s">
        <v>82</v>
      </c>
      <c r="E48" s="17"/>
    </row>
    <row r="49" spans="1:5" s="10" customFormat="1">
      <c r="A49" s="10" t="s">
        <v>88</v>
      </c>
      <c r="E49" s="16">
        <v>5.9320000000000004</v>
      </c>
    </row>
    <row r="50" spans="1:5" s="1" customFormat="1">
      <c r="A50" s="1" t="s">
        <v>84</v>
      </c>
      <c r="B50" s="1">
        <v>3640</v>
      </c>
      <c r="C50" s="6">
        <f>100*B50/SUM($B$50:$B$51)</f>
        <v>90.773067331670816</v>
      </c>
      <c r="D50" s="1" t="s">
        <v>85</v>
      </c>
      <c r="E50" s="17"/>
    </row>
    <row r="51" spans="1:5" s="1" customFormat="1">
      <c r="A51" s="1" t="s">
        <v>86</v>
      </c>
      <c r="B51" s="1">
        <v>370</v>
      </c>
      <c r="C51" s="6">
        <f>100*B51/SUM($B$50:$B$51)</f>
        <v>9.2269326683291766</v>
      </c>
      <c r="D51" s="1" t="s">
        <v>87</v>
      </c>
      <c r="E51" s="17"/>
    </row>
    <row r="52" spans="1:5" s="11" customFormat="1">
      <c r="A52" s="10" t="s">
        <v>93</v>
      </c>
      <c r="E52" s="16">
        <v>5.0369999999999999</v>
      </c>
    </row>
    <row r="53" spans="1:5" s="1" customFormat="1">
      <c r="A53" s="1" t="s">
        <v>89</v>
      </c>
      <c r="B53" s="1">
        <v>28</v>
      </c>
      <c r="C53" s="6">
        <f>100*B53/SUM($B$53:$B$54)</f>
        <v>96.551724137931032</v>
      </c>
      <c r="D53" s="1" t="s">
        <v>90</v>
      </c>
      <c r="E53" s="17"/>
    </row>
    <row r="54" spans="1:5" s="1" customFormat="1">
      <c r="A54" s="1" t="s">
        <v>91</v>
      </c>
      <c r="B54" s="1">
        <v>1</v>
      </c>
      <c r="C54" s="6">
        <f>100*B54/SUM($B$53:$B$54)</f>
        <v>3.4482758620689653</v>
      </c>
      <c r="D54" s="1" t="s">
        <v>92</v>
      </c>
      <c r="E54" s="17"/>
    </row>
    <row r="55" spans="1:5" s="11" customFormat="1">
      <c r="A55" s="10" t="s">
        <v>97</v>
      </c>
      <c r="E55" s="16">
        <v>4.4809999999999999</v>
      </c>
    </row>
    <row r="56" spans="1:5" s="1" customFormat="1">
      <c r="A56" s="1" t="s">
        <v>95</v>
      </c>
      <c r="B56" s="1">
        <v>562</v>
      </c>
      <c r="C56" s="6">
        <f>100*B56/B56</f>
        <v>100</v>
      </c>
      <c r="D56" s="1" t="s">
        <v>96</v>
      </c>
      <c r="E56" s="17"/>
    </row>
    <row r="57" spans="1:5" s="10" customFormat="1">
      <c r="A57" s="10" t="s">
        <v>103</v>
      </c>
      <c r="E57" s="16">
        <v>4.4619999999999997</v>
      </c>
    </row>
    <row r="58" spans="1:5" s="1" customFormat="1">
      <c r="A58" s="1" t="s">
        <v>99</v>
      </c>
      <c r="B58" s="1">
        <v>90712</v>
      </c>
      <c r="C58" s="6">
        <f>100*B58/SUM($B$58:$B$59)</f>
        <v>50.775525739842038</v>
      </c>
      <c r="D58" s="1" t="s">
        <v>100</v>
      </c>
      <c r="E58" s="17"/>
    </row>
    <row r="59" spans="1:5" s="1" customFormat="1">
      <c r="A59" s="1" t="s">
        <v>101</v>
      </c>
      <c r="B59" s="1">
        <v>87941</v>
      </c>
      <c r="C59" s="6">
        <f>100*B59/SUM($B$58:$B$59)</f>
        <v>49.224474260157962</v>
      </c>
      <c r="D59" s="1" t="s">
        <v>102</v>
      </c>
      <c r="E59" s="17"/>
    </row>
    <row r="60" spans="1:5" s="11" customFormat="1">
      <c r="A60" s="10" t="s">
        <v>17</v>
      </c>
      <c r="E60" s="16">
        <v>4.4450000000000003</v>
      </c>
    </row>
    <row r="61" spans="1:5" s="1" customFormat="1">
      <c r="A61" s="1" t="s">
        <v>104</v>
      </c>
      <c r="B61" s="1">
        <v>10161</v>
      </c>
      <c r="C61" s="6">
        <f>100*B61/SUM($B$61:$B$63)</f>
        <v>78.749128109741918</v>
      </c>
      <c r="D61" s="1" t="s">
        <v>105</v>
      </c>
      <c r="E61" s="17"/>
    </row>
    <row r="62" spans="1:5" s="1" customFormat="1">
      <c r="A62" s="1" t="s">
        <v>106</v>
      </c>
      <c r="B62" s="1">
        <v>1788</v>
      </c>
      <c r="C62" s="6">
        <f t="shared" ref="C62:C63" si="5">100*B62/SUM($B$61:$B$63)</f>
        <v>13.85724250174378</v>
      </c>
      <c r="D62" s="1" t="s">
        <v>107</v>
      </c>
      <c r="E62" s="17"/>
    </row>
    <row r="63" spans="1:5" s="1" customFormat="1">
      <c r="A63" s="1" t="s">
        <v>108</v>
      </c>
      <c r="B63" s="1">
        <v>954</v>
      </c>
      <c r="C63" s="6">
        <f t="shared" si="5"/>
        <v>7.3936293885142987</v>
      </c>
      <c r="D63" s="1" t="s">
        <v>109</v>
      </c>
      <c r="E63" s="17"/>
    </row>
    <row r="64" spans="1:5" s="11" customFormat="1">
      <c r="A64" s="10" t="s">
        <v>130</v>
      </c>
      <c r="E64" s="16">
        <v>4.3079999999999998</v>
      </c>
    </row>
    <row r="65" spans="1:5" s="1" customFormat="1">
      <c r="A65" s="1" t="s">
        <v>110</v>
      </c>
      <c r="B65" s="1">
        <v>3629</v>
      </c>
      <c r="C65" s="6">
        <f>100*B65/SUM($B$65:$B$74)</f>
        <v>30.660696181142278</v>
      </c>
      <c r="D65" s="1" t="s">
        <v>111</v>
      </c>
      <c r="E65" s="17"/>
    </row>
    <row r="66" spans="1:5" s="1" customFormat="1">
      <c r="A66" s="1" t="s">
        <v>112</v>
      </c>
      <c r="B66" s="1">
        <v>1674</v>
      </c>
      <c r="C66" s="6">
        <f t="shared" ref="C66:C74" si="6">100*B66/SUM($B$65:$B$74)</f>
        <v>14.143291652585333</v>
      </c>
      <c r="D66" s="1" t="s">
        <v>113</v>
      </c>
      <c r="E66" s="17"/>
    </row>
    <row r="67" spans="1:5" s="1" customFormat="1">
      <c r="A67" s="1" t="s">
        <v>114</v>
      </c>
      <c r="B67" s="1">
        <v>1270</v>
      </c>
      <c r="C67" s="6">
        <f t="shared" si="6"/>
        <v>10.729976343359242</v>
      </c>
      <c r="D67" s="1" t="s">
        <v>115</v>
      </c>
      <c r="E67" s="17"/>
    </row>
    <row r="68" spans="1:5" s="1" customFormat="1">
      <c r="A68" s="1" t="s">
        <v>116</v>
      </c>
      <c r="B68" s="1">
        <v>1194</v>
      </c>
      <c r="C68" s="6">
        <f t="shared" si="6"/>
        <v>10.087867522811761</v>
      </c>
      <c r="D68" s="1" t="s">
        <v>117</v>
      </c>
      <c r="E68" s="17"/>
    </row>
    <row r="69" spans="1:5" s="1" customFormat="1">
      <c r="A69" s="1" t="s">
        <v>118</v>
      </c>
      <c r="B69" s="1">
        <v>1104</v>
      </c>
      <c r="C69" s="6">
        <f t="shared" si="6"/>
        <v>9.3274754984792168</v>
      </c>
      <c r="D69" s="2" t="s">
        <v>119</v>
      </c>
      <c r="E69" s="17"/>
    </row>
    <row r="70" spans="1:5" s="1" customFormat="1">
      <c r="A70" s="1" t="s">
        <v>120</v>
      </c>
      <c r="B70" s="1">
        <v>974</v>
      </c>
      <c r="C70" s="6">
        <f t="shared" si="6"/>
        <v>8.229131463332207</v>
      </c>
      <c r="D70" s="1" t="s">
        <v>121</v>
      </c>
      <c r="E70" s="17"/>
    </row>
    <row r="71" spans="1:5" s="1" customFormat="1">
      <c r="A71" s="1" t="s">
        <v>122</v>
      </c>
      <c r="B71" s="1">
        <v>722</v>
      </c>
      <c r="C71" s="6">
        <f t="shared" si="6"/>
        <v>6.1000337952010817</v>
      </c>
      <c r="D71" s="1" t="s">
        <v>123</v>
      </c>
      <c r="E71" s="17"/>
    </row>
    <row r="72" spans="1:5" s="1" customFormat="1">
      <c r="A72" s="1" t="s">
        <v>124</v>
      </c>
      <c r="B72" s="1">
        <v>624</v>
      </c>
      <c r="C72" s="6">
        <f t="shared" si="6"/>
        <v>5.2720513687056441</v>
      </c>
      <c r="D72" s="1" t="s">
        <v>125</v>
      </c>
      <c r="E72" s="17"/>
    </row>
    <row r="73" spans="1:5" s="1" customFormat="1">
      <c r="A73" s="1" t="s">
        <v>126</v>
      </c>
      <c r="B73" s="1">
        <v>510</v>
      </c>
      <c r="C73" s="6">
        <f t="shared" si="6"/>
        <v>4.3088881378844208</v>
      </c>
      <c r="D73" s="1" t="s">
        <v>127</v>
      </c>
      <c r="E73" s="17"/>
    </row>
    <row r="74" spans="1:5" s="1" customFormat="1">
      <c r="A74" s="1" t="s">
        <v>128</v>
      </c>
      <c r="B74" s="1">
        <v>135</v>
      </c>
      <c r="C74" s="6">
        <f t="shared" si="6"/>
        <v>1.1405880364988172</v>
      </c>
      <c r="D74" s="1" t="s">
        <v>129</v>
      </c>
      <c r="E74" s="17"/>
    </row>
    <row r="75" spans="1:5" s="11" customFormat="1">
      <c r="A75" s="10" t="s">
        <v>145</v>
      </c>
      <c r="E75" s="16">
        <v>4.2699999999999996</v>
      </c>
    </row>
    <row r="76" spans="1:5" s="1" customFormat="1">
      <c r="A76" s="1" t="s">
        <v>131</v>
      </c>
      <c r="B76" s="1">
        <v>136961</v>
      </c>
      <c r="C76" s="6">
        <f>100*B76/SUM($B$76:$B$78)</f>
        <v>52.87273344940337</v>
      </c>
      <c r="D76" s="1" t="s">
        <v>132</v>
      </c>
      <c r="E76" s="17"/>
    </row>
    <row r="77" spans="1:5" s="1" customFormat="1">
      <c r="A77" s="1" t="s">
        <v>133</v>
      </c>
      <c r="B77" s="1">
        <v>118805</v>
      </c>
      <c r="C77" s="6">
        <f t="shared" ref="C77:C78" si="7">100*B77/SUM($B$76:$B$78)</f>
        <v>45.863750246101937</v>
      </c>
      <c r="D77" s="1" t="s">
        <v>134</v>
      </c>
      <c r="E77" s="17"/>
    </row>
    <row r="78" spans="1:5" s="1" customFormat="1">
      <c r="A78" s="1" t="s">
        <v>135</v>
      </c>
      <c r="B78" s="1">
        <v>3273</v>
      </c>
      <c r="C78" s="6">
        <f t="shared" si="7"/>
        <v>1.26351630449469</v>
      </c>
      <c r="D78" s="1" t="s">
        <v>136</v>
      </c>
      <c r="E78" s="17"/>
    </row>
    <row r="79" spans="1:5" s="11" customFormat="1">
      <c r="A79" s="10" t="s">
        <v>146</v>
      </c>
      <c r="E79" s="16">
        <v>3.7949999999999999</v>
      </c>
    </row>
    <row r="80" spans="1:5" s="1" customFormat="1">
      <c r="A80" s="1" t="s">
        <v>137</v>
      </c>
      <c r="B80" s="1">
        <v>1932</v>
      </c>
      <c r="C80" s="6">
        <f>100*B80/SUM($B$80:$B$83)</f>
        <v>46.531791907514453</v>
      </c>
      <c r="D80" s="1" t="s">
        <v>138</v>
      </c>
      <c r="E80" s="17"/>
    </row>
    <row r="81" spans="1:5" s="1" customFormat="1">
      <c r="A81" s="1" t="s">
        <v>139</v>
      </c>
      <c r="B81" s="1">
        <v>996</v>
      </c>
      <c r="C81" s="6">
        <f t="shared" ref="C81:C83" si="8">100*B81/SUM($B$80:$B$83)</f>
        <v>23.98843930635838</v>
      </c>
      <c r="D81" s="1" t="s">
        <v>140</v>
      </c>
      <c r="E81" s="17"/>
    </row>
    <row r="82" spans="1:5" s="1" customFormat="1">
      <c r="A82" s="1" t="s">
        <v>141</v>
      </c>
      <c r="B82" s="1">
        <v>900</v>
      </c>
      <c r="C82" s="6">
        <f t="shared" si="8"/>
        <v>21.676300578034681</v>
      </c>
      <c r="D82" s="2" t="s">
        <v>142</v>
      </c>
      <c r="E82" s="17"/>
    </row>
    <row r="83" spans="1:5" s="1" customFormat="1">
      <c r="A83" s="1" t="s">
        <v>143</v>
      </c>
      <c r="B83" s="1">
        <v>324</v>
      </c>
      <c r="C83" s="6">
        <f t="shared" si="8"/>
        <v>7.803468208092486</v>
      </c>
      <c r="D83" s="2" t="s">
        <v>144</v>
      </c>
      <c r="E83" s="17"/>
    </row>
    <row r="84" spans="1:5" s="10" customFormat="1">
      <c r="A84" s="10" t="s">
        <v>156</v>
      </c>
      <c r="E84" s="16">
        <v>3.399</v>
      </c>
    </row>
    <row r="85" spans="1:5" s="1" customFormat="1">
      <c r="A85" s="1" t="s">
        <v>148</v>
      </c>
      <c r="B85" s="1">
        <v>172417</v>
      </c>
      <c r="C85" s="6">
        <f>100*B85/B85</f>
        <v>100</v>
      </c>
      <c r="D85" s="1" t="s">
        <v>149</v>
      </c>
      <c r="E85" s="17"/>
    </row>
    <row r="86" spans="1:5" s="11" customFormat="1">
      <c r="A86" s="10" t="s">
        <v>157</v>
      </c>
      <c r="E86" s="16">
        <v>3.2959999999999998</v>
      </c>
    </row>
    <row r="87" spans="1:5" s="1" customFormat="1">
      <c r="A87" s="1" t="s">
        <v>150</v>
      </c>
      <c r="B87" s="1">
        <v>1447</v>
      </c>
      <c r="C87" s="6">
        <f>100*B87/SUM($B$87:$B$89)</f>
        <v>67.459207459207462</v>
      </c>
      <c r="D87" s="2" t="s">
        <v>151</v>
      </c>
      <c r="E87" s="17"/>
    </row>
    <row r="88" spans="1:5" s="1" customFormat="1">
      <c r="A88" s="1" t="s">
        <v>152</v>
      </c>
      <c r="B88" s="1">
        <v>426</v>
      </c>
      <c r="C88" s="6">
        <f t="shared" ref="C88:C89" si="9">100*B88/SUM($B$87:$B$89)</f>
        <v>19.86013986013986</v>
      </c>
      <c r="D88" s="2" t="s">
        <v>153</v>
      </c>
      <c r="E88" s="17"/>
    </row>
    <row r="89" spans="1:5" s="1" customFormat="1">
      <c r="A89" s="1" t="s">
        <v>154</v>
      </c>
      <c r="B89" s="1">
        <v>272</v>
      </c>
      <c r="C89" s="6">
        <f t="shared" si="9"/>
        <v>12.680652680652681</v>
      </c>
      <c r="D89" s="1" t="s">
        <v>155</v>
      </c>
      <c r="E89" s="17"/>
    </row>
    <row r="90" spans="1:5" s="10" customFormat="1">
      <c r="A90" s="10" t="s">
        <v>163</v>
      </c>
      <c r="E90" s="16">
        <v>3.157</v>
      </c>
    </row>
    <row r="91" spans="1:5" s="1" customFormat="1">
      <c r="A91" s="1" t="s">
        <v>159</v>
      </c>
      <c r="B91" s="1">
        <v>157707</v>
      </c>
      <c r="C91" s="6">
        <f>100*B91/SUM($B$91:$B$92)</f>
        <v>56.430340069845997</v>
      </c>
      <c r="D91" s="2" t="s">
        <v>160</v>
      </c>
      <c r="E91" s="17"/>
    </row>
    <row r="92" spans="1:5" s="1" customFormat="1">
      <c r="A92" s="1" t="s">
        <v>161</v>
      </c>
      <c r="B92" s="1">
        <v>121765</v>
      </c>
      <c r="C92" s="6">
        <f>100*B92/SUM($B$91:$B$92)</f>
        <v>43.569659930154003</v>
      </c>
      <c r="D92" s="1" t="s">
        <v>162</v>
      </c>
      <c r="E92" s="17"/>
    </row>
    <row r="93" spans="1:5" s="10" customFormat="1">
      <c r="A93" s="10" t="s">
        <v>215</v>
      </c>
      <c r="E93" s="16">
        <v>3.0489999999999999</v>
      </c>
    </row>
    <row r="94" spans="1:5" s="1" customFormat="1">
      <c r="A94" s="1" t="s">
        <v>165</v>
      </c>
      <c r="B94" s="1">
        <v>26908</v>
      </c>
      <c r="C94" s="6">
        <f>100*B94/SUM($B$94:$B$118)</f>
        <v>16.90838255623979</v>
      </c>
      <c r="D94" s="1" t="s">
        <v>166</v>
      </c>
      <c r="E94" s="17"/>
    </row>
    <row r="95" spans="1:5" s="1" customFormat="1">
      <c r="A95" s="1" t="s">
        <v>167</v>
      </c>
      <c r="B95" s="1">
        <v>24551</v>
      </c>
      <c r="C95" s="6">
        <f t="shared" ref="C95:C118" si="10">100*B95/SUM($B$94:$B$118)</f>
        <v>15.427296719869297</v>
      </c>
      <c r="D95" s="1" t="s">
        <v>168</v>
      </c>
      <c r="E95" s="17"/>
    </row>
    <row r="96" spans="1:5" s="1" customFormat="1">
      <c r="A96" s="1" t="s">
        <v>169</v>
      </c>
      <c r="B96" s="1">
        <v>22153</v>
      </c>
      <c r="C96" s="6">
        <f t="shared" si="10"/>
        <v>13.920447404800804</v>
      </c>
      <c r="D96" s="1" t="s">
        <v>170</v>
      </c>
      <c r="E96" s="17"/>
    </row>
    <row r="97" spans="1:5" s="1" customFormat="1">
      <c r="A97" s="1" t="s">
        <v>171</v>
      </c>
      <c r="B97" s="1">
        <v>19412</v>
      </c>
      <c r="C97" s="6">
        <f t="shared" si="10"/>
        <v>12.198064597210005</v>
      </c>
      <c r="D97" s="1" t="s">
        <v>172</v>
      </c>
      <c r="E97" s="17"/>
    </row>
    <row r="98" spans="1:5" s="1" customFormat="1">
      <c r="A98" s="1" t="s">
        <v>173</v>
      </c>
      <c r="B98" s="1">
        <v>17358</v>
      </c>
      <c r="C98" s="6">
        <f t="shared" si="10"/>
        <v>10.907377152193037</v>
      </c>
      <c r="D98" s="1" t="s">
        <v>174</v>
      </c>
      <c r="E98" s="17"/>
    </row>
    <row r="99" spans="1:5" s="1" customFormat="1">
      <c r="A99" s="1" t="s">
        <v>175</v>
      </c>
      <c r="B99" s="1">
        <v>16395</v>
      </c>
      <c r="C99" s="6">
        <f t="shared" si="10"/>
        <v>10.302249591554606</v>
      </c>
      <c r="D99" s="1" t="s">
        <v>176</v>
      </c>
      <c r="E99" s="17"/>
    </row>
    <row r="100" spans="1:5" s="1" customFormat="1">
      <c r="A100" s="1" t="s">
        <v>177</v>
      </c>
      <c r="B100" s="1">
        <v>12851</v>
      </c>
      <c r="C100" s="6">
        <f t="shared" si="10"/>
        <v>8.0752796280005033</v>
      </c>
      <c r="D100" s="1" t="s">
        <v>178</v>
      </c>
      <c r="E100" s="17"/>
    </row>
    <row r="101" spans="1:5" s="1" customFormat="1">
      <c r="A101" s="1" t="s">
        <v>179</v>
      </c>
      <c r="B101" s="1">
        <v>2378</v>
      </c>
      <c r="C101" s="6">
        <f t="shared" si="10"/>
        <v>1.494281764484102</v>
      </c>
      <c r="D101" s="1" t="s">
        <v>180</v>
      </c>
      <c r="E101" s="17"/>
    </row>
    <row r="102" spans="1:5" s="1" customFormat="1">
      <c r="A102" s="1" t="s">
        <v>181</v>
      </c>
      <c r="B102" s="1">
        <v>2168</v>
      </c>
      <c r="C102" s="6">
        <f t="shared" si="10"/>
        <v>1.3623224833479954</v>
      </c>
      <c r="D102" s="1" t="s">
        <v>182</v>
      </c>
      <c r="E102" s="17"/>
    </row>
    <row r="103" spans="1:5" s="1" customFormat="1">
      <c r="A103" s="1" t="s">
        <v>183</v>
      </c>
      <c r="B103" s="1">
        <v>1911</v>
      </c>
      <c r="C103" s="6">
        <f t="shared" si="10"/>
        <v>1.2008294583385699</v>
      </c>
      <c r="D103" s="1" t="s">
        <v>184</v>
      </c>
      <c r="E103" s="17"/>
    </row>
    <row r="104" spans="1:5" s="1" customFormat="1">
      <c r="A104" s="1" t="s">
        <v>185</v>
      </c>
      <c r="B104" s="1">
        <v>1733</v>
      </c>
      <c r="C104" s="6">
        <f t="shared" si="10"/>
        <v>1.0889782581374889</v>
      </c>
      <c r="D104" s="1" t="s">
        <v>186</v>
      </c>
      <c r="E104" s="17"/>
    </row>
    <row r="105" spans="1:5" s="1" customFormat="1">
      <c r="A105" s="1" t="s">
        <v>187</v>
      </c>
      <c r="B105" s="1">
        <v>1707</v>
      </c>
      <c r="C105" s="6">
        <f t="shared" si="10"/>
        <v>1.0726404423777807</v>
      </c>
      <c r="D105" s="1" t="s">
        <v>188</v>
      </c>
      <c r="E105" s="17"/>
    </row>
    <row r="106" spans="1:5" s="1" customFormat="1">
      <c r="A106" s="1" t="s">
        <v>189</v>
      </c>
      <c r="B106" s="1">
        <v>1531</v>
      </c>
      <c r="C106" s="6">
        <f t="shared" si="10"/>
        <v>0.96204599723513884</v>
      </c>
      <c r="D106" s="1" t="s">
        <v>190</v>
      </c>
      <c r="E106" s="17"/>
    </row>
    <row r="107" spans="1:5" s="1" customFormat="1">
      <c r="A107" s="1" t="s">
        <v>191</v>
      </c>
      <c r="B107" s="1">
        <v>1154</v>
      </c>
      <c r="C107" s="6">
        <f t="shared" si="10"/>
        <v>0.72514766871936664</v>
      </c>
      <c r="D107" s="1" t="s">
        <v>192</v>
      </c>
      <c r="E107" s="17"/>
    </row>
    <row r="108" spans="1:5" s="1" customFormat="1">
      <c r="A108" s="1" t="s">
        <v>193</v>
      </c>
      <c r="B108" s="1">
        <v>1087</v>
      </c>
      <c r="C108" s="6">
        <f t="shared" si="10"/>
        <v>0.68304637426165637</v>
      </c>
      <c r="D108" s="1" t="s">
        <v>194</v>
      </c>
      <c r="E108" s="17"/>
    </row>
    <row r="109" spans="1:5" s="1" customFormat="1">
      <c r="A109" s="1" t="s">
        <v>195</v>
      </c>
      <c r="B109" s="1">
        <v>1029</v>
      </c>
      <c r="C109" s="6">
        <f t="shared" si="10"/>
        <v>0.64660047756692218</v>
      </c>
      <c r="D109" s="1" t="s">
        <v>196</v>
      </c>
      <c r="E109" s="17"/>
    </row>
    <row r="110" spans="1:5" s="1" customFormat="1">
      <c r="A110" s="1" t="s">
        <v>197</v>
      </c>
      <c r="B110" s="1">
        <v>824</v>
      </c>
      <c r="C110" s="6">
        <f t="shared" si="10"/>
        <v>0.51778308407691342</v>
      </c>
      <c r="D110" s="1" t="s">
        <v>198</v>
      </c>
      <c r="E110" s="17"/>
    </row>
    <row r="111" spans="1:5" s="1" customFormat="1">
      <c r="A111" s="1" t="s">
        <v>199</v>
      </c>
      <c r="B111" s="1">
        <v>676</v>
      </c>
      <c r="C111" s="6">
        <f t="shared" si="10"/>
        <v>0.42478320975241923</v>
      </c>
      <c r="D111" s="1" t="s">
        <v>200</v>
      </c>
      <c r="E111" s="17"/>
    </row>
    <row r="112" spans="1:5" s="1" customFormat="1">
      <c r="A112" s="1" t="s">
        <v>201</v>
      </c>
      <c r="B112" s="1">
        <v>576</v>
      </c>
      <c r="C112" s="6">
        <f t="shared" si="10"/>
        <v>0.36194545683046375</v>
      </c>
      <c r="D112" s="1" t="s">
        <v>202</v>
      </c>
      <c r="E112" s="17"/>
    </row>
    <row r="113" spans="1:5" s="1" customFormat="1">
      <c r="A113" s="1" t="s">
        <v>203</v>
      </c>
      <c r="B113" s="1">
        <v>545</v>
      </c>
      <c r="C113" s="6">
        <f t="shared" si="10"/>
        <v>0.34246575342465752</v>
      </c>
      <c r="D113" s="1" t="s">
        <v>204</v>
      </c>
      <c r="E113" s="17"/>
    </row>
    <row r="114" spans="1:5" s="1" customFormat="1">
      <c r="A114" s="1" t="s">
        <v>205</v>
      </c>
      <c r="B114" s="1">
        <v>539</v>
      </c>
      <c r="C114" s="6">
        <f t="shared" si="10"/>
        <v>0.3386954882493402</v>
      </c>
      <c r="D114" s="1" t="s">
        <v>206</v>
      </c>
      <c r="E114" s="17"/>
    </row>
    <row r="115" spans="1:5" s="1" customFormat="1">
      <c r="A115" s="1" t="s">
        <v>207</v>
      </c>
      <c r="B115" s="1">
        <v>504</v>
      </c>
      <c r="C115" s="6">
        <f t="shared" si="10"/>
        <v>0.3167022747266558</v>
      </c>
      <c r="D115" s="1" t="s">
        <v>208</v>
      </c>
      <c r="E115" s="17"/>
    </row>
    <row r="116" spans="1:5" s="1" customFormat="1">
      <c r="A116" s="1" t="s">
        <v>209</v>
      </c>
      <c r="B116" s="1">
        <v>440</v>
      </c>
      <c r="C116" s="6">
        <f t="shared" si="10"/>
        <v>0.27648611285660424</v>
      </c>
      <c r="D116" s="1" t="s">
        <v>210</v>
      </c>
      <c r="E116" s="17"/>
    </row>
    <row r="117" spans="1:5" s="1" customFormat="1">
      <c r="A117" s="1" t="s">
        <v>211</v>
      </c>
      <c r="B117" s="1">
        <v>402</v>
      </c>
      <c r="C117" s="6">
        <f t="shared" si="10"/>
        <v>0.25260776674626118</v>
      </c>
      <c r="D117" s="1" t="s">
        <v>212</v>
      </c>
      <c r="E117" s="17"/>
    </row>
    <row r="118" spans="1:5" s="1" customFormat="1">
      <c r="A118" s="1" t="s">
        <v>213</v>
      </c>
      <c r="B118" s="1">
        <v>308</v>
      </c>
      <c r="C118" s="6">
        <f t="shared" si="10"/>
        <v>0.19354027899962298</v>
      </c>
      <c r="D118" s="1" t="s">
        <v>214</v>
      </c>
      <c r="E118" s="17"/>
    </row>
    <row r="119" spans="1:5" s="10" customFormat="1">
      <c r="A119" s="10" t="s">
        <v>67</v>
      </c>
      <c r="E119" s="16">
        <v>2.99</v>
      </c>
    </row>
    <row r="120" spans="1:5" s="1" customFormat="1">
      <c r="A120" s="1" t="s">
        <v>217</v>
      </c>
      <c r="B120" s="1">
        <v>13</v>
      </c>
      <c r="C120" s="6">
        <f>100*B120/B120</f>
        <v>100</v>
      </c>
      <c r="D120" s="1" t="s">
        <v>218</v>
      </c>
      <c r="E120" s="17"/>
    </row>
    <row r="121" spans="1:5" s="11" customFormat="1">
      <c r="A121" s="10" t="s">
        <v>35</v>
      </c>
      <c r="D121" s="13"/>
      <c r="E121" s="16">
        <v>2.7370000000000001</v>
      </c>
    </row>
    <row r="122" spans="1:5" s="1" customFormat="1">
      <c r="A122" s="1" t="s">
        <v>219</v>
      </c>
      <c r="B122" s="1">
        <v>412631</v>
      </c>
      <c r="C122" s="6">
        <f>100*B122/SUM($B$122:$B$123)</f>
        <v>63.331061812980202</v>
      </c>
      <c r="D122" s="1" t="s">
        <v>220</v>
      </c>
      <c r="E122" s="17"/>
    </row>
    <row r="123" spans="1:5" s="1" customFormat="1">
      <c r="A123" s="1" t="s">
        <v>221</v>
      </c>
      <c r="B123" s="1">
        <v>238915</v>
      </c>
      <c r="C123" s="6">
        <f>100*B123/SUM($B$122:$B$123)</f>
        <v>36.668938187019798</v>
      </c>
      <c r="D123" s="1" t="s">
        <v>222</v>
      </c>
      <c r="E123" s="17"/>
    </row>
    <row r="124" spans="1:5" s="11" customFormat="1">
      <c r="A124" s="10" t="s">
        <v>229</v>
      </c>
      <c r="E124" s="16">
        <v>2.65</v>
      </c>
    </row>
    <row r="125" spans="1:5" s="1" customFormat="1">
      <c r="A125" s="1" t="s">
        <v>223</v>
      </c>
      <c r="B125" s="1">
        <v>50806</v>
      </c>
      <c r="C125" s="6">
        <f>100*B125/SUM($B$125:$B$127)</f>
        <v>42.898878681437452</v>
      </c>
      <c r="D125" s="1" t="s">
        <v>224</v>
      </c>
      <c r="E125" s="17"/>
    </row>
    <row r="126" spans="1:5" s="1" customFormat="1">
      <c r="A126" s="1" t="s">
        <v>225</v>
      </c>
      <c r="B126" s="1">
        <v>50084</v>
      </c>
      <c r="C126" s="6">
        <f t="shared" ref="C126:C127" si="11">100*B126/SUM($B$125:$B$127)</f>
        <v>42.289246149689276</v>
      </c>
      <c r="D126" s="1" t="s">
        <v>226</v>
      </c>
      <c r="E126" s="17"/>
    </row>
    <row r="127" spans="1:5" s="1" customFormat="1">
      <c r="A127" s="1" t="s">
        <v>227</v>
      </c>
      <c r="B127" s="1">
        <v>17542</v>
      </c>
      <c r="C127" s="6">
        <f t="shared" si="11"/>
        <v>14.811875168873277</v>
      </c>
      <c r="D127" s="1" t="s">
        <v>228</v>
      </c>
      <c r="E127" s="17"/>
    </row>
    <row r="128" spans="1:5" s="11" customFormat="1">
      <c r="A128" s="10" t="s">
        <v>469</v>
      </c>
      <c r="E128" s="16">
        <v>2.044</v>
      </c>
    </row>
    <row r="129" spans="1:5" s="1" customFormat="1">
      <c r="A129" s="1" t="s">
        <v>230</v>
      </c>
      <c r="B129" s="1">
        <v>57167</v>
      </c>
      <c r="C129" s="6">
        <f>100*B129/SUM($B$129:$B$131)</f>
        <v>59.444311576495544</v>
      </c>
      <c r="D129" s="1" t="s">
        <v>231</v>
      </c>
      <c r="E129" s="17"/>
    </row>
    <row r="130" spans="1:5" s="1" customFormat="1">
      <c r="A130" s="1" t="s">
        <v>232</v>
      </c>
      <c r="B130" s="1">
        <v>21227</v>
      </c>
      <c r="C130" s="6">
        <f t="shared" ref="C130:C131" si="12">100*B130/SUM($B$129:$B$131)</f>
        <v>22.072601358025974</v>
      </c>
      <c r="D130" s="1" t="s">
        <v>233</v>
      </c>
      <c r="E130" s="17"/>
    </row>
    <row r="131" spans="1:5" s="1" customFormat="1">
      <c r="A131" s="1" t="s">
        <v>234</v>
      </c>
      <c r="B131" s="1">
        <v>17775</v>
      </c>
      <c r="C131" s="6">
        <f t="shared" si="12"/>
        <v>18.483087065478479</v>
      </c>
      <c r="D131" s="1" t="s">
        <v>235</v>
      </c>
      <c r="E131" s="17"/>
    </row>
    <row r="132" spans="1:5" s="10" customFormat="1">
      <c r="A132" s="10" t="s">
        <v>241</v>
      </c>
      <c r="E132" s="16">
        <v>1.86</v>
      </c>
    </row>
    <row r="133" spans="1:5" s="1" customFormat="1">
      <c r="A133" s="1" t="s">
        <v>237</v>
      </c>
      <c r="B133" s="1">
        <v>85718</v>
      </c>
      <c r="C133" s="6">
        <f>100*B133/SUM($B$133:$B$134)</f>
        <v>78.726315886150942</v>
      </c>
      <c r="D133" s="1" t="s">
        <v>238</v>
      </c>
      <c r="E133" s="17"/>
    </row>
    <row r="134" spans="1:5" s="1" customFormat="1">
      <c r="A134" s="1" t="s">
        <v>239</v>
      </c>
      <c r="B134" s="1">
        <v>23163</v>
      </c>
      <c r="C134" s="6">
        <f>100*B134/SUM($B$133:$B$134)</f>
        <v>21.273684113849065</v>
      </c>
      <c r="D134" s="1" t="s">
        <v>240</v>
      </c>
      <c r="E134" s="17"/>
    </row>
    <row r="135" spans="1:5" s="10" customFormat="1">
      <c r="A135" s="10" t="s">
        <v>242</v>
      </c>
      <c r="E135" s="16">
        <v>1.5</v>
      </c>
    </row>
    <row r="136" spans="1:5" s="1" customFormat="1">
      <c r="A136" s="1" t="s">
        <v>243</v>
      </c>
      <c r="B136" s="1">
        <v>2682</v>
      </c>
      <c r="C136" s="6">
        <f>100*B136/SUM($B$136:$B$149)</f>
        <v>20.632356335102699</v>
      </c>
      <c r="D136" s="1" t="s">
        <v>244</v>
      </c>
      <c r="E136" s="17"/>
    </row>
    <row r="137" spans="1:5" s="1" customFormat="1">
      <c r="A137" s="1" t="s">
        <v>245</v>
      </c>
      <c r="B137" s="1">
        <v>2368</v>
      </c>
      <c r="C137" s="6">
        <f t="shared" ref="C137:C149" si="13">100*B137/SUM($B$136:$B$149)</f>
        <v>18.216785906608202</v>
      </c>
      <c r="D137" s="1" t="s">
        <v>246</v>
      </c>
      <c r="E137" s="17"/>
    </row>
    <row r="138" spans="1:5" s="1" customFormat="1">
      <c r="A138" s="1" t="s">
        <v>247</v>
      </c>
      <c r="B138" s="1">
        <v>2244</v>
      </c>
      <c r="C138" s="6">
        <f t="shared" si="13"/>
        <v>17.262866374336486</v>
      </c>
      <c r="D138" s="1" t="s">
        <v>464</v>
      </c>
      <c r="E138" s="17"/>
    </row>
    <row r="139" spans="1:5" s="1" customFormat="1">
      <c r="A139" s="1" t="s">
        <v>248</v>
      </c>
      <c r="B139" s="1">
        <v>2013</v>
      </c>
      <c r="C139" s="6">
        <f t="shared" si="13"/>
        <v>15.485806600507731</v>
      </c>
      <c r="D139" s="1" t="s">
        <v>249</v>
      </c>
      <c r="E139" s="17"/>
    </row>
    <row r="140" spans="1:5" s="1" customFormat="1">
      <c r="A140" s="1" t="s">
        <v>250</v>
      </c>
      <c r="B140" s="1">
        <v>1879</v>
      </c>
      <c r="C140" s="6">
        <f t="shared" si="13"/>
        <v>14.454958073697977</v>
      </c>
      <c r="D140" s="1" t="s">
        <v>251</v>
      </c>
      <c r="E140" s="17"/>
    </row>
    <row r="141" spans="1:5" s="1" customFormat="1">
      <c r="A141" s="1" t="s">
        <v>252</v>
      </c>
      <c r="B141" s="1">
        <v>762</v>
      </c>
      <c r="C141" s="6">
        <f t="shared" si="13"/>
        <v>5.861989383798754</v>
      </c>
      <c r="D141" s="1" t="s">
        <v>253</v>
      </c>
      <c r="E141" s="17"/>
    </row>
    <row r="142" spans="1:5" s="1" customFormat="1">
      <c r="A142" s="1" t="s">
        <v>254</v>
      </c>
      <c r="B142" s="1">
        <v>311</v>
      </c>
      <c r="C142" s="6">
        <f t="shared" si="13"/>
        <v>2.392491730133087</v>
      </c>
      <c r="D142" s="1" t="s">
        <v>255</v>
      </c>
      <c r="E142" s="17"/>
    </row>
    <row r="143" spans="1:5" s="1" customFormat="1">
      <c r="A143" s="1" t="s">
        <v>256</v>
      </c>
      <c r="B143" s="1">
        <v>219</v>
      </c>
      <c r="C143" s="6">
        <f t="shared" si="13"/>
        <v>1.6847449803831065</v>
      </c>
      <c r="D143" s="1" t="s">
        <v>257</v>
      </c>
      <c r="E143" s="17"/>
    </row>
    <row r="144" spans="1:5" s="1" customFormat="1">
      <c r="A144" s="1" t="s">
        <v>258</v>
      </c>
      <c r="B144" s="1">
        <v>185</v>
      </c>
      <c r="C144" s="6">
        <f t="shared" si="13"/>
        <v>1.4231863989537656</v>
      </c>
      <c r="D144" s="1" t="s">
        <v>259</v>
      </c>
      <c r="E144" s="17"/>
    </row>
    <row r="145" spans="1:5" s="1" customFormat="1">
      <c r="A145" s="1" t="s">
        <v>260</v>
      </c>
      <c r="B145" s="1">
        <v>102</v>
      </c>
      <c r="C145" s="6">
        <f t="shared" si="13"/>
        <v>0.78467574428802211</v>
      </c>
      <c r="D145" s="1" t="s">
        <v>261</v>
      </c>
      <c r="E145" s="17"/>
    </row>
    <row r="146" spans="1:5" s="1" customFormat="1">
      <c r="A146" s="1" t="s">
        <v>262</v>
      </c>
      <c r="B146" s="1">
        <v>76</v>
      </c>
      <c r="C146" s="6">
        <f t="shared" si="13"/>
        <v>0.58466035848911457</v>
      </c>
      <c r="D146" s="1" t="s">
        <v>263</v>
      </c>
      <c r="E146" s="17"/>
    </row>
    <row r="147" spans="1:5" s="1" customFormat="1">
      <c r="A147" s="1" t="s">
        <v>264</v>
      </c>
      <c r="B147" s="1">
        <v>65</v>
      </c>
      <c r="C147" s="6">
        <f t="shared" si="13"/>
        <v>0.50003846449726908</v>
      </c>
      <c r="D147" s="1" t="s">
        <v>265</v>
      </c>
      <c r="E147" s="17"/>
    </row>
    <row r="148" spans="1:5" s="1" customFormat="1">
      <c r="A148" s="1" t="s">
        <v>266</v>
      </c>
      <c r="B148" s="1">
        <v>48</v>
      </c>
      <c r="C148" s="6">
        <f t="shared" si="13"/>
        <v>0.36925917378259865</v>
      </c>
      <c r="D148" s="1" t="s">
        <v>267</v>
      </c>
      <c r="E148" s="17"/>
    </row>
    <row r="149" spans="1:5" s="1" customFormat="1">
      <c r="A149" s="1" t="s">
        <v>268</v>
      </c>
      <c r="B149" s="1">
        <v>45</v>
      </c>
      <c r="C149" s="6">
        <f t="shared" si="13"/>
        <v>0.34618047542118624</v>
      </c>
      <c r="D149" s="1" t="s">
        <v>269</v>
      </c>
      <c r="E149" s="17"/>
    </row>
    <row r="150" spans="1:5" s="10" customFormat="1">
      <c r="A150" s="10" t="s">
        <v>164</v>
      </c>
      <c r="E150" s="16">
        <v>1.262</v>
      </c>
    </row>
    <row r="151" spans="1:5" s="1" customFormat="1">
      <c r="A151" s="1" t="s">
        <v>271</v>
      </c>
      <c r="B151" s="1">
        <v>1184</v>
      </c>
      <c r="C151" s="6">
        <f>100*B151/B151</f>
        <v>100</v>
      </c>
      <c r="D151" s="1" t="s">
        <v>272</v>
      </c>
      <c r="E151" s="17"/>
    </row>
    <row r="152" spans="1:5" s="11" customFormat="1">
      <c r="A152" s="10" t="s">
        <v>419</v>
      </c>
      <c r="E152" s="16">
        <v>1.2130000000000001</v>
      </c>
    </row>
    <row r="153" spans="1:5" s="1" customFormat="1">
      <c r="A153" s="1" t="s">
        <v>274</v>
      </c>
      <c r="B153" s="1">
        <v>10728</v>
      </c>
      <c r="C153" s="6">
        <f>100*B153/SUM($B$153:$B$155)</f>
        <v>89.984901862103669</v>
      </c>
      <c r="D153" s="1" t="s">
        <v>275</v>
      </c>
      <c r="E153" s="17"/>
    </row>
    <row r="154" spans="1:5" s="1" customFormat="1">
      <c r="A154" s="1" t="s">
        <v>276</v>
      </c>
      <c r="B154" s="1">
        <v>847</v>
      </c>
      <c r="C154" s="6">
        <f t="shared" ref="C154:C155" si="14">100*B154/SUM($B$153:$B$155)</f>
        <v>7.1045126656601241</v>
      </c>
      <c r="D154" s="1" t="s">
        <v>277</v>
      </c>
      <c r="E154" s="17"/>
    </row>
    <row r="155" spans="1:5" s="1" customFormat="1">
      <c r="A155" s="1" t="s">
        <v>278</v>
      </c>
      <c r="B155" s="1">
        <v>347</v>
      </c>
      <c r="C155" s="6">
        <f t="shared" si="14"/>
        <v>2.9105854722362019</v>
      </c>
      <c r="D155" s="1" t="s">
        <v>279</v>
      </c>
      <c r="E155" s="17"/>
    </row>
    <row r="156" spans="1:5" s="10" customFormat="1">
      <c r="A156" s="10" t="s">
        <v>284</v>
      </c>
      <c r="E156" s="16">
        <v>0.875</v>
      </c>
    </row>
    <row r="157" spans="1:5" s="1" customFormat="1">
      <c r="A157" s="1" t="s">
        <v>280</v>
      </c>
      <c r="B157" s="1">
        <v>121867</v>
      </c>
      <c r="C157" s="6">
        <f>100*B157/B157</f>
        <v>100</v>
      </c>
      <c r="D157" s="1" t="s">
        <v>281</v>
      </c>
      <c r="E157" s="17"/>
    </row>
    <row r="158" spans="1:5" s="11" customFormat="1">
      <c r="A158" s="10" t="s">
        <v>285</v>
      </c>
      <c r="E158" s="16">
        <v>0.73199999999999998</v>
      </c>
    </row>
    <row r="159" spans="1:5" s="1" customFormat="1">
      <c r="A159" s="1" t="s">
        <v>282</v>
      </c>
      <c r="B159" s="1">
        <v>1854</v>
      </c>
      <c r="C159" s="6">
        <f>100*B159/B159</f>
        <v>100</v>
      </c>
      <c r="D159" s="1" t="s">
        <v>283</v>
      </c>
      <c r="E159" s="17"/>
    </row>
    <row r="160" spans="1:5" s="11" customFormat="1">
      <c r="A160" s="10" t="s">
        <v>286</v>
      </c>
      <c r="E160" s="16">
        <v>0.49199999999999999</v>
      </c>
    </row>
    <row r="161" spans="1:5" s="1" customFormat="1">
      <c r="A161" s="1" t="s">
        <v>288</v>
      </c>
      <c r="B161" s="1">
        <v>6</v>
      </c>
      <c r="C161" s="6">
        <f>100*B161/B161</f>
        <v>100</v>
      </c>
      <c r="D161" s="1" t="s">
        <v>289</v>
      </c>
      <c r="E161" s="17"/>
    </row>
    <row r="162" spans="1:5" s="10" customFormat="1">
      <c r="A162" s="10" t="s">
        <v>270</v>
      </c>
      <c r="E162" s="16">
        <v>0.45200000000000001</v>
      </c>
    </row>
    <row r="163" spans="1:5" s="1" customFormat="1">
      <c r="A163" s="1" t="s">
        <v>290</v>
      </c>
      <c r="B163" s="1">
        <v>55054</v>
      </c>
      <c r="C163" s="6">
        <f>100*B163/SUM($B$163:$B$184)</f>
        <v>27.81572724884299</v>
      </c>
      <c r="D163" s="2" t="s">
        <v>291</v>
      </c>
      <c r="E163" s="17"/>
    </row>
    <row r="164" spans="1:5" s="1" customFormat="1">
      <c r="A164" s="3" t="s">
        <v>292</v>
      </c>
      <c r="B164" s="3">
        <v>18565</v>
      </c>
      <c r="C164" s="6">
        <f t="shared" ref="C164:C184" si="15">100*B164/SUM($B$163:$B$184)</f>
        <v>9.3798629777086155</v>
      </c>
      <c r="D164" s="4" t="s">
        <v>463</v>
      </c>
      <c r="E164" s="17"/>
    </row>
    <row r="165" spans="1:5" s="1" customFormat="1">
      <c r="A165" s="1" t="s">
        <v>293</v>
      </c>
      <c r="B165" s="1">
        <v>16056</v>
      </c>
      <c r="C165" s="6">
        <f t="shared" si="15"/>
        <v>8.1122046846264215</v>
      </c>
      <c r="D165" s="1" t="s">
        <v>294</v>
      </c>
      <c r="E165" s="17"/>
    </row>
    <row r="166" spans="1:5" s="1" customFormat="1">
      <c r="A166" s="1" t="s">
        <v>295</v>
      </c>
      <c r="B166" s="1">
        <v>14600</v>
      </c>
      <c r="C166" s="6">
        <f t="shared" si="15"/>
        <v>7.3765687839776888</v>
      </c>
      <c r="D166" s="1" t="s">
        <v>296</v>
      </c>
      <c r="E166" s="17"/>
    </row>
    <row r="167" spans="1:5" s="1" customFormat="1">
      <c r="A167" s="1" t="s">
        <v>297</v>
      </c>
      <c r="B167" s="1">
        <v>13441</v>
      </c>
      <c r="C167" s="6">
        <f t="shared" si="15"/>
        <v>6.7909904811948021</v>
      </c>
      <c r="D167" s="1" t="s">
        <v>298</v>
      </c>
      <c r="E167" s="17"/>
    </row>
    <row r="168" spans="1:5" s="1" customFormat="1">
      <c r="A168" s="1" t="s">
        <v>299</v>
      </c>
      <c r="B168" s="1">
        <v>13360</v>
      </c>
      <c r="C168" s="6">
        <f t="shared" si="15"/>
        <v>6.7500656817768441</v>
      </c>
      <c r="D168" s="2" t="s">
        <v>300</v>
      </c>
      <c r="E168" s="17"/>
    </row>
    <row r="169" spans="1:5" s="1" customFormat="1">
      <c r="A169" s="1" t="s">
        <v>301</v>
      </c>
      <c r="B169" s="1">
        <v>12012</v>
      </c>
      <c r="C169" s="6">
        <f t="shared" si="15"/>
        <v>6.0689961803520545</v>
      </c>
      <c r="D169" s="2" t="s">
        <v>302</v>
      </c>
      <c r="E169" s="17"/>
    </row>
    <row r="170" spans="1:5" s="1" customFormat="1">
      <c r="A170" s="1" t="s">
        <v>303</v>
      </c>
      <c r="B170" s="1">
        <v>10713</v>
      </c>
      <c r="C170" s="6">
        <f t="shared" si="15"/>
        <v>5.4126836563529439</v>
      </c>
      <c r="D170" s="2" t="s">
        <v>304</v>
      </c>
      <c r="E170" s="17"/>
    </row>
    <row r="171" spans="1:5" s="1" customFormat="1">
      <c r="A171" s="1" t="s">
        <v>305</v>
      </c>
      <c r="B171" s="1">
        <v>9018</v>
      </c>
      <c r="C171" s="6">
        <f t="shared" si="15"/>
        <v>4.5562943351993699</v>
      </c>
      <c r="D171" s="2" t="s">
        <v>306</v>
      </c>
      <c r="E171" s="17"/>
    </row>
    <row r="172" spans="1:5" s="1" customFormat="1">
      <c r="A172" s="1" t="s">
        <v>307</v>
      </c>
      <c r="B172" s="1">
        <v>7281</v>
      </c>
      <c r="C172" s="6">
        <f t="shared" si="15"/>
        <v>3.6786847476809279</v>
      </c>
      <c r="D172" s="1" t="s">
        <v>308</v>
      </c>
      <c r="E172" s="17"/>
    </row>
    <row r="173" spans="1:5" s="1" customFormat="1">
      <c r="A173" s="1" t="s">
        <v>309</v>
      </c>
      <c r="B173" s="1">
        <v>5197</v>
      </c>
      <c r="C173" s="6">
        <f t="shared" si="15"/>
        <v>2.625755340433702</v>
      </c>
      <c r="D173" s="2" t="s">
        <v>310</v>
      </c>
      <c r="E173" s="17"/>
    </row>
    <row r="174" spans="1:5" s="1" customFormat="1">
      <c r="A174" s="1" t="s">
        <v>311</v>
      </c>
      <c r="B174" s="1">
        <v>5177</v>
      </c>
      <c r="C174" s="6">
        <f t="shared" si="15"/>
        <v>2.6156504516885271</v>
      </c>
      <c r="D174" s="2" t="s">
        <v>312</v>
      </c>
      <c r="E174" s="17"/>
    </row>
    <row r="175" spans="1:5" s="1" customFormat="1">
      <c r="A175" s="1" t="s">
        <v>313</v>
      </c>
      <c r="B175" s="1">
        <v>3084</v>
      </c>
      <c r="C175" s="6">
        <f t="shared" si="15"/>
        <v>1.5581738445059721</v>
      </c>
      <c r="D175" s="2" t="s">
        <v>314</v>
      </c>
      <c r="E175" s="17"/>
    </row>
    <row r="176" spans="1:5" s="1" customFormat="1">
      <c r="A176" s="1" t="s">
        <v>315</v>
      </c>
      <c r="B176" s="1">
        <v>2847</v>
      </c>
      <c r="C176" s="6">
        <f t="shared" si="15"/>
        <v>1.4384309128756492</v>
      </c>
      <c r="D176" s="2" t="s">
        <v>316</v>
      </c>
      <c r="E176" s="17"/>
    </row>
    <row r="177" spans="1:5" s="1" customFormat="1">
      <c r="A177" s="1" t="s">
        <v>317</v>
      </c>
      <c r="B177" s="1">
        <v>2569</v>
      </c>
      <c r="C177" s="6">
        <f t="shared" si="15"/>
        <v>1.2979729593177178</v>
      </c>
      <c r="D177" s="2" t="s">
        <v>318</v>
      </c>
      <c r="E177" s="17"/>
    </row>
    <row r="178" spans="1:5" s="1" customFormat="1">
      <c r="A178" s="1" t="s">
        <v>319</v>
      </c>
      <c r="B178" s="1">
        <v>2159</v>
      </c>
      <c r="C178" s="6">
        <f t="shared" si="15"/>
        <v>1.0908227400416322</v>
      </c>
      <c r="D178" s="2" t="s">
        <v>320</v>
      </c>
      <c r="E178" s="17"/>
    </row>
    <row r="179" spans="1:5" s="1" customFormat="1">
      <c r="A179" s="1" t="s">
        <v>321</v>
      </c>
      <c r="B179" s="1">
        <v>1713</v>
      </c>
      <c r="C179" s="6">
        <f t="shared" si="15"/>
        <v>0.86548372102423154</v>
      </c>
      <c r="D179" s="1" t="s">
        <v>322</v>
      </c>
      <c r="E179" s="17"/>
    </row>
    <row r="180" spans="1:5" s="1" customFormat="1">
      <c r="A180" s="1" t="s">
        <v>323</v>
      </c>
      <c r="B180" s="1">
        <v>1404</v>
      </c>
      <c r="C180" s="6">
        <f t="shared" si="15"/>
        <v>0.70936318991127911</v>
      </c>
      <c r="D180" s="2" t="s">
        <v>324</v>
      </c>
      <c r="E180" s="17"/>
    </row>
    <row r="181" spans="1:5" s="1" customFormat="1">
      <c r="A181" s="1" t="s">
        <v>325</v>
      </c>
      <c r="B181" s="1">
        <v>1167</v>
      </c>
      <c r="C181" s="6">
        <f t="shared" si="15"/>
        <v>0.58962025828095632</v>
      </c>
      <c r="D181" s="2" t="s">
        <v>326</v>
      </c>
      <c r="E181" s="17"/>
    </row>
    <row r="182" spans="1:5" s="1" customFormat="1">
      <c r="A182" s="1" t="s">
        <v>327</v>
      </c>
      <c r="B182" s="1">
        <v>874</v>
      </c>
      <c r="C182" s="6">
        <f t="shared" si="15"/>
        <v>0.44158363816414381</v>
      </c>
      <c r="D182" s="2" t="s">
        <v>328</v>
      </c>
      <c r="E182" s="17"/>
    </row>
    <row r="183" spans="1:5" s="1" customFormat="1">
      <c r="A183" s="1" t="s">
        <v>329</v>
      </c>
      <c r="B183" s="1">
        <v>836</v>
      </c>
      <c r="C183" s="6">
        <f t="shared" si="15"/>
        <v>0.4223843495483115</v>
      </c>
      <c r="D183" s="2" t="s">
        <v>330</v>
      </c>
      <c r="E183" s="17"/>
    </row>
    <row r="184" spans="1:5" s="1" customFormat="1">
      <c r="A184" s="1" t="s">
        <v>331</v>
      </c>
      <c r="B184" s="1">
        <v>797</v>
      </c>
      <c r="C184" s="6">
        <f t="shared" si="15"/>
        <v>0.40267981649522039</v>
      </c>
      <c r="D184" s="2" t="s">
        <v>332</v>
      </c>
      <c r="E184" s="17"/>
    </row>
    <row r="185" spans="1:5" s="10" customFormat="1">
      <c r="A185" s="10" t="s">
        <v>353</v>
      </c>
      <c r="E185" s="16">
        <v>0.44800000000000001</v>
      </c>
    </row>
    <row r="186" spans="1:5" s="1" customFormat="1">
      <c r="A186" s="1" t="s">
        <v>333</v>
      </c>
      <c r="B186" s="1">
        <v>728</v>
      </c>
      <c r="C186" s="6">
        <f>100*B186/SUM($B$186:$B$194)</f>
        <v>47.519582245430811</v>
      </c>
      <c r="D186" s="1" t="s">
        <v>334</v>
      </c>
      <c r="E186" s="17"/>
    </row>
    <row r="187" spans="1:5" s="1" customFormat="1">
      <c r="A187" s="1" t="s">
        <v>335</v>
      </c>
      <c r="B187" s="1">
        <v>325</v>
      </c>
      <c r="C187" s="6">
        <f t="shared" ref="C187:C194" si="16">100*B187/SUM($B$186:$B$194)</f>
        <v>21.214099216710181</v>
      </c>
      <c r="D187" s="1" t="s">
        <v>336</v>
      </c>
      <c r="E187" s="17"/>
    </row>
    <row r="188" spans="1:5" s="1" customFormat="1">
      <c r="A188" s="1" t="s">
        <v>337</v>
      </c>
      <c r="B188" s="1">
        <v>201</v>
      </c>
      <c r="C188" s="6">
        <f t="shared" si="16"/>
        <v>13.120104438642297</v>
      </c>
      <c r="D188" s="1" t="s">
        <v>338</v>
      </c>
      <c r="E188" s="17"/>
    </row>
    <row r="189" spans="1:5" s="1" customFormat="1">
      <c r="A189" s="1" t="s">
        <v>339</v>
      </c>
      <c r="B189" s="1">
        <v>71</v>
      </c>
      <c r="C189" s="6">
        <f t="shared" si="16"/>
        <v>4.6344647519582249</v>
      </c>
      <c r="D189" s="1" t="s">
        <v>340</v>
      </c>
      <c r="E189" s="17"/>
    </row>
    <row r="190" spans="1:5" s="1" customFormat="1">
      <c r="A190" s="1" t="s">
        <v>341</v>
      </c>
      <c r="B190" s="1">
        <v>57</v>
      </c>
      <c r="C190" s="6">
        <f t="shared" si="16"/>
        <v>3.7206266318537859</v>
      </c>
      <c r="D190" s="1" t="s">
        <v>342</v>
      </c>
      <c r="E190" s="17"/>
    </row>
    <row r="191" spans="1:5" s="1" customFormat="1">
      <c r="A191" s="1" t="s">
        <v>343</v>
      </c>
      <c r="B191" s="1">
        <v>55</v>
      </c>
      <c r="C191" s="6">
        <f t="shared" si="16"/>
        <v>3.5900783289817233</v>
      </c>
      <c r="D191" s="1" t="s">
        <v>344</v>
      </c>
      <c r="E191" s="17"/>
    </row>
    <row r="192" spans="1:5" s="1" customFormat="1">
      <c r="A192" s="1" t="s">
        <v>345</v>
      </c>
      <c r="B192" s="1">
        <v>38</v>
      </c>
      <c r="C192" s="6">
        <f t="shared" si="16"/>
        <v>2.4804177545691908</v>
      </c>
      <c r="D192" s="1" t="s">
        <v>346</v>
      </c>
      <c r="E192" s="17"/>
    </row>
    <row r="193" spans="1:5" s="1" customFormat="1">
      <c r="A193" s="1" t="s">
        <v>347</v>
      </c>
      <c r="B193" s="1">
        <v>33</v>
      </c>
      <c r="C193" s="6">
        <f t="shared" si="16"/>
        <v>2.1540469973890342</v>
      </c>
      <c r="D193" s="1" t="s">
        <v>348</v>
      </c>
      <c r="E193" s="17"/>
    </row>
    <row r="194" spans="1:5" s="1" customFormat="1">
      <c r="A194" s="1" t="s">
        <v>349</v>
      </c>
      <c r="B194" s="1">
        <v>24</v>
      </c>
      <c r="C194" s="6">
        <f t="shared" si="16"/>
        <v>1.566579634464752</v>
      </c>
      <c r="D194" s="1" t="s">
        <v>350</v>
      </c>
      <c r="E194" s="17"/>
    </row>
    <row r="195" spans="1:5" s="10" customFormat="1">
      <c r="A195" s="10" t="s">
        <v>287</v>
      </c>
      <c r="E195" s="16">
        <v>0.40500000000000003</v>
      </c>
    </row>
    <row r="196" spans="1:5" s="1" customFormat="1">
      <c r="A196" s="1" t="s">
        <v>351</v>
      </c>
      <c r="B196" s="1">
        <v>50</v>
      </c>
      <c r="C196" s="6">
        <f>100*B196/B196</f>
        <v>100</v>
      </c>
      <c r="D196" s="1" t="s">
        <v>352</v>
      </c>
      <c r="E196" s="17"/>
    </row>
    <row r="197" spans="1:5" s="11" customFormat="1">
      <c r="A197" s="10" t="s">
        <v>94</v>
      </c>
      <c r="E197" s="16">
        <v>0.32300000000000001</v>
      </c>
    </row>
    <row r="198" spans="1:5" s="1" customFormat="1">
      <c r="A198" s="1" t="s">
        <v>354</v>
      </c>
      <c r="B198" s="1">
        <v>6099</v>
      </c>
      <c r="C198" s="6">
        <f>100*B198/SUM($B$198:$B$199)</f>
        <v>74.779303580186365</v>
      </c>
      <c r="D198" s="1" t="s">
        <v>355</v>
      </c>
      <c r="E198" s="17"/>
    </row>
    <row r="199" spans="1:5" s="1" customFormat="1">
      <c r="A199" s="1" t="s">
        <v>356</v>
      </c>
      <c r="B199" s="1">
        <v>2057</v>
      </c>
      <c r="C199" s="6">
        <f>100*B199/SUM($B$198:$B$199)</f>
        <v>25.220696419813635</v>
      </c>
      <c r="D199" s="1" t="s">
        <v>357</v>
      </c>
      <c r="E199" s="17"/>
    </row>
    <row r="200" spans="1:5" s="11" customFormat="1">
      <c r="A200" s="10" t="s">
        <v>358</v>
      </c>
      <c r="E200" s="16">
        <v>0.20100000000000001</v>
      </c>
    </row>
    <row r="201" spans="1:5" s="1" customFormat="1">
      <c r="A201" s="1" t="s">
        <v>359</v>
      </c>
      <c r="B201" s="1">
        <v>22233</v>
      </c>
      <c r="C201" s="6">
        <f>100*B201/SUM($B$201:$B$210)</f>
        <v>25.631477617274413</v>
      </c>
      <c r="D201" s="1" t="s">
        <v>360</v>
      </c>
      <c r="E201" s="17"/>
    </row>
    <row r="202" spans="1:5" s="1" customFormat="1">
      <c r="A202" s="1" t="s">
        <v>361</v>
      </c>
      <c r="B202" s="1">
        <v>21829</v>
      </c>
      <c r="C202" s="6">
        <f t="shared" ref="C202:C210" si="17">100*B202/SUM($B$201:$B$210)</f>
        <v>25.165723245062889</v>
      </c>
      <c r="D202" s="1" t="s">
        <v>362</v>
      </c>
      <c r="E202" s="17"/>
    </row>
    <row r="203" spans="1:5" s="1" customFormat="1" ht="15.5" customHeight="1">
      <c r="A203" s="1" t="s">
        <v>363</v>
      </c>
      <c r="B203" s="1">
        <v>20497</v>
      </c>
      <c r="C203" s="6">
        <f t="shared" si="17"/>
        <v>23.630117245593201</v>
      </c>
      <c r="D203" s="1" t="s">
        <v>364</v>
      </c>
      <c r="E203" s="17"/>
    </row>
    <row r="204" spans="1:5" s="1" customFormat="1">
      <c r="A204" s="1" t="s">
        <v>365</v>
      </c>
      <c r="B204" s="1">
        <v>4605</v>
      </c>
      <c r="C204" s="6">
        <f t="shared" si="17"/>
        <v>5.3089081287972242</v>
      </c>
      <c r="D204" s="1" t="s">
        <v>366</v>
      </c>
      <c r="E204" s="17"/>
    </row>
    <row r="205" spans="1:5" s="1" customFormat="1">
      <c r="A205" s="1" t="s">
        <v>367</v>
      </c>
      <c r="B205" s="1">
        <v>4552</v>
      </c>
      <c r="C205" s="6">
        <f t="shared" si="17"/>
        <v>5.2478066888783852</v>
      </c>
      <c r="D205" s="1" t="s">
        <v>368</v>
      </c>
      <c r="E205" s="17"/>
    </row>
    <row r="206" spans="1:5" s="1" customFormat="1">
      <c r="A206" s="1" t="s">
        <v>369</v>
      </c>
      <c r="B206" s="1">
        <v>3994</v>
      </c>
      <c r="C206" s="6">
        <f t="shared" si="17"/>
        <v>4.6045122836951382</v>
      </c>
      <c r="D206" s="1" t="s">
        <v>370</v>
      </c>
      <c r="E206" s="17"/>
    </row>
    <row r="207" spans="1:5" s="1" customFormat="1">
      <c r="A207" s="1" t="s">
        <v>371</v>
      </c>
      <c r="B207" s="1">
        <v>2801</v>
      </c>
      <c r="C207" s="6">
        <f t="shared" si="17"/>
        <v>3.2291534568427847</v>
      </c>
      <c r="D207" s="1" t="s">
        <v>372</v>
      </c>
      <c r="E207" s="17"/>
    </row>
    <row r="208" spans="1:5" s="1" customFormat="1">
      <c r="A208" s="1" t="s">
        <v>373</v>
      </c>
      <c r="B208" s="1">
        <v>2687</v>
      </c>
      <c r="C208" s="6">
        <f t="shared" si="17"/>
        <v>3.0977277181494332</v>
      </c>
      <c r="D208" s="1" t="s">
        <v>374</v>
      </c>
      <c r="E208" s="17"/>
    </row>
    <row r="209" spans="1:5" s="1" customFormat="1">
      <c r="A209" s="1" t="s">
        <v>375</v>
      </c>
      <c r="B209" s="1">
        <v>2446</v>
      </c>
      <c r="C209" s="6">
        <f t="shared" si="17"/>
        <v>2.8198890951222606</v>
      </c>
      <c r="D209" s="1" t="s">
        <v>376</v>
      </c>
      <c r="E209" s="17"/>
    </row>
    <row r="210" spans="1:5" s="1" customFormat="1" ht="17" customHeight="1">
      <c r="A210" s="1" t="s">
        <v>377</v>
      </c>
      <c r="B210" s="1">
        <v>1097</v>
      </c>
      <c r="C210" s="6">
        <f t="shared" si="17"/>
        <v>1.2646845205842681</v>
      </c>
      <c r="D210" s="1" t="s">
        <v>378</v>
      </c>
      <c r="E210" s="17"/>
    </row>
    <row r="211" spans="1:5" s="10" customFormat="1">
      <c r="A211" s="10" t="s">
        <v>273</v>
      </c>
      <c r="E211" s="16">
        <v>-0.25</v>
      </c>
    </row>
    <row r="212" spans="1:5" s="1" customFormat="1">
      <c r="A212" s="1" t="s">
        <v>379</v>
      </c>
      <c r="B212" s="1">
        <v>1425</v>
      </c>
      <c r="C212" s="6">
        <f>100*B212/SUM($B$212:$B$231)</f>
        <v>34.67153284671533</v>
      </c>
      <c r="D212" s="1" t="s">
        <v>380</v>
      </c>
      <c r="E212" s="17"/>
    </row>
    <row r="213" spans="1:5" s="1" customFormat="1">
      <c r="A213" s="1" t="s">
        <v>381</v>
      </c>
      <c r="B213" s="1">
        <v>512</v>
      </c>
      <c r="C213" s="6">
        <f t="shared" ref="C213:C231" si="18">100*B213/SUM($B$212:$B$231)</f>
        <v>12.45742092457421</v>
      </c>
      <c r="D213" s="1" t="s">
        <v>382</v>
      </c>
      <c r="E213" s="17"/>
    </row>
    <row r="214" spans="1:5" s="1" customFormat="1">
      <c r="A214" s="1" t="s">
        <v>383</v>
      </c>
      <c r="B214" s="1">
        <v>338</v>
      </c>
      <c r="C214" s="6">
        <f t="shared" si="18"/>
        <v>8.2238442822384421</v>
      </c>
      <c r="D214" s="1" t="s">
        <v>384</v>
      </c>
      <c r="E214" s="17"/>
    </row>
    <row r="215" spans="1:5" s="1" customFormat="1">
      <c r="A215" s="1" t="s">
        <v>385</v>
      </c>
      <c r="B215" s="1">
        <v>282</v>
      </c>
      <c r="C215" s="6">
        <f t="shared" si="18"/>
        <v>6.8613138686131387</v>
      </c>
      <c r="D215" s="1" t="s">
        <v>386</v>
      </c>
      <c r="E215" s="17"/>
    </row>
    <row r="216" spans="1:5" s="1" customFormat="1">
      <c r="A216" s="1" t="s">
        <v>387</v>
      </c>
      <c r="B216" s="1">
        <v>248</v>
      </c>
      <c r="C216" s="6">
        <f t="shared" si="18"/>
        <v>6.0340632603406323</v>
      </c>
      <c r="D216" s="1" t="s">
        <v>388</v>
      </c>
      <c r="E216" s="17"/>
    </row>
    <row r="217" spans="1:5" s="1" customFormat="1">
      <c r="A217" s="1" t="s">
        <v>389</v>
      </c>
      <c r="B217" s="1">
        <v>205</v>
      </c>
      <c r="C217" s="6">
        <f t="shared" si="18"/>
        <v>4.9878345498783458</v>
      </c>
      <c r="D217" s="1" t="s">
        <v>390</v>
      </c>
      <c r="E217" s="17"/>
    </row>
    <row r="218" spans="1:5" s="1" customFormat="1">
      <c r="A218" s="1" t="s">
        <v>391</v>
      </c>
      <c r="B218" s="1">
        <v>196</v>
      </c>
      <c r="C218" s="6">
        <f t="shared" si="18"/>
        <v>4.7688564476885649</v>
      </c>
      <c r="D218" s="1" t="s">
        <v>392</v>
      </c>
      <c r="E218" s="17"/>
    </row>
    <row r="219" spans="1:5" s="1" customFormat="1">
      <c r="A219" s="1" t="s">
        <v>393</v>
      </c>
      <c r="B219" s="1">
        <v>122</v>
      </c>
      <c r="C219" s="6">
        <f t="shared" si="18"/>
        <v>2.9683698296836982</v>
      </c>
      <c r="D219" s="1" t="s">
        <v>394</v>
      </c>
      <c r="E219" s="17"/>
    </row>
    <row r="220" spans="1:5" s="1" customFormat="1">
      <c r="A220" s="1" t="s">
        <v>395</v>
      </c>
      <c r="B220" s="1">
        <v>118</v>
      </c>
      <c r="C220" s="6">
        <f t="shared" si="18"/>
        <v>2.8710462287104623</v>
      </c>
      <c r="D220" s="1" t="s">
        <v>396</v>
      </c>
      <c r="E220" s="17"/>
    </row>
    <row r="221" spans="1:5" s="1" customFormat="1">
      <c r="A221" s="1" t="s">
        <v>397</v>
      </c>
      <c r="B221" s="1">
        <v>97</v>
      </c>
      <c r="C221" s="6">
        <f t="shared" si="18"/>
        <v>2.3600973236009732</v>
      </c>
      <c r="D221" s="1" t="s">
        <v>398</v>
      </c>
      <c r="E221" s="17"/>
    </row>
    <row r="222" spans="1:5" s="1" customFormat="1">
      <c r="A222" s="1" t="s">
        <v>399</v>
      </c>
      <c r="B222" s="1">
        <v>96</v>
      </c>
      <c r="C222" s="6">
        <f t="shared" si="18"/>
        <v>2.335766423357664</v>
      </c>
      <c r="D222" s="1" t="s">
        <v>400</v>
      </c>
      <c r="E222" s="17"/>
    </row>
    <row r="223" spans="1:5" s="1" customFormat="1">
      <c r="A223" s="1" t="s">
        <v>401</v>
      </c>
      <c r="B223" s="1">
        <v>84</v>
      </c>
      <c r="C223" s="6">
        <f t="shared" si="18"/>
        <v>2.0437956204379564</v>
      </c>
      <c r="D223" s="1" t="s">
        <v>402</v>
      </c>
      <c r="E223" s="17"/>
    </row>
    <row r="224" spans="1:5" s="1" customFormat="1">
      <c r="A224" s="1" t="s">
        <v>403</v>
      </c>
      <c r="B224" s="1">
        <v>79</v>
      </c>
      <c r="C224" s="6">
        <f t="shared" si="18"/>
        <v>1.9221411192214113</v>
      </c>
      <c r="D224" s="1" t="s">
        <v>404</v>
      </c>
      <c r="E224" s="17"/>
    </row>
    <row r="225" spans="1:5" s="1" customFormat="1">
      <c r="A225" s="1" t="s">
        <v>405</v>
      </c>
      <c r="B225" s="1">
        <v>78</v>
      </c>
      <c r="C225" s="6">
        <f t="shared" si="18"/>
        <v>1.8978102189781021</v>
      </c>
      <c r="D225" s="1" t="s">
        <v>406</v>
      </c>
      <c r="E225" s="17"/>
    </row>
    <row r="226" spans="1:5" s="1" customFormat="1">
      <c r="A226" s="1" t="s">
        <v>407</v>
      </c>
      <c r="B226" s="1">
        <v>44</v>
      </c>
      <c r="C226" s="6">
        <f t="shared" si="18"/>
        <v>1.0705596107055961</v>
      </c>
      <c r="D226" s="1" t="s">
        <v>408</v>
      </c>
      <c r="E226" s="17"/>
    </row>
    <row r="227" spans="1:5" s="1" customFormat="1">
      <c r="A227" s="1" t="s">
        <v>409</v>
      </c>
      <c r="B227" s="1">
        <v>41</v>
      </c>
      <c r="C227" s="6">
        <f t="shared" si="18"/>
        <v>0.9975669099756691</v>
      </c>
      <c r="D227" s="1" t="s">
        <v>410</v>
      </c>
      <c r="E227" s="17"/>
    </row>
    <row r="228" spans="1:5" s="1" customFormat="1">
      <c r="A228" s="1" t="s">
        <v>411</v>
      </c>
      <c r="B228" s="1">
        <v>40</v>
      </c>
      <c r="C228" s="6">
        <f t="shared" si="18"/>
        <v>0.97323600973236013</v>
      </c>
      <c r="D228" s="1" t="s">
        <v>412</v>
      </c>
      <c r="E228" s="17"/>
    </row>
    <row r="229" spans="1:5" s="1" customFormat="1">
      <c r="A229" s="1" t="s">
        <v>413</v>
      </c>
      <c r="B229" s="1">
        <v>38</v>
      </c>
      <c r="C229" s="6">
        <f t="shared" si="18"/>
        <v>0.92457420924574207</v>
      </c>
      <c r="D229" s="1" t="s">
        <v>414</v>
      </c>
      <c r="E229" s="17"/>
    </row>
    <row r="230" spans="1:5" s="1" customFormat="1">
      <c r="A230" s="1" t="s">
        <v>415</v>
      </c>
      <c r="B230" s="1">
        <v>36</v>
      </c>
      <c r="C230" s="6">
        <f t="shared" si="18"/>
        <v>0.87591240875912413</v>
      </c>
      <c r="D230" s="1" t="s">
        <v>416</v>
      </c>
      <c r="E230" s="17"/>
    </row>
    <row r="231" spans="1:5" s="1" customFormat="1">
      <c r="A231" s="1" t="s">
        <v>417</v>
      </c>
      <c r="B231" s="1">
        <v>31</v>
      </c>
      <c r="C231" s="6">
        <f t="shared" si="18"/>
        <v>0.75425790754257904</v>
      </c>
      <c r="D231" s="1" t="s">
        <v>418</v>
      </c>
      <c r="E231" s="17"/>
    </row>
    <row r="232" spans="1:5" s="11" customFormat="1">
      <c r="A232" s="10" t="s">
        <v>147</v>
      </c>
      <c r="E232" s="16">
        <v>-0.25700000000000001</v>
      </c>
    </row>
    <row r="233" spans="1:5" s="1" customFormat="1">
      <c r="A233" s="1" t="s">
        <v>420</v>
      </c>
      <c r="B233" s="1">
        <v>134</v>
      </c>
      <c r="C233" s="6">
        <f>100*B233/B233</f>
        <v>100</v>
      </c>
      <c r="D233" s="1" t="s">
        <v>421</v>
      </c>
      <c r="E233" s="17"/>
    </row>
    <row r="234" spans="1:5" s="10" customFormat="1">
      <c r="A234" s="10" t="s">
        <v>236</v>
      </c>
      <c r="E234" s="16">
        <v>-0.94499999999999995</v>
      </c>
    </row>
    <row r="235" spans="1:5" s="1" customFormat="1">
      <c r="A235" s="1" t="s">
        <v>422</v>
      </c>
      <c r="B235" s="1">
        <v>443</v>
      </c>
      <c r="C235" s="6">
        <f>100*B235/SUM($B$235:$B$236)</f>
        <v>66.616541353383454</v>
      </c>
      <c r="D235" s="1" t="s">
        <v>423</v>
      </c>
      <c r="E235" s="17"/>
    </row>
    <row r="236" spans="1:5" s="1" customFormat="1">
      <c r="A236" s="1" t="s">
        <v>424</v>
      </c>
      <c r="B236" s="1">
        <v>222</v>
      </c>
      <c r="C236" s="6">
        <f>100*B236/SUM($B$235:$B$236)</f>
        <v>33.383458646616539</v>
      </c>
      <c r="D236" s="1" t="s">
        <v>425</v>
      </c>
      <c r="E236" s="17"/>
    </row>
    <row r="237" spans="1:5" s="10" customFormat="1">
      <c r="A237" s="10" t="s">
        <v>436</v>
      </c>
      <c r="E237" s="16">
        <v>-1.5049999999999999</v>
      </c>
    </row>
    <row r="238" spans="1:5" s="1" customFormat="1">
      <c r="A238" s="1" t="s">
        <v>426</v>
      </c>
      <c r="B238" s="1">
        <v>620</v>
      </c>
      <c r="C238" s="6">
        <f>100*B238/B238</f>
        <v>100</v>
      </c>
      <c r="D238" s="1" t="s">
        <v>427</v>
      </c>
      <c r="E238" s="17"/>
    </row>
    <row r="239" spans="1:5" s="10" customFormat="1">
      <c r="A239" s="10" t="s">
        <v>98</v>
      </c>
      <c r="E239" s="16">
        <f>E238-1.754</f>
        <v>-1.754</v>
      </c>
    </row>
    <row r="240" spans="1:5" s="1" customFormat="1">
      <c r="A240" s="1" t="s">
        <v>428</v>
      </c>
      <c r="B240" s="1">
        <v>79645</v>
      </c>
      <c r="C240" s="6">
        <f>100*B240/SUM($B$240:$B$243)</f>
        <v>42.810915990733129</v>
      </c>
      <c r="D240" s="1" t="s">
        <v>429</v>
      </c>
      <c r="E240" s="17"/>
    </row>
    <row r="241" spans="1:5" s="1" customFormat="1">
      <c r="A241" s="1" t="s">
        <v>430</v>
      </c>
      <c r="B241" s="1">
        <v>77314</v>
      </c>
      <c r="C241" s="6">
        <f t="shared" ref="C241:C243" si="19">100*B241/SUM($B$240:$B$243)</f>
        <v>41.557952902348433</v>
      </c>
      <c r="D241" s="1" t="s">
        <v>431</v>
      </c>
      <c r="E241" s="17"/>
    </row>
    <row r="242" spans="1:5" s="1" customFormat="1">
      <c r="A242" s="1" t="s">
        <v>432</v>
      </c>
      <c r="B242" s="1">
        <v>23600</v>
      </c>
      <c r="C242" s="6">
        <f t="shared" si="19"/>
        <v>12.685512177554168</v>
      </c>
      <c r="D242" s="2" t="s">
        <v>433</v>
      </c>
      <c r="E242" s="17"/>
    </row>
    <row r="243" spans="1:5" s="1" customFormat="1">
      <c r="A243" s="1" t="s">
        <v>434</v>
      </c>
      <c r="B243" s="1">
        <v>5480</v>
      </c>
      <c r="C243" s="6">
        <f t="shared" si="19"/>
        <v>2.9456189293642732</v>
      </c>
      <c r="D243" s="1" t="s">
        <v>435</v>
      </c>
      <c r="E243" s="17"/>
    </row>
    <row r="244" spans="1:5" s="11" customFormat="1">
      <c r="A244" s="10" t="s">
        <v>158</v>
      </c>
      <c r="E244" s="16">
        <v>-2.7040000000000002</v>
      </c>
    </row>
    <row r="245" spans="1:5" s="1" customFormat="1">
      <c r="A245" s="1" t="s">
        <v>437</v>
      </c>
      <c r="B245" s="1">
        <v>15238</v>
      </c>
      <c r="C245" s="6">
        <f>100*B245/SUM($B$245:$B$247)</f>
        <v>96.644891228515249</v>
      </c>
      <c r="D245" s="1" t="s">
        <v>438</v>
      </c>
      <c r="E245" s="17"/>
    </row>
    <row r="246" spans="1:5" s="1" customFormat="1">
      <c r="A246" s="1" t="s">
        <v>439</v>
      </c>
      <c r="B246" s="1">
        <v>315</v>
      </c>
      <c r="C246" s="6">
        <f t="shared" ref="C246:C247" si="20">100*B246/SUM($B$245:$B$247)</f>
        <v>1.9978435973869475</v>
      </c>
      <c r="D246" s="1" t="s">
        <v>440</v>
      </c>
      <c r="E246" s="17"/>
    </row>
    <row r="247" spans="1:5" s="1" customFormat="1">
      <c r="A247" s="1" t="s">
        <v>441</v>
      </c>
      <c r="B247" s="1">
        <v>214</v>
      </c>
      <c r="C247" s="6">
        <f t="shared" si="20"/>
        <v>1.3572651740977992</v>
      </c>
      <c r="D247" s="1" t="s">
        <v>442</v>
      </c>
      <c r="E247" s="17"/>
    </row>
    <row r="248" spans="1:5" s="11" customFormat="1">
      <c r="A248" s="10" t="s">
        <v>83</v>
      </c>
      <c r="E248" s="16">
        <v>-2.7250000000000001</v>
      </c>
    </row>
    <row r="249" spans="1:5" s="1" customFormat="1">
      <c r="A249" s="1" t="s">
        <v>443</v>
      </c>
      <c r="B249" s="1">
        <v>22247</v>
      </c>
      <c r="C249" s="6">
        <f>100*B249/SUM($B$249:$B$253)</f>
        <v>92.916510044689474</v>
      </c>
      <c r="D249" s="1" t="s">
        <v>444</v>
      </c>
      <c r="E249" s="17"/>
    </row>
    <row r="250" spans="1:5" s="1" customFormat="1">
      <c r="A250" s="1" t="s">
        <v>445</v>
      </c>
      <c r="B250" s="1">
        <v>889</v>
      </c>
      <c r="C250" s="6">
        <f t="shared" ref="C250:C253" si="21">100*B250/SUM($B$249:$B$253)</f>
        <v>3.7129850060560496</v>
      </c>
      <c r="D250" s="1" t="s">
        <v>446</v>
      </c>
      <c r="E250" s="17"/>
    </row>
    <row r="251" spans="1:5" s="1" customFormat="1">
      <c r="A251" s="1" t="s">
        <v>447</v>
      </c>
      <c r="B251" s="1">
        <v>304</v>
      </c>
      <c r="C251" s="6">
        <f t="shared" si="21"/>
        <v>1.269682161800944</v>
      </c>
      <c r="D251" s="1" t="s">
        <v>448</v>
      </c>
      <c r="E251" s="17"/>
    </row>
    <row r="252" spans="1:5" s="1" customFormat="1">
      <c r="A252" s="1" t="s">
        <v>449</v>
      </c>
      <c r="B252" s="1">
        <v>262</v>
      </c>
      <c r="C252" s="6">
        <f t="shared" si="21"/>
        <v>1.094265547341603</v>
      </c>
      <c r="D252" s="1" t="s">
        <v>450</v>
      </c>
      <c r="E252" s="17"/>
    </row>
    <row r="253" spans="1:5" s="1" customFormat="1">
      <c r="A253" s="1" t="s">
        <v>451</v>
      </c>
      <c r="B253" s="1">
        <v>241</v>
      </c>
      <c r="C253" s="6">
        <f t="shared" si="21"/>
        <v>1.0065572401119325</v>
      </c>
      <c r="D253" s="1" t="s">
        <v>452</v>
      </c>
      <c r="E253" s="17"/>
    </row>
    <row r="254" spans="1:5" s="10" customFormat="1">
      <c r="A254" s="10" t="s">
        <v>216</v>
      </c>
      <c r="E254" s="16">
        <v>-3.766</v>
      </c>
    </row>
    <row r="255" spans="1:5" s="1" customFormat="1">
      <c r="A255" s="1" t="s">
        <v>453</v>
      </c>
      <c r="B255" s="1">
        <v>107062</v>
      </c>
      <c r="C255" s="6">
        <f>100*B255/SUM($B$255:$B$259)</f>
        <v>57.432997875673237</v>
      </c>
      <c r="D255" s="1" t="s">
        <v>454</v>
      </c>
      <c r="E255" s="17"/>
    </row>
    <row r="256" spans="1:5" s="1" customFormat="1">
      <c r="A256" s="1" t="s">
        <v>455</v>
      </c>
      <c r="B256" s="1">
        <v>36711</v>
      </c>
      <c r="C256" s="6">
        <f t="shared" ref="C256:C259" si="22">100*B256/SUM($B$255:$B$259)</f>
        <v>19.693474669012726</v>
      </c>
      <c r="D256" s="1" t="s">
        <v>456</v>
      </c>
      <c r="E256" s="17"/>
    </row>
    <row r="257" spans="1:5" s="1" customFormat="1">
      <c r="A257" s="1" t="s">
        <v>457</v>
      </c>
      <c r="B257" s="1">
        <v>26166</v>
      </c>
      <c r="C257" s="6">
        <f t="shared" si="22"/>
        <v>14.036650001072893</v>
      </c>
      <c r="D257" s="1" t="s">
        <v>458</v>
      </c>
      <c r="E257" s="17"/>
    </row>
    <row r="258" spans="1:5" s="1" customFormat="1">
      <c r="A258" s="1" t="s">
        <v>459</v>
      </c>
      <c r="B258" s="1">
        <v>15880</v>
      </c>
      <c r="C258" s="6">
        <f t="shared" si="22"/>
        <v>8.5187648863807048</v>
      </c>
      <c r="D258" s="1" t="s">
        <v>460</v>
      </c>
      <c r="E258" s="17"/>
    </row>
    <row r="259" spans="1:5" s="1" customFormat="1">
      <c r="A259" s="1" t="s">
        <v>461</v>
      </c>
      <c r="B259" s="1">
        <v>593</v>
      </c>
      <c r="C259" s="6">
        <f t="shared" si="22"/>
        <v>0.31811256786043818</v>
      </c>
      <c r="D259" s="1" t="s">
        <v>462</v>
      </c>
      <c r="E259" s="17"/>
    </row>
    <row r="260" spans="1:5">
      <c r="E260" s="15"/>
    </row>
    <row r="261" spans="1:5">
      <c r="E261" s="15"/>
    </row>
    <row r="262" spans="1:5">
      <c r="E262" s="15"/>
    </row>
    <row r="263" spans="1:5">
      <c r="E263" s="15"/>
    </row>
    <row r="264" spans="1:5">
      <c r="E264" s="15"/>
    </row>
    <row r="265" spans="1:5">
      <c r="E265" s="15"/>
    </row>
    <row r="266" spans="1:5">
      <c r="E266" s="15"/>
    </row>
    <row r="267" spans="1:5">
      <c r="E267" s="15"/>
    </row>
    <row r="268" spans="1:5">
      <c r="E268" s="15"/>
    </row>
    <row r="269" spans="1:5">
      <c r="E269" s="15"/>
    </row>
    <row r="270" spans="1:5">
      <c r="E270" s="15"/>
    </row>
    <row r="271" spans="1:5">
      <c r="E271" s="15"/>
    </row>
    <row r="272" spans="1:5">
      <c r="E272" s="15"/>
    </row>
    <row r="273" spans="5:5">
      <c r="E273" s="15"/>
    </row>
    <row r="274" spans="5:5">
      <c r="E274" s="15"/>
    </row>
    <row r="275" spans="5:5">
      <c r="E275" s="15"/>
    </row>
    <row r="276" spans="5:5">
      <c r="E276" s="15"/>
    </row>
    <row r="277" spans="5:5">
      <c r="E277" s="15"/>
    </row>
    <row r="278" spans="5:5">
      <c r="E278" s="15"/>
    </row>
    <row r="279" spans="5:5">
      <c r="E279" s="15"/>
    </row>
    <row r="280" spans="5:5">
      <c r="E280" s="15"/>
    </row>
    <row r="281" spans="5:5">
      <c r="E281" s="15"/>
    </row>
    <row r="282" spans="5:5">
      <c r="E282" s="15"/>
    </row>
    <row r="283" spans="5:5">
      <c r="E283" s="15"/>
    </row>
    <row r="284" spans="5:5">
      <c r="E284" s="15"/>
    </row>
    <row r="285" spans="5:5">
      <c r="E285" s="15"/>
    </row>
    <row r="286" spans="5:5">
      <c r="E286" s="15"/>
    </row>
    <row r="287" spans="5:5">
      <c r="E287" s="15"/>
    </row>
    <row r="288" spans="5:5">
      <c r="E288" s="15"/>
    </row>
    <row r="289" spans="5:5">
      <c r="E289" s="15"/>
    </row>
    <row r="290" spans="5:5">
      <c r="E290" s="15"/>
    </row>
    <row r="291" spans="5:5">
      <c r="E291" s="15"/>
    </row>
    <row r="292" spans="5:5">
      <c r="E292" s="15"/>
    </row>
    <row r="293" spans="5:5">
      <c r="E293" s="15"/>
    </row>
    <row r="294" spans="5:5">
      <c r="E294" s="15"/>
    </row>
    <row r="295" spans="5:5">
      <c r="E295" s="15"/>
    </row>
    <row r="296" spans="5:5">
      <c r="E296" s="15"/>
    </row>
    <row r="297" spans="5:5">
      <c r="E297" s="15"/>
    </row>
    <row r="298" spans="5:5">
      <c r="E298" s="15"/>
    </row>
    <row r="299" spans="5:5">
      <c r="E299" s="15"/>
    </row>
    <row r="300" spans="5:5">
      <c r="E300" s="15"/>
    </row>
    <row r="301" spans="5:5">
      <c r="E301" s="15"/>
    </row>
    <row r="302" spans="5:5">
      <c r="E302" s="15"/>
    </row>
    <row r="303" spans="5:5">
      <c r="E303" s="15"/>
    </row>
    <row r="304" spans="5:5">
      <c r="E304" s="15"/>
    </row>
    <row r="305" spans="5:5">
      <c r="E305" s="15"/>
    </row>
    <row r="306" spans="5:5">
      <c r="E306" s="15"/>
    </row>
    <row r="307" spans="5:5">
      <c r="E307" s="15"/>
    </row>
    <row r="308" spans="5:5">
      <c r="E308" s="15"/>
    </row>
    <row r="309" spans="5:5">
      <c r="E309" s="15"/>
    </row>
  </sheetData>
  <phoneticPr fontId="5" type="noConversion"/>
  <pageMargins left="0.75" right="0.75" top="1" bottom="1" header="0.5" footer="0.5"/>
  <pageSetup scale="56" orientation="landscape" horizontalDpi="4294967292" verticalDpi="4294967292"/>
  <colBreaks count="1" manualBreakCount="1">
    <brk id="5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Alberta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Stoletov</dc:creator>
  <cp:lastModifiedBy>Konstantin Stoletov</cp:lastModifiedBy>
  <cp:lastPrinted>2014-10-29T21:49:58Z</cp:lastPrinted>
  <dcterms:created xsi:type="dcterms:W3CDTF">2014-09-22T17:26:51Z</dcterms:created>
  <dcterms:modified xsi:type="dcterms:W3CDTF">2018-04-23T16:23:07Z</dcterms:modified>
</cp:coreProperties>
</file>