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yyuan/Google Drive/Ovarian_3/NatureComm/revision2/tables/"/>
    </mc:Choice>
  </mc:AlternateContent>
  <xr:revisionPtr revIDLastSave="0" documentId="10_ncr:8100000_{DA46EA2A-78E1-B24A-B01E-489FE25C89F9}" xr6:coauthVersionLast="33" xr6:coauthVersionMax="33" xr10:uidLastSave="{00000000-0000-0000-0000-000000000000}"/>
  <bookViews>
    <workbookView xWindow="10660" yWindow="9440" windowWidth="28800" windowHeight="17620" tabRatio="50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9" i="1" l="1"/>
  <c r="T8" i="1"/>
  <c r="T7" i="1"/>
  <c r="T6" i="1"/>
  <c r="T5" i="1"/>
  <c r="T4" i="1"/>
  <c r="T3" i="1"/>
  <c r="S9" i="1"/>
  <c r="S8" i="1"/>
  <c r="S7" i="1"/>
  <c r="S6" i="1"/>
  <c r="S5" i="1"/>
  <c r="S4" i="1"/>
  <c r="S3" i="1"/>
</calcChain>
</file>

<file path=xl/sharedStrings.xml><?xml version="1.0" encoding="utf-8"?>
<sst xmlns="http://schemas.openxmlformats.org/spreadsheetml/2006/main" count="55" uniqueCount="33">
  <si>
    <t>ID</t>
  </si>
  <si>
    <t>BRCA status</t>
  </si>
  <si>
    <t>stage</t>
  </si>
  <si>
    <t>Surgery</t>
  </si>
  <si>
    <t>surgical outcome</t>
  </si>
  <si>
    <t>CK7cancer</t>
  </si>
  <si>
    <t>CD3lym</t>
  </si>
  <si>
    <t>SMAstromal</t>
  </si>
  <si>
    <t>CD3Gal3</t>
  </si>
  <si>
    <t>RegVal_HE-CK7</t>
  </si>
  <si>
    <t>RegVal_HE-CD3</t>
  </si>
  <si>
    <t>RegVal_HE-SMA</t>
  </si>
  <si>
    <t>RegVal_Average</t>
  </si>
  <si>
    <t>RegVal_Std</t>
  </si>
  <si>
    <t>DIV_gal3</t>
  </si>
  <si>
    <t>DIVnot_gal3</t>
  </si>
  <si>
    <t>BRCAwt</t>
  </si>
  <si>
    <t>3B</t>
  </si>
  <si>
    <t>Primary surgery</t>
  </si>
  <si>
    <t>no residual disease</t>
  </si>
  <si>
    <t>3C</t>
  </si>
  <si>
    <t>BRCA1</t>
  </si>
  <si>
    <t>optimal</t>
  </si>
  <si>
    <t>3A</t>
  </si>
  <si>
    <t>NaN</t>
  </si>
  <si>
    <t>NaB</t>
  </si>
  <si>
    <t>Cancer</t>
  </si>
  <si>
    <t>Lym</t>
  </si>
  <si>
    <t>SMA</t>
  </si>
  <si>
    <t>CD3</t>
  </si>
  <si>
    <t>CK7</t>
  </si>
  <si>
    <t>Stromal</t>
  </si>
  <si>
    <r>
      <rPr>
        <b/>
        <sz val="11"/>
        <color rgb="FF000000"/>
        <rFont val="Calibri"/>
        <family val="2"/>
      </rPr>
      <t xml:space="preserve">Supplementary Data 1. Immunohistochemistry scores for H&amp;E image analysis validation. </t>
    </r>
    <r>
      <rPr>
        <sz val="11"/>
        <color rgb="FF000000"/>
        <rFont val="Calibri"/>
        <family val="2"/>
      </rPr>
      <t xml:space="preserve">Each row is a sample and columns denote the following information: Cancer, Lym,  Stromal: percentage of cells from H&amp;E calculated by averaging regional scores; CK7, CD3, SMA: sample-level scores from IHC calculated as the average of regional scores; CK7cancer, CD3lym and SMAstromal: spatial correlation between IHC CK7/CD3/SMA and H&amp;E-based estimate of cancer/lymphocyte/stromal abundance; CD3Gal3: spatial correlation between CD3 and galectin-3 expression; RegVal_HE-CK7/CD3/SMA/Average/std: DICE coefficient measuring the overlap between HE and registered CD7, CD3 and SMA, their average and standard deviation. DIV_gal3: average galectin-3 expression in diversified regions; DIVnot_gal3: average galectin-3 expression in non-diversifying regions. NaN: no diversification region detected.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</si>
</sst>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222222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EAF1DD"/>
        <bgColor rgb="FFEAF1DD"/>
      </patternFill>
    </fill>
    <fill>
      <patternFill patternType="solid">
        <fgColor rgb="FFFDE9D9"/>
        <bgColor rgb="FFFDE9D9"/>
      </patternFill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2" fontId="0" fillId="3" borderId="1" xfId="0" applyNumberFormat="1" applyFont="1" applyFill="1" applyBorder="1" applyAlignment="1">
      <alignment horizontal="center" vertical="center"/>
    </xf>
    <xf numFmtId="2" fontId="0" fillId="4" borderId="1" xfId="0" applyNumberFormat="1" applyFont="1" applyFill="1" applyBorder="1" applyAlignment="1">
      <alignment horizontal="center" vertical="center"/>
    </xf>
    <xf numFmtId="2" fontId="0" fillId="5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2" fontId="0" fillId="0" borderId="0" xfId="0" applyNumberFormat="1" applyFont="1"/>
    <xf numFmtId="0" fontId="0" fillId="0" borderId="0" xfId="0"/>
    <xf numFmtId="0" fontId="4" fillId="0" borderId="0" xfId="0" applyFo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1"/>
  <sheetViews>
    <sheetView tabSelected="1" workbookViewId="0">
      <selection activeCell="K17" sqref="K17"/>
    </sheetView>
  </sheetViews>
  <sheetFormatPr baseColWidth="10" defaultColWidth="14.5" defaultRowHeight="15" customHeight="1" x14ac:dyDescent="0.2"/>
  <cols>
    <col min="1" max="1" width="8.83203125" customWidth="1"/>
    <col min="2" max="2" width="1.6640625" customWidth="1"/>
    <col min="3" max="3" width="2.5" customWidth="1"/>
    <col min="4" max="4" width="3.5" customWidth="1"/>
    <col min="5" max="11" width="9.83203125" customWidth="1"/>
    <col min="12" max="12" width="9" customWidth="1"/>
    <col min="13" max="13" width="7" customWidth="1"/>
    <col min="14" max="15" width="10.6640625" customWidth="1"/>
    <col min="16" max="16" width="13" customWidth="1"/>
    <col min="17" max="17" width="13.1640625" customWidth="1"/>
    <col min="18" max="18" width="13.83203125" customWidth="1"/>
    <col min="19" max="19" width="14" customWidth="1"/>
    <col min="20" max="20" width="18" customWidth="1"/>
    <col min="21" max="22" width="13.1640625" customWidth="1"/>
  </cols>
  <sheetData>
    <row r="1" spans="1:22" ht="15" customHeight="1" x14ac:dyDescent="0.2">
      <c r="A1" s="15" t="s">
        <v>32</v>
      </c>
    </row>
    <row r="2" spans="1:22" ht="14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4" t="s">
        <v>26</v>
      </c>
      <c r="G2" s="14" t="s">
        <v>27</v>
      </c>
      <c r="H2" s="14" t="s">
        <v>31</v>
      </c>
      <c r="I2" s="14" t="s">
        <v>30</v>
      </c>
      <c r="J2" s="14" t="s">
        <v>29</v>
      </c>
      <c r="K2" s="14" t="s">
        <v>28</v>
      </c>
      <c r="L2" s="1" t="s">
        <v>5</v>
      </c>
      <c r="M2" s="1" t="s">
        <v>6</v>
      </c>
      <c r="N2" s="1" t="s">
        <v>7</v>
      </c>
      <c r="O2" s="1" t="s">
        <v>8</v>
      </c>
      <c r="P2" s="2" t="s">
        <v>9</v>
      </c>
      <c r="Q2" s="2" t="s">
        <v>10</v>
      </c>
      <c r="R2" s="2" t="s">
        <v>11</v>
      </c>
      <c r="S2" s="3" t="s">
        <v>12</v>
      </c>
      <c r="T2" s="3" t="s">
        <v>13</v>
      </c>
      <c r="U2" s="1" t="s">
        <v>14</v>
      </c>
      <c r="V2" s="1" t="s">
        <v>15</v>
      </c>
    </row>
    <row r="3" spans="1:22" ht="14.25" customHeight="1" x14ac:dyDescent="0.2">
      <c r="A3" s="4">
        <v>1949</v>
      </c>
      <c r="B3" s="4" t="s">
        <v>16</v>
      </c>
      <c r="C3" s="4" t="s">
        <v>17</v>
      </c>
      <c r="D3" s="4" t="s">
        <v>18</v>
      </c>
      <c r="E3" s="4" t="s">
        <v>19</v>
      </c>
      <c r="F3" s="13">
        <v>0.71099999999999997</v>
      </c>
      <c r="G3" s="13">
        <v>7.9000000000000001E-2</v>
      </c>
      <c r="H3" s="13">
        <v>0.36099999999999999</v>
      </c>
      <c r="I3" s="13">
        <v>0.622</v>
      </c>
      <c r="J3" s="13">
        <v>0.14000000000000001</v>
      </c>
      <c r="K3" s="13">
        <v>0.42899999999999999</v>
      </c>
      <c r="L3" s="5">
        <v>0.76916663867424495</v>
      </c>
      <c r="M3" s="6">
        <v>0.59137134870751895</v>
      </c>
      <c r="N3" s="7">
        <v>0.78565552064991795</v>
      </c>
      <c r="O3" s="7">
        <v>-0.49594197283582497</v>
      </c>
      <c r="P3" s="8">
        <v>0.91980280177673601</v>
      </c>
      <c r="Q3" s="8">
        <v>0.88306960489272901</v>
      </c>
      <c r="R3" s="8">
        <v>0.90429999999999999</v>
      </c>
      <c r="S3" s="9">
        <f t="shared" ref="S3:S9" si="0">AVERAGE(P3:R3)</f>
        <v>0.90239080222315504</v>
      </c>
      <c r="T3" s="10">
        <f t="shared" ref="T3:T9" si="1">STDEV(P3:R3)</f>
        <v>1.8440870788635169E-2</v>
      </c>
      <c r="U3" s="11">
        <v>0.123546435198667</v>
      </c>
      <c r="V3" s="11">
        <v>8.8707937877480603E-2</v>
      </c>
    </row>
    <row r="4" spans="1:22" ht="14.25" customHeight="1" x14ac:dyDescent="0.2">
      <c r="A4" s="4">
        <v>3851</v>
      </c>
      <c r="B4" s="4" t="s">
        <v>16</v>
      </c>
      <c r="C4" s="4" t="s">
        <v>20</v>
      </c>
      <c r="D4" s="4" t="s">
        <v>18</v>
      </c>
      <c r="E4" s="4" t="s">
        <v>19</v>
      </c>
      <c r="F4" s="13">
        <v>0.75600000000000001</v>
      </c>
      <c r="G4" s="13">
        <v>0.08</v>
      </c>
      <c r="H4" s="13">
        <v>0.22500000000000001</v>
      </c>
      <c r="I4" s="13">
        <v>0.71799999999999997</v>
      </c>
      <c r="J4" s="13">
        <v>7.9000000000000001E-2</v>
      </c>
      <c r="K4" s="13">
        <v>0.19800000000000001</v>
      </c>
      <c r="L4" s="5">
        <v>0.79159942421277696</v>
      </c>
      <c r="M4" s="6">
        <v>0.80732348700000001</v>
      </c>
      <c r="N4" s="7">
        <v>0.60729063599959299</v>
      </c>
      <c r="O4" s="7">
        <v>-0.35560598045908598</v>
      </c>
      <c r="P4" s="8">
        <v>0.94456654852758704</v>
      </c>
      <c r="Q4" s="8">
        <v>0.97684772194138803</v>
      </c>
      <c r="R4" s="8">
        <v>0.97537808699084705</v>
      </c>
      <c r="S4" s="9">
        <f t="shared" si="0"/>
        <v>0.96559745248660744</v>
      </c>
      <c r="T4" s="10">
        <f t="shared" si="1"/>
        <v>1.8228114211901236E-2</v>
      </c>
      <c r="U4" s="11">
        <v>0.23335631057644601</v>
      </c>
      <c r="V4" s="11">
        <v>0.227597128512117</v>
      </c>
    </row>
    <row r="5" spans="1:22" ht="14.25" customHeight="1" x14ac:dyDescent="0.2">
      <c r="A5" s="4">
        <v>4800</v>
      </c>
      <c r="B5" s="4" t="s">
        <v>21</v>
      </c>
      <c r="C5" s="4" t="s">
        <v>20</v>
      </c>
      <c r="D5" s="4" t="s">
        <v>18</v>
      </c>
      <c r="E5" s="4" t="s">
        <v>22</v>
      </c>
      <c r="F5" s="13">
        <v>0.84499999999999997</v>
      </c>
      <c r="G5" s="13">
        <v>6.8000000000000005E-2</v>
      </c>
      <c r="H5" s="13">
        <v>0.22500000000000001</v>
      </c>
      <c r="I5" s="13">
        <v>0.84099999999999997</v>
      </c>
      <c r="J5" s="13">
        <v>4.9000000000000002E-2</v>
      </c>
      <c r="K5" s="13">
        <v>0.19900000000000001</v>
      </c>
      <c r="L5" s="5">
        <v>0.71319688990904595</v>
      </c>
      <c r="M5" s="6">
        <v>0.78269851599999996</v>
      </c>
      <c r="N5" s="7">
        <v>0.67468858587504399</v>
      </c>
      <c r="O5" s="7">
        <v>-0.117741304946401</v>
      </c>
      <c r="P5" s="8">
        <v>0.93398523985239901</v>
      </c>
      <c r="Q5" s="8">
        <v>0.950135790374385</v>
      </c>
      <c r="R5" s="8">
        <v>0.9415</v>
      </c>
      <c r="S5" s="9">
        <f t="shared" si="0"/>
        <v>0.94187367674226141</v>
      </c>
      <c r="T5" s="10">
        <f t="shared" si="1"/>
        <v>8.0817570039927455E-3</v>
      </c>
      <c r="U5" s="11">
        <v>0.32944340331037397</v>
      </c>
      <c r="V5" s="11">
        <v>0.26656103390570801</v>
      </c>
    </row>
    <row r="6" spans="1:22" ht="14.25" customHeight="1" x14ac:dyDescent="0.2">
      <c r="A6" s="4">
        <v>4971</v>
      </c>
      <c r="B6" s="4" t="s">
        <v>16</v>
      </c>
      <c r="C6" s="4" t="s">
        <v>20</v>
      </c>
      <c r="D6" s="4" t="s">
        <v>18</v>
      </c>
      <c r="E6" s="4" t="s">
        <v>19</v>
      </c>
      <c r="F6" s="13">
        <v>0.80200000000000005</v>
      </c>
      <c r="G6" s="13">
        <v>7.0000000000000007E-2</v>
      </c>
      <c r="H6" s="13">
        <v>0.24199999999999999</v>
      </c>
      <c r="I6" s="13">
        <v>0.77</v>
      </c>
      <c r="J6" s="13">
        <v>6.3E-2</v>
      </c>
      <c r="K6" s="13">
        <v>0.192</v>
      </c>
      <c r="L6" s="5">
        <v>0.79159394950880602</v>
      </c>
      <c r="M6" s="6">
        <v>0.58798207700000005</v>
      </c>
      <c r="N6" s="7">
        <v>0.80868985029305496</v>
      </c>
      <c r="O6" s="7">
        <v>-0.67343750578496098</v>
      </c>
      <c r="P6" s="8">
        <v>0.94457985039147396</v>
      </c>
      <c r="Q6" s="8">
        <v>0.90043794911043495</v>
      </c>
      <c r="R6" s="8">
        <v>0.94103998743217598</v>
      </c>
      <c r="S6" s="9">
        <f t="shared" si="0"/>
        <v>0.92868592897802837</v>
      </c>
      <c r="T6" s="10">
        <f t="shared" si="1"/>
        <v>2.4527411856790388E-2</v>
      </c>
      <c r="U6" s="11">
        <v>0.26428014513208797</v>
      </c>
      <c r="V6" s="11">
        <v>0.18415992493942701</v>
      </c>
    </row>
    <row r="7" spans="1:22" ht="14.25" customHeight="1" x14ac:dyDescent="0.2">
      <c r="A7" s="4">
        <v>6471</v>
      </c>
      <c r="B7" s="4" t="s">
        <v>16</v>
      </c>
      <c r="C7" s="4" t="s">
        <v>23</v>
      </c>
      <c r="D7" s="4" t="s">
        <v>18</v>
      </c>
      <c r="E7" s="4" t="s">
        <v>22</v>
      </c>
      <c r="F7" s="13">
        <v>0.66200000000000003</v>
      </c>
      <c r="G7" s="13">
        <v>6.8000000000000005E-2</v>
      </c>
      <c r="H7" s="13">
        <v>0.21</v>
      </c>
      <c r="I7" s="13">
        <v>0.40600000000000003</v>
      </c>
      <c r="J7" s="13">
        <v>4.9000000000000002E-2</v>
      </c>
      <c r="K7" s="13">
        <v>0.16</v>
      </c>
      <c r="L7" s="5">
        <v>0.68293967310158499</v>
      </c>
      <c r="M7" s="6">
        <v>0.53438408599999998</v>
      </c>
      <c r="N7" s="7">
        <v>0.66857586849366102</v>
      </c>
      <c r="O7" s="7">
        <v>-0.189903422787318</v>
      </c>
      <c r="P7" s="8">
        <v>0.86723077200642296</v>
      </c>
      <c r="Q7" s="8">
        <v>0.91476488302061598</v>
      </c>
      <c r="R7" s="8">
        <v>0.78137057249122299</v>
      </c>
      <c r="S7" s="9">
        <f t="shared" si="0"/>
        <v>0.85445540917275409</v>
      </c>
      <c r="T7" s="10">
        <f t="shared" si="1"/>
        <v>6.7608564117661529E-2</v>
      </c>
      <c r="U7" s="11" t="s">
        <v>24</v>
      </c>
      <c r="V7" s="11" t="s">
        <v>25</v>
      </c>
    </row>
    <row r="8" spans="1:22" ht="14.25" customHeight="1" x14ac:dyDescent="0.2">
      <c r="A8" s="4">
        <v>7286</v>
      </c>
      <c r="B8" s="4" t="s">
        <v>16</v>
      </c>
      <c r="C8" s="4" t="s">
        <v>23</v>
      </c>
      <c r="D8" s="4" t="s">
        <v>18</v>
      </c>
      <c r="E8" s="4" t="s">
        <v>22</v>
      </c>
      <c r="F8" s="13">
        <v>0.90300000000000002</v>
      </c>
      <c r="G8" s="13">
        <v>6.8000000000000005E-2</v>
      </c>
      <c r="H8" s="13">
        <v>0.16600000000000001</v>
      </c>
      <c r="I8" s="13">
        <v>0.872</v>
      </c>
      <c r="J8" s="13">
        <v>6.6000000000000003E-2</v>
      </c>
      <c r="K8" s="13">
        <v>8.8999999999999996E-2</v>
      </c>
      <c r="L8" s="5">
        <v>0.71961392888949205</v>
      </c>
      <c r="M8" s="6">
        <v>0.70070306999999998</v>
      </c>
      <c r="N8" s="7">
        <v>0.66615860344481104</v>
      </c>
      <c r="O8" s="7">
        <v>-0.40274918339551102</v>
      </c>
      <c r="P8" s="8">
        <v>0.84164976606895403</v>
      </c>
      <c r="Q8" s="8">
        <v>0.90216138523912204</v>
      </c>
      <c r="R8" s="8">
        <v>0.92101744724788903</v>
      </c>
      <c r="S8" s="9">
        <f t="shared" si="0"/>
        <v>0.88827619951865511</v>
      </c>
      <c r="T8" s="10">
        <f t="shared" si="1"/>
        <v>4.146572067140717E-2</v>
      </c>
      <c r="U8" s="11" t="s">
        <v>24</v>
      </c>
      <c r="V8" s="11" t="s">
        <v>24</v>
      </c>
    </row>
    <row r="9" spans="1:22" ht="14.25" customHeight="1" x14ac:dyDescent="0.2">
      <c r="A9" s="4">
        <v>13028</v>
      </c>
      <c r="B9" s="4" t="s">
        <v>21</v>
      </c>
      <c r="C9" s="4" t="s">
        <v>20</v>
      </c>
      <c r="D9" s="4" t="s">
        <v>18</v>
      </c>
      <c r="E9" s="4" t="s">
        <v>19</v>
      </c>
      <c r="F9" s="13">
        <v>0.70899999999999996</v>
      </c>
      <c r="G9" s="13">
        <v>7.0999999999999994E-2</v>
      </c>
      <c r="H9" s="13">
        <v>0.26</v>
      </c>
      <c r="I9" s="13">
        <v>0.54600000000000004</v>
      </c>
      <c r="J9" s="13">
        <v>5.6000000000000001E-2</v>
      </c>
      <c r="K9" s="13">
        <v>0.26800000000000002</v>
      </c>
      <c r="L9" s="5">
        <v>0.72337883814455295</v>
      </c>
      <c r="M9" s="6">
        <v>0.71822428800000004</v>
      </c>
      <c r="N9" s="7">
        <v>0.68334853811640295</v>
      </c>
      <c r="O9" s="7">
        <v>-0.53443830850336005</v>
      </c>
      <c r="P9" s="8">
        <v>0.86570809058653497</v>
      </c>
      <c r="Q9" s="8">
        <v>0.74578055601250204</v>
      </c>
      <c r="R9" s="8">
        <v>0.89920621393264999</v>
      </c>
      <c r="S9" s="9">
        <f t="shared" si="0"/>
        <v>0.83689828684389556</v>
      </c>
      <c r="T9" s="10">
        <f t="shared" si="1"/>
        <v>8.0668220017703435E-2</v>
      </c>
      <c r="U9" s="11">
        <v>0.37561832732542499</v>
      </c>
      <c r="V9" s="11">
        <v>0.32152611712886903</v>
      </c>
    </row>
    <row r="10" spans="1:22" ht="14.2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4.2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4.2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2"/>
      <c r="P12" s="4"/>
      <c r="Q12" s="4"/>
      <c r="R12" s="4"/>
      <c r="S12" s="4"/>
      <c r="T12" s="4"/>
      <c r="U12" s="4"/>
      <c r="V12" s="4"/>
    </row>
    <row r="13" spans="1:22" ht="14.2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14.2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14.2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4.2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4.2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4.2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4.2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4.2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14.2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4.2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4.2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14.2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14.2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4.2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14.2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4.2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4.2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4.2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4.2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14.2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14.2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4.2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4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4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4.2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4.2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4.2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4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4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14.2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4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14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4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4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14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4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14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14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4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4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4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4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4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4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4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4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4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4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14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4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14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14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4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4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4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4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4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4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14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14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14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14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14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4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4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4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4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4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4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4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4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4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4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4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4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4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4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14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14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4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4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4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4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4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4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4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4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4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4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5" defaultRowHeight="15" customHeight="1" x14ac:dyDescent="0.2"/>
  <cols>
    <col min="1" max="6" width="8.832031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baseColWidth="10" defaultColWidth="14.5" defaultRowHeight="15" customHeight="1" x14ac:dyDescent="0.2"/>
  <cols>
    <col min="1" max="6" width="8.832031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Royal Marsden Hospital (NHS Foundation Trust)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Orbegoso, Cecilia</dc:creator>
  <cp:lastModifiedBy>Microsoft Office User</cp:lastModifiedBy>
  <dcterms:created xsi:type="dcterms:W3CDTF">2017-10-10T17:05:29Z</dcterms:created>
  <dcterms:modified xsi:type="dcterms:W3CDTF">2018-07-23T13:52:01Z</dcterms:modified>
</cp:coreProperties>
</file>