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Volumes/Canyon/a_Coordinated Canyon Experiment/CCE_Overview_JournalPaper/July 24 2018 Re-submission Files/Supplementary files/"/>
    </mc:Choice>
  </mc:AlternateContent>
  <xr:revisionPtr revIDLastSave="0" documentId="10_ncr:8100000_{AEC95BFD-D3B4-AC42-B9A1-3B7585EF82D8}" xr6:coauthVersionLast="34" xr6:coauthVersionMax="34" xr10:uidLastSave="{00000000-0000-0000-0000-000000000000}"/>
  <bookViews>
    <workbookView xWindow="18100" yWindow="4380" windowWidth="27240" windowHeight="16380" tabRatio="500" xr2:uid="{00000000-000D-0000-FFFF-FFFF00000000}"/>
  </bookViews>
  <sheets>
    <sheet name="Transit times velocities" sheetId="1" r:id="rId1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" i="1" l="1"/>
  <c r="C11" i="1"/>
  <c r="D11" i="1"/>
  <c r="D13" i="1" s="1"/>
  <c r="E11" i="1"/>
  <c r="E13" i="1" s="1"/>
  <c r="F11" i="1"/>
  <c r="F13" i="1" s="1"/>
  <c r="G11" i="1"/>
  <c r="G13" i="1" s="1"/>
  <c r="B12" i="1"/>
  <c r="B13" i="1" s="1"/>
  <c r="C12" i="1"/>
  <c r="C13" i="1" s="1"/>
  <c r="D12" i="1"/>
  <c r="E12" i="1"/>
  <c r="F12" i="1"/>
  <c r="G12" i="1"/>
  <c r="B25" i="1"/>
  <c r="B27" i="1" s="1"/>
  <c r="C25" i="1"/>
  <c r="C27" i="1" s="1"/>
  <c r="D25" i="1"/>
  <c r="F25" i="1"/>
  <c r="G25" i="1"/>
  <c r="G27" i="1" s="1"/>
  <c r="B26" i="1"/>
  <c r="C26" i="1"/>
  <c r="D26" i="1"/>
  <c r="F26" i="1"/>
  <c r="G26" i="1"/>
  <c r="B39" i="1"/>
  <c r="C39" i="1"/>
  <c r="C41" i="1" s="1"/>
  <c r="D39" i="1"/>
  <c r="D41" i="1" s="1"/>
  <c r="E39" i="1"/>
  <c r="F39" i="1"/>
  <c r="G39" i="1"/>
  <c r="H39" i="1"/>
  <c r="B40" i="1"/>
  <c r="C40" i="1"/>
  <c r="D40" i="1"/>
  <c r="E40" i="1"/>
  <c r="E41" i="1" s="1"/>
  <c r="F40" i="1"/>
  <c r="F41" i="1" s="1"/>
  <c r="G40" i="1"/>
  <c r="G41" i="1" s="1"/>
  <c r="H40" i="1"/>
  <c r="H41" i="1" s="1"/>
  <c r="B41" i="1"/>
  <c r="F27" i="1" l="1"/>
  <c r="D27" i="1"/>
</calcChain>
</file>

<file path=xl/sharedStrings.xml><?xml version="1.0" encoding="utf-8"?>
<sst xmlns="http://schemas.openxmlformats.org/spreadsheetml/2006/main" count="59" uniqueCount="38">
  <si>
    <t>Transit velocity, m/s</t>
  </si>
  <si>
    <t>Travel time, seconds</t>
  </si>
  <si>
    <t>Distance between instruments, m</t>
  </si>
  <si>
    <t>AMT - BED 10</t>
  </si>
  <si>
    <t>BED 3 - BED 10</t>
  </si>
  <si>
    <t>BED 8CU - AMT</t>
  </si>
  <si>
    <t>BED 8CU - BED 10</t>
  </si>
  <si>
    <t>BED 8CU - BED 4CU</t>
  </si>
  <si>
    <t>BED 8CU - MS1</t>
  </si>
  <si>
    <t xml:space="preserve">BED 8CU - BED 3 </t>
  </si>
  <si>
    <t>Time of arrival of event</t>
  </si>
  <si>
    <t>Location along thalweg, m</t>
  </si>
  <si>
    <t>AMT</t>
  </si>
  <si>
    <t>BED 10</t>
  </si>
  <si>
    <t>BED 4 CU</t>
  </si>
  <si>
    <t>MS-1</t>
  </si>
  <si>
    <t>BED 3</t>
  </si>
  <si>
    <t>BED 8CU</t>
  </si>
  <si>
    <t>November 24th, 2016 event</t>
  </si>
  <si>
    <t>SIN - MS7</t>
  </si>
  <si>
    <t>MS5 - SIN</t>
  </si>
  <si>
    <t>MS3 - MS5</t>
  </si>
  <si>
    <t>MS2 - MS3</t>
  </si>
  <si>
    <t>MS1 - MS2</t>
  </si>
  <si>
    <t>MS-7</t>
  </si>
  <si>
    <t>SIN</t>
  </si>
  <si>
    <t>MS-5</t>
  </si>
  <si>
    <t>MS-3</t>
  </si>
  <si>
    <t>MS-2</t>
  </si>
  <si>
    <t>September 1st, 2016 event</t>
  </si>
  <si>
    <t>MS5 - BIN</t>
  </si>
  <si>
    <t>MS4 - MS5</t>
  </si>
  <si>
    <t>MS3 - MS4</t>
  </si>
  <si>
    <t>MS-4</t>
  </si>
  <si>
    <t>January 15, 2016 event</t>
  </si>
  <si>
    <t>data corrupted</t>
  </si>
  <si>
    <t>Supplementary Data 2. Flow event velocities as measured by BEDs and between instruments</t>
  </si>
  <si>
    <t>Transit velocities and BED velocities are calculated using the distance along the thalweg from the canyon head. All distances are calculated assuming instruments are deployed on the thalweg.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</si>
</sst>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[$-F400]h:mm:ss\ AM/PM"/>
  </numFmts>
  <fonts count="6" x14ac:knownFonts="1"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1" xfId="0" applyNumberFormat="1" applyFont="1" applyBorder="1"/>
    <xf numFmtId="164" fontId="1" fillId="0" borderId="2" xfId="0" applyNumberFormat="1" applyFont="1" applyBorder="1"/>
    <xf numFmtId="165" fontId="1" fillId="0" borderId="2" xfId="0" applyNumberFormat="1" applyFont="1" applyBorder="1"/>
    <xf numFmtId="0" fontId="2" fillId="0" borderId="3" xfId="0" applyFont="1" applyBorder="1"/>
    <xf numFmtId="0" fontId="3" fillId="0" borderId="4" xfId="0" applyFont="1" applyBorder="1"/>
    <xf numFmtId="1" fontId="3" fillId="0" borderId="0" xfId="0" applyNumberFormat="1" applyFont="1" applyBorder="1"/>
    <xf numFmtId="0" fontId="3" fillId="0" borderId="5" xfId="0" applyFont="1" applyBorder="1"/>
    <xf numFmtId="2" fontId="3" fillId="0" borderId="4" xfId="0" applyNumberFormat="1" applyFont="1" applyBorder="1"/>
    <xf numFmtId="0" fontId="0" fillId="0" borderId="0" xfId="0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0" fillId="0" borderId="0" xfId="0" applyBorder="1"/>
    <xf numFmtId="166" fontId="3" fillId="0" borderId="0" xfId="0" applyNumberFormat="1" applyFont="1" applyBorder="1"/>
    <xf numFmtId="166" fontId="3" fillId="0" borderId="0" xfId="0" applyNumberFormat="1" applyFont="1" applyFill="1" applyBorder="1"/>
    <xf numFmtId="166" fontId="4" fillId="0" borderId="0" xfId="0" applyNumberFormat="1" applyFont="1" applyFill="1" applyBorder="1"/>
    <xf numFmtId="0" fontId="3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2" fillId="0" borderId="11" xfId="0" applyFont="1" applyBorder="1"/>
    <xf numFmtId="0" fontId="3" fillId="0" borderId="1" xfId="0" applyFont="1" applyBorder="1"/>
    <xf numFmtId="0" fontId="3" fillId="0" borderId="0" xfId="0" applyFont="1" applyBorder="1"/>
    <xf numFmtId="164" fontId="3" fillId="0" borderId="8" xfId="0" applyNumberFormat="1" applyFont="1" applyBorder="1" applyAlignment="1">
      <alignment horizontal="center"/>
    </xf>
    <xf numFmtId="166" fontId="3" fillId="0" borderId="4" xfId="0" applyNumberFormat="1" applyFont="1" applyBorder="1"/>
    <xf numFmtId="1" fontId="3" fillId="0" borderId="4" xfId="0" applyNumberFormat="1" applyFont="1" applyBorder="1"/>
    <xf numFmtId="0" fontId="3" fillId="0" borderId="12" xfId="0" applyFont="1" applyBorder="1" applyAlignment="1">
      <alignment horizontal="center"/>
    </xf>
    <xf numFmtId="166" fontId="3" fillId="0" borderId="4" xfId="0" applyNumberFormat="1" applyFont="1" applyFill="1" applyBorder="1" applyAlignment="1">
      <alignment wrapText="1"/>
    </xf>
    <xf numFmtId="166" fontId="3" fillId="0" borderId="0" xfId="0" applyNumberFormat="1" applyFont="1" applyFill="1" applyBorder="1" applyAlignment="1">
      <alignment wrapText="1"/>
    </xf>
    <xf numFmtId="166" fontId="5" fillId="0" borderId="0" xfId="0" applyNumberFormat="1" applyFont="1" applyFill="1" applyBorder="1" applyAlignment="1">
      <alignment wrapText="1"/>
    </xf>
    <xf numFmtId="0" fontId="3" fillId="0" borderId="9" xfId="0" applyFont="1" applyBorder="1"/>
    <xf numFmtId="0" fontId="3" fillId="0" borderId="10" xfId="0" applyFont="1" applyBorder="1"/>
    <xf numFmtId="0" fontId="0" fillId="0" borderId="2" xfId="0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A3" sqref="A3"/>
    </sheetView>
  </sheetViews>
  <sheetFormatPr baseColWidth="10" defaultRowHeight="16" x14ac:dyDescent="0.2"/>
  <cols>
    <col min="1" max="1" width="38" customWidth="1"/>
    <col min="2" max="2" width="20.5" customWidth="1"/>
    <col min="3" max="3" width="21.5" customWidth="1"/>
    <col min="4" max="4" width="22.6640625" customWidth="1"/>
    <col min="5" max="5" width="21" customWidth="1"/>
    <col min="6" max="6" width="19.5" customWidth="1"/>
    <col min="7" max="7" width="17.33203125" customWidth="1"/>
    <col min="8" max="8" width="16.5" customWidth="1"/>
  </cols>
  <sheetData>
    <row r="1" spans="1:8" x14ac:dyDescent="0.2">
      <c r="A1" s="34" t="s">
        <v>36</v>
      </c>
    </row>
    <row r="2" spans="1:8" x14ac:dyDescent="0.2">
      <c r="A2" s="34" t="s">
        <v>37</v>
      </c>
    </row>
    <row r="3" spans="1:8" ht="17" thickBot="1" x14ac:dyDescent="0.25"/>
    <row r="4" spans="1:8" ht="21" x14ac:dyDescent="0.25">
      <c r="A4" s="21" t="s">
        <v>34</v>
      </c>
      <c r="B4" s="32"/>
      <c r="C4" s="32"/>
      <c r="D4" s="32"/>
      <c r="E4" s="32"/>
      <c r="F4" s="32"/>
      <c r="G4" s="32"/>
      <c r="H4" s="31"/>
    </row>
    <row r="5" spans="1:8" ht="22" thickBot="1" x14ac:dyDescent="0.3">
      <c r="A5" s="7"/>
      <c r="B5" s="18" t="s">
        <v>15</v>
      </c>
      <c r="C5" s="18" t="s">
        <v>28</v>
      </c>
      <c r="D5" s="18" t="s">
        <v>27</v>
      </c>
      <c r="E5" s="18" t="s">
        <v>33</v>
      </c>
      <c r="F5" s="18" t="s">
        <v>26</v>
      </c>
      <c r="G5" s="18" t="s">
        <v>25</v>
      </c>
      <c r="H5" s="27" t="s">
        <v>24</v>
      </c>
    </row>
    <row r="6" spans="1:8" ht="22" thickTop="1" x14ac:dyDescent="0.25">
      <c r="A6" s="7" t="s">
        <v>11</v>
      </c>
      <c r="B6" s="6">
        <v>6836.4964140656084</v>
      </c>
      <c r="C6" s="6">
        <v>15755.110199999999</v>
      </c>
      <c r="D6" s="6">
        <v>25984.622299999999</v>
      </c>
      <c r="E6" s="6">
        <v>40029.482600000003</v>
      </c>
      <c r="F6" s="6">
        <v>42798.796000000002</v>
      </c>
      <c r="G6" s="6">
        <v>51793.249600000003</v>
      </c>
      <c r="H6" s="26">
        <v>52098.674700000003</v>
      </c>
    </row>
    <row r="7" spans="1:8" ht="21" x14ac:dyDescent="0.25">
      <c r="A7" s="7" t="s">
        <v>10</v>
      </c>
      <c r="B7" s="30">
        <v>42384.905150462961</v>
      </c>
      <c r="C7" s="29">
        <v>42384.922881944447</v>
      </c>
      <c r="D7" s="29">
        <v>42384.939212962963</v>
      </c>
      <c r="E7" s="29">
        <v>42384.963888888888</v>
      </c>
      <c r="F7" s="29">
        <v>42384.972604166665</v>
      </c>
      <c r="G7" s="29">
        <v>42385.000775462962</v>
      </c>
      <c r="H7" s="28">
        <v>42385.002164351848</v>
      </c>
    </row>
    <row r="8" spans="1:8" ht="21" x14ac:dyDescent="0.25">
      <c r="A8" s="7"/>
      <c r="B8" s="23"/>
      <c r="C8" s="23"/>
      <c r="D8" s="23"/>
      <c r="E8" s="23"/>
      <c r="F8" s="23"/>
      <c r="G8" s="23"/>
      <c r="H8" s="5"/>
    </row>
    <row r="9" spans="1:8" ht="21" x14ac:dyDescent="0.25">
      <c r="A9" s="7"/>
      <c r="B9" s="23"/>
      <c r="C9" s="23"/>
      <c r="D9" s="23"/>
      <c r="E9" s="23"/>
      <c r="F9" s="23"/>
      <c r="G9" s="23"/>
      <c r="H9" s="5"/>
    </row>
    <row r="10" spans="1:8" ht="22" thickBot="1" x14ac:dyDescent="0.3">
      <c r="A10" s="7"/>
      <c r="B10" s="24" t="s">
        <v>23</v>
      </c>
      <c r="C10" s="24" t="s">
        <v>22</v>
      </c>
      <c r="D10" s="24" t="s">
        <v>32</v>
      </c>
      <c r="E10" s="24" t="s">
        <v>31</v>
      </c>
      <c r="F10" s="24" t="s">
        <v>30</v>
      </c>
      <c r="G10" s="24" t="s">
        <v>19</v>
      </c>
      <c r="H10" s="5"/>
    </row>
    <row r="11" spans="1:8" ht="22" thickTop="1" x14ac:dyDescent="0.25">
      <c r="A11" s="7" t="s">
        <v>2</v>
      </c>
      <c r="B11" s="6">
        <f t="shared" ref="B11:G11" si="0">C6-B6</f>
        <v>8918.6137859343908</v>
      </c>
      <c r="C11" s="6">
        <f t="shared" si="0"/>
        <v>10229.5121</v>
      </c>
      <c r="D11" s="6">
        <f t="shared" si="0"/>
        <v>14044.860300000004</v>
      </c>
      <c r="E11" s="6">
        <f t="shared" si="0"/>
        <v>2769.3133999999991</v>
      </c>
      <c r="F11" s="6">
        <f t="shared" si="0"/>
        <v>8994.4536000000007</v>
      </c>
      <c r="G11" s="6">
        <f t="shared" si="0"/>
        <v>305.42510000000038</v>
      </c>
      <c r="H11" s="5"/>
    </row>
    <row r="12" spans="1:8" ht="21" x14ac:dyDescent="0.25">
      <c r="A12" s="7" t="s">
        <v>1</v>
      </c>
      <c r="B12" s="23">
        <f t="shared" ref="B12:G12" si="1">(C7-B7)*24*3600</f>
        <v>1532.0000004256144</v>
      </c>
      <c r="C12" s="23">
        <f t="shared" si="1"/>
        <v>1410.999999800697</v>
      </c>
      <c r="D12" s="23">
        <f t="shared" si="1"/>
        <v>2131.9999998668209</v>
      </c>
      <c r="E12" s="23">
        <f t="shared" si="1"/>
        <v>753.00000000279397</v>
      </c>
      <c r="F12" s="23">
        <f t="shared" si="1"/>
        <v>2434.000000054948</v>
      </c>
      <c r="G12" s="6">
        <f t="shared" si="1"/>
        <v>119.99999976251274</v>
      </c>
      <c r="H12" s="5"/>
    </row>
    <row r="13" spans="1:8" ht="22" thickBot="1" x14ac:dyDescent="0.3">
      <c r="A13" s="4" t="s">
        <v>0</v>
      </c>
      <c r="B13" s="2">
        <f t="shared" ref="B13:G13" si="2">B11/B12</f>
        <v>5.8215494670082606</v>
      </c>
      <c r="C13" s="2">
        <f t="shared" si="2"/>
        <v>7.2498313971969619</v>
      </c>
      <c r="D13" s="2">
        <f t="shared" si="2"/>
        <v>6.5876455445015667</v>
      </c>
      <c r="E13" s="2">
        <f t="shared" si="2"/>
        <v>3.6777070384989692</v>
      </c>
      <c r="F13" s="2">
        <f t="shared" si="2"/>
        <v>3.6953383729650571</v>
      </c>
      <c r="G13" s="2">
        <f t="shared" si="2"/>
        <v>2.5452091717037928</v>
      </c>
      <c r="H13" s="22"/>
    </row>
    <row r="15" spans="1:8" ht="17" thickBot="1" x14ac:dyDescent="0.25"/>
    <row r="16" spans="1:8" ht="21" x14ac:dyDescent="0.25">
      <c r="A16" s="21" t="s">
        <v>29</v>
      </c>
      <c r="B16" s="20"/>
      <c r="C16" s="20"/>
      <c r="D16" s="20"/>
      <c r="E16" s="20"/>
      <c r="F16" s="20"/>
      <c r="G16" s="20"/>
      <c r="H16" s="19"/>
    </row>
    <row r="17" spans="1:8" x14ac:dyDescent="0.2">
      <c r="A17" s="12"/>
      <c r="B17" s="14"/>
      <c r="C17" s="14"/>
      <c r="D17" s="14"/>
      <c r="E17" s="14"/>
      <c r="F17" s="14"/>
      <c r="G17" s="14"/>
      <c r="H17" s="13"/>
    </row>
    <row r="18" spans="1:8" x14ac:dyDescent="0.2">
      <c r="A18" s="12"/>
      <c r="B18" s="14"/>
      <c r="C18" s="14"/>
      <c r="D18" s="14"/>
      <c r="E18" s="14"/>
      <c r="F18" s="14"/>
      <c r="G18" s="14"/>
      <c r="H18" s="13"/>
    </row>
    <row r="19" spans="1:8" ht="22" thickBot="1" x14ac:dyDescent="0.3">
      <c r="A19" s="7"/>
      <c r="B19" s="18" t="s">
        <v>15</v>
      </c>
      <c r="C19" s="18" t="s">
        <v>28</v>
      </c>
      <c r="D19" s="18" t="s">
        <v>27</v>
      </c>
      <c r="E19" s="18" t="s">
        <v>33</v>
      </c>
      <c r="F19" s="18" t="s">
        <v>26</v>
      </c>
      <c r="G19" s="18" t="s">
        <v>25</v>
      </c>
      <c r="H19" s="27" t="s">
        <v>24</v>
      </c>
    </row>
    <row r="20" spans="1:8" ht="22" thickTop="1" x14ac:dyDescent="0.25">
      <c r="A20" s="7" t="s">
        <v>11</v>
      </c>
      <c r="B20" s="6">
        <v>6654.1314000000002</v>
      </c>
      <c r="C20" s="6">
        <v>15815.101699999999</v>
      </c>
      <c r="D20" s="6">
        <v>25984.622299999999</v>
      </c>
      <c r="E20" s="14"/>
      <c r="F20" s="6">
        <v>42737.573799999998</v>
      </c>
      <c r="G20" s="6">
        <v>51793.249600000003</v>
      </c>
      <c r="H20" s="26">
        <v>52190.678699999997</v>
      </c>
    </row>
    <row r="21" spans="1:8" ht="21" x14ac:dyDescent="0.25">
      <c r="A21" s="7" t="s">
        <v>10</v>
      </c>
      <c r="B21" s="16">
        <v>42614.063125000001</v>
      </c>
      <c r="C21" s="16">
        <v>42614.088437500002</v>
      </c>
      <c r="D21" s="17">
        <v>42614.115428240744</v>
      </c>
      <c r="E21" s="6" t="s">
        <v>35</v>
      </c>
      <c r="F21" s="17">
        <v>42614.155925925923</v>
      </c>
      <c r="G21" s="17">
        <v>42614.186273148145</v>
      </c>
      <c r="H21" s="25">
        <v>42614.189351851855</v>
      </c>
    </row>
    <row r="22" spans="1:8" x14ac:dyDescent="0.2">
      <c r="A22" s="12"/>
      <c r="B22" s="14"/>
      <c r="C22" s="14"/>
      <c r="D22" s="14"/>
      <c r="E22" s="14"/>
      <c r="F22" s="14"/>
      <c r="G22" s="14"/>
      <c r="H22" s="13"/>
    </row>
    <row r="23" spans="1:8" x14ac:dyDescent="0.2">
      <c r="A23" s="12"/>
      <c r="B23" s="14"/>
      <c r="C23" s="14"/>
      <c r="D23" s="14"/>
      <c r="E23" s="14"/>
      <c r="F23" s="14"/>
      <c r="G23" s="14"/>
      <c r="H23" s="13"/>
    </row>
    <row r="24" spans="1:8" ht="22" thickBot="1" x14ac:dyDescent="0.3">
      <c r="A24" s="12"/>
      <c r="B24" s="24" t="s">
        <v>23</v>
      </c>
      <c r="C24" s="24" t="s">
        <v>22</v>
      </c>
      <c r="D24" s="24" t="s">
        <v>21</v>
      </c>
      <c r="E24" s="18"/>
      <c r="F24" s="24" t="s">
        <v>20</v>
      </c>
      <c r="G24" s="24" t="s">
        <v>19</v>
      </c>
      <c r="H24" s="13"/>
    </row>
    <row r="25" spans="1:8" ht="22" thickTop="1" x14ac:dyDescent="0.25">
      <c r="A25" s="7" t="s">
        <v>2</v>
      </c>
      <c r="B25" s="6">
        <f>C20-B20</f>
        <v>9160.970299999999</v>
      </c>
      <c r="C25" s="6">
        <f>D20-C20</f>
        <v>10169.5206</v>
      </c>
      <c r="D25" s="6">
        <f>F20-D20</f>
        <v>16752.951499999999</v>
      </c>
      <c r="E25" s="14"/>
      <c r="F25" s="6">
        <f>G20-F20</f>
        <v>9055.6758000000045</v>
      </c>
      <c r="G25" s="6">
        <f>H20-G20</f>
        <v>397.42909999999392</v>
      </c>
      <c r="H25" s="5"/>
    </row>
    <row r="26" spans="1:8" ht="21" x14ac:dyDescent="0.25">
      <c r="A26" s="7" t="s">
        <v>1</v>
      </c>
      <c r="B26" s="23">
        <f>(C21-B21)*24*3600</f>
        <v>2187.0000001508743</v>
      </c>
      <c r="C26" s="23">
        <f>(D21-C21)*24*3600</f>
        <v>2332.0000000996515</v>
      </c>
      <c r="D26" s="6">
        <f>(F21-D21)*24*3600</f>
        <v>3498.9999994402751</v>
      </c>
      <c r="E26" s="14"/>
      <c r="F26" s="23">
        <f>(G21-F21)*24*3600</f>
        <v>2621.999999997206</v>
      </c>
      <c r="G26" s="6">
        <f>(H21-G21)*24*3600</f>
        <v>266.00000057369471</v>
      </c>
      <c r="H26" s="5"/>
    </row>
    <row r="27" spans="1:8" ht="22" thickBot="1" x14ac:dyDescent="0.3">
      <c r="A27" s="4" t="s">
        <v>0</v>
      </c>
      <c r="B27" s="2">
        <f>B25/B26</f>
        <v>4.1888295836159175</v>
      </c>
      <c r="C27" s="2">
        <f>C25/C26</f>
        <v>4.3608578900366357</v>
      </c>
      <c r="D27" s="2">
        <f>D25/D26</f>
        <v>4.7879255509230978</v>
      </c>
      <c r="E27" s="33"/>
      <c r="F27" s="2">
        <f>F25/F26</f>
        <v>3.4537283752897232</v>
      </c>
      <c r="G27" s="2">
        <f>G25/G26</f>
        <v>1.4940943576798493</v>
      </c>
      <c r="H27" s="22"/>
    </row>
    <row r="28" spans="1:8" x14ac:dyDescent="0.2">
      <c r="H28" s="14"/>
    </row>
    <row r="29" spans="1:8" ht="17" thickBot="1" x14ac:dyDescent="0.25"/>
    <row r="30" spans="1:8" ht="21" x14ac:dyDescent="0.25">
      <c r="A30" s="21" t="s">
        <v>18</v>
      </c>
      <c r="B30" s="20"/>
      <c r="C30" s="20"/>
      <c r="D30" s="20"/>
      <c r="E30" s="20"/>
      <c r="F30" s="20"/>
      <c r="G30" s="20"/>
      <c r="H30" s="19"/>
    </row>
    <row r="31" spans="1:8" x14ac:dyDescent="0.2">
      <c r="A31" s="12"/>
      <c r="B31" s="14"/>
      <c r="C31" s="14"/>
      <c r="D31" s="14"/>
      <c r="E31" s="14"/>
      <c r="F31" s="14"/>
      <c r="G31" s="14"/>
      <c r="H31" s="13"/>
    </row>
    <row r="32" spans="1:8" x14ac:dyDescent="0.2">
      <c r="A32" s="12"/>
      <c r="B32" s="14"/>
      <c r="C32" s="14"/>
      <c r="D32" s="14"/>
      <c r="E32" s="14"/>
      <c r="F32" s="14"/>
      <c r="G32" s="14"/>
      <c r="H32" s="13"/>
    </row>
    <row r="33" spans="1:9" ht="22" thickBot="1" x14ac:dyDescent="0.3">
      <c r="A33" s="12"/>
      <c r="B33" s="18" t="s">
        <v>17</v>
      </c>
      <c r="C33" s="18" t="s">
        <v>16</v>
      </c>
      <c r="D33" s="18" t="s">
        <v>15</v>
      </c>
      <c r="E33" s="18" t="s">
        <v>14</v>
      </c>
      <c r="F33" s="18" t="s">
        <v>13</v>
      </c>
      <c r="G33" s="18" t="s">
        <v>12</v>
      </c>
      <c r="H33" s="13"/>
    </row>
    <row r="34" spans="1:9" ht="22" thickTop="1" x14ac:dyDescent="0.25">
      <c r="A34" s="7" t="s">
        <v>11</v>
      </c>
      <c r="B34" s="6">
        <v>4095.5211324448601</v>
      </c>
      <c r="C34" s="6">
        <v>6681.1695951719303</v>
      </c>
      <c r="D34" s="6">
        <v>6756.7258000000002</v>
      </c>
      <c r="E34" s="6">
        <v>6663.9956339754399</v>
      </c>
      <c r="F34" s="6">
        <v>7941.6382988613004</v>
      </c>
      <c r="G34" s="6">
        <v>6981.747127392</v>
      </c>
      <c r="H34" s="13"/>
    </row>
    <row r="35" spans="1:9" ht="21" x14ac:dyDescent="0.25">
      <c r="A35" s="7" t="s">
        <v>10</v>
      </c>
      <c r="B35" s="15">
        <v>42698.275312500002</v>
      </c>
      <c r="C35" s="17">
        <v>42698.281122685185</v>
      </c>
      <c r="D35" s="16">
        <v>42698.281219959077</v>
      </c>
      <c r="E35" s="16">
        <v>42698.281134259261</v>
      </c>
      <c r="F35" s="16">
        <v>42698.284166666665</v>
      </c>
      <c r="G35" s="15">
        <v>42698.282083333332</v>
      </c>
      <c r="H35" s="13"/>
    </row>
    <row r="36" spans="1:9" x14ac:dyDescent="0.2">
      <c r="A36" s="12"/>
      <c r="B36" s="14"/>
      <c r="C36" s="14"/>
      <c r="D36" s="14"/>
      <c r="E36" s="14"/>
      <c r="F36" s="14"/>
      <c r="G36" s="14"/>
      <c r="H36" s="13"/>
    </row>
    <row r="37" spans="1:9" x14ac:dyDescent="0.2">
      <c r="A37" s="12"/>
      <c r="B37" s="14"/>
      <c r="C37" s="14"/>
      <c r="D37" s="14"/>
      <c r="E37" s="14"/>
      <c r="F37" s="14"/>
      <c r="G37" s="14"/>
      <c r="H37" s="13"/>
    </row>
    <row r="38" spans="1:9" ht="22" thickBot="1" x14ac:dyDescent="0.25">
      <c r="A38" s="12"/>
      <c r="B38" s="11" t="s">
        <v>9</v>
      </c>
      <c r="C38" s="11" t="s">
        <v>8</v>
      </c>
      <c r="D38" s="11" t="s">
        <v>7</v>
      </c>
      <c r="E38" s="11" t="s">
        <v>6</v>
      </c>
      <c r="F38" s="11" t="s">
        <v>5</v>
      </c>
      <c r="G38" s="11" t="s">
        <v>4</v>
      </c>
      <c r="H38" s="10" t="s">
        <v>3</v>
      </c>
      <c r="I38" s="9"/>
    </row>
    <row r="39" spans="1:9" ht="22" thickTop="1" x14ac:dyDescent="0.25">
      <c r="A39" s="7" t="s">
        <v>2</v>
      </c>
      <c r="B39" s="6">
        <f>C34-B34</f>
        <v>2585.6484627270702</v>
      </c>
      <c r="C39" s="6">
        <f>D34-B34</f>
        <v>2661.2046675551401</v>
      </c>
      <c r="D39" s="6">
        <f>E34-B34</f>
        <v>2568.4745015305798</v>
      </c>
      <c r="E39" s="6">
        <f>F34-B34</f>
        <v>3846.1171664164403</v>
      </c>
      <c r="F39" s="6">
        <f>G34-B34</f>
        <v>2886.22599494714</v>
      </c>
      <c r="G39" s="6">
        <f>F34-C34</f>
        <v>1260.4687036893702</v>
      </c>
      <c r="H39" s="8">
        <f>F34-G34</f>
        <v>959.89117146930039</v>
      </c>
    </row>
    <row r="40" spans="1:9" ht="21" x14ac:dyDescent="0.25">
      <c r="A40" s="7" t="s">
        <v>1</v>
      </c>
      <c r="B40" s="6">
        <f>(C35-B35)*3600*24</f>
        <v>501.99999979231507</v>
      </c>
      <c r="C40" s="6">
        <f>(D35-B35)*3600*24</f>
        <v>510.40446411352605</v>
      </c>
      <c r="D40" s="6">
        <f>(E35-B35)*3600*24</f>
        <v>503.00000002607703</v>
      </c>
      <c r="E40" s="6">
        <f>(F35-B35)*3600*24</f>
        <v>764.99999966472387</v>
      </c>
      <c r="F40" s="6">
        <f>(G35-B35)*3600*24</f>
        <v>584.99999970663339</v>
      </c>
      <c r="G40" s="6">
        <f>(F35-C35)*3600*24</f>
        <v>262.99999987240881</v>
      </c>
      <c r="H40" s="5">
        <f>(F35-G35)*3600*24</f>
        <v>179.99999995809048</v>
      </c>
    </row>
    <row r="41" spans="1:9" ht="22" thickBot="1" x14ac:dyDescent="0.3">
      <c r="A41" s="4" t="s">
        <v>0</v>
      </c>
      <c r="B41" s="2">
        <f t="shared" ref="B41:H41" si="3">B39/B40</f>
        <v>5.1506941509896249</v>
      </c>
      <c r="C41" s="2">
        <f t="shared" si="3"/>
        <v>5.2139133856854851</v>
      </c>
      <c r="D41" s="3">
        <f t="shared" si="3"/>
        <v>5.106311135978971</v>
      </c>
      <c r="E41" s="2">
        <f t="shared" si="3"/>
        <v>5.0276041413099035</v>
      </c>
      <c r="F41" s="2">
        <f t="shared" si="3"/>
        <v>4.9337196519564595</v>
      </c>
      <c r="G41" s="2">
        <f t="shared" si="3"/>
        <v>4.7926566703455169</v>
      </c>
      <c r="H41" s="1">
        <f t="shared" si="3"/>
        <v>5.3327287316266245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Transit times velocities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Gwiazda</dc:creator>
  <cp:lastModifiedBy>Eve Lundsten</cp:lastModifiedBy>
  <dcterms:created xsi:type="dcterms:W3CDTF">2018-07-24T21:10:00Z</dcterms:created>
  <dcterms:modified xsi:type="dcterms:W3CDTF">2018-07-26T20:51:33Z</dcterms:modified>
</cp:coreProperties>
</file>