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JessieQY\Veritas\Diet&amp;HCC\Submission\NC\NC format2\"/>
    </mc:Choice>
  </mc:AlternateContent>
  <bookViews>
    <workbookView xWindow="0" yWindow="0" windowWidth="19200" windowHeight="6780"/>
  </bookViews>
  <sheets>
    <sheet name="S Data 4" sheetId="14" r:id="rId1"/>
  </sheets>
  <definedNames>
    <definedName name="_xlnm._FilterDatabase" localSheetId="0" hidden="1">'S Data 4'!$B$1:$M$41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41" i="14" l="1"/>
  <c r="L41" i="14" s="1"/>
  <c r="J41" i="14"/>
  <c r="K40" i="14"/>
  <c r="L40" i="14" s="1"/>
  <c r="J40" i="14"/>
  <c r="K39" i="14"/>
  <c r="L39" i="14" s="1"/>
  <c r="J39" i="14"/>
  <c r="K38" i="14"/>
  <c r="L38" i="14" s="1"/>
  <c r="J38" i="14"/>
  <c r="K37" i="14"/>
  <c r="L37" i="14"/>
  <c r="H37" i="14"/>
  <c r="K36" i="14"/>
  <c r="L36" i="14"/>
  <c r="J36" i="14"/>
  <c r="K35" i="14"/>
  <c r="L35" i="14" s="1"/>
  <c r="H35" i="14"/>
  <c r="K34" i="14"/>
  <c r="L34" i="14" s="1"/>
  <c r="H34" i="14"/>
  <c r="K33" i="14"/>
  <c r="L33" i="14" s="1"/>
  <c r="H33" i="14"/>
  <c r="K32" i="14"/>
  <c r="L32" i="14" s="1"/>
  <c r="H32" i="14"/>
  <c r="K31" i="14"/>
  <c r="L31" i="14" s="1"/>
  <c r="H31" i="14"/>
  <c r="K30" i="14"/>
  <c r="L30" i="14" s="1"/>
  <c r="H30" i="14"/>
  <c r="K29" i="14"/>
  <c r="L29" i="14" s="1"/>
  <c r="H29" i="14"/>
  <c r="K28" i="14"/>
  <c r="L28" i="14" s="1"/>
  <c r="J28" i="14"/>
  <c r="K27" i="14"/>
  <c r="L27" i="14" s="1"/>
  <c r="H27" i="14"/>
  <c r="K26" i="14"/>
  <c r="L26" i="14" s="1"/>
  <c r="H26" i="14"/>
  <c r="K25" i="14"/>
  <c r="L25" i="14"/>
  <c r="H25" i="14"/>
  <c r="L24" i="14"/>
  <c r="J24" i="14"/>
  <c r="K23" i="14"/>
  <c r="L23" i="14" s="1"/>
  <c r="H23" i="14"/>
  <c r="K22" i="14"/>
  <c r="L22" i="14" s="1"/>
  <c r="H22" i="14"/>
  <c r="K21" i="14"/>
  <c r="L21" i="14" s="1"/>
  <c r="H21" i="14"/>
  <c r="K20" i="14"/>
  <c r="L20" i="14" s="1"/>
  <c r="H20" i="14"/>
  <c r="K19" i="14"/>
  <c r="L19" i="14" s="1"/>
  <c r="H19" i="14"/>
  <c r="K18" i="14"/>
  <c r="L18" i="14"/>
  <c r="H18" i="14"/>
  <c r="K17" i="14"/>
  <c r="L17" i="14"/>
  <c r="J17" i="14"/>
  <c r="H17" i="14"/>
  <c r="K16" i="14"/>
  <c r="L16" i="14"/>
  <c r="J16" i="14"/>
  <c r="H16" i="14"/>
  <c r="K15" i="14"/>
  <c r="L15" i="14"/>
  <c r="J15" i="14"/>
  <c r="H15" i="14"/>
  <c r="K14" i="14"/>
  <c r="L14" i="14"/>
  <c r="J14" i="14"/>
  <c r="H14" i="14"/>
  <c r="K13" i="14"/>
  <c r="L13" i="14"/>
  <c r="J13" i="14"/>
  <c r="H13" i="14"/>
  <c r="K12" i="14"/>
  <c r="L12" i="14"/>
  <c r="J12" i="14"/>
  <c r="H12" i="14"/>
  <c r="K11" i="14"/>
  <c r="L11" i="14"/>
  <c r="H11" i="14"/>
  <c r="K10" i="14"/>
  <c r="L10" i="14" s="1"/>
  <c r="J10" i="14"/>
  <c r="K9" i="14"/>
  <c r="L9" i="14" s="1"/>
  <c r="J9" i="14"/>
  <c r="H9" i="14"/>
  <c r="K8" i="14"/>
  <c r="L8" i="14" s="1"/>
  <c r="H8" i="14"/>
  <c r="K7" i="14"/>
  <c r="L7" i="14" s="1"/>
  <c r="J7" i="14"/>
  <c r="K6" i="14"/>
  <c r="L6" i="14"/>
  <c r="J6" i="14"/>
  <c r="H6" i="14"/>
  <c r="K5" i="14"/>
  <c r="L5" i="14"/>
  <c r="J5" i="14"/>
  <c r="H5" i="14"/>
  <c r="K4" i="14"/>
  <c r="L4" i="14"/>
  <c r="J4" i="14"/>
  <c r="H4" i="14"/>
</calcChain>
</file>

<file path=xl/sharedStrings.xml><?xml version="1.0" encoding="utf-8"?>
<sst xmlns="http://schemas.openxmlformats.org/spreadsheetml/2006/main" count="102" uniqueCount="94">
  <si>
    <t>Adam29</t>
  </si>
  <si>
    <t>Ankfy1</t>
  </si>
  <si>
    <t>Cacna1d</t>
  </si>
  <si>
    <t>Cacna1h</t>
  </si>
  <si>
    <t>Cdh23</t>
  </si>
  <si>
    <t>Col7a1</t>
  </si>
  <si>
    <t>Cul9</t>
  </si>
  <si>
    <t>Dnah5</t>
  </si>
  <si>
    <t>Enox1</t>
  </si>
  <si>
    <t>Epha8</t>
  </si>
  <si>
    <t>Fat2</t>
  </si>
  <si>
    <t>Fat4</t>
  </si>
  <si>
    <t>Fcgbp</t>
  </si>
  <si>
    <t>Gab2</t>
  </si>
  <si>
    <t>Gpr98</t>
  </si>
  <si>
    <t>Gse1</t>
  </si>
  <si>
    <t>Hivep3</t>
  </si>
  <si>
    <t>Itpr1</t>
  </si>
  <si>
    <t>Klhl26</t>
  </si>
  <si>
    <t>Kmt2d</t>
  </si>
  <si>
    <t>Kndc1</t>
  </si>
  <si>
    <t>Matn4</t>
  </si>
  <si>
    <t>Mical3</t>
  </si>
  <si>
    <t>Mtor</t>
  </si>
  <si>
    <t>Nbea</t>
  </si>
  <si>
    <t>Pcdh15</t>
  </si>
  <si>
    <t>Pclo</t>
  </si>
  <si>
    <t>Pde4dip</t>
  </si>
  <si>
    <t>Rbp3</t>
  </si>
  <si>
    <t>Ryr1</t>
  </si>
  <si>
    <t>Ryr2</t>
  </si>
  <si>
    <t>Sdk1</t>
  </si>
  <si>
    <t>Slc4a3</t>
  </si>
  <si>
    <t>Tmem63a</t>
  </si>
  <si>
    <t>Trpv2</t>
  </si>
  <si>
    <t>Uhrf1bp1</t>
  </si>
  <si>
    <t>Vcan</t>
  </si>
  <si>
    <t>Zfr2</t>
  </si>
  <si>
    <t>CDH23</t>
  </si>
  <si>
    <t>FAT2</t>
  </si>
  <si>
    <t>KMT2D</t>
  </si>
  <si>
    <t>PCLO</t>
  </si>
  <si>
    <t>RYR1</t>
  </si>
  <si>
    <t>SDK1</t>
  </si>
  <si>
    <t>VCAN</t>
  </si>
  <si>
    <t>#</t>
  </si>
  <si>
    <t>FCGBP</t>
  </si>
  <si>
    <t>CACNA1H</t>
  </si>
  <si>
    <t>ADAM29</t>
  </si>
  <si>
    <t>COL7A1</t>
  </si>
  <si>
    <t>ENOX1</t>
  </si>
  <si>
    <t>HIVEP3</t>
  </si>
  <si>
    <t>KLHL26</t>
  </si>
  <si>
    <t>MTOR</t>
  </si>
  <si>
    <t>PCDH15</t>
  </si>
  <si>
    <t>PDE4DIP</t>
  </si>
  <si>
    <t>UHRF1BP1</t>
  </si>
  <si>
    <t>ZFR2</t>
  </si>
  <si>
    <t>DNAH5</t>
  </si>
  <si>
    <t>KNDC1</t>
  </si>
  <si>
    <t>EPHA8</t>
  </si>
  <si>
    <t>RYR2</t>
  </si>
  <si>
    <t>SLC4A3</t>
  </si>
  <si>
    <t>CACNA1D</t>
  </si>
  <si>
    <t>TRPV2</t>
  </si>
  <si>
    <t>ITPR1</t>
  </si>
  <si>
    <t>CUL9</t>
  </si>
  <si>
    <t>RBP3</t>
  </si>
  <si>
    <t>MICAL3</t>
  </si>
  <si>
    <t>TMEM63A</t>
  </si>
  <si>
    <t>MATN4</t>
  </si>
  <si>
    <t>GAB2</t>
  </si>
  <si>
    <t>NBEA</t>
  </si>
  <si>
    <t>ANKFY1</t>
  </si>
  <si>
    <t>GSE1</t>
  </si>
  <si>
    <t>FAT4</t>
  </si>
  <si>
    <t>ADGRV1</t>
  </si>
  <si>
    <t>Note</t>
  </si>
  <si>
    <t>gene name (mus)</t>
  </si>
  <si>
    <t>HFHC-mice</t>
  </si>
  <si>
    <t>gene name (homo)</t>
  </si>
  <si>
    <t>TCGA</t>
  </si>
  <si>
    <t>in-house</t>
  </si>
  <si>
    <t>human</t>
  </si>
  <si>
    <t>mut#</t>
  </si>
  <si>
    <t>mut%</t>
  </si>
  <si>
    <t>mut</t>
  </si>
  <si>
    <t>%</t>
  </si>
  <si>
    <t>Calcium signaling</t>
  </si>
  <si>
    <t>Axon guidance</t>
  </si>
  <si>
    <t xml:space="preserve">Cell adhesion molecules </t>
  </si>
  <si>
    <t>a mutational cancer driver in kidney and lung;Insulin signaling</t>
  </si>
  <si>
    <t>a cell adhesion molecule and potential driver in asbestos-associated cancers</t>
  </si>
  <si>
    <t>Supplementary Data 4: List of mutated genes identified in liver tumors from HFHC-fed mice and verified in human NASH-HCCs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</si>
</sst>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8">
    <font>
      <sz val="11"/>
      <color theme="1"/>
      <name val="Calibri"/>
      <family val="2"/>
      <charset val="134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i/>
      <sz val="11"/>
      <color theme="1"/>
      <name val="Arial"/>
      <family val="2"/>
    </font>
    <font>
      <b/>
      <i/>
      <sz val="11"/>
      <color rgb="FFFF0000"/>
      <name val="Arial"/>
      <family val="2"/>
    </font>
    <font>
      <b/>
      <i/>
      <sz val="11"/>
      <color rgb="FF7030A0"/>
      <name val="Arial"/>
      <family val="2"/>
    </font>
    <font>
      <i/>
      <sz val="11"/>
      <color theme="1"/>
      <name val="Arial"/>
      <family val="2"/>
    </font>
    <font>
      <i/>
      <sz val="11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1" xfId="0" applyFont="1" applyBorder="1">
      <alignment vertical="center"/>
    </xf>
    <xf numFmtId="0" fontId="2" fillId="0" borderId="1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9" fontId="1" fillId="0" borderId="4" xfId="0" applyNumberFormat="1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9" fontId="1" fillId="0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9" fontId="2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9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164" fontId="2" fillId="0" borderId="1" xfId="0" applyNumberFormat="1" applyFont="1" applyFill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/>
    </xf>
    <xf numFmtId="164" fontId="2" fillId="0" borderId="9" xfId="0" applyNumberFormat="1" applyFont="1" applyBorder="1" applyAlignment="1">
      <alignment horizontal="center"/>
    </xf>
    <xf numFmtId="0" fontId="3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9" fontId="1" fillId="0" borderId="9" xfId="0" applyNumberFormat="1" applyFont="1" applyFill="1" applyBorder="1" applyAlignment="1">
      <alignment horizontal="center" vertical="center"/>
    </xf>
    <xf numFmtId="0" fontId="6" fillId="0" borderId="11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164" fontId="2" fillId="0" borderId="11" xfId="0" applyNumberFormat="1" applyFont="1" applyBorder="1" applyAlignment="1">
      <alignment horizontal="center"/>
    </xf>
    <xf numFmtId="0" fontId="6" fillId="0" borderId="11" xfId="0" applyFont="1" applyBorder="1" applyAlignment="1">
      <alignment horizontal="center" vertical="center"/>
    </xf>
    <xf numFmtId="9" fontId="2" fillId="0" borderId="1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1" fillId="0" borderId="14" xfId="0" applyNumberFormat="1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164" fontId="1" fillId="0" borderId="15" xfId="0" applyNumberFormat="1" applyFont="1" applyBorder="1" applyAlignment="1">
      <alignment horizontal="center" vertical="center"/>
    </xf>
    <xf numFmtId="164" fontId="2" fillId="0" borderId="13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0" fontId="2" fillId="0" borderId="11" xfId="0" applyFont="1" applyBorder="1">
      <alignment vertical="center"/>
    </xf>
    <xf numFmtId="164" fontId="1" fillId="0" borderId="9" xfId="0" applyNumberFormat="1" applyFont="1" applyBorder="1" applyAlignment="1">
      <alignment horizontal="center" vertical="center"/>
    </xf>
    <xf numFmtId="9" fontId="1" fillId="0" borderId="9" xfId="0" applyNumberFormat="1" applyFont="1" applyBorder="1" applyAlignment="1">
      <alignment horizontal="center" vertical="center"/>
    </xf>
    <xf numFmtId="0" fontId="2" fillId="0" borderId="7" xfId="0" applyFont="1" applyBorder="1">
      <alignment vertical="center"/>
    </xf>
    <xf numFmtId="0" fontId="2" fillId="0" borderId="10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7" xfId="0" applyFont="1" applyBorder="1">
      <alignment vertical="center"/>
    </xf>
    <xf numFmtId="0" fontId="4" fillId="0" borderId="4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164" fontId="1" fillId="0" borderId="4" xfId="0" applyNumberFormat="1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/>
    </xf>
    <xf numFmtId="164" fontId="2" fillId="0" borderId="4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164" fontId="1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2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14" xfId="0" applyFont="1" applyBorder="1" applyAlignment="1">
      <alignment horizontal="center"/>
    </xf>
    <xf numFmtId="0" fontId="1" fillId="0" borderId="17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2DCDB"/>
      <color rgb="FFC0504D"/>
      <color rgb="FFFFFFCC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41"/>
  <sheetViews>
    <sheetView tabSelected="1" zoomScale="70" zoomScaleNormal="70" workbookViewId="0">
      <selection activeCell="P6" sqref="P6"/>
    </sheetView>
  </sheetViews>
  <sheetFormatPr defaultColWidth="8.69140625" defaultRowHeight="14.15"/>
  <cols>
    <col min="1" max="1" width="1.61328125" style="2" customWidth="1"/>
    <col min="2" max="2" width="3.23046875" style="2" bestFit="1" customWidth="1"/>
    <col min="3" max="3" width="11.69140625" style="2" customWidth="1"/>
    <col min="4" max="5" width="8.69140625" style="2"/>
    <col min="6" max="6" width="12.4609375" style="2" bestFit="1" customWidth="1"/>
    <col min="7" max="12" width="8.69140625" style="2"/>
    <col min="13" max="13" width="68.4609375" style="2" bestFit="1" customWidth="1"/>
    <col min="14" max="16384" width="8.69140625" style="2"/>
  </cols>
  <sheetData>
    <row r="1" spans="2:13" ht="22" customHeight="1" thickBot="1">
      <c r="B1" s="5" t="s">
        <v>93</v>
      </c>
    </row>
    <row r="2" spans="2:13" ht="14.5" customHeight="1">
      <c r="B2" s="71" t="s">
        <v>45</v>
      </c>
      <c r="C2" s="73" t="s">
        <v>78</v>
      </c>
      <c r="D2" s="75" t="s">
        <v>79</v>
      </c>
      <c r="E2" s="76"/>
      <c r="F2" s="73" t="s">
        <v>80</v>
      </c>
      <c r="G2" s="68" t="s">
        <v>81</v>
      </c>
      <c r="H2" s="68"/>
      <c r="I2" s="68" t="s">
        <v>82</v>
      </c>
      <c r="J2" s="68"/>
      <c r="K2" s="68" t="s">
        <v>83</v>
      </c>
      <c r="L2" s="68"/>
      <c r="M2" s="69" t="s">
        <v>77</v>
      </c>
    </row>
    <row r="3" spans="2:13" ht="14.6" thickBot="1">
      <c r="B3" s="72"/>
      <c r="C3" s="74"/>
      <c r="D3" s="29" t="s">
        <v>84</v>
      </c>
      <c r="E3" s="48" t="s">
        <v>85</v>
      </c>
      <c r="F3" s="74"/>
      <c r="G3" s="29" t="s">
        <v>86</v>
      </c>
      <c r="H3" s="49" t="s">
        <v>87</v>
      </c>
      <c r="I3" s="29" t="s">
        <v>86</v>
      </c>
      <c r="J3" s="49" t="s">
        <v>87</v>
      </c>
      <c r="K3" s="29" t="s">
        <v>86</v>
      </c>
      <c r="L3" s="49" t="s">
        <v>87</v>
      </c>
      <c r="M3" s="70"/>
    </row>
    <row r="4" spans="2:13">
      <c r="B4" s="39">
        <v>1</v>
      </c>
      <c r="C4" s="54" t="s">
        <v>29</v>
      </c>
      <c r="D4" s="55">
        <v>4</v>
      </c>
      <c r="E4" s="56">
        <v>0.8</v>
      </c>
      <c r="F4" s="57" t="s">
        <v>42</v>
      </c>
      <c r="G4" s="10">
        <v>4</v>
      </c>
      <c r="H4" s="11">
        <f>G4/20</f>
        <v>0.2</v>
      </c>
      <c r="I4" s="58">
        <v>1</v>
      </c>
      <c r="J4" s="59">
        <f t="shared" ref="J4:J10" si="0">I4/17</f>
        <v>5.8823529411764705E-2</v>
      </c>
      <c r="K4" s="40">
        <f t="shared" ref="K4:K41" si="1">G4+I4</f>
        <v>5</v>
      </c>
      <c r="L4" s="42">
        <f t="shared" ref="L4:L41" si="2">K4/37</f>
        <v>0.13513513513513514</v>
      </c>
      <c r="M4" s="52" t="s">
        <v>88</v>
      </c>
    </row>
    <row r="5" spans="2:13">
      <c r="B5" s="12">
        <v>2</v>
      </c>
      <c r="C5" s="67" t="s">
        <v>31</v>
      </c>
      <c r="D5" s="61">
        <v>4</v>
      </c>
      <c r="E5" s="62">
        <v>0.8</v>
      </c>
      <c r="F5" s="63" t="s">
        <v>43</v>
      </c>
      <c r="G5" s="13">
        <v>2</v>
      </c>
      <c r="H5" s="14">
        <f>G5/20</f>
        <v>0.1</v>
      </c>
      <c r="I5" s="23">
        <v>1</v>
      </c>
      <c r="J5" s="64">
        <f t="shared" si="0"/>
        <v>5.8823529411764705E-2</v>
      </c>
      <c r="K5" s="41">
        <f t="shared" si="1"/>
        <v>3</v>
      </c>
      <c r="L5" s="43">
        <f t="shared" si="2"/>
        <v>8.1081081081081086E-2</v>
      </c>
      <c r="M5" s="50" t="s">
        <v>92</v>
      </c>
    </row>
    <row r="6" spans="2:13">
      <c r="B6" s="12">
        <v>3</v>
      </c>
      <c r="C6" s="67" t="s">
        <v>23</v>
      </c>
      <c r="D6" s="23">
        <v>2</v>
      </c>
      <c r="E6" s="24">
        <v>0.4</v>
      </c>
      <c r="F6" s="63" t="s">
        <v>53</v>
      </c>
      <c r="G6" s="4">
        <v>1</v>
      </c>
      <c r="H6" s="21">
        <f>G6/20</f>
        <v>0.05</v>
      </c>
      <c r="I6" s="23">
        <v>1</v>
      </c>
      <c r="J6" s="64">
        <f>I6/17</f>
        <v>5.8823529411764705E-2</v>
      </c>
      <c r="K6" s="41">
        <f>G6+I6</f>
        <v>2</v>
      </c>
      <c r="L6" s="43">
        <f>K6/37</f>
        <v>5.4054054054054057E-2</v>
      </c>
      <c r="M6" s="50" t="s">
        <v>91</v>
      </c>
    </row>
    <row r="7" spans="2:13">
      <c r="B7" s="12">
        <v>4</v>
      </c>
      <c r="C7" s="60" t="s">
        <v>3</v>
      </c>
      <c r="D7" s="23">
        <v>2</v>
      </c>
      <c r="E7" s="24">
        <v>0.4</v>
      </c>
      <c r="F7" s="65" t="s">
        <v>47</v>
      </c>
      <c r="G7" s="23"/>
      <c r="H7" s="23"/>
      <c r="I7" s="23">
        <v>3</v>
      </c>
      <c r="J7" s="64">
        <f>I7/17</f>
        <v>0.17647058823529413</v>
      </c>
      <c r="K7" s="41">
        <f>G7+I7</f>
        <v>3</v>
      </c>
      <c r="L7" s="43">
        <f>K7/37</f>
        <v>8.1081081081081086E-2</v>
      </c>
      <c r="M7" s="53" t="s">
        <v>88</v>
      </c>
    </row>
    <row r="8" spans="2:13">
      <c r="B8" s="12">
        <v>5</v>
      </c>
      <c r="C8" s="60" t="s">
        <v>30</v>
      </c>
      <c r="D8" s="23">
        <v>2</v>
      </c>
      <c r="E8" s="24">
        <v>0.4</v>
      </c>
      <c r="F8" s="65" t="s">
        <v>61</v>
      </c>
      <c r="G8" s="13">
        <v>2</v>
      </c>
      <c r="H8" s="14">
        <f>G8/20</f>
        <v>0.1</v>
      </c>
      <c r="I8" s="23"/>
      <c r="J8" s="23"/>
      <c r="K8" s="41">
        <f>G8+I8</f>
        <v>2</v>
      </c>
      <c r="L8" s="43">
        <f>K8/37</f>
        <v>5.4054054054054057E-2</v>
      </c>
      <c r="M8" s="53" t="s">
        <v>88</v>
      </c>
    </row>
    <row r="9" spans="2:13">
      <c r="B9" s="12">
        <v>6</v>
      </c>
      <c r="C9" s="22" t="s">
        <v>5</v>
      </c>
      <c r="D9" s="23">
        <v>2</v>
      </c>
      <c r="E9" s="24">
        <v>0.4</v>
      </c>
      <c r="F9" s="66" t="s">
        <v>49</v>
      </c>
      <c r="G9" s="13">
        <v>3</v>
      </c>
      <c r="H9" s="14">
        <f>G9/20</f>
        <v>0.15</v>
      </c>
      <c r="I9" s="23">
        <v>1</v>
      </c>
      <c r="J9" s="64">
        <f t="shared" si="0"/>
        <v>5.8823529411764705E-2</v>
      </c>
      <c r="K9" s="41">
        <f t="shared" si="1"/>
        <v>4</v>
      </c>
      <c r="L9" s="43">
        <f t="shared" si="2"/>
        <v>0.10810810810810811</v>
      </c>
      <c r="M9" s="50"/>
    </row>
    <row r="10" spans="2:13">
      <c r="B10" s="12">
        <v>7</v>
      </c>
      <c r="C10" s="16" t="s">
        <v>12</v>
      </c>
      <c r="D10" s="7">
        <v>2</v>
      </c>
      <c r="E10" s="17">
        <v>0.4</v>
      </c>
      <c r="F10" s="20" t="s">
        <v>46</v>
      </c>
      <c r="G10" s="7"/>
      <c r="H10" s="7"/>
      <c r="I10" s="7">
        <v>4</v>
      </c>
      <c r="J10" s="15">
        <f t="shared" si="0"/>
        <v>0.23529411764705882</v>
      </c>
      <c r="K10" s="41">
        <f t="shared" si="1"/>
        <v>4</v>
      </c>
      <c r="L10" s="43">
        <f t="shared" si="2"/>
        <v>0.10810810810810811</v>
      </c>
      <c r="M10" s="50"/>
    </row>
    <row r="11" spans="2:13">
      <c r="B11" s="12">
        <v>8</v>
      </c>
      <c r="C11" s="16" t="s">
        <v>14</v>
      </c>
      <c r="D11" s="7">
        <v>2</v>
      </c>
      <c r="E11" s="17">
        <v>0.4</v>
      </c>
      <c r="F11" s="20" t="s">
        <v>76</v>
      </c>
      <c r="G11" s="41">
        <v>3</v>
      </c>
      <c r="H11" s="14">
        <f t="shared" ref="H11:H27" si="3">G11/20</f>
        <v>0.15</v>
      </c>
      <c r="I11" s="7"/>
      <c r="J11" s="7"/>
      <c r="K11" s="41">
        <f t="shared" si="1"/>
        <v>3</v>
      </c>
      <c r="L11" s="43">
        <f t="shared" si="2"/>
        <v>8.1081081081081086E-2</v>
      </c>
      <c r="M11" s="50"/>
    </row>
    <row r="12" spans="2:13">
      <c r="B12" s="12">
        <v>9</v>
      </c>
      <c r="C12" s="16" t="s">
        <v>26</v>
      </c>
      <c r="D12" s="7">
        <v>2</v>
      </c>
      <c r="E12" s="17">
        <v>0.4</v>
      </c>
      <c r="F12" s="20" t="s">
        <v>41</v>
      </c>
      <c r="G12" s="1">
        <v>1</v>
      </c>
      <c r="H12" s="21">
        <f t="shared" si="3"/>
        <v>0.05</v>
      </c>
      <c r="I12" s="7">
        <v>2</v>
      </c>
      <c r="J12" s="15">
        <f t="shared" ref="J12:J17" si="4">I12/17</f>
        <v>0.11764705882352941</v>
      </c>
      <c r="K12" s="41">
        <f t="shared" si="1"/>
        <v>3</v>
      </c>
      <c r="L12" s="43">
        <f t="shared" si="2"/>
        <v>8.1081081081081086E-2</v>
      </c>
      <c r="M12" s="50"/>
    </row>
    <row r="13" spans="2:13">
      <c r="B13" s="12">
        <v>10</v>
      </c>
      <c r="C13" s="22" t="s">
        <v>7</v>
      </c>
      <c r="D13" s="4">
        <v>2</v>
      </c>
      <c r="E13" s="17">
        <v>0.4</v>
      </c>
      <c r="F13" s="20" t="s">
        <v>58</v>
      </c>
      <c r="G13" s="1">
        <v>1</v>
      </c>
      <c r="H13" s="21">
        <f t="shared" si="3"/>
        <v>0.05</v>
      </c>
      <c r="I13" s="7">
        <v>1</v>
      </c>
      <c r="J13" s="15">
        <f t="shared" si="4"/>
        <v>5.8823529411764705E-2</v>
      </c>
      <c r="K13" s="41">
        <f t="shared" si="1"/>
        <v>2</v>
      </c>
      <c r="L13" s="43">
        <f t="shared" si="2"/>
        <v>5.4054054054054057E-2</v>
      </c>
      <c r="M13" s="50"/>
    </row>
    <row r="14" spans="2:13">
      <c r="B14" s="12">
        <v>11</v>
      </c>
      <c r="C14" s="16" t="s">
        <v>8</v>
      </c>
      <c r="D14" s="7">
        <v>2</v>
      </c>
      <c r="E14" s="17">
        <v>0.4</v>
      </c>
      <c r="F14" s="20" t="s">
        <v>50</v>
      </c>
      <c r="G14" s="1">
        <v>1</v>
      </c>
      <c r="H14" s="21">
        <f t="shared" si="3"/>
        <v>0.05</v>
      </c>
      <c r="I14" s="7">
        <v>1</v>
      </c>
      <c r="J14" s="15">
        <f t="shared" si="4"/>
        <v>5.8823529411764705E-2</v>
      </c>
      <c r="K14" s="41">
        <f t="shared" si="1"/>
        <v>2</v>
      </c>
      <c r="L14" s="43">
        <f t="shared" si="2"/>
        <v>5.4054054054054057E-2</v>
      </c>
      <c r="M14" s="50"/>
    </row>
    <row r="15" spans="2:13">
      <c r="B15" s="12">
        <v>12</v>
      </c>
      <c r="C15" s="16" t="s">
        <v>16</v>
      </c>
      <c r="D15" s="7">
        <v>2</v>
      </c>
      <c r="E15" s="17">
        <v>0.4</v>
      </c>
      <c r="F15" s="20" t="s">
        <v>51</v>
      </c>
      <c r="G15" s="1">
        <v>1</v>
      </c>
      <c r="H15" s="21">
        <f t="shared" si="3"/>
        <v>0.05</v>
      </c>
      <c r="I15" s="7">
        <v>1</v>
      </c>
      <c r="J15" s="15">
        <f t="shared" si="4"/>
        <v>5.8823529411764705E-2</v>
      </c>
      <c r="K15" s="41">
        <f t="shared" si="1"/>
        <v>2</v>
      </c>
      <c r="L15" s="43">
        <f t="shared" si="2"/>
        <v>5.4054054054054057E-2</v>
      </c>
      <c r="M15" s="50"/>
    </row>
    <row r="16" spans="2:13">
      <c r="B16" s="12">
        <v>13</v>
      </c>
      <c r="C16" s="22" t="s">
        <v>20</v>
      </c>
      <c r="D16" s="23">
        <v>2</v>
      </c>
      <c r="E16" s="24">
        <v>0.4</v>
      </c>
      <c r="F16" s="20" t="s">
        <v>59</v>
      </c>
      <c r="G16" s="1">
        <v>1</v>
      </c>
      <c r="H16" s="21">
        <f t="shared" si="3"/>
        <v>0.05</v>
      </c>
      <c r="I16" s="7">
        <v>1</v>
      </c>
      <c r="J16" s="15">
        <f t="shared" si="4"/>
        <v>5.8823529411764705E-2</v>
      </c>
      <c r="K16" s="41">
        <f t="shared" si="1"/>
        <v>2</v>
      </c>
      <c r="L16" s="43">
        <f t="shared" si="2"/>
        <v>5.4054054054054057E-2</v>
      </c>
      <c r="M16" s="50"/>
    </row>
    <row r="17" spans="2:13">
      <c r="B17" s="12">
        <v>14</v>
      </c>
      <c r="C17" s="16" t="s">
        <v>27</v>
      </c>
      <c r="D17" s="7">
        <v>2</v>
      </c>
      <c r="E17" s="17">
        <v>0.4</v>
      </c>
      <c r="F17" s="20" t="s">
        <v>55</v>
      </c>
      <c r="G17" s="1">
        <v>1</v>
      </c>
      <c r="H17" s="21">
        <f t="shared" si="3"/>
        <v>0.05</v>
      </c>
      <c r="I17" s="7">
        <v>1</v>
      </c>
      <c r="J17" s="15">
        <f t="shared" si="4"/>
        <v>5.8823529411764705E-2</v>
      </c>
      <c r="K17" s="41">
        <f t="shared" si="1"/>
        <v>2</v>
      </c>
      <c r="L17" s="43">
        <f t="shared" si="2"/>
        <v>5.4054054054054057E-2</v>
      </c>
      <c r="M17" s="50"/>
    </row>
    <row r="18" spans="2:13">
      <c r="B18" s="12">
        <v>15</v>
      </c>
      <c r="C18" s="16" t="s">
        <v>4</v>
      </c>
      <c r="D18" s="7">
        <v>2</v>
      </c>
      <c r="E18" s="17">
        <v>0.4</v>
      </c>
      <c r="F18" s="20" t="s">
        <v>38</v>
      </c>
      <c r="G18" s="41">
        <v>2</v>
      </c>
      <c r="H18" s="14">
        <f t="shared" si="3"/>
        <v>0.1</v>
      </c>
      <c r="I18" s="7"/>
      <c r="J18" s="7"/>
      <c r="K18" s="41">
        <f t="shared" si="1"/>
        <v>2</v>
      </c>
      <c r="L18" s="43">
        <f t="shared" si="2"/>
        <v>5.4054054054054057E-2</v>
      </c>
      <c r="M18" s="50"/>
    </row>
    <row r="19" spans="2:13">
      <c r="B19" s="12">
        <v>16</v>
      </c>
      <c r="C19" s="16" t="s">
        <v>6</v>
      </c>
      <c r="D19" s="7">
        <v>2</v>
      </c>
      <c r="E19" s="17">
        <v>0.4</v>
      </c>
      <c r="F19" s="20" t="s">
        <v>66</v>
      </c>
      <c r="G19" s="41">
        <v>2</v>
      </c>
      <c r="H19" s="14">
        <f>G19/20</f>
        <v>0.1</v>
      </c>
      <c r="I19" s="7"/>
      <c r="J19" s="7"/>
      <c r="K19" s="41">
        <f>G19+I19</f>
        <v>2</v>
      </c>
      <c r="L19" s="43">
        <f t="shared" si="2"/>
        <v>5.4054054054054057E-2</v>
      </c>
      <c r="M19" s="50"/>
    </row>
    <row r="20" spans="2:13">
      <c r="B20" s="12">
        <v>17</v>
      </c>
      <c r="C20" s="22" t="s">
        <v>11</v>
      </c>
      <c r="D20" s="23">
        <v>2</v>
      </c>
      <c r="E20" s="24">
        <v>0.4</v>
      </c>
      <c r="F20" s="20" t="s">
        <v>75</v>
      </c>
      <c r="G20" s="41">
        <v>2</v>
      </c>
      <c r="H20" s="14">
        <f>G20/20</f>
        <v>0.1</v>
      </c>
      <c r="I20" s="7"/>
      <c r="J20" s="7"/>
      <c r="K20" s="41">
        <f>G20+I20</f>
        <v>2</v>
      </c>
      <c r="L20" s="43">
        <f t="shared" si="2"/>
        <v>5.4054054054054057E-2</v>
      </c>
      <c r="M20" s="50"/>
    </row>
    <row r="21" spans="2:13">
      <c r="B21" s="12">
        <v>18</v>
      </c>
      <c r="C21" s="16" t="s">
        <v>19</v>
      </c>
      <c r="D21" s="7">
        <v>2</v>
      </c>
      <c r="E21" s="17">
        <v>0.4</v>
      </c>
      <c r="F21" s="20" t="s">
        <v>40</v>
      </c>
      <c r="G21" s="41">
        <v>2</v>
      </c>
      <c r="H21" s="14">
        <f>G21/20</f>
        <v>0.1</v>
      </c>
      <c r="I21" s="7"/>
      <c r="J21" s="7"/>
      <c r="K21" s="41">
        <f>G21+I21</f>
        <v>2</v>
      </c>
      <c r="L21" s="43">
        <f t="shared" si="2"/>
        <v>5.4054054054054057E-2</v>
      </c>
      <c r="M21" s="50"/>
    </row>
    <row r="22" spans="2:13">
      <c r="B22" s="12">
        <v>19</v>
      </c>
      <c r="C22" s="16" t="s">
        <v>28</v>
      </c>
      <c r="D22" s="7">
        <v>2</v>
      </c>
      <c r="E22" s="17">
        <v>0.4</v>
      </c>
      <c r="F22" s="20" t="s">
        <v>67</v>
      </c>
      <c r="G22" s="41">
        <v>2</v>
      </c>
      <c r="H22" s="14">
        <f>G22/20</f>
        <v>0.1</v>
      </c>
      <c r="I22" s="7"/>
      <c r="J22" s="7"/>
      <c r="K22" s="41">
        <f>G22+I22</f>
        <v>2</v>
      </c>
      <c r="L22" s="43">
        <f t="shared" si="2"/>
        <v>5.4054054054054057E-2</v>
      </c>
      <c r="M22" s="50"/>
    </row>
    <row r="23" spans="2:13">
      <c r="B23" s="12">
        <v>20</v>
      </c>
      <c r="C23" s="16" t="s">
        <v>32</v>
      </c>
      <c r="D23" s="7">
        <v>2</v>
      </c>
      <c r="E23" s="17">
        <v>0.4</v>
      </c>
      <c r="F23" s="20" t="s">
        <v>62</v>
      </c>
      <c r="G23" s="41">
        <v>2</v>
      </c>
      <c r="H23" s="14">
        <f>G23/20</f>
        <v>0.1</v>
      </c>
      <c r="I23" s="7"/>
      <c r="J23" s="7"/>
      <c r="K23" s="41">
        <f>G23+I23</f>
        <v>2</v>
      </c>
      <c r="L23" s="43">
        <f t="shared" si="2"/>
        <v>5.4054054054054057E-2</v>
      </c>
      <c r="M23" s="50"/>
    </row>
    <row r="24" spans="2:13" ht="14.6" thickBot="1">
      <c r="B24" s="25">
        <v>21</v>
      </c>
      <c r="C24" s="26" t="s">
        <v>0</v>
      </c>
      <c r="D24" s="8">
        <v>2</v>
      </c>
      <c r="E24" s="27">
        <v>0.4</v>
      </c>
      <c r="F24" s="28" t="s">
        <v>48</v>
      </c>
      <c r="G24" s="29"/>
      <c r="H24" s="30"/>
      <c r="I24" s="8">
        <v>2</v>
      </c>
      <c r="J24" s="27">
        <f>I24/17</f>
        <v>0.11764705882352941</v>
      </c>
      <c r="K24" s="29">
        <v>2</v>
      </c>
      <c r="L24" s="44">
        <f t="shared" si="2"/>
        <v>5.4054054054054057E-2</v>
      </c>
      <c r="M24" s="51"/>
    </row>
    <row r="25" spans="2:13">
      <c r="B25" s="9">
        <v>22</v>
      </c>
      <c r="C25" s="31" t="s">
        <v>1</v>
      </c>
      <c r="D25" s="32">
        <v>2</v>
      </c>
      <c r="E25" s="33">
        <v>0.4</v>
      </c>
      <c r="F25" s="34" t="s">
        <v>73</v>
      </c>
      <c r="G25" s="9">
        <v>1</v>
      </c>
      <c r="H25" s="35">
        <f t="shared" si="3"/>
        <v>0.05</v>
      </c>
      <c r="I25" s="32"/>
      <c r="J25" s="32"/>
      <c r="K25" s="9">
        <f t="shared" si="1"/>
        <v>1</v>
      </c>
      <c r="L25" s="45">
        <f t="shared" si="2"/>
        <v>2.7027027027027029E-2</v>
      </c>
      <c r="M25" s="47"/>
    </row>
    <row r="26" spans="2:13">
      <c r="B26" s="1">
        <v>23</v>
      </c>
      <c r="C26" s="36" t="s">
        <v>2</v>
      </c>
      <c r="D26" s="7">
        <v>2</v>
      </c>
      <c r="E26" s="17">
        <v>0.4</v>
      </c>
      <c r="F26" s="37" t="s">
        <v>63</v>
      </c>
      <c r="G26" s="18">
        <v>1</v>
      </c>
      <c r="H26" s="19">
        <f t="shared" si="3"/>
        <v>0.05</v>
      </c>
      <c r="I26" s="7"/>
      <c r="J26" s="7"/>
      <c r="K26" s="1">
        <f t="shared" si="1"/>
        <v>1</v>
      </c>
      <c r="L26" s="46">
        <f t="shared" si="2"/>
        <v>2.7027027027027029E-2</v>
      </c>
      <c r="M26" s="6" t="s">
        <v>88</v>
      </c>
    </row>
    <row r="27" spans="2:13">
      <c r="B27" s="1">
        <v>24</v>
      </c>
      <c r="C27" s="36" t="s">
        <v>9</v>
      </c>
      <c r="D27" s="7">
        <v>3</v>
      </c>
      <c r="E27" s="17">
        <v>0.6</v>
      </c>
      <c r="F27" s="38" t="s">
        <v>60</v>
      </c>
      <c r="G27" s="1">
        <v>1</v>
      </c>
      <c r="H27" s="21">
        <f t="shared" si="3"/>
        <v>0.05</v>
      </c>
      <c r="I27" s="7"/>
      <c r="J27" s="7"/>
      <c r="K27" s="1">
        <f t="shared" si="1"/>
        <v>1</v>
      </c>
      <c r="L27" s="46">
        <f t="shared" si="2"/>
        <v>2.7027027027027029E-2</v>
      </c>
      <c r="M27" s="3" t="s">
        <v>89</v>
      </c>
    </row>
    <row r="28" spans="2:13">
      <c r="B28" s="1">
        <v>25</v>
      </c>
      <c r="C28" s="36" t="s">
        <v>10</v>
      </c>
      <c r="D28" s="7">
        <v>3</v>
      </c>
      <c r="E28" s="17">
        <v>0.6</v>
      </c>
      <c r="F28" s="38" t="s">
        <v>39</v>
      </c>
      <c r="G28" s="7"/>
      <c r="H28" s="7"/>
      <c r="I28" s="7">
        <v>1</v>
      </c>
      <c r="J28" s="15">
        <f>I28/17</f>
        <v>5.8823529411764705E-2</v>
      </c>
      <c r="K28" s="1">
        <f t="shared" si="1"/>
        <v>1</v>
      </c>
      <c r="L28" s="46">
        <f t="shared" si="2"/>
        <v>2.7027027027027029E-2</v>
      </c>
      <c r="M28" s="3"/>
    </row>
    <row r="29" spans="2:13">
      <c r="B29" s="1">
        <v>26</v>
      </c>
      <c r="C29" s="36" t="s">
        <v>13</v>
      </c>
      <c r="D29" s="7">
        <v>2</v>
      </c>
      <c r="E29" s="17">
        <v>0.4</v>
      </c>
      <c r="F29" s="38" t="s">
        <v>71</v>
      </c>
      <c r="G29" s="1">
        <v>1</v>
      </c>
      <c r="H29" s="21">
        <f>G29/20</f>
        <v>0.05</v>
      </c>
      <c r="I29" s="7"/>
      <c r="J29" s="7"/>
      <c r="K29" s="1">
        <f t="shared" si="1"/>
        <v>1</v>
      </c>
      <c r="L29" s="46">
        <f t="shared" si="2"/>
        <v>2.7027027027027029E-2</v>
      </c>
      <c r="M29" s="3"/>
    </row>
    <row r="30" spans="2:13">
      <c r="B30" s="1">
        <v>27</v>
      </c>
      <c r="C30" s="36" t="s">
        <v>15</v>
      </c>
      <c r="D30" s="7">
        <v>2</v>
      </c>
      <c r="E30" s="17">
        <v>0.4</v>
      </c>
      <c r="F30" s="38" t="s">
        <v>74</v>
      </c>
      <c r="G30" s="1">
        <v>1</v>
      </c>
      <c r="H30" s="21">
        <f>G30/20</f>
        <v>0.05</v>
      </c>
      <c r="I30" s="7"/>
      <c r="J30" s="7"/>
      <c r="K30" s="1">
        <f t="shared" si="1"/>
        <v>1</v>
      </c>
      <c r="L30" s="46">
        <f t="shared" si="2"/>
        <v>2.7027027027027029E-2</v>
      </c>
      <c r="M30" s="3"/>
    </row>
    <row r="31" spans="2:13">
      <c r="B31" s="1">
        <v>28</v>
      </c>
      <c r="C31" s="36" t="s">
        <v>17</v>
      </c>
      <c r="D31" s="7">
        <v>2</v>
      </c>
      <c r="E31" s="17">
        <v>0.4</v>
      </c>
      <c r="F31" s="37" t="s">
        <v>65</v>
      </c>
      <c r="G31" s="18">
        <v>1</v>
      </c>
      <c r="H31" s="19">
        <f>G31/20</f>
        <v>0.05</v>
      </c>
      <c r="I31" s="7"/>
      <c r="J31" s="7"/>
      <c r="K31" s="1">
        <f t="shared" si="1"/>
        <v>1</v>
      </c>
      <c r="L31" s="46">
        <f t="shared" si="2"/>
        <v>2.7027027027027029E-2</v>
      </c>
      <c r="M31" s="6" t="s">
        <v>88</v>
      </c>
    </row>
    <row r="32" spans="2:13">
      <c r="B32" s="1">
        <v>29</v>
      </c>
      <c r="C32" s="36" t="s">
        <v>18</v>
      </c>
      <c r="D32" s="7">
        <v>2</v>
      </c>
      <c r="E32" s="17">
        <v>0.4</v>
      </c>
      <c r="F32" s="38" t="s">
        <v>52</v>
      </c>
      <c r="G32" s="7">
        <v>1</v>
      </c>
      <c r="H32" s="15">
        <f>G32/17</f>
        <v>5.8823529411764705E-2</v>
      </c>
      <c r="I32" s="7"/>
      <c r="J32" s="7"/>
      <c r="K32" s="1">
        <f t="shared" si="1"/>
        <v>1</v>
      </c>
      <c r="L32" s="46">
        <f t="shared" si="2"/>
        <v>2.7027027027027029E-2</v>
      </c>
      <c r="M32" s="3"/>
    </row>
    <row r="33" spans="2:13">
      <c r="B33" s="1">
        <v>30</v>
      </c>
      <c r="C33" s="36" t="s">
        <v>21</v>
      </c>
      <c r="D33" s="7">
        <v>2</v>
      </c>
      <c r="E33" s="17">
        <v>0.4</v>
      </c>
      <c r="F33" s="38" t="s">
        <v>70</v>
      </c>
      <c r="G33" s="1">
        <v>1</v>
      </c>
      <c r="H33" s="21">
        <f>G33/20</f>
        <v>0.05</v>
      </c>
      <c r="I33" s="7"/>
      <c r="J33" s="7"/>
      <c r="K33" s="1">
        <f t="shared" si="1"/>
        <v>1</v>
      </c>
      <c r="L33" s="46">
        <f t="shared" si="2"/>
        <v>2.7027027027027029E-2</v>
      </c>
      <c r="M33" s="3"/>
    </row>
    <row r="34" spans="2:13">
      <c r="B34" s="1">
        <v>31</v>
      </c>
      <c r="C34" s="36" t="s">
        <v>22</v>
      </c>
      <c r="D34" s="7">
        <v>2</v>
      </c>
      <c r="E34" s="17">
        <v>0.4</v>
      </c>
      <c r="F34" s="38" t="s">
        <v>68</v>
      </c>
      <c r="G34" s="1">
        <v>1</v>
      </c>
      <c r="H34" s="21">
        <f>G34/20</f>
        <v>0.05</v>
      </c>
      <c r="I34" s="7"/>
      <c r="J34" s="7"/>
      <c r="K34" s="1">
        <f t="shared" si="1"/>
        <v>1</v>
      </c>
      <c r="L34" s="46">
        <f t="shared" si="2"/>
        <v>2.7027027027027029E-2</v>
      </c>
      <c r="M34" s="3"/>
    </row>
    <row r="35" spans="2:13">
      <c r="B35" s="1">
        <v>32</v>
      </c>
      <c r="C35" s="36" t="s">
        <v>24</v>
      </c>
      <c r="D35" s="7">
        <v>2</v>
      </c>
      <c r="E35" s="17">
        <v>0.4</v>
      </c>
      <c r="F35" s="38" t="s">
        <v>72</v>
      </c>
      <c r="G35" s="1">
        <v>1</v>
      </c>
      <c r="H35" s="21">
        <f>G35/20</f>
        <v>0.05</v>
      </c>
      <c r="I35" s="7"/>
      <c r="J35" s="7"/>
      <c r="K35" s="1">
        <f t="shared" si="1"/>
        <v>1</v>
      </c>
      <c r="L35" s="46">
        <f t="shared" si="2"/>
        <v>2.7027027027027029E-2</v>
      </c>
      <c r="M35" s="3"/>
    </row>
    <row r="36" spans="2:13">
      <c r="B36" s="1">
        <v>33</v>
      </c>
      <c r="C36" s="36" t="s">
        <v>25</v>
      </c>
      <c r="D36" s="7">
        <v>3</v>
      </c>
      <c r="E36" s="17">
        <v>0.6</v>
      </c>
      <c r="F36" s="38" t="s">
        <v>54</v>
      </c>
      <c r="G36" s="7"/>
      <c r="H36" s="7"/>
      <c r="I36" s="7">
        <v>1</v>
      </c>
      <c r="J36" s="15">
        <f>I36/17</f>
        <v>5.8823529411764705E-2</v>
      </c>
      <c r="K36" s="1">
        <f t="shared" si="1"/>
        <v>1</v>
      </c>
      <c r="L36" s="46">
        <f t="shared" si="2"/>
        <v>2.7027027027027029E-2</v>
      </c>
      <c r="M36" s="3"/>
    </row>
    <row r="37" spans="2:13">
      <c r="B37" s="1">
        <v>34</v>
      </c>
      <c r="C37" s="36" t="s">
        <v>33</v>
      </c>
      <c r="D37" s="7">
        <v>2</v>
      </c>
      <c r="E37" s="17">
        <v>0.4</v>
      </c>
      <c r="F37" s="38" t="s">
        <v>69</v>
      </c>
      <c r="G37" s="1">
        <v>1</v>
      </c>
      <c r="H37" s="21">
        <f>G37/20</f>
        <v>0.05</v>
      </c>
      <c r="I37" s="7"/>
      <c r="J37" s="7"/>
      <c r="K37" s="1">
        <f t="shared" si="1"/>
        <v>1</v>
      </c>
      <c r="L37" s="46">
        <f t="shared" si="2"/>
        <v>2.7027027027027029E-2</v>
      </c>
      <c r="M37" s="3"/>
    </row>
    <row r="38" spans="2:13">
      <c r="B38" s="1">
        <v>35</v>
      </c>
      <c r="C38" s="36" t="s">
        <v>34</v>
      </c>
      <c r="D38" s="7">
        <v>2</v>
      </c>
      <c r="E38" s="17">
        <v>0.4</v>
      </c>
      <c r="F38" s="38" t="s">
        <v>64</v>
      </c>
      <c r="G38" s="7"/>
      <c r="H38" s="7"/>
      <c r="I38" s="7">
        <v>1</v>
      </c>
      <c r="J38" s="15">
        <f>I38/17</f>
        <v>5.8823529411764705E-2</v>
      </c>
      <c r="K38" s="1">
        <f t="shared" si="1"/>
        <v>1</v>
      </c>
      <c r="L38" s="46">
        <f t="shared" si="2"/>
        <v>2.7027027027027029E-2</v>
      </c>
      <c r="M38" s="3"/>
    </row>
    <row r="39" spans="2:13">
      <c r="B39" s="1">
        <v>36</v>
      </c>
      <c r="C39" s="36" t="s">
        <v>35</v>
      </c>
      <c r="D39" s="7">
        <v>2</v>
      </c>
      <c r="E39" s="17">
        <v>0.4</v>
      </c>
      <c r="F39" s="38" t="s">
        <v>56</v>
      </c>
      <c r="G39" s="7"/>
      <c r="H39" s="7"/>
      <c r="I39" s="7">
        <v>1</v>
      </c>
      <c r="J39" s="15">
        <f>I39/17</f>
        <v>5.8823529411764705E-2</v>
      </c>
      <c r="K39" s="1">
        <f t="shared" si="1"/>
        <v>1</v>
      </c>
      <c r="L39" s="46">
        <f t="shared" si="2"/>
        <v>2.7027027027027029E-2</v>
      </c>
      <c r="M39" s="3"/>
    </row>
    <row r="40" spans="2:13">
      <c r="B40" s="1">
        <v>37</v>
      </c>
      <c r="C40" s="36" t="s">
        <v>36</v>
      </c>
      <c r="D40" s="7">
        <v>2</v>
      </c>
      <c r="E40" s="17">
        <v>0.4</v>
      </c>
      <c r="F40" s="37" t="s">
        <v>44</v>
      </c>
      <c r="G40" s="7"/>
      <c r="H40" s="7"/>
      <c r="I40" s="18">
        <v>1</v>
      </c>
      <c r="J40" s="19">
        <f>I40/20</f>
        <v>0.05</v>
      </c>
      <c r="K40" s="1">
        <f t="shared" si="1"/>
        <v>1</v>
      </c>
      <c r="L40" s="46">
        <f t="shared" si="2"/>
        <v>2.7027027027027029E-2</v>
      </c>
      <c r="M40" s="3" t="s">
        <v>90</v>
      </c>
    </row>
    <row r="41" spans="2:13">
      <c r="B41" s="1">
        <v>38</v>
      </c>
      <c r="C41" s="36" t="s">
        <v>37</v>
      </c>
      <c r="D41" s="7">
        <v>2</v>
      </c>
      <c r="E41" s="17">
        <v>0.4</v>
      </c>
      <c r="F41" s="38" t="s">
        <v>57</v>
      </c>
      <c r="G41" s="7"/>
      <c r="H41" s="7"/>
      <c r="I41" s="7">
        <v>1</v>
      </c>
      <c r="J41" s="15">
        <f>I41/17</f>
        <v>5.8823529411764705E-2</v>
      </c>
      <c r="K41" s="1">
        <f t="shared" si="1"/>
        <v>1</v>
      </c>
      <c r="L41" s="46">
        <f t="shared" si="2"/>
        <v>2.7027027027027029E-2</v>
      </c>
      <c r="M41" s="3"/>
    </row>
  </sheetData>
  <mergeCells count="8">
    <mergeCell ref="K2:L2"/>
    <mergeCell ref="M2:M3"/>
    <mergeCell ref="B2:B3"/>
    <mergeCell ref="C2:C3"/>
    <mergeCell ref="F2:F3"/>
    <mergeCell ref="G2:H2"/>
    <mergeCell ref="I2:J2"/>
    <mergeCell ref="D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 Data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Jessie Liang Qiaoyi</dc:creator>
  <cp:lastModifiedBy>Jessie Qiaoyi Liang</cp:lastModifiedBy>
  <dcterms:created xsi:type="dcterms:W3CDTF">2015-09-17T09:58:02Z</dcterms:created>
  <dcterms:modified xsi:type="dcterms:W3CDTF">2018-09-18T06:07:47Z</dcterms:modified>
</cp:coreProperties>
</file>