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th\Papers\S_epi_GWAS\Final_submission\"/>
    </mc:Choice>
  </mc:AlternateContent>
  <bookViews>
    <workbookView xWindow="0" yWindow="0" windowWidth="29040" windowHeight="6765"/>
  </bookViews>
  <sheets>
    <sheet name="Sheet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F23" i="1" l="1"/>
  <c r="F22" i="1"/>
  <c r="F21" i="1"/>
  <c r="F19" i="1"/>
  <c r="F14" i="1"/>
  <c r="F13" i="1"/>
  <c r="F12" i="1"/>
  <c r="F11" i="1"/>
  <c r="F10" i="1"/>
  <c r="F8" i="1"/>
  <c r="F6" i="1"/>
  <c r="F5" i="1"/>
  <c r="F4" i="1"/>
</calcChain>
</file>

<file path=xl/sharedStrings.xml><?xml version="1.0" encoding="utf-8"?>
<sst xmlns="http://schemas.openxmlformats.org/spreadsheetml/2006/main" count="30" uniqueCount="30">
  <si>
    <t>COG class descreption</t>
  </si>
  <si>
    <t>ATCC1228</t>
  </si>
  <si>
    <t>Pangenome</t>
  </si>
  <si>
    <t>GWAS associated genes</t>
  </si>
  <si>
    <t>IL8 correlated genes</t>
  </si>
  <si>
    <t>Biofilm formation correlated genes</t>
  </si>
  <si>
    <t>Toxicity correlated genes</t>
  </si>
  <si>
    <t>Methicillin resistance correlated genes</t>
  </si>
  <si>
    <t xml:space="preserve"> Amino acid transport and metabolism</t>
  </si>
  <si>
    <t xml:space="preserve"> Carbohydrate transport and metabolism</t>
  </si>
  <si>
    <t xml:space="preserve"> Cell cycle control, cell division, chromosome partitioning</t>
  </si>
  <si>
    <t xml:space="preserve"> Cell motility</t>
  </si>
  <si>
    <t xml:space="preserve"> Cell wall/membrane/envelope biogenesis</t>
  </si>
  <si>
    <t xml:space="preserve"> Coenzyme transport and metabolism</t>
  </si>
  <si>
    <t xml:space="preserve"> Defense mechanisms</t>
  </si>
  <si>
    <t xml:space="preserve"> Energy production and conversion</t>
  </si>
  <si>
    <t xml:space="preserve"> Function unknown</t>
  </si>
  <si>
    <t xml:space="preserve"> General function prediction only</t>
  </si>
  <si>
    <t xml:space="preserve"> Inorganic ion transport and metabolism</t>
  </si>
  <si>
    <t xml:space="preserve"> Intracellular trafficking, secretion, and vesicular transport</t>
  </si>
  <si>
    <t xml:space="preserve"> Lipid transport and metabolism</t>
  </si>
  <si>
    <t xml:space="preserve"> Nucleotide transport and metabolism</t>
  </si>
  <si>
    <t xml:space="preserve"> Posttranslational modification, protein turnover, chaperones</t>
  </si>
  <si>
    <t xml:space="preserve"> Replication, recombination and repair</t>
  </si>
  <si>
    <t xml:space="preserve"> Secondary metabolites biosynthesis, transport and catabolism</t>
  </si>
  <si>
    <t xml:space="preserve"> Signal transduction mechanisms</t>
  </si>
  <si>
    <t xml:space="preserve"> Transcription</t>
  </si>
  <si>
    <t xml:space="preserve"> Translation, ribosomal structure and biogenesis</t>
  </si>
  <si>
    <t>Note: Numbers are given in percentages of the overall coreesponding genome size</t>
  </si>
  <si>
    <r>
      <t xml:space="preserve">Supplementary Data 4. COG functional annotation of the reference genome ATCC12228, the pangenome list of 415 </t>
    </r>
    <r>
      <rPr>
        <b/>
        <i/>
        <sz val="12"/>
        <color theme="1"/>
        <rFont val="Times New Roman"/>
        <family val="1"/>
      </rPr>
      <t xml:space="preserve">S. epidermidis </t>
    </r>
    <r>
      <rPr>
        <b/>
        <sz val="12"/>
        <color theme="1"/>
        <rFont val="Times New Roman"/>
        <family val="1"/>
      </rPr>
      <t xml:space="preserve">strains, the GWAS hits and the genes statistically correlated with </t>
    </r>
    <r>
      <rPr>
        <b/>
        <i/>
        <sz val="12"/>
        <color theme="1"/>
        <rFont val="Times New Roman"/>
        <family val="1"/>
      </rPr>
      <t xml:space="preserve">in vitro </t>
    </r>
    <r>
      <rPr>
        <b/>
        <sz val="12"/>
        <color theme="1"/>
        <rFont val="Times New Roman"/>
        <family val="1"/>
      </rPr>
      <t>phenotypes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</si>
</sst>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ork\S_epi\S_epi_analisis\11_final_dataset\12_CFML_analysis\13_COG_annotation\COG_final_annot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228"/>
      <sheetName val="pangenome"/>
      <sheetName val="GWAS"/>
      <sheetName val="IL8"/>
      <sheetName val="BIo"/>
      <sheetName val="TOX"/>
      <sheetName val="MEC"/>
      <sheetName val="letter code"/>
      <sheetName val="pangenome annotation"/>
      <sheetName val="cog_summary "/>
      <sheetName val="rast_seed_summary"/>
    </sheetNames>
    <sheetDataSet>
      <sheetData sheetId="0"/>
      <sheetData sheetId="1"/>
      <sheetData sheetId="2"/>
      <sheetData sheetId="3"/>
      <sheetData sheetId="4">
        <row r="20">
          <cell r="I20" t="str">
            <v xml:space="preserve"> Amino acid transport and metabolism</v>
          </cell>
          <cell r="J20">
            <v>4</v>
          </cell>
          <cell r="K20">
            <v>6.25</v>
          </cell>
        </row>
        <row r="21">
          <cell r="I21" t="str">
            <v xml:space="preserve"> Carbohydrate transport and metabolism</v>
          </cell>
          <cell r="J21">
            <v>5</v>
          </cell>
          <cell r="K21">
            <v>7.8125</v>
          </cell>
        </row>
        <row r="22">
          <cell r="I22" t="str">
            <v xml:space="preserve"> Cell cycle control, cell division, chromosome partitioning</v>
          </cell>
          <cell r="J22">
            <v>1</v>
          </cell>
          <cell r="K22">
            <v>1.5625</v>
          </cell>
        </row>
        <row r="23">
          <cell r="I23" t="str">
            <v xml:space="preserve"> Cell wall/membrane/envelope biogenesis</v>
          </cell>
          <cell r="J23">
            <v>2</v>
          </cell>
          <cell r="K23">
            <v>3.125</v>
          </cell>
        </row>
        <row r="24">
          <cell r="I24" t="str">
            <v xml:space="preserve"> Defense mechanisms</v>
          </cell>
          <cell r="J24">
            <v>3</v>
          </cell>
          <cell r="K24">
            <v>4.6875</v>
          </cell>
        </row>
        <row r="25">
          <cell r="I25" t="str">
            <v xml:space="preserve"> Energy production and conversion</v>
          </cell>
          <cell r="J25">
            <v>3</v>
          </cell>
          <cell r="K25">
            <v>4.6875</v>
          </cell>
        </row>
        <row r="26">
          <cell r="I26" t="str">
            <v xml:space="preserve"> Function unknown</v>
          </cell>
          <cell r="J26">
            <v>29</v>
          </cell>
          <cell r="K26">
            <v>45.3125</v>
          </cell>
        </row>
        <row r="27">
          <cell r="I27" t="str">
            <v xml:space="preserve"> General function prediction only</v>
          </cell>
          <cell r="J27">
            <v>5</v>
          </cell>
          <cell r="K27">
            <v>7.8125</v>
          </cell>
        </row>
        <row r="28">
          <cell r="I28" t="str">
            <v xml:space="preserve"> Inorganic ion transport and metabolism</v>
          </cell>
          <cell r="J28">
            <v>3</v>
          </cell>
          <cell r="K28">
            <v>4.6875</v>
          </cell>
        </row>
        <row r="29">
          <cell r="I29" t="str">
            <v xml:space="preserve"> Replication, recombination and repair</v>
          </cell>
          <cell r="J29">
            <v>4</v>
          </cell>
          <cell r="K29">
            <v>6.25</v>
          </cell>
        </row>
        <row r="30">
          <cell r="I30" t="str">
            <v xml:space="preserve"> Signal transduction mechanisms</v>
          </cell>
          <cell r="J30">
            <v>2</v>
          </cell>
          <cell r="K30">
            <v>3.125</v>
          </cell>
        </row>
        <row r="31">
          <cell r="I31" t="str">
            <v xml:space="preserve"> Transcription</v>
          </cell>
          <cell r="J31">
            <v>1</v>
          </cell>
          <cell r="K31">
            <v>1.5625</v>
          </cell>
        </row>
        <row r="32">
          <cell r="I32" t="str">
            <v xml:space="preserve"> Translation, ribosomal structure and biogenesis</v>
          </cell>
          <cell r="J32">
            <v>2</v>
          </cell>
          <cell r="K32">
            <v>3.125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85" zoomScaleNormal="85" workbookViewId="0"/>
  </sheetViews>
  <sheetFormatPr defaultColWidth="9.140625" defaultRowHeight="15" x14ac:dyDescent="0.25"/>
  <cols>
    <col min="1" max="1" width="55.42578125" style="1" customWidth="1"/>
    <col min="2" max="2" width="10" style="1" customWidth="1"/>
    <col min="3" max="3" width="12" style="1" customWidth="1"/>
    <col min="4" max="4" width="10.140625" style="1" customWidth="1"/>
    <col min="5" max="5" width="9.85546875" style="1" customWidth="1"/>
    <col min="6" max="6" width="11.140625" style="1" customWidth="1"/>
    <col min="7" max="7" width="10" style="1" customWidth="1"/>
    <col min="8" max="8" width="10.5703125" style="1" customWidth="1"/>
    <col min="9" max="16384" width="9.140625" style="1"/>
  </cols>
  <sheetData>
    <row r="1" spans="1:8" ht="15.75" x14ac:dyDescent="0.25">
      <c r="A1" s="7" t="s">
        <v>29</v>
      </c>
    </row>
    <row r="3" spans="1:8" ht="55.15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ht="13.9" x14ac:dyDescent="0.25">
      <c r="A4" s="2" t="s">
        <v>8</v>
      </c>
      <c r="B4" s="3">
        <v>7.084870848708487</v>
      </c>
      <c r="C4" s="3">
        <v>2.2866611433305715</v>
      </c>
      <c r="D4" s="3">
        <v>0</v>
      </c>
      <c r="E4" s="3">
        <v>1.5625</v>
      </c>
      <c r="F4" s="3">
        <f>VLOOKUP(A4,[1]BIo!$I$20:$K$32,3,0)</f>
        <v>6.25</v>
      </c>
      <c r="G4" s="3">
        <v>12.76595744680851</v>
      </c>
      <c r="H4" s="3">
        <v>5.0561797752808983</v>
      </c>
    </row>
    <row r="5" spans="1:8" ht="13.9" x14ac:dyDescent="0.25">
      <c r="A5" s="2" t="s">
        <v>9</v>
      </c>
      <c r="B5" s="3">
        <v>4.354243542435424</v>
      </c>
      <c r="C5" s="3">
        <v>1.8641259320629662</v>
      </c>
      <c r="D5" s="3">
        <v>6.2780269058295968</v>
      </c>
      <c r="E5" s="3">
        <v>7.8125</v>
      </c>
      <c r="F5" s="3">
        <f>VLOOKUP(A5,[1]BIo!$I$20:$K$32,3,0)</f>
        <v>7.8125</v>
      </c>
      <c r="G5" s="3">
        <v>0</v>
      </c>
      <c r="H5" s="3">
        <v>3.3707865168539324</v>
      </c>
    </row>
    <row r="6" spans="1:8" ht="13.9" x14ac:dyDescent="0.25">
      <c r="A6" s="2" t="s">
        <v>10</v>
      </c>
      <c r="B6" s="3">
        <v>0.66420664206642066</v>
      </c>
      <c r="C6" s="3">
        <v>0.57995028997514497</v>
      </c>
      <c r="D6" s="3">
        <v>0.44843049327354262</v>
      </c>
      <c r="E6" s="3">
        <v>1.5625</v>
      </c>
      <c r="F6" s="3">
        <f>VLOOKUP(A6,[1]BIo!$I$20:$K$32,3,0)</f>
        <v>1.5625</v>
      </c>
      <c r="G6" s="3">
        <v>2.1276595744680851</v>
      </c>
      <c r="H6" s="3">
        <v>1.1235955056179776</v>
      </c>
    </row>
    <row r="7" spans="1:8" ht="13.9" x14ac:dyDescent="0.25">
      <c r="A7" s="2" t="s">
        <v>11</v>
      </c>
      <c r="B7" s="3">
        <v>0.14760147601476015</v>
      </c>
      <c r="C7" s="3">
        <v>9.9420049710024855E-2</v>
      </c>
      <c r="D7" s="3">
        <v>0</v>
      </c>
      <c r="E7" s="3">
        <v>0</v>
      </c>
      <c r="F7" s="3">
        <v>0</v>
      </c>
      <c r="G7" s="3">
        <v>0</v>
      </c>
      <c r="H7" s="3">
        <v>0</v>
      </c>
    </row>
    <row r="8" spans="1:8" ht="13.9" x14ac:dyDescent="0.25">
      <c r="A8" s="2" t="s">
        <v>12</v>
      </c>
      <c r="B8" s="3">
        <v>3.4317343173431736</v>
      </c>
      <c r="C8" s="3">
        <v>1.6487158243579121</v>
      </c>
      <c r="D8" s="3">
        <v>4.1853512705530642</v>
      </c>
      <c r="E8" s="3">
        <v>0</v>
      </c>
      <c r="F8" s="3">
        <f>VLOOKUP(A8,[1]BIo!$I$20:$K$32,3,0)</f>
        <v>3.125</v>
      </c>
      <c r="G8" s="3">
        <v>4.2553191489361701</v>
      </c>
      <c r="H8" s="3">
        <v>5.6179775280898872</v>
      </c>
    </row>
    <row r="9" spans="1:8" ht="13.9" x14ac:dyDescent="0.25">
      <c r="A9" s="2" t="s">
        <v>13</v>
      </c>
      <c r="B9" s="3">
        <v>3.7269372693726939</v>
      </c>
      <c r="C9" s="3">
        <v>1.0936205468102735</v>
      </c>
      <c r="D9" s="3">
        <v>1.3452914798206279</v>
      </c>
      <c r="E9" s="3">
        <v>1.5625</v>
      </c>
      <c r="F9" s="3">
        <v>0</v>
      </c>
      <c r="G9" s="3">
        <v>0</v>
      </c>
      <c r="H9" s="3">
        <v>0</v>
      </c>
    </row>
    <row r="10" spans="1:8" ht="13.9" x14ac:dyDescent="0.25">
      <c r="A10" s="2" t="s">
        <v>14</v>
      </c>
      <c r="B10" s="3">
        <v>1.2177121771217712</v>
      </c>
      <c r="C10" s="3">
        <v>1.2510356255178128</v>
      </c>
      <c r="D10" s="3">
        <v>1.9431988041853512</v>
      </c>
      <c r="E10" s="3">
        <v>1.5625</v>
      </c>
      <c r="F10" s="3">
        <f>VLOOKUP(A10,[1]BIo!$I$20:$K$32,3,0)</f>
        <v>4.6875</v>
      </c>
      <c r="G10" s="3">
        <v>2.1276595744680851</v>
      </c>
      <c r="H10" s="3">
        <v>3.3707865168539324</v>
      </c>
    </row>
    <row r="11" spans="1:8" ht="13.9" x14ac:dyDescent="0.25">
      <c r="A11" s="2" t="s">
        <v>15</v>
      </c>
      <c r="B11" s="3">
        <v>4.0959409594095941</v>
      </c>
      <c r="C11" s="3">
        <v>1.2013256006628004</v>
      </c>
      <c r="D11" s="3">
        <v>4.0358744394618835</v>
      </c>
      <c r="E11" s="3">
        <v>4.6875</v>
      </c>
      <c r="F11" s="3">
        <f>VLOOKUP(A11,[1]BIo!$I$20:$K$32,3,0)</f>
        <v>4.6875</v>
      </c>
      <c r="G11" s="3">
        <v>4.2553191489361701</v>
      </c>
      <c r="H11" s="3">
        <v>3.9325842696629212</v>
      </c>
    </row>
    <row r="12" spans="1:8" ht="13.9" x14ac:dyDescent="0.25">
      <c r="A12" s="2" t="s">
        <v>16</v>
      </c>
      <c r="B12" s="3">
        <v>36.752767527675282</v>
      </c>
      <c r="C12" s="3">
        <v>71.897265948632977</v>
      </c>
      <c r="D12" s="3">
        <v>38.415545590433481</v>
      </c>
      <c r="E12" s="3">
        <v>37.5</v>
      </c>
      <c r="F12" s="3">
        <f>VLOOKUP(A12,[1]BIo!$I$20:$K$32,3,0)</f>
        <v>45.3125</v>
      </c>
      <c r="G12" s="3">
        <v>29.787234042553191</v>
      </c>
      <c r="H12" s="3">
        <v>36.516853932584269</v>
      </c>
    </row>
    <row r="13" spans="1:8" ht="13.9" x14ac:dyDescent="0.25">
      <c r="A13" s="2" t="s">
        <v>17</v>
      </c>
      <c r="B13" s="3">
        <v>8.7453874538745389</v>
      </c>
      <c r="C13" s="3">
        <v>4.2170671085335547</v>
      </c>
      <c r="D13" s="3">
        <v>9.7159940209267557</v>
      </c>
      <c r="E13" s="3">
        <v>12.5</v>
      </c>
      <c r="F13" s="3">
        <f>VLOOKUP(A13,[1]BIo!$I$20:$K$32,3,0)</f>
        <v>7.8125</v>
      </c>
      <c r="G13" s="3">
        <v>14.893617021276595</v>
      </c>
      <c r="H13" s="3">
        <v>7.3033707865168536</v>
      </c>
    </row>
    <row r="14" spans="1:8" ht="13.9" x14ac:dyDescent="0.25">
      <c r="A14" s="2" t="s">
        <v>18</v>
      </c>
      <c r="B14" s="3">
        <v>4.7601476014760147</v>
      </c>
      <c r="C14" s="3">
        <v>1.7315658657829331</v>
      </c>
      <c r="D14" s="3">
        <v>3.2884902840059791</v>
      </c>
      <c r="E14" s="3">
        <v>0</v>
      </c>
      <c r="F14" s="3">
        <f>VLOOKUP(A14,[1]BIo!$I$20:$K$32,3,0)</f>
        <v>4.6875</v>
      </c>
      <c r="G14" s="3">
        <v>2.1276595744680851</v>
      </c>
      <c r="H14" s="3">
        <v>2.8089887640449436</v>
      </c>
    </row>
    <row r="15" spans="1:8" ht="13.9" x14ac:dyDescent="0.25">
      <c r="A15" s="2" t="s">
        <v>19</v>
      </c>
      <c r="B15" s="3">
        <v>0.84870848708487079</v>
      </c>
      <c r="C15" s="3">
        <v>0.44739022369511183</v>
      </c>
      <c r="D15" s="3">
        <v>0.59790732436472349</v>
      </c>
      <c r="E15" s="3">
        <v>1.5625</v>
      </c>
      <c r="F15" s="3">
        <v>0</v>
      </c>
      <c r="G15" s="3">
        <v>2.1276595744680851</v>
      </c>
      <c r="H15" s="3">
        <v>1.1235955056179776</v>
      </c>
    </row>
    <row r="16" spans="1:8" ht="13.9" x14ac:dyDescent="0.25">
      <c r="A16" s="2" t="s">
        <v>20</v>
      </c>
      <c r="B16" s="3">
        <v>2.1402214022140225</v>
      </c>
      <c r="C16" s="3">
        <v>0.78707539353769684</v>
      </c>
      <c r="D16" s="3">
        <v>1.6442451420029895</v>
      </c>
      <c r="E16" s="3">
        <v>1.5625</v>
      </c>
      <c r="F16" s="3">
        <v>0</v>
      </c>
      <c r="G16" s="3">
        <v>2.1276595744680851</v>
      </c>
      <c r="H16" s="3">
        <v>1.1235955056179776</v>
      </c>
    </row>
    <row r="17" spans="1:8" ht="13.9" x14ac:dyDescent="0.25">
      <c r="A17" s="2" t="s">
        <v>21</v>
      </c>
      <c r="B17" s="3">
        <v>2.4723247232472327</v>
      </c>
      <c r="C17" s="3">
        <v>0.79536039768019884</v>
      </c>
      <c r="D17" s="3">
        <v>0.89686098654708524</v>
      </c>
      <c r="E17" s="3">
        <v>4.6875</v>
      </c>
      <c r="F17" s="3">
        <v>0</v>
      </c>
      <c r="G17" s="3">
        <v>0</v>
      </c>
      <c r="H17" s="3">
        <v>0</v>
      </c>
    </row>
    <row r="18" spans="1:8" ht="13.9" x14ac:dyDescent="0.25">
      <c r="A18" s="2" t="s">
        <v>22</v>
      </c>
      <c r="B18" s="3">
        <v>2.2878228782287824</v>
      </c>
      <c r="C18" s="3">
        <v>0.80364540182270083</v>
      </c>
      <c r="D18" s="3">
        <v>1.3452914798206279</v>
      </c>
      <c r="E18" s="3">
        <v>0</v>
      </c>
      <c r="F18" s="3">
        <v>0</v>
      </c>
      <c r="G18" s="3">
        <v>2.1276595744680851</v>
      </c>
      <c r="H18" s="3">
        <v>0.5617977528089888</v>
      </c>
    </row>
    <row r="19" spans="1:8" ht="13.9" x14ac:dyDescent="0.25">
      <c r="A19" s="2" t="s">
        <v>23</v>
      </c>
      <c r="B19" s="3">
        <v>4.3911439114391149</v>
      </c>
      <c r="C19" s="3">
        <v>3.3222866611433304</v>
      </c>
      <c r="D19" s="3">
        <v>9.2675635276532145</v>
      </c>
      <c r="E19" s="3">
        <v>12.5</v>
      </c>
      <c r="F19" s="3">
        <f>VLOOKUP(A19,[1]BIo!$I$20:$K$32,3,0)</f>
        <v>6.25</v>
      </c>
      <c r="G19" s="3">
        <v>8.5106382978723403</v>
      </c>
      <c r="H19" s="3">
        <v>14.606741573033707</v>
      </c>
    </row>
    <row r="20" spans="1:8" ht="13.9" x14ac:dyDescent="0.25">
      <c r="A20" s="2" t="s">
        <v>24</v>
      </c>
      <c r="B20" s="3">
        <v>1.033210332103321</v>
      </c>
      <c r="C20" s="3">
        <v>0.57995028997514497</v>
      </c>
      <c r="D20" s="3">
        <v>1.3452914798206279</v>
      </c>
      <c r="E20" s="3">
        <v>1.5625</v>
      </c>
      <c r="F20" s="3">
        <v>0</v>
      </c>
      <c r="G20" s="3">
        <v>0</v>
      </c>
      <c r="H20" s="3">
        <v>0.5617977528089888</v>
      </c>
    </row>
    <row r="21" spans="1:8" ht="13.9" x14ac:dyDescent="0.25">
      <c r="A21" s="2" t="s">
        <v>25</v>
      </c>
      <c r="B21" s="3">
        <v>2.103321033210332</v>
      </c>
      <c r="C21" s="3">
        <v>0.90306545153272577</v>
      </c>
      <c r="D21" s="3">
        <v>2.6905829596412558</v>
      </c>
      <c r="E21" s="3">
        <v>4.6875</v>
      </c>
      <c r="F21" s="3">
        <f>VLOOKUP(A21,[1]BIo!$I$20:$K$32,3,0)</f>
        <v>3.125</v>
      </c>
      <c r="G21" s="3">
        <v>6.3829787234042552</v>
      </c>
      <c r="H21" s="3">
        <v>6.179775280898876</v>
      </c>
    </row>
    <row r="22" spans="1:8" ht="13.9" x14ac:dyDescent="0.25">
      <c r="A22" s="2" t="s">
        <v>26</v>
      </c>
      <c r="B22" s="3">
        <v>4.317343173431734</v>
      </c>
      <c r="C22" s="3">
        <v>2.9991714995857497</v>
      </c>
      <c r="D22" s="3">
        <v>4.6337817638266072</v>
      </c>
      <c r="E22" s="3">
        <v>3.125</v>
      </c>
      <c r="F22" s="3">
        <f>VLOOKUP(A22,[1]BIo!$I$20:$K$32,3,0)</f>
        <v>1.5625</v>
      </c>
      <c r="G22" s="3">
        <v>2.1276595744680851</v>
      </c>
      <c r="H22" s="3">
        <v>5.0561797752808983</v>
      </c>
    </row>
    <row r="23" spans="1:8" ht="13.9" x14ac:dyDescent="0.25">
      <c r="A23" s="4" t="s">
        <v>27</v>
      </c>
      <c r="B23" s="5">
        <v>5.4243542435424352</v>
      </c>
      <c r="C23" s="5">
        <v>1.4913007456503728</v>
      </c>
      <c r="D23" s="5">
        <v>1.6442451420029895</v>
      </c>
      <c r="E23" s="5">
        <v>1.5625</v>
      </c>
      <c r="F23" s="5">
        <f>VLOOKUP(A23,[1]BIo!$I$20:$K$32,3,0)</f>
        <v>3.125</v>
      </c>
      <c r="G23" s="5">
        <v>4.2553191489361701</v>
      </c>
      <c r="H23" s="5">
        <v>1.6853932584269662</v>
      </c>
    </row>
    <row r="24" spans="1:8" ht="13.9" x14ac:dyDescent="0.25">
      <c r="A24" s="6" t="s">
        <v>28</v>
      </c>
    </row>
  </sheetData>
  <conditionalFormatting sqref="B4:H2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Swansea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MAGEIROS L. (750395)</dc:creator>
  <cp:lastModifiedBy>Samuel Sheppard</cp:lastModifiedBy>
  <dcterms:created xsi:type="dcterms:W3CDTF">2016-04-24T12:57:00Z</dcterms:created>
  <dcterms:modified xsi:type="dcterms:W3CDTF">2018-09-26T07:41:47Z</dcterms:modified>
</cp:coreProperties>
</file>