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8480" yWindow="6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35" i="1" l="1"/>
  <c r="D134" i="1"/>
  <c r="D133" i="1"/>
  <c r="D132" i="1"/>
  <c r="D123" i="1"/>
  <c r="D122" i="1"/>
  <c r="D121" i="1"/>
  <c r="D120" i="1"/>
  <c r="D119" i="1"/>
  <c r="D117" i="1"/>
  <c r="D116" i="1"/>
  <c r="D115" i="1"/>
  <c r="D110" i="1"/>
  <c r="D109" i="1"/>
  <c r="D108" i="1"/>
  <c r="D103" i="1"/>
  <c r="D102" i="1"/>
  <c r="D101" i="1"/>
  <c r="D96" i="1"/>
  <c r="D91" i="1"/>
  <c r="D90" i="1"/>
  <c r="D89" i="1"/>
  <c r="D88" i="1"/>
  <c r="D87" i="1"/>
  <c r="D86" i="1"/>
  <c r="D81" i="1"/>
  <c r="D80" i="1"/>
  <c r="D79" i="1"/>
  <c r="D78" i="1"/>
  <c r="D73" i="1"/>
  <c r="D72" i="1"/>
  <c r="D71" i="1"/>
  <c r="D70" i="1"/>
  <c r="D65" i="1"/>
  <c r="D64" i="1"/>
  <c r="D63" i="1"/>
  <c r="D62" i="1"/>
  <c r="D57" i="1"/>
  <c r="D56" i="1"/>
  <c r="D55" i="1"/>
  <c r="D54" i="1"/>
  <c r="D53" i="1"/>
  <c r="D52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27" i="1"/>
  <c r="D26" i="1"/>
  <c r="D25" i="1"/>
  <c r="D24" i="1"/>
  <c r="D23" i="1"/>
  <c r="D22" i="1"/>
  <c r="D21" i="1"/>
  <c r="D20" i="1"/>
  <c r="D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<sst xmlns="http://schemas.openxmlformats.org/spreadsheetml/2006/main" count="283" uniqueCount="152">
  <si>
    <t>Sample</t>
  </si>
  <si>
    <t>Study group</t>
  </si>
  <si>
    <t>TNF-a</t>
  </si>
  <si>
    <t>TNF-a (%)</t>
  </si>
  <si>
    <t>D1-Untreated</t>
  </si>
  <si>
    <t>Untreated</t>
  </si>
  <si>
    <t>D2-untreated</t>
  </si>
  <si>
    <t>D3-untreated</t>
  </si>
  <si>
    <t>D4-Untreated</t>
  </si>
  <si>
    <t>D5-untreated</t>
  </si>
  <si>
    <t>untreated</t>
  </si>
  <si>
    <t>D6-untreated</t>
  </si>
  <si>
    <t>D7-untreated</t>
  </si>
  <si>
    <t>D8-untreated</t>
  </si>
  <si>
    <t>D9-untreated</t>
  </si>
  <si>
    <t>D10-untreated</t>
  </si>
  <si>
    <t xml:space="preserve">D11-untreated </t>
  </si>
  <si>
    <t xml:space="preserve">D12-untreated </t>
  </si>
  <si>
    <t>D1-Blank</t>
  </si>
  <si>
    <t xml:space="preserve">Blank </t>
  </si>
  <si>
    <t>D2-blank</t>
  </si>
  <si>
    <t>D3-blank</t>
  </si>
  <si>
    <t>D4-Blank</t>
  </si>
  <si>
    <t>D5-blank</t>
  </si>
  <si>
    <t>Blank</t>
  </si>
  <si>
    <t>D6-blank</t>
  </si>
  <si>
    <t>D7-blank</t>
  </si>
  <si>
    <t>D8-blank</t>
  </si>
  <si>
    <t>D9-blank</t>
  </si>
  <si>
    <t>D10-blank</t>
  </si>
  <si>
    <t>D11-blank</t>
  </si>
  <si>
    <t>D12-blank</t>
  </si>
  <si>
    <t>D1-Ecoli</t>
  </si>
  <si>
    <t>Ecoli</t>
  </si>
  <si>
    <t>D2-Ecoli</t>
  </si>
  <si>
    <t>D3-Ecoli</t>
  </si>
  <si>
    <t>D4-Ecoli</t>
  </si>
  <si>
    <t>D5-Ecoli</t>
  </si>
  <si>
    <t>D6-Ecoli</t>
  </si>
  <si>
    <t>D7-Ecoli</t>
  </si>
  <si>
    <t>D8-Ecoli</t>
  </si>
  <si>
    <t>D9-Ecoli</t>
  </si>
  <si>
    <t>D10-Ecoli</t>
  </si>
  <si>
    <t>D11-Ecoli</t>
  </si>
  <si>
    <t>D12-Ecoli</t>
  </si>
  <si>
    <t>D5-C007</t>
  </si>
  <si>
    <t>VD</t>
  </si>
  <si>
    <t>D6-C007</t>
  </si>
  <si>
    <t>D7-C007</t>
  </si>
  <si>
    <t>D8-C007</t>
  </si>
  <si>
    <t>D5-C009</t>
  </si>
  <si>
    <t>D6-C009</t>
  </si>
  <si>
    <t>D7-C009</t>
  </si>
  <si>
    <t>D8-C009</t>
  </si>
  <si>
    <t>D1-C105</t>
  </si>
  <si>
    <t>D2-C105</t>
  </si>
  <si>
    <t>D3-C105</t>
  </si>
  <si>
    <t>D4-C105</t>
  </si>
  <si>
    <t>D5-C105</t>
  </si>
  <si>
    <t>D6-C105</t>
  </si>
  <si>
    <t>D7-C105</t>
  </si>
  <si>
    <t>D8-C105</t>
  </si>
  <si>
    <t>D9-C105</t>
  </si>
  <si>
    <t>D10-C105</t>
  </si>
  <si>
    <t>D1-C106</t>
  </si>
  <si>
    <t>D2-C106</t>
  </si>
  <si>
    <t>D3-C106</t>
  </si>
  <si>
    <t>D4-C106</t>
  </si>
  <si>
    <t>D5-C106</t>
  </si>
  <si>
    <t>D6-C106</t>
  </si>
  <si>
    <t>D7-C106</t>
  </si>
  <si>
    <t>D8-C106</t>
  </si>
  <si>
    <t>D1-C109</t>
  </si>
  <si>
    <t>D2-C109</t>
  </si>
  <si>
    <t>D3-C109</t>
  </si>
  <si>
    <t>D4-C109</t>
  </si>
  <si>
    <t>D5-C109</t>
  </si>
  <si>
    <t>D6-C109</t>
  </si>
  <si>
    <t>D7-C109</t>
  </si>
  <si>
    <t>D8-C109</t>
  </si>
  <si>
    <t>D1-C111</t>
  </si>
  <si>
    <t>D2-C111</t>
  </si>
  <si>
    <t>D3-C111</t>
  </si>
  <si>
    <t>D4-C111</t>
  </si>
  <si>
    <t>D5-C111</t>
  </si>
  <si>
    <t>D6-C111</t>
  </si>
  <si>
    <t>D7-C111</t>
  </si>
  <si>
    <t>D8-C111</t>
  </si>
  <si>
    <t>D1-C117</t>
  </si>
  <si>
    <t>D2-C117</t>
  </si>
  <si>
    <t>D3-C117</t>
  </si>
  <si>
    <t>D4-C117</t>
  </si>
  <si>
    <t>D7-C117</t>
  </si>
  <si>
    <t>D9-C117</t>
  </si>
  <si>
    <t>D10-C117</t>
  </si>
  <si>
    <t>D9-C021</t>
  </si>
  <si>
    <t>CSD</t>
  </si>
  <si>
    <t>D10-C021</t>
  </si>
  <si>
    <t>D11-C021</t>
  </si>
  <si>
    <t>D1-C112</t>
  </si>
  <si>
    <t>D2-C112</t>
  </si>
  <si>
    <t>D3-C112</t>
  </si>
  <si>
    <t>D4-C112</t>
  </si>
  <si>
    <t>D5-C112</t>
  </si>
  <si>
    <t>D1-C115</t>
  </si>
  <si>
    <t>D2-C115</t>
  </si>
  <si>
    <t>D3-C115</t>
  </si>
  <si>
    <t>D4-C115</t>
  </si>
  <si>
    <t>D9-C115</t>
  </si>
  <si>
    <t>D10-C115</t>
  </si>
  <si>
    <t>D12-C115</t>
  </si>
  <si>
    <t>D1-C120</t>
  </si>
  <si>
    <t>NA</t>
  </si>
  <si>
    <t>D2-C120</t>
  </si>
  <si>
    <t>D3-C120</t>
  </si>
  <si>
    <t>D4-C120</t>
  </si>
  <si>
    <t>D9-C120</t>
  </si>
  <si>
    <t>D10-C120</t>
  </si>
  <si>
    <t>D11-C120</t>
  </si>
  <si>
    <t>D1-C121</t>
  </si>
  <si>
    <t>D2-C121</t>
  </si>
  <si>
    <t>D3-C121</t>
  </si>
  <si>
    <t>D4-C121</t>
  </si>
  <si>
    <t>D9-C121</t>
  </si>
  <si>
    <t>D10-C121</t>
  </si>
  <si>
    <t>D12-C121</t>
  </si>
  <si>
    <t>D9-C123</t>
  </si>
  <si>
    <t>D10-C123</t>
  </si>
  <si>
    <t>D11-C123</t>
  </si>
  <si>
    <t>D5-C113</t>
  </si>
  <si>
    <t>CSD+SGA</t>
  </si>
  <si>
    <t>D6-C113</t>
  </si>
  <si>
    <t>D7-C113</t>
  </si>
  <si>
    <t>D1-C116</t>
  </si>
  <si>
    <t>D2-C116</t>
  </si>
  <si>
    <t>D3-C116</t>
  </si>
  <si>
    <t>D4-C116</t>
  </si>
  <si>
    <t>D1-C119</t>
  </si>
  <si>
    <t>D2-C119</t>
  </si>
  <si>
    <t>D3-C119</t>
  </si>
  <si>
    <t>D4-C119</t>
  </si>
  <si>
    <t>D9-C119</t>
  </si>
  <si>
    <t>D10-C119</t>
  </si>
  <si>
    <t>D11-C119</t>
  </si>
  <si>
    <t>D12-C119</t>
  </si>
  <si>
    <t>D</t>
  </si>
  <si>
    <t>Adult donor</t>
  </si>
  <si>
    <t>Vaginal delivery</t>
  </si>
  <si>
    <t>C-section delivery</t>
  </si>
  <si>
    <t>SGA</t>
  </si>
  <si>
    <t>Small for gestational age</t>
  </si>
  <si>
    <t>Supplementary Data 13: LPS stimulation assays TNFa.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</si>
</sst>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zoomScale="75" zoomScaleNormal="75" zoomScalePageLayoutView="75" workbookViewId="0"/>
  </sheetViews>
  <sheetFormatPr baseColWidth="10" defaultColWidth="8.83203125" defaultRowHeight="15" x14ac:dyDescent="0"/>
  <cols>
    <col min="1" max="1" width="17.83203125" style="6" customWidth="1"/>
    <col min="2" max="2" width="11.1640625" style="15" bestFit="1" customWidth="1"/>
    <col min="3" max="3" width="22.83203125" style="15" customWidth="1"/>
    <col min="4" max="4" width="10.83203125" style="15" bestFit="1" customWidth="1"/>
    <col min="5" max="16384" width="8.83203125" style="6"/>
  </cols>
  <sheetData>
    <row r="1" spans="1:5" s="1" customFormat="1" ht="18">
      <c r="A1" s="1" t="s">
        <v>151</v>
      </c>
      <c r="B1" s="2"/>
      <c r="C1" s="2"/>
      <c r="D1" s="2"/>
      <c r="E1" s="2"/>
    </row>
    <row r="3" spans="1:5">
      <c r="A3" s="3" t="s">
        <v>0</v>
      </c>
      <c r="B3" s="4" t="s">
        <v>1</v>
      </c>
      <c r="C3" s="4" t="s">
        <v>2</v>
      </c>
      <c r="D3" s="5" t="s">
        <v>3</v>
      </c>
    </row>
    <row r="4" spans="1:5" ht="15" customHeight="1">
      <c r="A4" s="7" t="s">
        <v>4</v>
      </c>
      <c r="B4" s="8" t="s">
        <v>5</v>
      </c>
      <c r="C4" s="8">
        <v>2.2632903959999999</v>
      </c>
      <c r="D4" s="9">
        <v>1.8482867E-2</v>
      </c>
    </row>
    <row r="5" spans="1:5">
      <c r="A5" s="7" t="s">
        <v>6</v>
      </c>
      <c r="B5" s="8" t="s">
        <v>5</v>
      </c>
      <c r="C5" s="8">
        <v>17.164013369999999</v>
      </c>
      <c r="D5" s="9">
        <v>0.15273809199999999</v>
      </c>
    </row>
    <row r="6" spans="1:5">
      <c r="A6" s="7" t="s">
        <v>7</v>
      </c>
      <c r="B6" s="8" t="s">
        <v>5</v>
      </c>
      <c r="C6" s="8">
        <v>25.4905796</v>
      </c>
      <c r="D6" s="9">
        <v>0.363573429</v>
      </c>
    </row>
    <row r="7" spans="1:5" ht="15" customHeight="1">
      <c r="A7" s="7" t="s">
        <v>8</v>
      </c>
      <c r="B7" s="8" t="s">
        <v>5</v>
      </c>
      <c r="C7" s="8">
        <v>27.092695710000001</v>
      </c>
      <c r="D7" s="9">
        <v>0.72855112099999997</v>
      </c>
    </row>
    <row r="8" spans="1:5">
      <c r="A8" s="7" t="s">
        <v>9</v>
      </c>
      <c r="B8" s="8" t="s">
        <v>10</v>
      </c>
      <c r="C8" s="8">
        <v>100</v>
      </c>
      <c r="D8" s="9">
        <f>100/($C$30/C8)</f>
        <v>1.4263050675143536</v>
      </c>
    </row>
    <row r="9" spans="1:5">
      <c r="A9" s="7" t="s">
        <v>11</v>
      </c>
      <c r="B9" s="8" t="s">
        <v>10</v>
      </c>
      <c r="C9" s="8">
        <v>104</v>
      </c>
      <c r="D9" s="9">
        <f>100/($C$31/C9)</f>
        <v>2.7966695314458576</v>
      </c>
    </row>
    <row r="10" spans="1:5">
      <c r="A10" s="7" t="s">
        <v>12</v>
      </c>
      <c r="B10" s="8" t="s">
        <v>10</v>
      </c>
      <c r="C10" s="8">
        <v>309</v>
      </c>
      <c r="D10" s="9">
        <f>100/($C$32/C10)</f>
        <v>23.934934159566229</v>
      </c>
    </row>
    <row r="11" spans="1:5">
      <c r="A11" s="7" t="s">
        <v>13</v>
      </c>
      <c r="B11" s="8" t="s">
        <v>10</v>
      </c>
      <c r="C11" s="8">
        <v>58</v>
      </c>
      <c r="D11" s="9">
        <f>100/($C$33/C11)</f>
        <v>9.9485420240137223</v>
      </c>
    </row>
    <row r="12" spans="1:5">
      <c r="A12" s="7" t="s">
        <v>14</v>
      </c>
      <c r="B12" s="8" t="s">
        <v>10</v>
      </c>
      <c r="C12" s="8">
        <v>51</v>
      </c>
      <c r="D12" s="9">
        <f>100/($C$34/C12)</f>
        <v>0.93082679321043982</v>
      </c>
    </row>
    <row r="13" spans="1:5" ht="15" customHeight="1">
      <c r="A13" s="7" t="s">
        <v>15</v>
      </c>
      <c r="B13" s="8" t="s">
        <v>10</v>
      </c>
      <c r="C13" s="8">
        <v>20</v>
      </c>
      <c r="D13" s="9">
        <f>100/($C$35/C13)</f>
        <v>0.91491308325709064</v>
      </c>
    </row>
    <row r="14" spans="1:5">
      <c r="A14" s="7" t="s">
        <v>16</v>
      </c>
      <c r="B14" s="8" t="s">
        <v>10</v>
      </c>
      <c r="C14" s="8">
        <v>29</v>
      </c>
      <c r="D14" s="9">
        <f>100/($C$36/C14)</f>
        <v>0.49564177063749787</v>
      </c>
    </row>
    <row r="15" spans="1:5">
      <c r="A15" s="7" t="s">
        <v>17</v>
      </c>
      <c r="B15" s="8" t="s">
        <v>10</v>
      </c>
      <c r="C15" s="8">
        <v>27</v>
      </c>
      <c r="D15" s="9">
        <f>100/($C$37/C15)</f>
        <v>1.9593613933236573</v>
      </c>
    </row>
    <row r="16" spans="1:5" ht="15" customHeight="1">
      <c r="A16" s="7" t="s">
        <v>18</v>
      </c>
      <c r="B16" s="8" t="s">
        <v>19</v>
      </c>
      <c r="C16" s="8">
        <v>251.65103479999999</v>
      </c>
      <c r="D16" s="9">
        <v>2.05507551</v>
      </c>
    </row>
    <row r="17" spans="1:4">
      <c r="A17" s="7" t="s">
        <v>20</v>
      </c>
      <c r="B17" s="8" t="s">
        <v>19</v>
      </c>
      <c r="C17" s="8">
        <v>19.441335720000001</v>
      </c>
      <c r="D17" s="9">
        <v>0.17300339200000001</v>
      </c>
    </row>
    <row r="18" spans="1:4">
      <c r="A18" s="7" t="s">
        <v>21</v>
      </c>
      <c r="B18" s="8" t="s">
        <v>19</v>
      </c>
      <c r="C18" s="8">
        <v>20.144694699999999</v>
      </c>
      <c r="D18" s="9">
        <v>0.28732480100000002</v>
      </c>
    </row>
    <row r="19" spans="1:4">
      <c r="A19" s="7" t="s">
        <v>22</v>
      </c>
      <c r="B19" s="8" t="s">
        <v>19</v>
      </c>
      <c r="C19" s="8">
        <v>26.68599751</v>
      </c>
      <c r="D19" s="9">
        <v>0.71761457799999995</v>
      </c>
    </row>
    <row r="20" spans="1:4">
      <c r="A20" s="7" t="s">
        <v>23</v>
      </c>
      <c r="B20" s="8" t="s">
        <v>24</v>
      </c>
      <c r="C20" s="8">
        <v>92</v>
      </c>
      <c r="D20" s="9">
        <f>100/($C$30/C20)</f>
        <v>1.3122006621132052</v>
      </c>
    </row>
    <row r="21" spans="1:4">
      <c r="A21" s="7" t="s">
        <v>25</v>
      </c>
      <c r="B21" s="8" t="s">
        <v>24</v>
      </c>
      <c r="C21" s="8">
        <v>101</v>
      </c>
      <c r="D21" s="9">
        <f>100/($C$31/C21)</f>
        <v>2.7159963718849194</v>
      </c>
    </row>
    <row r="22" spans="1:4">
      <c r="A22" s="7" t="s">
        <v>26</v>
      </c>
      <c r="B22" s="8" t="s">
        <v>24</v>
      </c>
      <c r="C22" s="8">
        <v>314</v>
      </c>
      <c r="D22" s="9">
        <f>100/($C$32/C22)</f>
        <v>24.322230828814874</v>
      </c>
    </row>
    <row r="23" spans="1:4">
      <c r="A23" s="7" t="s">
        <v>27</v>
      </c>
      <c r="B23" s="8" t="s">
        <v>24</v>
      </c>
      <c r="C23" s="8">
        <v>57</v>
      </c>
      <c r="D23" s="9">
        <f>100/($C$33/C23)</f>
        <v>9.7770154373927962</v>
      </c>
    </row>
    <row r="24" spans="1:4">
      <c r="A24" s="7" t="s">
        <v>28</v>
      </c>
      <c r="B24" s="8" t="s">
        <v>24</v>
      </c>
      <c r="C24" s="8">
        <v>59</v>
      </c>
      <c r="D24" s="9">
        <f>100/($C$34/C24)</f>
        <v>1.0768388392042345</v>
      </c>
    </row>
    <row r="25" spans="1:4">
      <c r="A25" s="7" t="s">
        <v>29</v>
      </c>
      <c r="B25" s="8" t="s">
        <v>24</v>
      </c>
      <c r="C25" s="8">
        <v>18</v>
      </c>
      <c r="D25" s="9">
        <f>100/($C$35/C25)</f>
        <v>0.82342177493138158</v>
      </c>
    </row>
    <row r="26" spans="1:4">
      <c r="A26" s="7" t="s">
        <v>30</v>
      </c>
      <c r="B26" s="8" t="s">
        <v>24</v>
      </c>
      <c r="C26" s="8">
        <v>52</v>
      </c>
      <c r="D26" s="9">
        <f>100/($C$36/C26)</f>
        <v>0.8887369680396513</v>
      </c>
    </row>
    <row r="27" spans="1:4">
      <c r="A27" s="7" t="s">
        <v>31</v>
      </c>
      <c r="B27" s="8" t="s">
        <v>24</v>
      </c>
      <c r="C27" s="8">
        <v>27</v>
      </c>
      <c r="D27" s="9">
        <f>100/($C$37/C27)</f>
        <v>1.9593613933236573</v>
      </c>
    </row>
    <row r="28" spans="1:4">
      <c r="A28" s="7" t="s">
        <v>32</v>
      </c>
      <c r="B28" s="8" t="s">
        <v>33</v>
      </c>
      <c r="C28" s="8">
        <v>12245.342500000001</v>
      </c>
      <c r="D28" s="9">
        <v>100</v>
      </c>
    </row>
    <row r="29" spans="1:4">
      <c r="A29" s="7" t="s">
        <v>34</v>
      </c>
      <c r="B29" s="8" t="s">
        <v>33</v>
      </c>
      <c r="C29" s="8">
        <v>11237.545980000001</v>
      </c>
      <c r="D29" s="9">
        <v>100</v>
      </c>
    </row>
    <row r="30" spans="1:4">
      <c r="A30" s="7" t="s">
        <v>35</v>
      </c>
      <c r="B30" s="8" t="s">
        <v>33</v>
      </c>
      <c r="C30" s="8">
        <v>7011.1228149999997</v>
      </c>
      <c r="D30" s="9">
        <v>100</v>
      </c>
    </row>
    <row r="31" spans="1:4">
      <c r="A31" s="7" t="s">
        <v>36</v>
      </c>
      <c r="B31" s="8" t="s">
        <v>33</v>
      </c>
      <c r="C31" s="8">
        <v>3718.708944</v>
      </c>
      <c r="D31" s="9">
        <v>100</v>
      </c>
    </row>
    <row r="32" spans="1:4">
      <c r="A32" s="7" t="s">
        <v>37</v>
      </c>
      <c r="B32" s="8" t="s">
        <v>33</v>
      </c>
      <c r="C32" s="8">
        <v>1291</v>
      </c>
      <c r="D32" s="9">
        <f>100/($C$30/C32)</f>
        <v>18.413598421610306</v>
      </c>
    </row>
    <row r="33" spans="1:4">
      <c r="A33" s="7" t="s">
        <v>38</v>
      </c>
      <c r="B33" s="8" t="s">
        <v>33</v>
      </c>
      <c r="C33" s="8">
        <v>583</v>
      </c>
      <c r="D33" s="9">
        <f>100/($C$31/C33)</f>
        <v>15.677484008008989</v>
      </c>
    </row>
    <row r="34" spans="1:4">
      <c r="A34" s="7" t="s">
        <v>39</v>
      </c>
      <c r="B34" s="8" t="s">
        <v>33</v>
      </c>
      <c r="C34" s="8">
        <v>5479</v>
      </c>
      <c r="D34" s="9">
        <f>100/($C$32/C34)</f>
        <v>424.39969016266463</v>
      </c>
    </row>
    <row r="35" spans="1:4">
      <c r="A35" s="7" t="s">
        <v>40</v>
      </c>
      <c r="B35" s="8" t="s">
        <v>33</v>
      </c>
      <c r="C35" s="8">
        <v>2186</v>
      </c>
      <c r="D35" s="9">
        <f>100/($C$33/C35)</f>
        <v>374.95711835334475</v>
      </c>
    </row>
    <row r="36" spans="1:4">
      <c r="A36" s="7" t="s">
        <v>41</v>
      </c>
      <c r="B36" s="8" t="s">
        <v>33</v>
      </c>
      <c r="C36" s="8">
        <v>5851</v>
      </c>
      <c r="D36" s="9">
        <f>100/($C$34/C36)</f>
        <v>106.78956013871145</v>
      </c>
    </row>
    <row r="37" spans="1:4">
      <c r="A37" s="7" t="s">
        <v>42</v>
      </c>
      <c r="B37" s="8" t="s">
        <v>33</v>
      </c>
      <c r="C37" s="8">
        <v>1378</v>
      </c>
      <c r="D37" s="9">
        <f>100/($C$35/C37)</f>
        <v>63.037511436413538</v>
      </c>
    </row>
    <row r="38" spans="1:4">
      <c r="A38" s="7" t="s">
        <v>43</v>
      </c>
      <c r="B38" s="8" t="s">
        <v>33</v>
      </c>
      <c r="C38" s="8">
        <v>4691</v>
      </c>
      <c r="D38" s="9">
        <f>100/($C$36/C38)</f>
        <v>80.174329174500087</v>
      </c>
    </row>
    <row r="39" spans="1:4">
      <c r="A39" s="7" t="s">
        <v>44</v>
      </c>
      <c r="B39" s="8" t="s">
        <v>33</v>
      </c>
      <c r="C39" s="8">
        <v>15293</v>
      </c>
      <c r="D39" s="9">
        <f>100/($C$37/C39)</f>
        <v>1109.7968069666183</v>
      </c>
    </row>
    <row r="40" spans="1:4">
      <c r="A40" s="7" t="s">
        <v>45</v>
      </c>
      <c r="B40" s="8" t="s">
        <v>46</v>
      </c>
      <c r="C40" s="8">
        <v>773</v>
      </c>
      <c r="D40" s="9">
        <f>100/($C$30/C40)</f>
        <v>11.025338171885954</v>
      </c>
    </row>
    <row r="41" spans="1:4">
      <c r="A41" s="7" t="s">
        <v>47</v>
      </c>
      <c r="B41" s="8" t="s">
        <v>46</v>
      </c>
      <c r="C41" s="8">
        <v>896</v>
      </c>
      <c r="D41" s="9">
        <f>100/($C$31/C41)</f>
        <v>24.094383655533544</v>
      </c>
    </row>
    <row r="42" spans="1:4">
      <c r="A42" s="7" t="s">
        <v>48</v>
      </c>
      <c r="B42" s="8" t="s">
        <v>46</v>
      </c>
      <c r="C42" s="8">
        <v>18144</v>
      </c>
      <c r="D42" s="9">
        <f>100/($C$32/C42)</f>
        <v>1405.4221533694808</v>
      </c>
    </row>
    <row r="43" spans="1:4">
      <c r="A43" s="7" t="s">
        <v>49</v>
      </c>
      <c r="B43" s="8" t="s">
        <v>46</v>
      </c>
      <c r="C43" s="8">
        <v>1173</v>
      </c>
      <c r="D43" s="9">
        <f>100/($C$33/C43)</f>
        <v>201.20068610634647</v>
      </c>
    </row>
    <row r="44" spans="1:4">
      <c r="A44" s="7" t="s">
        <v>50</v>
      </c>
      <c r="B44" s="8" t="s">
        <v>46</v>
      </c>
      <c r="C44" s="8">
        <v>443</v>
      </c>
      <c r="D44" s="9">
        <f>100/($C$30/C44)</f>
        <v>6.3185314490885869</v>
      </c>
    </row>
    <row r="45" spans="1:4">
      <c r="A45" s="7" t="s">
        <v>51</v>
      </c>
      <c r="B45" s="8" t="s">
        <v>46</v>
      </c>
      <c r="C45" s="8">
        <v>262</v>
      </c>
      <c r="D45" s="9">
        <f>100/($C$31/C45)</f>
        <v>7.0454559349886035</v>
      </c>
    </row>
    <row r="46" spans="1:4">
      <c r="A46" s="7" t="s">
        <v>52</v>
      </c>
      <c r="B46" s="8" t="s">
        <v>46</v>
      </c>
      <c r="C46" s="8">
        <v>14225</v>
      </c>
      <c r="D46" s="9">
        <f>100/($C$32/C46)</f>
        <v>1101.8590240123935</v>
      </c>
    </row>
    <row r="47" spans="1:4">
      <c r="A47" s="7" t="s">
        <v>53</v>
      </c>
      <c r="B47" s="8" t="s">
        <v>46</v>
      </c>
      <c r="C47" s="8">
        <v>1660</v>
      </c>
      <c r="D47" s="9">
        <f>100/($C$33/C47)</f>
        <v>284.73413379073753</v>
      </c>
    </row>
    <row r="48" spans="1:4">
      <c r="A48" s="7" t="s">
        <v>54</v>
      </c>
      <c r="B48" s="8" t="s">
        <v>46</v>
      </c>
      <c r="C48" s="8">
        <v>12580.17884</v>
      </c>
      <c r="D48" s="9">
        <v>102.7343975</v>
      </c>
    </row>
    <row r="49" spans="1:4">
      <c r="A49" s="7" t="s">
        <v>55</v>
      </c>
      <c r="B49" s="8" t="s">
        <v>46</v>
      </c>
      <c r="C49" s="8">
        <v>9516.5651170000001</v>
      </c>
      <c r="D49" s="9">
        <v>84.685438739999995</v>
      </c>
    </row>
    <row r="50" spans="1:4">
      <c r="A50" s="7" t="s">
        <v>56</v>
      </c>
      <c r="B50" s="8" t="s">
        <v>46</v>
      </c>
      <c r="C50" s="8">
        <v>8094.0750980000003</v>
      </c>
      <c r="D50" s="9">
        <v>115.44620329999999</v>
      </c>
    </row>
    <row r="51" spans="1:4">
      <c r="A51" s="7" t="s">
        <v>57</v>
      </c>
      <c r="B51" s="8" t="s">
        <v>46</v>
      </c>
      <c r="C51" s="8">
        <v>4368.1821019999998</v>
      </c>
      <c r="D51" s="9">
        <v>117.46501720000001</v>
      </c>
    </row>
    <row r="52" spans="1:4">
      <c r="A52" s="7" t="s">
        <v>58</v>
      </c>
      <c r="B52" s="8" t="s">
        <v>46</v>
      </c>
      <c r="C52" s="8">
        <v>4876</v>
      </c>
      <c r="D52" s="9">
        <f>100/($C$30/C52)</f>
        <v>69.546635091999889</v>
      </c>
    </row>
    <row r="53" spans="1:4">
      <c r="A53" s="7" t="s">
        <v>59</v>
      </c>
      <c r="B53" s="8" t="s">
        <v>46</v>
      </c>
      <c r="C53" s="8">
        <v>3094</v>
      </c>
      <c r="D53" s="9">
        <f>100/($C$31/C53)</f>
        <v>83.200918560514268</v>
      </c>
    </row>
    <row r="54" spans="1:4">
      <c r="A54" s="7" t="s">
        <v>60</v>
      </c>
      <c r="B54" s="8" t="s">
        <v>46</v>
      </c>
      <c r="C54" s="8">
        <v>42125</v>
      </c>
      <c r="D54" s="9">
        <f>100/($C$32/C54)</f>
        <v>3262.9744384198293</v>
      </c>
    </row>
    <row r="55" spans="1:4">
      <c r="A55" s="7" t="s">
        <v>61</v>
      </c>
      <c r="B55" s="8" t="s">
        <v>46</v>
      </c>
      <c r="C55" s="8">
        <v>18069</v>
      </c>
      <c r="D55" s="9">
        <f>100/($C$33/C55)</f>
        <v>3099.3138936535165</v>
      </c>
    </row>
    <row r="56" spans="1:4">
      <c r="A56" s="7" t="s">
        <v>62</v>
      </c>
      <c r="B56" s="8" t="s">
        <v>46</v>
      </c>
      <c r="C56" s="8">
        <v>95</v>
      </c>
      <c r="D56" s="9">
        <f>100/($C$34/C56)</f>
        <v>1.7338930461763096</v>
      </c>
    </row>
    <row r="57" spans="1:4">
      <c r="A57" s="7" t="s">
        <v>63</v>
      </c>
      <c r="B57" s="8" t="s">
        <v>46</v>
      </c>
      <c r="C57" s="8">
        <v>124</v>
      </c>
      <c r="D57" s="9">
        <f>100/($C$35/C57)</f>
        <v>5.6724611161939613</v>
      </c>
    </row>
    <row r="58" spans="1:4">
      <c r="A58" s="7" t="s">
        <v>64</v>
      </c>
      <c r="B58" s="8" t="s">
        <v>46</v>
      </c>
      <c r="C58" s="8">
        <v>12517.142620000001</v>
      </c>
      <c r="D58" s="9">
        <v>102.2196204</v>
      </c>
    </row>
    <row r="59" spans="1:4">
      <c r="A59" s="7" t="s">
        <v>65</v>
      </c>
      <c r="B59" s="8" t="s">
        <v>46</v>
      </c>
      <c r="C59" s="8">
        <v>9273.1051850000003</v>
      </c>
      <c r="D59" s="9">
        <v>82.518952100000007</v>
      </c>
    </row>
    <row r="60" spans="1:4">
      <c r="A60" s="7" t="s">
        <v>66</v>
      </c>
      <c r="B60" s="8" t="s">
        <v>46</v>
      </c>
      <c r="C60" s="8">
        <v>8328.3117490000004</v>
      </c>
      <c r="D60" s="9">
        <v>118.7871325</v>
      </c>
    </row>
    <row r="61" spans="1:4">
      <c r="A61" s="7" t="s">
        <v>67</v>
      </c>
      <c r="B61" s="8" t="s">
        <v>46</v>
      </c>
      <c r="C61" s="8">
        <v>4178.5314779999999</v>
      </c>
      <c r="D61" s="9">
        <v>112.3651122</v>
      </c>
    </row>
    <row r="62" spans="1:4">
      <c r="A62" s="7" t="s">
        <v>68</v>
      </c>
      <c r="B62" s="8" t="s">
        <v>46</v>
      </c>
      <c r="C62" s="8">
        <v>4382</v>
      </c>
      <c r="D62" s="9">
        <f>100/($C$30/C62)</f>
        <v>62.500688058478978</v>
      </c>
    </row>
    <row r="63" spans="1:4">
      <c r="A63" s="7" t="s">
        <v>69</v>
      </c>
      <c r="B63" s="8" t="s">
        <v>46</v>
      </c>
      <c r="C63" s="8">
        <v>2818</v>
      </c>
      <c r="D63" s="9">
        <f>100/($C$31/C63)</f>
        <v>75.778987880907948</v>
      </c>
    </row>
    <row r="64" spans="1:4">
      <c r="A64" s="7" t="s">
        <v>70</v>
      </c>
      <c r="B64" s="8" t="s">
        <v>46</v>
      </c>
      <c r="C64" s="8">
        <v>23413</v>
      </c>
      <c r="D64" s="9">
        <f>100/($C$32/C64)</f>
        <v>1813.5553834237026</v>
      </c>
    </row>
    <row r="65" spans="1:4">
      <c r="A65" s="7" t="s">
        <v>71</v>
      </c>
      <c r="B65" s="8" t="s">
        <v>46</v>
      </c>
      <c r="C65" s="8">
        <v>5760</v>
      </c>
      <c r="D65" s="9">
        <f>100/($C$33/C65)</f>
        <v>987.99313893653516</v>
      </c>
    </row>
    <row r="66" spans="1:4">
      <c r="A66" s="7" t="s">
        <v>72</v>
      </c>
      <c r="B66" s="8" t="s">
        <v>46</v>
      </c>
      <c r="C66" s="8">
        <v>12781.58828</v>
      </c>
      <c r="D66" s="9">
        <v>104.3791816</v>
      </c>
    </row>
    <row r="67" spans="1:4">
      <c r="A67" s="7" t="s">
        <v>73</v>
      </c>
      <c r="B67" s="8" t="s">
        <v>46</v>
      </c>
      <c r="C67" s="8">
        <v>8555.7035479999995</v>
      </c>
      <c r="D67" s="9">
        <v>76.134981460000006</v>
      </c>
    </row>
    <row r="68" spans="1:4">
      <c r="A68" s="7" t="s">
        <v>74</v>
      </c>
      <c r="B68" s="8" t="s">
        <v>46</v>
      </c>
      <c r="C68" s="8">
        <v>8749.2173949999997</v>
      </c>
      <c r="D68" s="9">
        <v>124.7905311</v>
      </c>
    </row>
    <row r="69" spans="1:4">
      <c r="A69" s="7" t="s">
        <v>75</v>
      </c>
      <c r="B69" s="8" t="s">
        <v>46</v>
      </c>
      <c r="C69" s="8">
        <v>5039.2458139999999</v>
      </c>
      <c r="D69" s="9">
        <v>135.51062719999999</v>
      </c>
    </row>
    <row r="70" spans="1:4">
      <c r="A70" s="7" t="s">
        <v>76</v>
      </c>
      <c r="B70" s="8" t="s">
        <v>46</v>
      </c>
      <c r="C70" s="8">
        <v>5545</v>
      </c>
      <c r="D70" s="9">
        <f>100/($C$30/C70)</f>
        <v>79.088615993670913</v>
      </c>
    </row>
    <row r="71" spans="1:4">
      <c r="A71" s="7" t="s">
        <v>77</v>
      </c>
      <c r="B71" s="8" t="s">
        <v>46</v>
      </c>
      <c r="C71" s="8">
        <v>2059</v>
      </c>
      <c r="D71" s="9">
        <f>100/($C$31/C71)</f>
        <v>55.368678511990588</v>
      </c>
    </row>
    <row r="72" spans="1:4">
      <c r="A72" s="7" t="s">
        <v>78</v>
      </c>
      <c r="B72" s="8" t="s">
        <v>46</v>
      </c>
      <c r="C72" s="8">
        <v>18241</v>
      </c>
      <c r="D72" s="9">
        <f>100/($C$32/C72)</f>
        <v>1412.9357087529049</v>
      </c>
    </row>
    <row r="73" spans="1:4">
      <c r="A73" s="7" t="s">
        <v>79</v>
      </c>
      <c r="B73" s="8" t="s">
        <v>46</v>
      </c>
      <c r="C73" s="8">
        <v>9392</v>
      </c>
      <c r="D73" s="9">
        <f>100/($C$33/C73)</f>
        <v>1610.9777015437394</v>
      </c>
    </row>
    <row r="74" spans="1:4">
      <c r="A74" s="7" t="s">
        <v>80</v>
      </c>
      <c r="B74" s="8" t="s">
        <v>46</v>
      </c>
      <c r="C74" s="8">
        <v>12408.072609999999</v>
      </c>
      <c r="D74" s="9">
        <v>101.32891429999999</v>
      </c>
    </row>
    <row r="75" spans="1:4">
      <c r="A75" s="7" t="s">
        <v>81</v>
      </c>
      <c r="B75" s="8" t="s">
        <v>46</v>
      </c>
      <c r="C75" s="8">
        <v>5564.5312279999998</v>
      </c>
      <c r="D75" s="9">
        <v>49.517316659999999</v>
      </c>
    </row>
    <row r="76" spans="1:4">
      <c r="A76" s="7" t="s">
        <v>82</v>
      </c>
      <c r="B76" s="8" t="s">
        <v>46</v>
      </c>
      <c r="C76" s="8">
        <v>6884.7901920000004</v>
      </c>
      <c r="D76" s="9">
        <v>98.198111400000002</v>
      </c>
    </row>
    <row r="77" spans="1:4">
      <c r="A77" s="7" t="s">
        <v>83</v>
      </c>
      <c r="B77" s="8" t="s">
        <v>46</v>
      </c>
      <c r="C77" s="8">
        <v>4350.709683</v>
      </c>
      <c r="D77" s="9">
        <v>116.9951655</v>
      </c>
    </row>
    <row r="78" spans="1:4">
      <c r="A78" s="7" t="s">
        <v>84</v>
      </c>
      <c r="B78" s="8" t="s">
        <v>46</v>
      </c>
      <c r="C78" s="8">
        <v>1164</v>
      </c>
      <c r="D78" s="9">
        <f>100/($C$30/C78)</f>
        <v>16.602190985867079</v>
      </c>
    </row>
    <row r="79" spans="1:4">
      <c r="A79" s="7" t="s">
        <v>85</v>
      </c>
      <c r="B79" s="8" t="s">
        <v>46</v>
      </c>
      <c r="C79" s="8">
        <v>1011</v>
      </c>
      <c r="D79" s="9">
        <f>100/($C$31/C79)</f>
        <v>27.186854772036174</v>
      </c>
    </row>
    <row r="80" spans="1:4">
      <c r="A80" s="7" t="s">
        <v>86</v>
      </c>
      <c r="B80" s="8" t="s">
        <v>46</v>
      </c>
      <c r="C80" s="8">
        <v>17681</v>
      </c>
      <c r="D80" s="9">
        <f>100/($C$32/C80)</f>
        <v>1369.5584817970566</v>
      </c>
    </row>
    <row r="81" spans="1:4">
      <c r="A81" s="7" t="s">
        <v>87</v>
      </c>
      <c r="B81" s="8" t="s">
        <v>46</v>
      </c>
      <c r="C81" s="8">
        <v>1305</v>
      </c>
      <c r="D81" s="9">
        <f>100/($C$33/C81)</f>
        <v>223.84219554030875</v>
      </c>
    </row>
    <row r="82" spans="1:4">
      <c r="A82" s="7" t="s">
        <v>88</v>
      </c>
      <c r="B82" s="8" t="s">
        <v>46</v>
      </c>
      <c r="C82" s="8">
        <v>934.33323280000002</v>
      </c>
      <c r="D82" s="9">
        <v>7.6301110630000002</v>
      </c>
    </row>
    <row r="83" spans="1:4">
      <c r="A83" s="7" t="s">
        <v>89</v>
      </c>
      <c r="B83" s="8" t="s">
        <v>46</v>
      </c>
      <c r="C83" s="8">
        <v>26.53550487</v>
      </c>
      <c r="D83" s="9">
        <v>0.23613255899999999</v>
      </c>
    </row>
    <row r="84" spans="1:4">
      <c r="A84" s="7" t="s">
        <v>90</v>
      </c>
      <c r="B84" s="8" t="s">
        <v>46</v>
      </c>
      <c r="C84" s="8">
        <v>44.895728320000003</v>
      </c>
      <c r="D84" s="9">
        <v>0.64035004799999995</v>
      </c>
    </row>
    <row r="85" spans="1:4">
      <c r="A85" s="7" t="s">
        <v>91</v>
      </c>
      <c r="B85" s="8" t="s">
        <v>46</v>
      </c>
      <c r="C85" s="8">
        <v>25.72778207</v>
      </c>
      <c r="D85" s="9">
        <v>0.69184715600000002</v>
      </c>
    </row>
    <row r="86" spans="1:4">
      <c r="A86" s="7" t="s">
        <v>92</v>
      </c>
      <c r="B86" s="8" t="s">
        <v>46</v>
      </c>
      <c r="C86" s="8">
        <v>318</v>
      </c>
      <c r="D86" s="9">
        <f>100/($C$32/C86)</f>
        <v>24.632068164213791</v>
      </c>
    </row>
    <row r="87" spans="1:4">
      <c r="A87" s="7" t="s">
        <v>93</v>
      </c>
      <c r="B87" s="8" t="s">
        <v>46</v>
      </c>
      <c r="C87" s="8">
        <v>95</v>
      </c>
      <c r="D87" s="9">
        <f>100/($C$34/C87)</f>
        <v>1.7338930461763096</v>
      </c>
    </row>
    <row r="88" spans="1:4">
      <c r="A88" s="7" t="s">
        <v>94</v>
      </c>
      <c r="B88" s="8" t="s">
        <v>46</v>
      </c>
      <c r="C88" s="8">
        <v>124</v>
      </c>
      <c r="D88" s="9">
        <f>100/($C$35/C88)</f>
        <v>5.6724611161939613</v>
      </c>
    </row>
    <row r="89" spans="1:4">
      <c r="A89" s="7" t="s">
        <v>95</v>
      </c>
      <c r="B89" s="8" t="s">
        <v>96</v>
      </c>
      <c r="C89" s="8">
        <v>37</v>
      </c>
      <c r="D89" s="9">
        <f>100/($C$34/C89)</f>
        <v>0.67530571272129947</v>
      </c>
    </row>
    <row r="90" spans="1:4">
      <c r="A90" s="7" t="s">
        <v>97</v>
      </c>
      <c r="B90" s="8" t="s">
        <v>96</v>
      </c>
      <c r="C90" s="8">
        <v>20</v>
      </c>
      <c r="D90" s="9">
        <f>100/($C$35/C90)</f>
        <v>0.91491308325709064</v>
      </c>
    </row>
    <row r="91" spans="1:4">
      <c r="A91" s="7" t="s">
        <v>98</v>
      </c>
      <c r="B91" s="8" t="s">
        <v>96</v>
      </c>
      <c r="C91" s="8">
        <v>36</v>
      </c>
      <c r="D91" s="9">
        <f>100/($C$36/C91)</f>
        <v>0.61527943941206631</v>
      </c>
    </row>
    <row r="92" spans="1:4">
      <c r="A92" s="7" t="s">
        <v>99</v>
      </c>
      <c r="B92" s="8" t="s">
        <v>96</v>
      </c>
      <c r="C92" s="8">
        <v>301.08624889999999</v>
      </c>
      <c r="D92" s="9">
        <v>2.4587817689999998</v>
      </c>
    </row>
    <row r="93" spans="1:4">
      <c r="A93" s="7" t="s">
        <v>100</v>
      </c>
      <c r="B93" s="8" t="s">
        <v>96</v>
      </c>
      <c r="C93" s="8">
        <v>26.802477809999999</v>
      </c>
      <c r="D93" s="9">
        <v>0.23850828199999999</v>
      </c>
    </row>
    <row r="94" spans="1:4">
      <c r="A94" s="7" t="s">
        <v>101</v>
      </c>
      <c r="B94" s="8" t="s">
        <v>96</v>
      </c>
      <c r="C94" s="8">
        <v>28.919156229999999</v>
      </c>
      <c r="D94" s="9">
        <v>0.41247539100000002</v>
      </c>
    </row>
    <row r="95" spans="1:4">
      <c r="A95" s="7" t="s">
        <v>102</v>
      </c>
      <c r="B95" s="8" t="s">
        <v>96</v>
      </c>
      <c r="C95" s="8">
        <v>24.647860940000001</v>
      </c>
      <c r="D95" s="9">
        <v>0.66280693899999998</v>
      </c>
    </row>
    <row r="96" spans="1:4">
      <c r="A96" s="7" t="s">
        <v>103</v>
      </c>
      <c r="B96" s="8" t="s">
        <v>96</v>
      </c>
      <c r="C96" s="8">
        <v>102</v>
      </c>
      <c r="D96" s="9">
        <f>100/($C$30/C96)</f>
        <v>1.4548311688646409</v>
      </c>
    </row>
    <row r="97" spans="1:4">
      <c r="A97" s="7" t="s">
        <v>104</v>
      </c>
      <c r="B97" s="8" t="s">
        <v>96</v>
      </c>
      <c r="C97" s="8">
        <v>291.94321000000002</v>
      </c>
      <c r="D97" s="9">
        <v>2.3841163280000002</v>
      </c>
    </row>
    <row r="98" spans="1:4">
      <c r="A98" s="7" t="s">
        <v>105</v>
      </c>
      <c r="B98" s="8" t="s">
        <v>96</v>
      </c>
      <c r="C98" s="8">
        <v>24.477534290000001</v>
      </c>
      <c r="D98" s="9">
        <v>0.21781921400000001</v>
      </c>
    </row>
    <row r="99" spans="1:4">
      <c r="A99" s="7" t="s">
        <v>106</v>
      </c>
      <c r="B99" s="8" t="s">
        <v>96</v>
      </c>
      <c r="C99" s="8">
        <v>24.093152140000001</v>
      </c>
      <c r="D99" s="9">
        <v>0.34364185000000003</v>
      </c>
    </row>
    <row r="100" spans="1:4">
      <c r="A100" s="7" t="s">
        <v>107</v>
      </c>
      <c r="B100" s="8" t="s">
        <v>96</v>
      </c>
      <c r="C100" s="8">
        <v>26.273346750000002</v>
      </c>
      <c r="D100" s="9">
        <v>0.70651796499999997</v>
      </c>
    </row>
    <row r="101" spans="1:4">
      <c r="A101" s="7" t="s">
        <v>108</v>
      </c>
      <c r="B101" s="8" t="s">
        <v>96</v>
      </c>
      <c r="C101" s="8">
        <v>76</v>
      </c>
      <c r="D101" s="9">
        <f>100/($C$34/C101)</f>
        <v>1.3871144369410477</v>
      </c>
    </row>
    <row r="102" spans="1:4">
      <c r="A102" s="7" t="s">
        <v>109</v>
      </c>
      <c r="B102" s="8" t="s">
        <v>96</v>
      </c>
      <c r="C102" s="8">
        <v>172</v>
      </c>
      <c r="D102" s="9">
        <f>100/($C$35/C102)</f>
        <v>7.8682525160109789</v>
      </c>
    </row>
    <row r="103" spans="1:4">
      <c r="A103" s="7" t="s">
        <v>110</v>
      </c>
      <c r="B103" s="8" t="s">
        <v>96</v>
      </c>
      <c r="C103" s="8">
        <v>45</v>
      </c>
      <c r="D103" s="9">
        <f>100/($C$37/C103)</f>
        <v>3.2656023222060955</v>
      </c>
    </row>
    <row r="104" spans="1:4">
      <c r="A104" s="7" t="s">
        <v>111</v>
      </c>
      <c r="B104" s="8" t="s">
        <v>96</v>
      </c>
      <c r="C104" s="8" t="s">
        <v>112</v>
      </c>
      <c r="D104" s="10" t="s">
        <v>112</v>
      </c>
    </row>
    <row r="105" spans="1:4">
      <c r="A105" s="7" t="s">
        <v>113</v>
      </c>
      <c r="B105" s="8" t="s">
        <v>96</v>
      </c>
      <c r="C105" s="8" t="s">
        <v>112</v>
      </c>
      <c r="D105" s="10" t="s">
        <v>112</v>
      </c>
    </row>
    <row r="106" spans="1:4">
      <c r="A106" s="7" t="s">
        <v>114</v>
      </c>
      <c r="B106" s="8" t="s">
        <v>96</v>
      </c>
      <c r="C106" s="8" t="s">
        <v>112</v>
      </c>
      <c r="D106" s="10" t="s">
        <v>112</v>
      </c>
    </row>
    <row r="107" spans="1:4">
      <c r="A107" s="7" t="s">
        <v>115</v>
      </c>
      <c r="B107" s="8" t="s">
        <v>96</v>
      </c>
      <c r="C107" s="8">
        <v>19.646445709999998</v>
      </c>
      <c r="D107" s="9">
        <v>0.52831361700000001</v>
      </c>
    </row>
    <row r="108" spans="1:4">
      <c r="A108" s="7" t="s">
        <v>116</v>
      </c>
      <c r="B108" s="8" t="s">
        <v>96</v>
      </c>
      <c r="C108" s="8">
        <v>66</v>
      </c>
      <c r="D108" s="9">
        <f>100/($C$34/C108)</f>
        <v>1.2045993794488046</v>
      </c>
    </row>
    <row r="109" spans="1:4">
      <c r="A109" s="7" t="s">
        <v>117</v>
      </c>
      <c r="B109" s="8" t="s">
        <v>96</v>
      </c>
      <c r="C109" s="8">
        <v>78</v>
      </c>
      <c r="D109" s="9">
        <f>100/($C$35/C109)</f>
        <v>3.5681610247026532</v>
      </c>
    </row>
    <row r="110" spans="1:4">
      <c r="A110" s="7" t="s">
        <v>118</v>
      </c>
      <c r="B110" s="8" t="s">
        <v>96</v>
      </c>
      <c r="C110" s="8">
        <v>83</v>
      </c>
      <c r="D110" s="9">
        <f>100/($C$36/C110)</f>
        <v>1.4185609297555974</v>
      </c>
    </row>
    <row r="111" spans="1:4">
      <c r="A111" s="7" t="s">
        <v>119</v>
      </c>
      <c r="B111" s="8" t="s">
        <v>96</v>
      </c>
      <c r="C111" s="8">
        <v>8410.0327710000001</v>
      </c>
      <c r="D111" s="9">
        <v>68.67944095</v>
      </c>
    </row>
    <row r="112" spans="1:4">
      <c r="A112" s="7" t="s">
        <v>120</v>
      </c>
      <c r="B112" s="8" t="s">
        <v>96</v>
      </c>
      <c r="C112" s="8">
        <v>1799.129702</v>
      </c>
      <c r="D112" s="9">
        <v>16.009987460000001</v>
      </c>
    </row>
    <row r="113" spans="1:4">
      <c r="A113" s="7" t="s">
        <v>121</v>
      </c>
      <c r="B113" s="8" t="s">
        <v>96</v>
      </c>
      <c r="C113" s="8">
        <v>945.13912660000005</v>
      </c>
      <c r="D113" s="9">
        <v>13.480567260000001</v>
      </c>
    </row>
    <row r="114" spans="1:4">
      <c r="A114" s="7" t="s">
        <v>122</v>
      </c>
      <c r="B114" s="8" t="s">
        <v>96</v>
      </c>
      <c r="C114" s="8">
        <v>1306.650398</v>
      </c>
      <c r="D114" s="9">
        <v>35.137205350000002</v>
      </c>
    </row>
    <row r="115" spans="1:4">
      <c r="A115" s="7" t="s">
        <v>123</v>
      </c>
      <c r="B115" s="8" t="s">
        <v>96</v>
      </c>
      <c r="C115" s="8">
        <v>3812</v>
      </c>
      <c r="D115" s="9">
        <f>100/($C$34/C115)</f>
        <v>69.574739916043072</v>
      </c>
    </row>
    <row r="116" spans="1:4">
      <c r="A116" s="7" t="s">
        <v>124</v>
      </c>
      <c r="B116" s="8" t="s">
        <v>96</v>
      </c>
      <c r="C116" s="8">
        <v>118</v>
      </c>
      <c r="D116" s="9">
        <f>100/($C$35/C116)</f>
        <v>5.397987191216834</v>
      </c>
    </row>
    <row r="117" spans="1:4">
      <c r="A117" s="7" t="s">
        <v>125</v>
      </c>
      <c r="B117" s="8" t="s">
        <v>96</v>
      </c>
      <c r="C117" s="8">
        <v>272</v>
      </c>
      <c r="D117" s="9">
        <f>100/($C$37/C117)</f>
        <v>19.738751814223512</v>
      </c>
    </row>
    <row r="118" spans="1:4">
      <c r="A118" s="7" t="s">
        <v>126</v>
      </c>
      <c r="B118" s="8" t="s">
        <v>96</v>
      </c>
      <c r="C118" s="8">
        <v>76</v>
      </c>
      <c r="D118" s="9">
        <v>0.63237053495129036</v>
      </c>
    </row>
    <row r="119" spans="1:4">
      <c r="A119" s="7" t="s">
        <v>127</v>
      </c>
      <c r="B119" s="8" t="s">
        <v>96</v>
      </c>
      <c r="C119" s="8">
        <v>107</v>
      </c>
      <c r="D119" s="9">
        <f>100/($C$35/C119)</f>
        <v>4.894784995425435</v>
      </c>
    </row>
    <row r="120" spans="1:4">
      <c r="A120" s="7" t="s">
        <v>128</v>
      </c>
      <c r="B120" s="8" t="s">
        <v>96</v>
      </c>
      <c r="C120" s="8">
        <v>54</v>
      </c>
      <c r="D120" s="9">
        <f>100/($C$36/C120)</f>
        <v>0.92291915911809952</v>
      </c>
    </row>
    <row r="121" spans="1:4">
      <c r="A121" s="7" t="s">
        <v>129</v>
      </c>
      <c r="B121" s="8" t="s">
        <v>130</v>
      </c>
      <c r="C121" s="8">
        <v>103</v>
      </c>
      <c r="D121" s="9">
        <f>100/($C$30/C121)</f>
        <v>1.469094219539784</v>
      </c>
    </row>
    <row r="122" spans="1:4">
      <c r="A122" s="7" t="s">
        <v>131</v>
      </c>
      <c r="B122" s="8" t="s">
        <v>130</v>
      </c>
      <c r="C122" s="8">
        <v>332</v>
      </c>
      <c r="D122" s="9">
        <f>100/($C$31/C122)</f>
        <v>8.9278296580771617</v>
      </c>
    </row>
    <row r="123" spans="1:4">
      <c r="A123" s="7" t="s">
        <v>132</v>
      </c>
      <c r="B123" s="8" t="s">
        <v>130</v>
      </c>
      <c r="C123" s="8">
        <v>313</v>
      </c>
      <c r="D123" s="9">
        <f>100/($C$32/C123)</f>
        <v>24.244771494965143</v>
      </c>
    </row>
    <row r="124" spans="1:4">
      <c r="A124" s="7" t="s">
        <v>133</v>
      </c>
      <c r="B124" s="8" t="s">
        <v>130</v>
      </c>
      <c r="C124" s="8">
        <v>438.15340529999997</v>
      </c>
      <c r="D124" s="9">
        <v>3.5781229090000002</v>
      </c>
    </row>
    <row r="125" spans="1:4">
      <c r="A125" s="7" t="s">
        <v>134</v>
      </c>
      <c r="B125" s="8" t="s">
        <v>130</v>
      </c>
      <c r="C125" s="8">
        <v>15.538329770000001</v>
      </c>
      <c r="D125" s="9">
        <v>0.13827155699999999</v>
      </c>
    </row>
    <row r="126" spans="1:4">
      <c r="A126" s="7" t="s">
        <v>135</v>
      </c>
      <c r="B126" s="8" t="s">
        <v>130</v>
      </c>
      <c r="C126" s="8">
        <v>23.394788460000001</v>
      </c>
      <c r="D126" s="9">
        <v>0.33368105300000001</v>
      </c>
    </row>
    <row r="127" spans="1:4">
      <c r="A127" s="7" t="s">
        <v>136</v>
      </c>
      <c r="B127" s="8" t="s">
        <v>130</v>
      </c>
      <c r="C127" s="8">
        <v>31.364894580000001</v>
      </c>
      <c r="D127" s="9">
        <v>0.84343504800000002</v>
      </c>
    </row>
    <row r="128" spans="1:4">
      <c r="A128" s="7" t="s">
        <v>137</v>
      </c>
      <c r="B128" s="8" t="s">
        <v>130</v>
      </c>
      <c r="C128" s="8">
        <v>3042.8480920000002</v>
      </c>
      <c r="D128" s="9">
        <v>24.84902396</v>
      </c>
    </row>
    <row r="129" spans="1:4">
      <c r="A129" s="7" t="s">
        <v>138</v>
      </c>
      <c r="B129" s="8" t="s">
        <v>130</v>
      </c>
      <c r="C129" s="8">
        <v>138.48456540000001</v>
      </c>
      <c r="D129" s="9">
        <v>1.232338143</v>
      </c>
    </row>
    <row r="130" spans="1:4">
      <c r="A130" s="7" t="s">
        <v>139</v>
      </c>
      <c r="B130" s="8" t="s">
        <v>130</v>
      </c>
      <c r="C130" s="8">
        <v>96.739548920000004</v>
      </c>
      <c r="D130" s="9">
        <v>1.3798010890000001</v>
      </c>
    </row>
    <row r="131" spans="1:4">
      <c r="A131" s="7" t="s">
        <v>140</v>
      </c>
      <c r="B131" s="8" t="s">
        <v>130</v>
      </c>
      <c r="C131" s="8">
        <v>58.530099929999999</v>
      </c>
      <c r="D131" s="9">
        <v>1.57393603</v>
      </c>
    </row>
    <row r="132" spans="1:4">
      <c r="A132" s="7" t="s">
        <v>141</v>
      </c>
      <c r="B132" s="8" t="s">
        <v>130</v>
      </c>
      <c r="C132" s="8">
        <v>2263</v>
      </c>
      <c r="D132" s="9">
        <f>100/($C$34/C132)</f>
        <v>41.303157510494614</v>
      </c>
    </row>
    <row r="133" spans="1:4">
      <c r="A133" s="7" t="s">
        <v>142</v>
      </c>
      <c r="B133" s="8" t="s">
        <v>130</v>
      </c>
      <c r="C133" s="8">
        <v>164</v>
      </c>
      <c r="D133" s="9">
        <f>100/($C$35/C133)</f>
        <v>7.5022872827081422</v>
      </c>
    </row>
    <row r="134" spans="1:4">
      <c r="A134" s="7" t="s">
        <v>143</v>
      </c>
      <c r="B134" s="8" t="s">
        <v>130</v>
      </c>
      <c r="C134" s="8">
        <v>429</v>
      </c>
      <c r="D134" s="9">
        <f>100/($C$36/C134)</f>
        <v>7.3320799863271233</v>
      </c>
    </row>
    <row r="135" spans="1:4">
      <c r="A135" s="11" t="s">
        <v>144</v>
      </c>
      <c r="B135" s="12" t="s">
        <v>130</v>
      </c>
      <c r="C135" s="12">
        <v>54</v>
      </c>
      <c r="D135" s="13">
        <f>100/($C$37/C135)</f>
        <v>3.9187227866473147</v>
      </c>
    </row>
    <row r="137" spans="1:4">
      <c r="A137" s="14" t="s">
        <v>145</v>
      </c>
      <c r="B137" s="18" t="s">
        <v>146</v>
      </c>
      <c r="C137" s="19"/>
    </row>
    <row r="138" spans="1:4">
      <c r="A138" s="16" t="s">
        <v>46</v>
      </c>
      <c r="B138" s="20" t="s">
        <v>147</v>
      </c>
      <c r="C138" s="21"/>
    </row>
    <row r="139" spans="1:4">
      <c r="A139" s="16" t="s">
        <v>96</v>
      </c>
      <c r="B139" s="20" t="s">
        <v>148</v>
      </c>
      <c r="C139" s="21"/>
    </row>
    <row r="140" spans="1:4">
      <c r="A140" s="17" t="s">
        <v>149</v>
      </c>
      <c r="B140" s="22" t="s">
        <v>150</v>
      </c>
      <c r="C140" s="23"/>
    </row>
  </sheetData>
  <mergeCells count="4">
    <mergeCell ref="B137:C137"/>
    <mergeCell ref="B138:C138"/>
    <mergeCell ref="B139:C139"/>
    <mergeCell ref="B140:C14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2018-11-06T08:09:43Z</dcterms:created>
  <dcterms:modified xsi:type="dcterms:W3CDTF">2018-11-06T10:35:31Z</dcterms:modified>
</cp:coreProperties>
</file>