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CEACE1C7-D84D-854A-86D1-97CA9007D541}" xr6:coauthVersionLast="38" xr6:coauthVersionMax="38" xr10:uidLastSave="{00000000-0000-0000-0000-000000000000}"/>
  <bookViews>
    <workbookView xWindow="1220" yWindow="4020" windowWidth="22260" windowHeight="21820" tabRatio="500" xr2:uid="{00000000-000D-0000-FFFF-FFFF00000000}"/>
  </bookViews>
  <sheets>
    <sheet name="Sheet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9" i="1" l="1"/>
  <c r="AE10" i="1" l="1"/>
  <c r="AG113" i="1" l="1"/>
  <c r="AF113" i="1"/>
  <c r="AE113" i="1"/>
  <c r="AG112" i="1"/>
  <c r="AF112" i="1"/>
  <c r="AE112" i="1"/>
  <c r="AG111" i="1"/>
  <c r="AF111" i="1"/>
  <c r="AE111" i="1"/>
  <c r="AG110" i="1"/>
  <c r="AF110" i="1"/>
  <c r="AE110" i="1"/>
  <c r="AG109" i="1"/>
  <c r="AF109" i="1"/>
  <c r="AE109" i="1"/>
  <c r="AG108" i="1"/>
  <c r="AF108" i="1"/>
  <c r="AE108" i="1"/>
  <c r="AG107" i="1"/>
  <c r="AF107" i="1"/>
  <c r="AE107" i="1"/>
  <c r="AG106" i="1"/>
  <c r="AF106" i="1"/>
  <c r="AE106" i="1"/>
  <c r="AG105" i="1"/>
  <c r="AF105" i="1"/>
  <c r="AE105" i="1"/>
  <c r="AG104" i="1"/>
  <c r="AF104" i="1"/>
  <c r="AE104" i="1"/>
  <c r="AG103" i="1"/>
  <c r="AF103" i="1"/>
  <c r="AE103" i="1"/>
  <c r="AG102" i="1"/>
  <c r="AF102" i="1"/>
  <c r="AE102" i="1"/>
  <c r="AF101" i="1"/>
  <c r="AE101" i="1"/>
  <c r="AG100" i="1"/>
  <c r="AF100" i="1"/>
  <c r="AE100" i="1"/>
  <c r="AF99" i="1"/>
  <c r="AE99" i="1"/>
  <c r="AF98" i="1"/>
  <c r="AE98" i="1"/>
  <c r="AF97" i="1"/>
  <c r="AE97" i="1"/>
  <c r="AF96" i="1"/>
  <c r="AE96" i="1"/>
  <c r="AG95" i="1"/>
  <c r="AF95" i="1"/>
  <c r="AE95" i="1"/>
  <c r="AG94" i="1"/>
  <c r="AF94" i="1"/>
  <c r="AE94" i="1"/>
  <c r="AG93" i="1"/>
  <c r="AF93" i="1"/>
  <c r="AE93" i="1"/>
  <c r="AG92" i="1"/>
  <c r="AF92" i="1"/>
  <c r="AE92" i="1"/>
  <c r="AG91" i="1"/>
  <c r="AF91" i="1"/>
  <c r="AE91" i="1"/>
  <c r="AG90" i="1"/>
  <c r="AF90" i="1"/>
  <c r="AE90" i="1"/>
  <c r="AG89" i="1"/>
  <c r="AF89" i="1"/>
  <c r="AE89" i="1"/>
  <c r="AG88" i="1"/>
  <c r="AF88" i="1"/>
  <c r="AE88" i="1"/>
  <c r="AG87" i="1"/>
  <c r="AF87" i="1"/>
  <c r="AE87" i="1"/>
  <c r="AG86" i="1"/>
  <c r="AF86" i="1"/>
  <c r="AE86" i="1"/>
  <c r="AG85" i="1"/>
  <c r="AF85" i="1"/>
  <c r="AE85" i="1"/>
  <c r="AG84" i="1"/>
  <c r="AF84" i="1"/>
  <c r="AE84" i="1"/>
  <c r="AG83" i="1"/>
  <c r="AF83" i="1"/>
  <c r="AE83" i="1"/>
  <c r="AG82" i="1"/>
  <c r="AF82" i="1"/>
  <c r="AE82" i="1"/>
  <c r="AG81" i="1"/>
  <c r="AF81" i="1"/>
  <c r="AE81" i="1"/>
  <c r="AG80" i="1"/>
  <c r="AF80" i="1"/>
  <c r="AE80" i="1"/>
  <c r="AG79" i="1"/>
  <c r="AF79" i="1"/>
  <c r="AE79" i="1"/>
  <c r="AG78" i="1"/>
  <c r="AF78" i="1"/>
  <c r="AE78" i="1"/>
  <c r="AG77" i="1"/>
  <c r="AF77" i="1"/>
  <c r="AE77" i="1"/>
  <c r="AG76" i="1"/>
  <c r="AF76" i="1"/>
  <c r="AE76" i="1"/>
  <c r="AG75" i="1"/>
  <c r="AF75" i="1"/>
  <c r="AE75" i="1"/>
  <c r="AG74" i="1"/>
  <c r="AF74" i="1"/>
  <c r="AE74" i="1"/>
  <c r="AG73" i="1"/>
  <c r="AF73" i="1"/>
  <c r="AE73" i="1"/>
  <c r="AG72" i="1"/>
  <c r="AF72" i="1"/>
  <c r="AE72" i="1"/>
  <c r="AI71" i="1"/>
  <c r="AH71" i="1"/>
  <c r="AG71" i="1"/>
  <c r="AF71" i="1"/>
  <c r="AE71" i="1"/>
  <c r="AI70" i="1"/>
  <c r="AH70" i="1"/>
  <c r="AG70" i="1"/>
  <c r="AF70" i="1"/>
  <c r="AE70" i="1"/>
  <c r="AI69" i="1"/>
  <c r="AH69" i="1"/>
  <c r="AG69" i="1"/>
  <c r="AF69" i="1"/>
  <c r="AE69" i="1"/>
  <c r="AI68" i="1"/>
  <c r="AH68" i="1"/>
  <c r="AG68" i="1"/>
  <c r="AF68" i="1"/>
  <c r="AE68" i="1"/>
  <c r="AI67" i="1"/>
  <c r="AH67" i="1"/>
  <c r="AG67" i="1"/>
  <c r="AF67" i="1"/>
  <c r="AE67" i="1"/>
  <c r="AI66" i="1"/>
  <c r="AH66" i="1"/>
  <c r="AG66" i="1"/>
  <c r="AF66" i="1"/>
  <c r="AE66" i="1"/>
  <c r="AI65" i="1"/>
  <c r="AH65" i="1"/>
  <c r="AG65" i="1"/>
  <c r="AF65" i="1"/>
  <c r="AE65" i="1"/>
  <c r="AI64" i="1"/>
  <c r="AH64" i="1"/>
  <c r="AG64" i="1"/>
  <c r="AF64" i="1"/>
  <c r="AE64" i="1"/>
  <c r="AI63" i="1"/>
  <c r="AH63" i="1"/>
  <c r="AG63" i="1"/>
  <c r="AF63" i="1"/>
  <c r="AE63" i="1"/>
  <c r="AI62" i="1"/>
  <c r="AH62" i="1"/>
  <c r="AG62" i="1"/>
  <c r="AF62" i="1"/>
  <c r="AE62" i="1"/>
  <c r="AI61" i="1"/>
  <c r="AH61" i="1"/>
  <c r="AG61" i="1"/>
  <c r="AF61" i="1"/>
  <c r="AE61" i="1"/>
  <c r="AI60" i="1"/>
  <c r="AH60" i="1"/>
  <c r="AG60" i="1"/>
  <c r="AF60" i="1"/>
  <c r="AE60" i="1"/>
  <c r="AI59" i="1"/>
  <c r="AH59" i="1"/>
  <c r="AG59" i="1"/>
  <c r="AF59" i="1"/>
  <c r="AE59" i="1"/>
  <c r="AI58" i="1"/>
  <c r="AH58" i="1"/>
  <c r="AG58" i="1"/>
  <c r="AF58" i="1"/>
  <c r="AE58" i="1"/>
  <c r="AI57" i="1"/>
  <c r="AH57" i="1"/>
  <c r="AG57" i="1"/>
  <c r="AF57" i="1"/>
  <c r="AE57" i="1"/>
  <c r="AI56" i="1"/>
  <c r="AH56" i="1"/>
  <c r="AG56" i="1"/>
  <c r="AF56" i="1"/>
  <c r="AE56" i="1"/>
  <c r="AI55" i="1"/>
  <c r="AH55" i="1"/>
  <c r="AG55" i="1"/>
  <c r="AF55" i="1"/>
  <c r="AE55" i="1"/>
  <c r="AI54" i="1"/>
  <c r="AH54" i="1"/>
  <c r="AG54" i="1"/>
  <c r="AF54" i="1"/>
  <c r="AE54" i="1"/>
  <c r="AI53" i="1"/>
  <c r="AH53" i="1"/>
  <c r="AG53" i="1"/>
  <c r="AF53" i="1"/>
  <c r="AE53" i="1"/>
  <c r="AI52" i="1"/>
  <c r="AH52" i="1"/>
  <c r="AG52" i="1"/>
  <c r="AF52" i="1"/>
  <c r="AE52" i="1"/>
  <c r="AI51" i="1"/>
  <c r="AH51" i="1"/>
  <c r="AG51" i="1"/>
  <c r="AF51" i="1"/>
  <c r="AE51" i="1"/>
  <c r="AI50" i="1"/>
  <c r="AH50" i="1"/>
  <c r="AG50" i="1"/>
  <c r="AF50" i="1"/>
  <c r="AE50" i="1"/>
  <c r="AI49" i="1"/>
  <c r="AH49" i="1"/>
  <c r="AG49" i="1"/>
  <c r="AF49" i="1"/>
  <c r="AE49" i="1"/>
  <c r="AI48" i="1"/>
  <c r="AH48" i="1"/>
  <c r="AG48" i="1"/>
  <c r="AF48" i="1"/>
  <c r="AE48" i="1"/>
  <c r="AI47" i="1"/>
  <c r="AH47" i="1"/>
  <c r="AG47" i="1"/>
  <c r="AF47" i="1"/>
  <c r="AE47" i="1"/>
  <c r="AI46" i="1"/>
  <c r="AH46" i="1"/>
  <c r="AG46" i="1"/>
  <c r="AF46" i="1"/>
  <c r="AE46" i="1"/>
  <c r="AI45" i="1"/>
  <c r="AH45" i="1"/>
  <c r="AG45" i="1"/>
  <c r="AF45" i="1"/>
  <c r="AE45" i="1"/>
  <c r="AI44" i="1"/>
  <c r="AH44" i="1"/>
  <c r="AG44" i="1"/>
  <c r="AF44" i="1"/>
  <c r="AE44" i="1"/>
  <c r="AI43" i="1"/>
  <c r="AH43" i="1"/>
  <c r="AG43" i="1"/>
  <c r="AF43" i="1"/>
  <c r="AE43" i="1"/>
  <c r="AI42" i="1"/>
  <c r="AH42" i="1"/>
  <c r="AG42" i="1"/>
  <c r="AF42" i="1"/>
  <c r="AE42" i="1"/>
  <c r="AI41" i="1"/>
  <c r="AH41" i="1"/>
  <c r="AG41" i="1"/>
  <c r="AF41" i="1"/>
  <c r="AE41" i="1"/>
  <c r="AI40" i="1"/>
  <c r="AH40" i="1"/>
  <c r="AG40" i="1"/>
  <c r="AF40" i="1"/>
  <c r="AE40" i="1"/>
  <c r="AI39" i="1"/>
  <c r="AH39" i="1"/>
  <c r="AG39" i="1"/>
  <c r="AF39" i="1"/>
  <c r="AE39" i="1"/>
  <c r="AI38" i="1"/>
  <c r="AH38" i="1"/>
  <c r="AG38" i="1"/>
  <c r="AF38" i="1"/>
  <c r="AE38" i="1"/>
  <c r="AI37" i="1"/>
  <c r="AH37" i="1"/>
  <c r="AG37" i="1"/>
  <c r="AF37" i="1"/>
  <c r="AE37" i="1"/>
  <c r="AI36" i="1"/>
  <c r="AH36" i="1"/>
  <c r="AG36" i="1"/>
  <c r="AF36" i="1"/>
  <c r="AE36" i="1"/>
  <c r="AI35" i="1"/>
  <c r="AH35" i="1"/>
  <c r="AG35" i="1"/>
  <c r="AF35" i="1"/>
  <c r="AE35" i="1"/>
  <c r="AI34" i="1"/>
  <c r="AH34" i="1"/>
  <c r="AG34" i="1"/>
  <c r="AF34" i="1"/>
  <c r="AE34" i="1"/>
  <c r="AI33" i="1"/>
  <c r="AH33" i="1"/>
  <c r="AG33" i="1"/>
  <c r="AF33" i="1"/>
  <c r="AE33" i="1"/>
  <c r="AI32" i="1"/>
  <c r="AH32" i="1"/>
  <c r="AG32" i="1"/>
  <c r="AF32" i="1"/>
  <c r="AE32" i="1"/>
  <c r="AI31" i="1"/>
  <c r="AH31" i="1"/>
  <c r="AG31" i="1"/>
  <c r="AF31" i="1"/>
  <c r="AE31" i="1"/>
  <c r="AI30" i="1"/>
  <c r="AH30" i="1"/>
  <c r="AG30" i="1"/>
  <c r="AF30" i="1"/>
  <c r="AE30" i="1"/>
  <c r="AI29" i="1"/>
  <c r="AH29" i="1"/>
  <c r="AG29" i="1"/>
  <c r="AF29" i="1"/>
  <c r="AE29" i="1"/>
  <c r="AI28" i="1"/>
  <c r="AH28" i="1"/>
  <c r="AG28" i="1"/>
  <c r="AF28" i="1"/>
  <c r="AE28" i="1"/>
  <c r="AI27" i="1"/>
  <c r="AH27" i="1"/>
  <c r="AG27" i="1"/>
  <c r="AF27" i="1"/>
  <c r="AE27" i="1"/>
  <c r="AI26" i="1"/>
  <c r="AH26" i="1"/>
  <c r="AG26" i="1"/>
  <c r="AF26" i="1"/>
  <c r="AE26" i="1"/>
  <c r="AI25" i="1"/>
  <c r="AH25" i="1"/>
  <c r="AG25" i="1"/>
  <c r="AF25" i="1"/>
  <c r="AE25" i="1"/>
  <c r="AI24" i="1"/>
  <c r="AH24" i="1"/>
  <c r="AG24" i="1"/>
  <c r="AF24" i="1"/>
  <c r="AE24" i="1"/>
  <c r="AI23" i="1"/>
  <c r="AH23" i="1"/>
  <c r="AG23" i="1"/>
  <c r="AF23" i="1"/>
  <c r="AE23" i="1"/>
  <c r="AI22" i="1"/>
  <c r="AH22" i="1"/>
  <c r="AG22" i="1"/>
  <c r="AF22" i="1"/>
  <c r="AE22" i="1"/>
  <c r="AI21" i="1"/>
  <c r="AH21" i="1"/>
  <c r="AG21" i="1"/>
  <c r="AF21" i="1"/>
  <c r="AE21" i="1"/>
  <c r="AI20" i="1"/>
  <c r="AH20" i="1"/>
  <c r="AG20" i="1"/>
  <c r="AF20" i="1"/>
  <c r="AE20" i="1"/>
  <c r="AI19" i="1"/>
  <c r="AH19" i="1"/>
  <c r="AG19" i="1"/>
  <c r="AF19" i="1"/>
  <c r="AE19" i="1"/>
  <c r="AI18" i="1"/>
  <c r="AH18" i="1"/>
  <c r="AG18" i="1"/>
  <c r="AF18" i="1"/>
  <c r="AE18" i="1"/>
  <c r="AI17" i="1"/>
  <c r="AH17" i="1"/>
  <c r="AG17" i="1"/>
  <c r="AF17" i="1"/>
  <c r="AE17" i="1"/>
  <c r="AH16" i="1"/>
  <c r="AG16" i="1"/>
  <c r="AF16" i="1"/>
  <c r="AE16" i="1"/>
  <c r="AI15" i="1"/>
  <c r="AH15" i="1"/>
  <c r="AG15" i="1"/>
  <c r="AF15" i="1"/>
  <c r="AE15" i="1"/>
  <c r="AI14" i="1"/>
  <c r="AH14" i="1"/>
  <c r="AG14" i="1"/>
  <c r="AF14" i="1"/>
  <c r="AE14" i="1"/>
  <c r="AI13" i="1"/>
  <c r="AH13" i="1"/>
  <c r="AG13" i="1"/>
  <c r="AF13" i="1"/>
  <c r="AE13" i="1"/>
  <c r="AI12" i="1"/>
  <c r="AH12" i="1"/>
  <c r="AG12" i="1"/>
  <c r="AF12" i="1"/>
  <c r="AE12" i="1"/>
  <c r="AI11" i="1"/>
  <c r="AH11" i="1"/>
  <c r="AG11" i="1"/>
  <c r="AF11" i="1"/>
  <c r="AE11" i="1"/>
  <c r="AI10" i="1"/>
  <c r="AH10" i="1"/>
  <c r="AG10" i="1"/>
  <c r="AF10" i="1"/>
  <c r="AI9" i="1"/>
  <c r="AH9" i="1"/>
  <c r="AG9" i="1"/>
  <c r="AF9" i="1"/>
  <c r="J2" i="1"/>
</calcChain>
</file>

<file path=xl/sharedStrings.xml><?xml version="1.0" encoding="utf-8"?>
<sst xmlns="http://schemas.openxmlformats.org/spreadsheetml/2006/main" count="463" uniqueCount="58">
  <si>
    <r>
      <rPr>
        <b/>
        <sz val="14"/>
        <color theme="1"/>
        <rFont val="Arial"/>
        <family val="2"/>
      </rPr>
      <t xml:space="preserve">Supplementary Data 10 | </t>
    </r>
    <r>
      <rPr>
        <sz val="14"/>
        <color theme="1"/>
        <rFont val="Arial"/>
        <family val="2"/>
      </rPr>
      <t>Effect of instrument variable selection by GWAS discovery threshold on Mendelian Randomization analysis outcomes. B</t>
    </r>
    <r>
      <rPr>
        <i/>
        <sz val="14"/>
        <color theme="1"/>
        <rFont val="Arial"/>
        <family val="2"/>
      </rPr>
      <t>eta and SE are in exposure SD units.</t>
    </r>
  </si>
  <si>
    <t xml:space="preserve">Multiple testing threshold: p &lt; </t>
  </si>
  <si>
    <r>
      <rPr>
        <b/>
        <sz val="14"/>
        <color theme="1"/>
        <rFont val="Calibri"/>
        <family val="2"/>
        <scheme val="minor"/>
      </rPr>
      <t xml:space="preserve">Interpretation: </t>
    </r>
    <r>
      <rPr>
        <sz val="14"/>
        <color theme="1"/>
        <rFont val="Calibri"/>
        <family val="2"/>
        <scheme val="minor"/>
      </rPr>
      <t>This was conducted after finding that selection of instrument variables using different GWAS discovery threshold p-values had negligible effects on horizontal pleiotropy (Fig S5). The strength of instruments is acceptable with an average F-statistic score of 24 (range 10 - 48).
For overall activity there were consistent evidence of MR associations with body mass index and body fat % (see cells highlighted in green). Multiple associations for overall activity were also found with systolic &amp; diastolic blood pressure, and diagnosis of hypertension.
For sleep duration there were multiple associations for: systolic blood pressure and diagnosis of hypertension.</t>
    </r>
  </si>
  <si>
    <t>Maximum likelihood p value
by GWAS discovery threshold</t>
  </si>
  <si>
    <t>Maximum likelihood beta
by GWAS discovery threshold</t>
  </si>
  <si>
    <t>Maximum likelihood standard error
by GWAS discovery threshold</t>
  </si>
  <si>
    <t>Num instrument variables
by GWAS discovery threshold</t>
  </si>
  <si>
    <t>Weak instrument bias
F-statistic</t>
  </si>
  <si>
    <r>
      <t>r</t>
    </r>
    <r>
      <rPr>
        <b/>
        <vertAlign val="superscript"/>
        <sz val="14"/>
        <color theme="1"/>
        <rFont val="Arial"/>
        <family val="2"/>
      </rPr>
      <t>2</t>
    </r>
  </si>
  <si>
    <t>Exposure</t>
  </si>
  <si>
    <t>Outcome</t>
  </si>
  <si>
    <t>Outcome units</t>
  </si>
  <si>
    <t>Dataset</t>
  </si>
  <si>
    <r>
      <t>5x10</t>
    </r>
    <r>
      <rPr>
        <b/>
        <vertAlign val="superscript"/>
        <sz val="14"/>
        <color theme="1"/>
        <rFont val="Calibri"/>
        <family val="2"/>
        <scheme val="minor"/>
      </rPr>
      <t>-6</t>
    </r>
  </si>
  <si>
    <r>
      <t>1x10</t>
    </r>
    <r>
      <rPr>
        <b/>
        <vertAlign val="superscript"/>
        <sz val="14"/>
        <color theme="1"/>
        <rFont val="Calibri"/>
        <family val="2"/>
        <scheme val="minor"/>
      </rPr>
      <t>-6</t>
    </r>
  </si>
  <si>
    <r>
      <t>5x10</t>
    </r>
    <r>
      <rPr>
        <b/>
        <vertAlign val="superscript"/>
        <sz val="14"/>
        <color theme="1"/>
        <rFont val="Calibri"/>
        <family val="2"/>
        <scheme val="minor"/>
      </rPr>
      <t>-7</t>
    </r>
  </si>
  <si>
    <r>
      <t>1x10</t>
    </r>
    <r>
      <rPr>
        <b/>
        <vertAlign val="superscript"/>
        <sz val="14"/>
        <color theme="1"/>
        <rFont val="Calibri"/>
        <family val="2"/>
        <scheme val="minor"/>
      </rPr>
      <t>-7</t>
    </r>
  </si>
  <si>
    <r>
      <t>5x10</t>
    </r>
    <r>
      <rPr>
        <b/>
        <vertAlign val="superscript"/>
        <sz val="14"/>
        <color rgb="FF000000"/>
        <rFont val="Calibri"/>
        <family val="2"/>
        <scheme val="minor"/>
      </rPr>
      <t>-8</t>
    </r>
  </si>
  <si>
    <t>Overall activity</t>
  </si>
  <si>
    <t>Coronary heart disease - CARDIoGRAMplusC4D</t>
  </si>
  <si>
    <t>Log odds ratio</t>
  </si>
  <si>
    <t>CARDIoGRAMplusC4D</t>
  </si>
  <si>
    <t>Myocardial infarction - CARDIoGRAMplusC4D</t>
  </si>
  <si>
    <t>Body fat % - GIANT</t>
  </si>
  <si>
    <t>SD (%)</t>
  </si>
  <si>
    <t>GIANT</t>
  </si>
  <si>
    <t>Body mass index - GIANT</t>
  </si>
  <si>
    <r>
      <t>SD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 (Body)"/>
      </rPr>
      <t>)</t>
    </r>
  </si>
  <si>
    <t>Waist-to-hip ratio - GIANT</t>
  </si>
  <si>
    <t>SD</t>
  </si>
  <si>
    <t>HDL cholesterol - GLGC</t>
  </si>
  <si>
    <t>SD (mg/dL)</t>
  </si>
  <si>
    <t>GLGC</t>
  </si>
  <si>
    <t>Triglycerides - GLGC</t>
  </si>
  <si>
    <t>Alzheimer's disease - IGAP</t>
  </si>
  <si>
    <t>IGAP</t>
  </si>
  <si>
    <t>Ischemic stroke - ISGC</t>
  </si>
  <si>
    <t>ISGC</t>
  </si>
  <si>
    <t>Angina - UKB</t>
  </si>
  <si>
    <t>UKBB</t>
  </si>
  <si>
    <t>Body fat % - UKB</t>
  </si>
  <si>
    <t>%</t>
  </si>
  <si>
    <t>Body mass index - UKB</t>
  </si>
  <si>
    <r>
      <t>Kg/m</t>
    </r>
    <r>
      <rPr>
        <vertAlign val="superscript"/>
        <sz val="12"/>
        <color theme="1"/>
        <rFont val="Calibri (Body)"/>
      </rPr>
      <t>2</t>
    </r>
  </si>
  <si>
    <t>Cancer - UKB</t>
  </si>
  <si>
    <t>Cardiovascular disease - UKB</t>
  </si>
  <si>
    <t>Diabetes - UKB</t>
  </si>
  <si>
    <t>Diastolic blood pressure - UKB</t>
  </si>
  <si>
    <t>mmHg</t>
  </si>
  <si>
    <t>Heart failure - UKB</t>
  </si>
  <si>
    <t>Hypertension - UKB</t>
  </si>
  <si>
    <t>Myocardial infarction - UKB</t>
  </si>
  <si>
    <t>Stroke - UKB</t>
  </si>
  <si>
    <t>Systolic blood pressure - UKB</t>
  </si>
  <si>
    <t>Sleep duration</t>
  </si>
  <si>
    <t>Sedentary behaviour</t>
  </si>
  <si>
    <t>Walking</t>
  </si>
  <si>
    <t>Moderate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</si>
</sst>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E+00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6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vertAlign val="superscript"/>
      <sz val="14"/>
      <color theme="1"/>
      <name val="Arial"/>
      <family val="2"/>
    </font>
    <font>
      <b/>
      <vertAlign val="superscript"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1" fontId="7" fillId="0" borderId="0" xfId="0" applyNumberFormat="1" applyFont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1" applyNumberFormat="1" applyFont="1"/>
    <xf numFmtId="166" fontId="0" fillId="0" borderId="0" xfId="0" applyNumberFormat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11" fontId="7" fillId="0" borderId="0" xfId="0" applyNumberFormat="1" applyFont="1" applyAlignment="1">
      <alignment horizontal="left"/>
    </xf>
    <xf numFmtId="0" fontId="8" fillId="2" borderId="2" xfId="2" applyFont="1" applyBorder="1" applyAlignment="1">
      <alignment horizontal="left" vertical="center" wrapText="1"/>
    </xf>
    <xf numFmtId="0" fontId="8" fillId="2" borderId="3" xfId="2" applyFont="1" applyBorder="1" applyAlignment="1">
      <alignment horizontal="left" vertical="center" wrapText="1"/>
    </xf>
    <xf numFmtId="0" fontId="8" fillId="2" borderId="4" xfId="2" applyFon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</cellXfs>
  <cellStyles count="3">
    <cellStyle name="Normal" xfId="0" builtinId="0"/>
    <cellStyle name="Note" xfId="2" builtinId="10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9"/>
  <sheetViews>
    <sheetView tabSelected="1" workbookViewId="0">
      <selection activeCell="B9" sqref="B9"/>
    </sheetView>
  </sheetViews>
  <sheetFormatPr baseColWidth="10" defaultRowHeight="16"/>
  <cols>
    <col min="1" max="1" width="20.1640625" customWidth="1"/>
    <col min="2" max="2" width="39.5" bestFit="1" customWidth="1"/>
    <col min="3" max="3" width="18.1640625" bestFit="1" customWidth="1"/>
    <col min="4" max="4" width="19.1640625" bestFit="1" customWidth="1"/>
    <col min="5" max="5" width="4" customWidth="1"/>
    <col min="6" max="8" width="7.33203125" bestFit="1" customWidth="1"/>
    <col min="9" max="9" width="7.83203125" customWidth="1"/>
    <col min="10" max="10" width="7.33203125" bestFit="1" customWidth="1"/>
    <col min="11" max="11" width="4" customWidth="1"/>
    <col min="12" max="16" width="7.1640625" bestFit="1" customWidth="1"/>
    <col min="17" max="17" width="4" customWidth="1"/>
    <col min="18" max="22" width="7.1640625" bestFit="1" customWidth="1"/>
    <col min="23" max="23" width="4" customWidth="1"/>
    <col min="24" max="28" width="7.1640625" bestFit="1" customWidth="1"/>
    <col min="29" max="29" width="7.1640625" customWidth="1"/>
    <col min="30" max="30" width="9" customWidth="1"/>
    <col min="31" max="31" width="7.1640625" customWidth="1"/>
    <col min="32" max="35" width="7.1640625" bestFit="1" customWidth="1"/>
    <col min="36" max="36" width="3" customWidth="1"/>
    <col min="37" max="37" width="2.6640625" customWidth="1"/>
    <col min="38" max="42" width="7.1640625" bestFit="1" customWidth="1"/>
    <col min="43" max="43" width="6.33203125" bestFit="1" customWidth="1"/>
    <col min="44" max="45" width="8.33203125" bestFit="1" customWidth="1"/>
    <col min="46" max="46" width="8.6640625" customWidth="1"/>
    <col min="47" max="48" width="8" customWidth="1"/>
    <col min="49" max="49" width="9.6640625" customWidth="1"/>
    <col min="50" max="50" width="8.83203125" customWidth="1"/>
    <col min="51" max="51" width="6.33203125" bestFit="1" customWidth="1"/>
    <col min="52" max="52" width="5.6640625" bestFit="1" customWidth="1"/>
    <col min="53" max="53" width="9.6640625" bestFit="1" customWidth="1"/>
    <col min="55" max="55" width="6.33203125" bestFit="1" customWidth="1"/>
    <col min="56" max="56" width="5.6640625" bestFit="1" customWidth="1"/>
    <col min="57" max="57" width="9.6640625" bestFit="1" customWidth="1"/>
    <col min="62" max="62" width="40.1640625" bestFit="1" customWidth="1"/>
  </cols>
  <sheetData>
    <row r="1" spans="1:61" ht="50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Z1" s="2"/>
      <c r="BI1" s="2"/>
    </row>
    <row r="2" spans="1:61">
      <c r="A2" s="3"/>
      <c r="I2" s="4" t="s">
        <v>1</v>
      </c>
      <c r="J2" s="21">
        <f>0.05/105</f>
        <v>4.7619047619047619E-4</v>
      </c>
      <c r="K2" s="21"/>
      <c r="Q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61">
      <c r="A3" s="3"/>
      <c r="N3" s="4"/>
      <c r="O3" s="5"/>
      <c r="P3" s="5"/>
      <c r="Q3" s="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1" ht="149" customHeight="1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61">
      <c r="A5" s="3"/>
      <c r="N5" s="4"/>
      <c r="O5" s="5"/>
      <c r="P5" s="5"/>
      <c r="Q5" s="5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61" ht="34" customHeight="1">
      <c r="A6" s="1"/>
      <c r="B6" s="1"/>
      <c r="C6" s="1"/>
      <c r="D6" s="1"/>
      <c r="E6" s="1"/>
      <c r="F6" s="25" t="s">
        <v>3</v>
      </c>
      <c r="G6" s="25"/>
      <c r="H6" s="25"/>
      <c r="I6" s="25"/>
      <c r="J6" s="25"/>
      <c r="K6" s="1"/>
      <c r="L6" s="19" t="s">
        <v>4</v>
      </c>
      <c r="M6" s="19"/>
      <c r="N6" s="19"/>
      <c r="O6" s="19"/>
      <c r="P6" s="19"/>
      <c r="R6" s="19" t="s">
        <v>5</v>
      </c>
      <c r="S6" s="19"/>
      <c r="T6" s="19"/>
      <c r="U6" s="19"/>
      <c r="V6" s="19"/>
      <c r="X6" s="19" t="s">
        <v>6</v>
      </c>
      <c r="Y6" s="19"/>
      <c r="Z6" s="19"/>
      <c r="AA6" s="19"/>
      <c r="AB6" s="19"/>
      <c r="AC6" s="7"/>
      <c r="AD6" s="8"/>
      <c r="AE6" s="19" t="s">
        <v>7</v>
      </c>
      <c r="AF6" s="19"/>
      <c r="AG6" s="19"/>
      <c r="AH6" s="19"/>
      <c r="AI6" s="19"/>
      <c r="AL6" s="19" t="s">
        <v>8</v>
      </c>
      <c r="AM6" s="19"/>
      <c r="AN6" s="19"/>
      <c r="AO6" s="19"/>
      <c r="AP6" s="19"/>
    </row>
    <row r="7" spans="1:61" ht="22">
      <c r="A7" s="8" t="s">
        <v>9</v>
      </c>
      <c r="B7" s="8" t="s">
        <v>10</v>
      </c>
      <c r="C7" s="8" t="s">
        <v>11</v>
      </c>
      <c r="D7" s="8" t="s">
        <v>12</v>
      </c>
      <c r="E7" s="8"/>
      <c r="F7" s="9" t="s">
        <v>13</v>
      </c>
      <c r="G7" s="9" t="s">
        <v>14</v>
      </c>
      <c r="H7" s="9" t="s">
        <v>15</v>
      </c>
      <c r="I7" s="9" t="s">
        <v>16</v>
      </c>
      <c r="J7" s="10" t="s">
        <v>17</v>
      </c>
      <c r="K7" s="8"/>
      <c r="L7" s="9" t="s">
        <v>13</v>
      </c>
      <c r="M7" s="9" t="s">
        <v>14</v>
      </c>
      <c r="N7" s="9" t="s">
        <v>15</v>
      </c>
      <c r="O7" s="9" t="s">
        <v>16</v>
      </c>
      <c r="P7" s="10" t="s">
        <v>17</v>
      </c>
      <c r="Q7" s="11"/>
      <c r="R7" s="9" t="s">
        <v>13</v>
      </c>
      <c r="S7" s="9" t="s">
        <v>14</v>
      </c>
      <c r="T7" s="9" t="s">
        <v>15</v>
      </c>
      <c r="U7" s="9" t="s">
        <v>16</v>
      </c>
      <c r="V7" s="10" t="s">
        <v>17</v>
      </c>
      <c r="W7" s="12"/>
      <c r="X7" s="9" t="s">
        <v>13</v>
      </c>
      <c r="Y7" s="9" t="s">
        <v>14</v>
      </c>
      <c r="Z7" s="9" t="s">
        <v>15</v>
      </c>
      <c r="AA7" s="9" t="s">
        <v>16</v>
      </c>
      <c r="AB7" s="10" t="s">
        <v>17</v>
      </c>
      <c r="AC7" s="10"/>
      <c r="AD7" s="12"/>
      <c r="AE7" s="9" t="s">
        <v>13</v>
      </c>
      <c r="AF7" s="9" t="s">
        <v>14</v>
      </c>
      <c r="AG7" s="9" t="s">
        <v>15</v>
      </c>
      <c r="AH7" s="9" t="s">
        <v>16</v>
      </c>
      <c r="AI7" s="10" t="s">
        <v>17</v>
      </c>
      <c r="AL7" s="9" t="s">
        <v>13</v>
      </c>
      <c r="AM7" s="9" t="s">
        <v>14</v>
      </c>
      <c r="AN7" s="9" t="s">
        <v>15</v>
      </c>
      <c r="AO7" s="9" t="s">
        <v>16</v>
      </c>
      <c r="AP7" s="10" t="s">
        <v>17</v>
      </c>
    </row>
    <row r="8" spans="1:61">
      <c r="F8" s="13"/>
      <c r="G8" s="13"/>
      <c r="H8" s="13"/>
      <c r="I8" s="13"/>
      <c r="J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61">
      <c r="A9" t="s">
        <v>18</v>
      </c>
      <c r="B9" t="s">
        <v>19</v>
      </c>
      <c r="C9" t="s">
        <v>20</v>
      </c>
      <c r="D9" t="s">
        <v>21</v>
      </c>
      <c r="F9" s="14">
        <v>0.28283520621651098</v>
      </c>
      <c r="G9" s="14">
        <v>0.68642855616262399</v>
      </c>
      <c r="H9" s="14">
        <v>0.40959406947021598</v>
      </c>
      <c r="I9" s="14">
        <v>0.40358032724787801</v>
      </c>
      <c r="J9" s="14">
        <v>0.46410990271698099</v>
      </c>
      <c r="L9" s="14">
        <v>-6.3196892725107798E-2</v>
      </c>
      <c r="M9" s="14">
        <v>-3.5476452850945299E-2</v>
      </c>
      <c r="N9" s="14">
        <v>-8.62202674982534E-2</v>
      </c>
      <c r="O9" s="14">
        <v>-0.119512490752402</v>
      </c>
      <c r="P9" s="14">
        <v>-0.13379619326827999</v>
      </c>
      <c r="Q9" s="13"/>
      <c r="R9" s="14">
        <v>5.8844075496643097E-2</v>
      </c>
      <c r="S9" s="14">
        <v>8.7876842425205798E-2</v>
      </c>
      <c r="T9" s="14">
        <v>0.10455907231838001</v>
      </c>
      <c r="U9" s="14">
        <v>0.14308691517720101</v>
      </c>
      <c r="V9" s="14">
        <v>0.18275768696193001</v>
      </c>
      <c r="W9" s="13"/>
      <c r="X9" s="13">
        <v>62</v>
      </c>
      <c r="Y9" s="13">
        <v>24</v>
      </c>
      <c r="Z9" s="13">
        <v>16</v>
      </c>
      <c r="AA9" s="13">
        <v>8</v>
      </c>
      <c r="AB9" s="13">
        <v>4</v>
      </c>
      <c r="AC9" s="13"/>
      <c r="AD9" s="13"/>
      <c r="AE9" s="15">
        <f>((91105-X9-1)/X9)*(AL9/(1-AL9))</f>
        <v>17.835052892777853</v>
      </c>
      <c r="AF9" s="15">
        <f t="shared" ref="AE9:AI24" si="0">((91105-Y9-1)/Y9)*(AM9/(1-AM9))</f>
        <v>19.070351758793969</v>
      </c>
      <c r="AG9" s="15">
        <f t="shared" si="0"/>
        <v>17.130391173520565</v>
      </c>
      <c r="AH9" s="15">
        <f t="shared" si="0"/>
        <v>22.819639278557112</v>
      </c>
      <c r="AI9" s="15">
        <f t="shared" si="0"/>
        <v>13.673203922353412</v>
      </c>
      <c r="AL9" s="16">
        <v>1.2E-2</v>
      </c>
      <c r="AM9" s="16">
        <v>5.0000000000000001E-3</v>
      </c>
      <c r="AN9" s="16">
        <v>3.0000000000000001E-3</v>
      </c>
      <c r="AO9" s="16">
        <v>2E-3</v>
      </c>
      <c r="AP9" s="16">
        <v>5.9999999999999995E-4</v>
      </c>
    </row>
    <row r="10" spans="1:61">
      <c r="A10" t="s">
        <v>18</v>
      </c>
      <c r="B10" t="s">
        <v>22</v>
      </c>
      <c r="C10" t="s">
        <v>20</v>
      </c>
      <c r="D10" t="s">
        <v>21</v>
      </c>
      <c r="F10" s="14">
        <v>0.20629488769787899</v>
      </c>
      <c r="G10" s="14">
        <v>0.75404088306865802</v>
      </c>
      <c r="H10" s="14">
        <v>0.54629557163200904</v>
      </c>
      <c r="I10" s="14">
        <v>0.32572238615269</v>
      </c>
      <c r="J10" s="14">
        <v>0.41566889653500999</v>
      </c>
      <c r="L10" s="14">
        <v>-8.2325419069431693E-2</v>
      </c>
      <c r="M10" s="14">
        <v>-3.0279119184047298E-2</v>
      </c>
      <c r="N10" s="14">
        <v>-6.9054799383853296E-2</v>
      </c>
      <c r="O10" s="14">
        <v>-0.154060216526928</v>
      </c>
      <c r="P10" s="14">
        <v>-0.164524644488586</v>
      </c>
      <c r="Q10" s="13"/>
      <c r="R10" s="14">
        <v>6.5140181227219096E-2</v>
      </c>
      <c r="S10" s="14">
        <v>9.6640949636008805E-2</v>
      </c>
      <c r="T10" s="14">
        <v>0.11445792421477</v>
      </c>
      <c r="U10" s="14">
        <v>0.15676177476276401</v>
      </c>
      <c r="V10" s="14">
        <v>0.20212910705380599</v>
      </c>
      <c r="W10" s="13"/>
      <c r="X10" s="13">
        <v>62</v>
      </c>
      <c r="Y10" s="13">
        <v>24</v>
      </c>
      <c r="Z10" s="13">
        <v>16</v>
      </c>
      <c r="AA10" s="13">
        <v>8</v>
      </c>
      <c r="AB10" s="13">
        <v>4</v>
      </c>
      <c r="AC10" s="13"/>
      <c r="AD10" s="13"/>
      <c r="AE10" s="15">
        <f>((91105-X10-1)/X10)*(AL10/(1-AL10))</f>
        <v>17.835052892777853</v>
      </c>
      <c r="AF10" s="15">
        <f t="shared" si="0"/>
        <v>19.070351758793969</v>
      </c>
      <c r="AG10" s="15">
        <f t="shared" si="0"/>
        <v>17.130391173520565</v>
      </c>
      <c r="AH10" s="15">
        <f t="shared" si="0"/>
        <v>22.819639278557112</v>
      </c>
      <c r="AI10" s="15">
        <f t="shared" si="0"/>
        <v>13.673203922353412</v>
      </c>
      <c r="AL10" s="16">
        <v>1.2E-2</v>
      </c>
      <c r="AM10" s="16">
        <v>5.0000000000000001E-3</v>
      </c>
      <c r="AN10" s="16">
        <v>3.0000000000000001E-3</v>
      </c>
      <c r="AO10" s="16">
        <v>2E-3</v>
      </c>
      <c r="AP10" s="16">
        <v>5.9999999999999995E-4</v>
      </c>
    </row>
    <row r="11" spans="1:61">
      <c r="A11" t="s">
        <v>18</v>
      </c>
      <c r="B11" t="s">
        <v>23</v>
      </c>
      <c r="C11" t="s">
        <v>24</v>
      </c>
      <c r="D11" t="s">
        <v>25</v>
      </c>
      <c r="F11" s="17">
        <v>3.3076038529496501E-5</v>
      </c>
      <c r="G11" s="14">
        <v>5.8843854481480898E-4</v>
      </c>
      <c r="H11" s="14">
        <v>3.62958211691241E-3</v>
      </c>
      <c r="I11" s="14">
        <v>5.1294922292446997E-2</v>
      </c>
      <c r="J11" s="14">
        <v>1.6306707841517901E-2</v>
      </c>
      <c r="L11" s="14">
        <v>-0.18051151350856201</v>
      </c>
      <c r="M11" s="14">
        <v>-0.20121815580015801</v>
      </c>
      <c r="N11" s="14">
        <v>-0.206919768917325</v>
      </c>
      <c r="O11" s="14">
        <v>-0.204771993710513</v>
      </c>
      <c r="P11" s="14">
        <v>-0.278841661395625</v>
      </c>
      <c r="Q11" s="13"/>
      <c r="R11" s="14">
        <v>4.3484348992504598E-2</v>
      </c>
      <c r="S11" s="14">
        <v>5.8546611629353797E-2</v>
      </c>
      <c r="T11" s="14">
        <v>7.1138719886204502E-2</v>
      </c>
      <c r="U11" s="14">
        <v>0.10506493159720801</v>
      </c>
      <c r="V11" s="14">
        <v>0.11608836975708101</v>
      </c>
      <c r="W11" s="13"/>
      <c r="X11" s="13">
        <v>38</v>
      </c>
      <c r="Y11" s="13">
        <v>17</v>
      </c>
      <c r="Z11" s="13">
        <v>11</v>
      </c>
      <c r="AA11" s="13">
        <v>5</v>
      </c>
      <c r="AB11" s="13">
        <v>4</v>
      </c>
      <c r="AC11" s="13"/>
      <c r="AD11" s="13"/>
      <c r="AE11" s="15">
        <f t="shared" si="0"/>
        <v>29.106967824419346</v>
      </c>
      <c r="AF11" s="15">
        <f t="shared" si="0"/>
        <v>26.924918711203073</v>
      </c>
      <c r="AG11" s="15">
        <f t="shared" si="0"/>
        <v>24.918300355612292</v>
      </c>
      <c r="AH11" s="15">
        <f t="shared" si="0"/>
        <v>36.512625250500996</v>
      </c>
      <c r="AI11" s="15">
        <f t="shared" si="0"/>
        <v>13.673203922353412</v>
      </c>
      <c r="AL11" s="16">
        <v>1.2E-2</v>
      </c>
      <c r="AM11" s="16">
        <v>5.0000000000000001E-3</v>
      </c>
      <c r="AN11" s="16">
        <v>3.0000000000000001E-3</v>
      </c>
      <c r="AO11" s="16">
        <v>2E-3</v>
      </c>
      <c r="AP11" s="16">
        <v>5.9999999999999995E-4</v>
      </c>
    </row>
    <row r="12" spans="1:61" ht="19">
      <c r="A12" t="s">
        <v>18</v>
      </c>
      <c r="B12" t="s">
        <v>26</v>
      </c>
      <c r="C12" t="s">
        <v>27</v>
      </c>
      <c r="D12" t="s">
        <v>25</v>
      </c>
      <c r="F12" s="17">
        <v>1.4303280774672699E-6</v>
      </c>
      <c r="G12" s="14">
        <v>6.0018315780766499E-3</v>
      </c>
      <c r="H12" s="14">
        <v>8.6950370909706001E-3</v>
      </c>
      <c r="I12" s="14">
        <v>1.67756290009888E-2</v>
      </c>
      <c r="J12" s="14">
        <v>2.4772464982639499E-3</v>
      </c>
      <c r="L12" s="14">
        <v>-0.15522546703897899</v>
      </c>
      <c r="M12" s="14">
        <v>-0.119184783586506</v>
      </c>
      <c r="N12" s="14">
        <v>-0.138755645987721</v>
      </c>
      <c r="O12" s="14">
        <v>-0.177136443627992</v>
      </c>
      <c r="P12" s="14">
        <v>-0.25152290450827097</v>
      </c>
      <c r="Q12" s="13"/>
      <c r="R12" s="14">
        <v>3.2199567430256697E-2</v>
      </c>
      <c r="S12" s="14">
        <v>4.3376494722139301E-2</v>
      </c>
      <c r="T12" s="14">
        <v>5.2883117028131699E-2</v>
      </c>
      <c r="U12" s="14">
        <v>7.4066432165924206E-2</v>
      </c>
      <c r="V12" s="14">
        <v>8.3117651613642499E-2</v>
      </c>
      <c r="W12" s="13"/>
      <c r="X12" s="13">
        <v>34</v>
      </c>
      <c r="Y12" s="13">
        <v>16</v>
      </c>
      <c r="Z12" s="13">
        <v>10</v>
      </c>
      <c r="AA12" s="13">
        <v>5</v>
      </c>
      <c r="AB12" s="13">
        <v>4</v>
      </c>
      <c r="AC12" s="13"/>
      <c r="AD12" s="13"/>
      <c r="AE12" s="15">
        <f t="shared" si="0"/>
        <v>32.532745891879017</v>
      </c>
      <c r="AF12" s="15">
        <f t="shared" si="0"/>
        <v>28.608040201005025</v>
      </c>
      <c r="AG12" s="15">
        <f t="shared" si="0"/>
        <v>27.410431293881647</v>
      </c>
      <c r="AH12" s="15">
        <f t="shared" si="0"/>
        <v>36.512625250500996</v>
      </c>
      <c r="AI12" s="15">
        <f t="shared" si="0"/>
        <v>13.673203922353412</v>
      </c>
      <c r="AL12" s="16">
        <v>1.2E-2</v>
      </c>
      <c r="AM12" s="16">
        <v>5.0000000000000001E-3</v>
      </c>
      <c r="AN12" s="16">
        <v>3.0000000000000001E-3</v>
      </c>
      <c r="AO12" s="16">
        <v>2E-3</v>
      </c>
      <c r="AP12" s="16">
        <v>5.9999999999999995E-4</v>
      </c>
    </row>
    <row r="13" spans="1:61">
      <c r="A13" t="s">
        <v>18</v>
      </c>
      <c r="B13" t="s">
        <v>28</v>
      </c>
      <c r="C13" t="s">
        <v>29</v>
      </c>
      <c r="D13" t="s">
        <v>25</v>
      </c>
      <c r="F13" s="14">
        <v>8.0369671887972303E-3</v>
      </c>
      <c r="G13" s="14">
        <v>0.52602675953882005</v>
      </c>
      <c r="H13" s="14">
        <v>0.16160570539396801</v>
      </c>
      <c r="I13" s="14">
        <v>7.8180558137277506E-2</v>
      </c>
      <c r="J13" s="14">
        <v>3.13022955986689E-2</v>
      </c>
      <c r="L13" s="14">
        <v>-0.113713971714204</v>
      </c>
      <c r="M13" s="14">
        <v>-3.6134176425709402E-2</v>
      </c>
      <c r="N13" s="14">
        <v>-9.73053303131345E-2</v>
      </c>
      <c r="O13" s="14">
        <v>-0.16844270628002</v>
      </c>
      <c r="P13" s="14">
        <v>-0.22698052531461099</v>
      </c>
      <c r="Q13" s="13"/>
      <c r="R13" s="14">
        <v>4.2902629979903302E-2</v>
      </c>
      <c r="S13" s="14">
        <v>5.69865229273325E-2</v>
      </c>
      <c r="T13" s="14">
        <v>6.9519123937137203E-2</v>
      </c>
      <c r="U13" s="14">
        <v>9.5633170127491299E-2</v>
      </c>
      <c r="V13" s="14">
        <v>0.105415023597004</v>
      </c>
      <c r="W13" s="13"/>
      <c r="X13" s="13">
        <v>33</v>
      </c>
      <c r="Y13" s="13">
        <v>16</v>
      </c>
      <c r="Z13" s="13">
        <v>10</v>
      </c>
      <c r="AA13" s="13">
        <v>5</v>
      </c>
      <c r="AB13" s="13">
        <v>4</v>
      </c>
      <c r="AC13" s="13"/>
      <c r="AD13" s="13"/>
      <c r="AE13" s="15">
        <f t="shared" si="0"/>
        <v>33.518954729481045</v>
      </c>
      <c r="AF13" s="15">
        <f t="shared" si="0"/>
        <v>28.608040201005025</v>
      </c>
      <c r="AG13" s="15">
        <f t="shared" si="0"/>
        <v>27.410431293881647</v>
      </c>
      <c r="AH13" s="15">
        <f t="shared" si="0"/>
        <v>36.512625250500996</v>
      </c>
      <c r="AI13" s="15">
        <f t="shared" si="0"/>
        <v>13.673203922353412</v>
      </c>
      <c r="AL13" s="16">
        <v>1.2E-2</v>
      </c>
      <c r="AM13" s="16">
        <v>5.0000000000000001E-3</v>
      </c>
      <c r="AN13" s="16">
        <v>3.0000000000000001E-3</v>
      </c>
      <c r="AO13" s="16">
        <v>2E-3</v>
      </c>
      <c r="AP13" s="16">
        <v>5.9999999999999995E-4</v>
      </c>
    </row>
    <row r="14" spans="1:61">
      <c r="A14" t="s">
        <v>18</v>
      </c>
      <c r="B14" t="s">
        <v>30</v>
      </c>
      <c r="C14" t="s">
        <v>31</v>
      </c>
      <c r="D14" t="s">
        <v>32</v>
      </c>
      <c r="F14" s="14">
        <v>4.2771400335324004E-3</v>
      </c>
      <c r="G14" s="14">
        <v>6.9827582151317999E-2</v>
      </c>
      <c r="H14" s="14">
        <v>1.4546686780406499E-2</v>
      </c>
      <c r="I14" s="14">
        <v>3.3983776731670599E-2</v>
      </c>
      <c r="J14" s="14">
        <v>4.7172662389481201E-2</v>
      </c>
      <c r="L14" s="14">
        <v>0.109798721456318</v>
      </c>
      <c r="M14" s="14">
        <v>9.6881495318186794E-2</v>
      </c>
      <c r="N14" s="14">
        <v>0.16690140981361301</v>
      </c>
      <c r="O14" s="14">
        <v>0.18789971848047299</v>
      </c>
      <c r="P14" s="14">
        <v>0.19418051640932099</v>
      </c>
      <c r="Q14" s="13"/>
      <c r="R14" s="14">
        <v>3.8431954930354499E-2</v>
      </c>
      <c r="S14" s="14">
        <v>5.3436308097455899E-2</v>
      </c>
      <c r="T14" s="14">
        <v>6.8305014435535993E-2</v>
      </c>
      <c r="U14" s="14">
        <v>8.8620901369619698E-2</v>
      </c>
      <c r="V14" s="14">
        <v>9.78364233141229E-2</v>
      </c>
      <c r="W14" s="13"/>
      <c r="X14" s="13">
        <v>33</v>
      </c>
      <c r="Y14" s="13">
        <v>14</v>
      </c>
      <c r="Z14" s="13">
        <v>8</v>
      </c>
      <c r="AA14" s="13">
        <v>5</v>
      </c>
      <c r="AB14" s="13">
        <v>4</v>
      </c>
      <c r="AC14" s="13"/>
      <c r="AD14" s="13"/>
      <c r="AE14" s="15">
        <f t="shared" si="0"/>
        <v>33.518954729481045</v>
      </c>
      <c r="AF14" s="15">
        <f t="shared" si="0"/>
        <v>32.695620961952621</v>
      </c>
      <c r="AG14" s="15">
        <f t="shared" si="0"/>
        <v>34.26379137412237</v>
      </c>
      <c r="AH14" s="15">
        <f t="shared" si="0"/>
        <v>36.512625250500996</v>
      </c>
      <c r="AI14" s="15">
        <f t="shared" si="0"/>
        <v>13.673203922353412</v>
      </c>
      <c r="AL14" s="16">
        <v>1.2E-2</v>
      </c>
      <c r="AM14" s="16">
        <v>5.0000000000000001E-3</v>
      </c>
      <c r="AN14" s="16">
        <v>3.0000000000000001E-3</v>
      </c>
      <c r="AO14" s="16">
        <v>2E-3</v>
      </c>
      <c r="AP14" s="16">
        <v>5.9999999999999995E-4</v>
      </c>
    </row>
    <row r="15" spans="1:61">
      <c r="A15" t="s">
        <v>18</v>
      </c>
      <c r="B15" t="s">
        <v>33</v>
      </c>
      <c r="C15" t="s">
        <v>31</v>
      </c>
      <c r="D15" t="s">
        <v>32</v>
      </c>
      <c r="F15" s="14">
        <v>1.3185979511601701E-2</v>
      </c>
      <c r="G15" s="14">
        <v>0.23523156829253999</v>
      </c>
      <c r="H15" s="14">
        <v>3.6222051736114001E-2</v>
      </c>
      <c r="I15" s="14">
        <v>0.21505522687022999</v>
      </c>
      <c r="J15" s="14">
        <v>0.10307478446934</v>
      </c>
      <c r="L15" s="14">
        <v>-9.4017372626683193E-2</v>
      </c>
      <c r="M15" s="14">
        <v>-6.2488753859322198E-2</v>
      </c>
      <c r="N15" s="14">
        <v>-0.13920908744962601</v>
      </c>
      <c r="O15" s="14">
        <v>-0.106217244481203</v>
      </c>
      <c r="P15" s="14">
        <v>-0.15368929332741901</v>
      </c>
      <c r="Q15" s="13"/>
      <c r="R15" s="14">
        <v>3.7930015652544502E-2</v>
      </c>
      <c r="S15" s="14">
        <v>5.2644718406618399E-2</v>
      </c>
      <c r="T15" s="14">
        <v>6.6466463717635899E-2</v>
      </c>
      <c r="U15" s="14">
        <v>8.5673978746918497E-2</v>
      </c>
      <c r="V15" s="14">
        <v>9.4280598750182604E-2</v>
      </c>
      <c r="W15" s="13"/>
      <c r="X15" s="13">
        <v>33</v>
      </c>
      <c r="Y15" s="13">
        <v>14</v>
      </c>
      <c r="Z15" s="13">
        <v>8</v>
      </c>
      <c r="AA15" s="13">
        <v>5</v>
      </c>
      <c r="AB15" s="13">
        <v>4</v>
      </c>
      <c r="AC15" s="13"/>
      <c r="AD15" s="13"/>
      <c r="AE15" s="15">
        <f t="shared" si="0"/>
        <v>33.518954729481045</v>
      </c>
      <c r="AF15" s="15">
        <f t="shared" si="0"/>
        <v>32.695620961952621</v>
      </c>
      <c r="AG15" s="15">
        <f t="shared" si="0"/>
        <v>34.26379137412237</v>
      </c>
      <c r="AH15" s="15">
        <f t="shared" si="0"/>
        <v>36.512625250500996</v>
      </c>
      <c r="AI15" s="15">
        <f t="shared" si="0"/>
        <v>13.673203922353412</v>
      </c>
      <c r="AL15" s="16">
        <v>1.2E-2</v>
      </c>
      <c r="AM15" s="16">
        <v>5.0000000000000001E-3</v>
      </c>
      <c r="AN15" s="16">
        <v>3.0000000000000001E-3</v>
      </c>
      <c r="AO15" s="16">
        <v>2E-3</v>
      </c>
      <c r="AP15" s="16">
        <v>5.9999999999999995E-4</v>
      </c>
    </row>
    <row r="16" spans="1:61">
      <c r="A16" t="s">
        <v>18</v>
      </c>
      <c r="B16" t="s">
        <v>34</v>
      </c>
      <c r="C16" t="s">
        <v>20</v>
      </c>
      <c r="D16" t="s">
        <v>35</v>
      </c>
      <c r="F16" s="17">
        <v>4.80195312960535E-5</v>
      </c>
      <c r="G16" s="14">
        <v>0.38156232785923699</v>
      </c>
      <c r="H16" s="14">
        <v>0.16108628550050699</v>
      </c>
      <c r="I16" s="14">
        <v>3.1004733473368001E-2</v>
      </c>
      <c r="L16" s="14">
        <v>0.62423537314574096</v>
      </c>
      <c r="M16" s="14">
        <v>0.17101650576212901</v>
      </c>
      <c r="N16" s="14">
        <v>0.36933774273715703</v>
      </c>
      <c r="O16" s="14">
        <v>0.76000814256947802</v>
      </c>
      <c r="P16" s="14"/>
      <c r="Q16" s="13"/>
      <c r="R16" s="14">
        <v>0.153561065249113</v>
      </c>
      <c r="S16" s="14">
        <v>0.19544268228098299</v>
      </c>
      <c r="T16" s="14">
        <v>0.26354396018513798</v>
      </c>
      <c r="U16" s="14">
        <v>0.35234303783878601</v>
      </c>
      <c r="V16" s="14"/>
      <c r="W16" s="13"/>
      <c r="X16" s="13">
        <v>44</v>
      </c>
      <c r="Y16" s="13">
        <v>16</v>
      </c>
      <c r="Z16" s="13">
        <v>8</v>
      </c>
      <c r="AA16" s="13">
        <v>4</v>
      </c>
      <c r="AB16" s="13"/>
      <c r="AC16" s="13"/>
      <c r="AD16" s="13"/>
      <c r="AE16" s="15">
        <f t="shared" si="0"/>
        <v>25.13617960986382</v>
      </c>
      <c r="AF16" s="15">
        <f t="shared" si="0"/>
        <v>28.608040201005025</v>
      </c>
      <c r="AG16" s="15">
        <f t="shared" si="0"/>
        <v>34.26379137412237</v>
      </c>
      <c r="AH16" s="15">
        <f t="shared" si="0"/>
        <v>45.641282565130254</v>
      </c>
      <c r="AI16" s="15"/>
      <c r="AL16" s="16">
        <v>1.2E-2</v>
      </c>
      <c r="AM16" s="16">
        <v>5.0000000000000001E-3</v>
      </c>
      <c r="AN16" s="16">
        <v>3.0000000000000001E-3</v>
      </c>
      <c r="AO16" s="16">
        <v>2E-3</v>
      </c>
      <c r="AP16" s="16"/>
    </row>
    <row r="17" spans="1:42">
      <c r="A17" t="s">
        <v>18</v>
      </c>
      <c r="B17" t="s">
        <v>36</v>
      </c>
      <c r="C17" t="s">
        <v>20</v>
      </c>
      <c r="D17" t="s">
        <v>37</v>
      </c>
      <c r="F17" s="14">
        <v>0.71599137152198</v>
      </c>
      <c r="G17" s="14">
        <v>0.71664896270187595</v>
      </c>
      <c r="H17" s="14">
        <v>0.68829560977678905</v>
      </c>
      <c r="I17" s="14">
        <v>0.34400795433242798</v>
      </c>
      <c r="J17" s="14">
        <v>0.100975014982678</v>
      </c>
      <c r="L17" s="14">
        <v>-4.6781785991368403E-2</v>
      </c>
      <c r="M17" s="14">
        <v>-6.4028303268286998E-2</v>
      </c>
      <c r="N17" s="14">
        <v>-8.48037999885521E-2</v>
      </c>
      <c r="O17" s="14">
        <v>-0.28558550511619302</v>
      </c>
      <c r="P17" s="14">
        <v>-0.545717376437443</v>
      </c>
      <c r="Q17" s="13"/>
      <c r="R17" s="14">
        <v>0.12858447662241801</v>
      </c>
      <c r="S17" s="14">
        <v>0.17641518670402401</v>
      </c>
      <c r="T17" s="14">
        <v>0.211391641222516</v>
      </c>
      <c r="U17" s="14">
        <v>0.30179945173632999</v>
      </c>
      <c r="V17" s="14">
        <v>0.33272507339375001</v>
      </c>
      <c r="W17" s="13"/>
      <c r="X17" s="13">
        <v>36</v>
      </c>
      <c r="Y17" s="13">
        <v>17</v>
      </c>
      <c r="Z17" s="13">
        <v>11</v>
      </c>
      <c r="AA17" s="13">
        <v>5</v>
      </c>
      <c r="AB17" s="13">
        <v>4</v>
      </c>
      <c r="AC17" s="13"/>
      <c r="AD17" s="13"/>
      <c r="AE17" s="15">
        <f>((91105-X17-1)/X17)*(AL17/(1-AL17))</f>
        <v>30.724696356275302</v>
      </c>
      <c r="AF17" s="15">
        <f t="shared" si="0"/>
        <v>26.924918711203073</v>
      </c>
      <c r="AG17" s="15">
        <f t="shared" si="0"/>
        <v>24.918300355612292</v>
      </c>
      <c r="AH17" s="15">
        <f t="shared" si="0"/>
        <v>36.512625250500996</v>
      </c>
      <c r="AI17" s="15">
        <f t="shared" si="0"/>
        <v>13.673203922353412</v>
      </c>
      <c r="AL17" s="16">
        <v>1.2E-2</v>
      </c>
      <c r="AM17" s="16">
        <v>5.0000000000000001E-3</v>
      </c>
      <c r="AN17" s="16">
        <v>3.0000000000000001E-3</v>
      </c>
      <c r="AO17" s="16">
        <v>2E-3</v>
      </c>
      <c r="AP17" s="16">
        <v>5.9999999999999995E-4</v>
      </c>
    </row>
    <row r="18" spans="1:42">
      <c r="A18" t="s">
        <v>18</v>
      </c>
      <c r="B18" t="s">
        <v>38</v>
      </c>
      <c r="C18" t="s">
        <v>20</v>
      </c>
      <c r="D18" t="s">
        <v>39</v>
      </c>
      <c r="F18" s="14">
        <v>0.92570466870033496</v>
      </c>
      <c r="G18" s="14">
        <v>0.17256517911732799</v>
      </c>
      <c r="H18" s="14">
        <v>8.0899999839970496E-2</v>
      </c>
      <c r="I18" s="14">
        <v>1.2727057627802499E-2</v>
      </c>
      <c r="J18" s="14">
        <v>4.6378023376468097E-3</v>
      </c>
      <c r="L18" s="14">
        <v>5.9709552365736296E-3</v>
      </c>
      <c r="M18" s="14">
        <v>-0.12628111399918199</v>
      </c>
      <c r="N18" s="14">
        <v>-0.18682164723804801</v>
      </c>
      <c r="O18" s="14">
        <v>-0.37698851128918298</v>
      </c>
      <c r="P18" s="14">
        <v>-0.55664521150132595</v>
      </c>
      <c r="Q18" s="13"/>
      <c r="R18" s="14">
        <v>6.4031445683786395E-2</v>
      </c>
      <c r="S18" s="14">
        <v>9.25809471907071E-2</v>
      </c>
      <c r="T18" s="14">
        <v>0.107031198194613</v>
      </c>
      <c r="U18" s="14">
        <v>0.151320983568665</v>
      </c>
      <c r="V18" s="14">
        <v>0.19661311638017301</v>
      </c>
      <c r="W18" s="13"/>
      <c r="X18" s="13">
        <v>68</v>
      </c>
      <c r="Y18" s="13">
        <v>28</v>
      </c>
      <c r="Z18" s="13">
        <v>20</v>
      </c>
      <c r="AA18" s="13">
        <v>9</v>
      </c>
      <c r="AB18" s="13">
        <v>5</v>
      </c>
      <c r="AC18" s="13"/>
      <c r="AD18" s="13"/>
      <c r="AE18" s="15">
        <f t="shared" ref="AE18:AI76" si="1">((91105-X18-1)/X18)*(AL18/(1-AL18))</f>
        <v>16.260300071445581</v>
      </c>
      <c r="AF18" s="15">
        <f t="shared" si="0"/>
        <v>16.345297918162242</v>
      </c>
      <c r="AG18" s="15">
        <f t="shared" si="0"/>
        <v>13.703711133400201</v>
      </c>
      <c r="AH18" s="15">
        <f t="shared" si="0"/>
        <v>20.283901135604541</v>
      </c>
      <c r="AI18" s="15">
        <f t="shared" si="0"/>
        <v>10.938443065839504</v>
      </c>
      <c r="AL18" s="16">
        <v>1.2E-2</v>
      </c>
      <c r="AM18" s="16">
        <v>5.0000000000000001E-3</v>
      </c>
      <c r="AN18" s="16">
        <v>3.0000000000000001E-3</v>
      </c>
      <c r="AO18" s="16">
        <v>2E-3</v>
      </c>
      <c r="AP18" s="16">
        <v>5.9999999999999995E-4</v>
      </c>
    </row>
    <row r="19" spans="1:42">
      <c r="A19" t="s">
        <v>18</v>
      </c>
      <c r="B19" t="s">
        <v>40</v>
      </c>
      <c r="C19" t="s">
        <v>41</v>
      </c>
      <c r="D19" t="s">
        <v>39</v>
      </c>
      <c r="F19" s="17">
        <v>9.1749110392565702E-26</v>
      </c>
      <c r="G19" s="17">
        <v>1.6947429832137101E-11</v>
      </c>
      <c r="H19" s="17">
        <v>6.6598884703750699E-15</v>
      </c>
      <c r="I19" s="17">
        <v>2.0449916006972701E-17</v>
      </c>
      <c r="J19" s="17">
        <v>6.5231345240842095E-16</v>
      </c>
      <c r="L19" s="14">
        <v>-1.15272261473592</v>
      </c>
      <c r="M19" s="14">
        <v>-1.07540344016876</v>
      </c>
      <c r="N19" s="14">
        <v>-1.41977457000684</v>
      </c>
      <c r="O19" s="14">
        <v>-2.4133663947037598</v>
      </c>
      <c r="P19" s="14">
        <v>-3.47721009602343</v>
      </c>
      <c r="Q19" s="13"/>
      <c r="R19" s="14">
        <v>0.109842668683757</v>
      </c>
      <c r="S19" s="14">
        <v>0.15978864119128799</v>
      </c>
      <c r="T19" s="14">
        <v>0.182237888440584</v>
      </c>
      <c r="U19" s="14">
        <v>0.28421942189549798</v>
      </c>
      <c r="V19" s="14">
        <v>0.43039421424486601</v>
      </c>
      <c r="W19" s="13"/>
      <c r="X19" s="13">
        <v>68</v>
      </c>
      <c r="Y19" s="13">
        <v>28</v>
      </c>
      <c r="Z19" s="13">
        <v>20</v>
      </c>
      <c r="AA19" s="13">
        <v>9</v>
      </c>
      <c r="AB19" s="13">
        <v>5</v>
      </c>
      <c r="AC19" s="13"/>
      <c r="AD19" s="13"/>
      <c r="AE19" s="15">
        <f t="shared" si="1"/>
        <v>16.260300071445581</v>
      </c>
      <c r="AF19" s="15">
        <f t="shared" si="0"/>
        <v>16.345297918162242</v>
      </c>
      <c r="AG19" s="15">
        <f t="shared" si="0"/>
        <v>13.703711133400201</v>
      </c>
      <c r="AH19" s="15">
        <f t="shared" si="0"/>
        <v>20.283901135604541</v>
      </c>
      <c r="AI19" s="15">
        <f t="shared" si="0"/>
        <v>10.938443065839504</v>
      </c>
      <c r="AL19" s="16">
        <v>1.2E-2</v>
      </c>
      <c r="AM19" s="16">
        <v>5.0000000000000001E-3</v>
      </c>
      <c r="AN19" s="16">
        <v>3.0000000000000001E-3</v>
      </c>
      <c r="AO19" s="16">
        <v>2E-3</v>
      </c>
      <c r="AP19" s="16">
        <v>5.9999999999999995E-4</v>
      </c>
    </row>
    <row r="20" spans="1:42" ht="19">
      <c r="A20" t="s">
        <v>18</v>
      </c>
      <c r="B20" t="s">
        <v>42</v>
      </c>
      <c r="C20" t="s">
        <v>43</v>
      </c>
      <c r="D20" t="s">
        <v>39</v>
      </c>
      <c r="F20" s="17">
        <v>9.5217975457638405E-15</v>
      </c>
      <c r="G20" s="17">
        <v>9.4151806515655506E-6</v>
      </c>
      <c r="H20" s="17">
        <v>4.3978379142310399E-7</v>
      </c>
      <c r="I20" s="17">
        <v>3.3511685331443998E-10</v>
      </c>
      <c r="J20" s="17">
        <v>9.8742686304000798E-8</v>
      </c>
      <c r="L20" s="14">
        <v>-0.63888950202717298</v>
      </c>
      <c r="M20" s="14">
        <v>-0.54704291703040797</v>
      </c>
      <c r="N20" s="14">
        <v>-0.73302369180197402</v>
      </c>
      <c r="O20" s="14">
        <v>-1.67089829368236</v>
      </c>
      <c r="P20" s="14">
        <v>-1.7417405936772901</v>
      </c>
      <c r="Q20" s="13"/>
      <c r="R20" s="14">
        <v>8.2485413508206304E-2</v>
      </c>
      <c r="S20" s="14">
        <v>0.123480798735684</v>
      </c>
      <c r="T20" s="14">
        <v>0.145127972782787</v>
      </c>
      <c r="U20" s="14">
        <v>0.26599904730292001</v>
      </c>
      <c r="V20" s="14">
        <v>0.32684053153799097</v>
      </c>
      <c r="W20" s="13"/>
      <c r="X20" s="13">
        <v>68</v>
      </c>
      <c r="Y20" s="13">
        <v>28</v>
      </c>
      <c r="Z20" s="13">
        <v>20</v>
      </c>
      <c r="AA20" s="13">
        <v>9</v>
      </c>
      <c r="AB20" s="13">
        <v>5</v>
      </c>
      <c r="AC20" s="13"/>
      <c r="AD20" s="13"/>
      <c r="AE20" s="15">
        <f t="shared" si="1"/>
        <v>16.260300071445581</v>
      </c>
      <c r="AF20" s="15">
        <f t="shared" si="0"/>
        <v>16.345297918162242</v>
      </c>
      <c r="AG20" s="15">
        <f t="shared" si="0"/>
        <v>13.703711133400201</v>
      </c>
      <c r="AH20" s="15">
        <f t="shared" si="0"/>
        <v>20.283901135604541</v>
      </c>
      <c r="AI20" s="15">
        <f t="shared" si="0"/>
        <v>10.938443065839504</v>
      </c>
      <c r="AL20" s="16">
        <v>1.2E-2</v>
      </c>
      <c r="AM20" s="16">
        <v>5.0000000000000001E-3</v>
      </c>
      <c r="AN20" s="16">
        <v>3.0000000000000001E-3</v>
      </c>
      <c r="AO20" s="16">
        <v>2E-3</v>
      </c>
      <c r="AP20" s="16">
        <v>5.9999999999999995E-4</v>
      </c>
    </row>
    <row r="21" spans="1:42">
      <c r="A21" t="s">
        <v>18</v>
      </c>
      <c r="B21" t="s">
        <v>44</v>
      </c>
      <c r="C21" t="s">
        <v>20</v>
      </c>
      <c r="D21" t="s">
        <v>39</v>
      </c>
      <c r="F21" s="14">
        <v>0.44132232811495797</v>
      </c>
      <c r="G21" s="14">
        <v>0.186422368546837</v>
      </c>
      <c r="H21" s="14">
        <v>7.0438812282528601E-2</v>
      </c>
      <c r="I21" s="14">
        <v>3.9767152217202503E-3</v>
      </c>
      <c r="J21" s="14">
        <v>7.9062355880134605E-2</v>
      </c>
      <c r="L21" s="14">
        <v>-3.2208691764876798E-2</v>
      </c>
      <c r="M21" s="14">
        <v>-8.0356805057485298E-2</v>
      </c>
      <c r="N21" s="14">
        <v>-0.12725296535543401</v>
      </c>
      <c r="O21" s="14">
        <v>-0.28691243643383402</v>
      </c>
      <c r="P21" s="14">
        <v>-0.22310355299086801</v>
      </c>
      <c r="Q21" s="13"/>
      <c r="R21" s="14">
        <v>4.18315245205002E-2</v>
      </c>
      <c r="S21" s="14">
        <v>6.0819374511466399E-2</v>
      </c>
      <c r="T21" s="14">
        <v>7.0341318503914396E-2</v>
      </c>
      <c r="U21" s="14">
        <v>9.9622273696642297E-2</v>
      </c>
      <c r="V21" s="14">
        <v>0.12704109717387799</v>
      </c>
      <c r="W21" s="13"/>
      <c r="X21" s="13">
        <v>68</v>
      </c>
      <c r="Y21" s="13">
        <v>28</v>
      </c>
      <c r="Z21" s="13">
        <v>20</v>
      </c>
      <c r="AA21" s="13">
        <v>9</v>
      </c>
      <c r="AB21" s="13">
        <v>5</v>
      </c>
      <c r="AC21" s="13"/>
      <c r="AD21" s="13"/>
      <c r="AE21" s="15">
        <f t="shared" si="1"/>
        <v>16.260300071445581</v>
      </c>
      <c r="AF21" s="15">
        <f t="shared" si="0"/>
        <v>16.345297918162242</v>
      </c>
      <c r="AG21" s="15">
        <f t="shared" si="0"/>
        <v>13.703711133400201</v>
      </c>
      <c r="AH21" s="15">
        <f t="shared" si="0"/>
        <v>20.283901135604541</v>
      </c>
      <c r="AI21" s="15">
        <f t="shared" si="0"/>
        <v>10.938443065839504</v>
      </c>
      <c r="AL21" s="16">
        <v>1.2E-2</v>
      </c>
      <c r="AM21" s="16">
        <v>5.0000000000000001E-3</v>
      </c>
      <c r="AN21" s="16">
        <v>3.0000000000000001E-3</v>
      </c>
      <c r="AO21" s="16">
        <v>2E-3</v>
      </c>
      <c r="AP21" s="16">
        <v>5.9999999999999995E-4</v>
      </c>
    </row>
    <row r="22" spans="1:42">
      <c r="A22" t="s">
        <v>18</v>
      </c>
      <c r="B22" t="s">
        <v>45</v>
      </c>
      <c r="C22" t="s">
        <v>20</v>
      </c>
      <c r="D22" t="s">
        <v>39</v>
      </c>
      <c r="F22" s="14">
        <v>0.39515937491221698</v>
      </c>
      <c r="G22" s="14">
        <v>0.15141265588258301</v>
      </c>
      <c r="H22" s="14">
        <v>0.167405869465236</v>
      </c>
      <c r="I22" s="14">
        <v>0.24466183323178001</v>
      </c>
      <c r="J22" s="14">
        <v>2.1293871077455499E-2</v>
      </c>
      <c r="L22" s="14">
        <v>-3.5513875295200101E-2</v>
      </c>
      <c r="M22" s="14">
        <v>-8.7765134009087503E-2</v>
      </c>
      <c r="N22" s="14">
        <v>-9.78276216331226E-2</v>
      </c>
      <c r="O22" s="14">
        <v>-0.11770128897049199</v>
      </c>
      <c r="P22" s="14">
        <v>-0.30188611189118503</v>
      </c>
      <c r="Q22" s="13"/>
      <c r="R22" s="14">
        <v>4.1766382242729799E-2</v>
      </c>
      <c r="S22" s="14">
        <v>6.1179151225864002E-2</v>
      </c>
      <c r="T22" s="14">
        <v>7.0859421060751798E-2</v>
      </c>
      <c r="U22" s="14">
        <v>0.101168933951905</v>
      </c>
      <c r="V22" s="14">
        <v>0.13109905220142601</v>
      </c>
      <c r="W22" s="13"/>
      <c r="X22" s="13">
        <v>68</v>
      </c>
      <c r="Y22" s="13">
        <v>28</v>
      </c>
      <c r="Z22" s="13">
        <v>20</v>
      </c>
      <c r="AA22" s="13">
        <v>9</v>
      </c>
      <c r="AB22" s="13">
        <v>5</v>
      </c>
      <c r="AC22" s="13"/>
      <c r="AD22" s="13"/>
      <c r="AE22" s="15">
        <f t="shared" si="1"/>
        <v>16.260300071445581</v>
      </c>
      <c r="AF22" s="15">
        <f t="shared" si="0"/>
        <v>16.345297918162242</v>
      </c>
      <c r="AG22" s="15">
        <f t="shared" si="0"/>
        <v>13.703711133400201</v>
      </c>
      <c r="AH22" s="15">
        <f t="shared" si="0"/>
        <v>20.283901135604541</v>
      </c>
      <c r="AI22" s="15">
        <f t="shared" si="0"/>
        <v>10.938443065839504</v>
      </c>
      <c r="AL22" s="16">
        <v>1.2E-2</v>
      </c>
      <c r="AM22" s="16">
        <v>5.0000000000000001E-3</v>
      </c>
      <c r="AN22" s="16">
        <v>3.0000000000000001E-3</v>
      </c>
      <c r="AO22" s="16">
        <v>2E-3</v>
      </c>
      <c r="AP22" s="16">
        <v>5.9999999999999995E-4</v>
      </c>
    </row>
    <row r="23" spans="1:42">
      <c r="A23" t="s">
        <v>18</v>
      </c>
      <c r="B23" t="s">
        <v>46</v>
      </c>
      <c r="C23" t="s">
        <v>20</v>
      </c>
      <c r="D23" t="s">
        <v>39</v>
      </c>
      <c r="F23" s="14">
        <v>0.23935353411524199</v>
      </c>
      <c r="G23" s="14">
        <v>0.31003337611052001</v>
      </c>
      <c r="H23" s="14">
        <v>0.30945632679799301</v>
      </c>
      <c r="I23" s="14">
        <v>0.90973170188302199</v>
      </c>
      <c r="J23" s="14">
        <v>0.200905359293059</v>
      </c>
      <c r="L23" s="14">
        <v>-7.0879655649378606E-2</v>
      </c>
      <c r="M23" s="14">
        <v>-8.9431858569214803E-2</v>
      </c>
      <c r="N23" s="14">
        <v>-0.10392836079612799</v>
      </c>
      <c r="O23" s="14">
        <v>1.6340580879834799E-2</v>
      </c>
      <c r="P23" s="14">
        <v>-0.238522646133526</v>
      </c>
      <c r="Q23" s="13"/>
      <c r="R23" s="14">
        <v>6.0240867474481798E-2</v>
      </c>
      <c r="S23" s="14">
        <v>8.8097012417579501E-2</v>
      </c>
      <c r="T23" s="14">
        <v>0.102255110717655</v>
      </c>
      <c r="U23" s="14">
        <v>0.14412611064286501</v>
      </c>
      <c r="V23" s="14">
        <v>0.18649495193302601</v>
      </c>
      <c r="W23" s="13"/>
      <c r="X23" s="13">
        <v>68</v>
      </c>
      <c r="Y23" s="13">
        <v>28</v>
      </c>
      <c r="Z23" s="13">
        <v>20</v>
      </c>
      <c r="AA23" s="13">
        <v>9</v>
      </c>
      <c r="AB23" s="13">
        <v>5</v>
      </c>
      <c r="AC23" s="13"/>
      <c r="AD23" s="13"/>
      <c r="AE23" s="15">
        <f t="shared" si="1"/>
        <v>16.260300071445581</v>
      </c>
      <c r="AF23" s="15">
        <f t="shared" si="0"/>
        <v>16.345297918162242</v>
      </c>
      <c r="AG23" s="15">
        <f t="shared" si="0"/>
        <v>13.703711133400201</v>
      </c>
      <c r="AH23" s="15">
        <f t="shared" si="0"/>
        <v>20.283901135604541</v>
      </c>
      <c r="AI23" s="15">
        <f t="shared" si="0"/>
        <v>10.938443065839504</v>
      </c>
      <c r="AL23" s="16">
        <v>1.2E-2</v>
      </c>
      <c r="AM23" s="16">
        <v>5.0000000000000001E-3</v>
      </c>
      <c r="AN23" s="16">
        <v>3.0000000000000001E-3</v>
      </c>
      <c r="AO23" s="16">
        <v>2E-3</v>
      </c>
      <c r="AP23" s="16">
        <v>5.9999999999999995E-4</v>
      </c>
    </row>
    <row r="24" spans="1:42">
      <c r="A24" t="s">
        <v>18</v>
      </c>
      <c r="B24" t="s">
        <v>47</v>
      </c>
      <c r="C24" t="s">
        <v>48</v>
      </c>
      <c r="D24" t="s">
        <v>39</v>
      </c>
      <c r="F24" s="17">
        <v>8.1601428725080005E-7</v>
      </c>
      <c r="G24" s="17">
        <v>2.8247982996169998E-4</v>
      </c>
      <c r="H24" s="14">
        <v>5.27765268469952E-3</v>
      </c>
      <c r="I24" s="14">
        <v>2.21117355469992E-2</v>
      </c>
      <c r="J24" s="17">
        <v>5.2265702012311797E-7</v>
      </c>
      <c r="L24" s="14">
        <v>-0.90709167369876398</v>
      </c>
      <c r="M24" s="14">
        <v>-0.967749191750645</v>
      </c>
      <c r="N24" s="14">
        <v>-0.85513303558857701</v>
      </c>
      <c r="O24" s="14">
        <v>-1.0636553998437599</v>
      </c>
      <c r="P24" s="14">
        <v>-2.9867150281153001</v>
      </c>
      <c r="Q24" s="13"/>
      <c r="R24" s="14">
        <v>0.18393836614657799</v>
      </c>
      <c r="S24" s="14">
        <v>0.26653452415465101</v>
      </c>
      <c r="T24" s="14">
        <v>0.306545490282015</v>
      </c>
      <c r="U24" s="14">
        <v>0.46479435872145197</v>
      </c>
      <c r="V24" s="14">
        <v>0.59522364007584205</v>
      </c>
      <c r="W24" s="13"/>
      <c r="X24" s="13">
        <v>68</v>
      </c>
      <c r="Y24" s="13">
        <v>28</v>
      </c>
      <c r="Z24" s="13">
        <v>20</v>
      </c>
      <c r="AA24" s="13">
        <v>9</v>
      </c>
      <c r="AB24" s="13">
        <v>5</v>
      </c>
      <c r="AC24" s="13"/>
      <c r="AD24" s="13"/>
      <c r="AE24" s="15">
        <f t="shared" si="1"/>
        <v>16.260300071445581</v>
      </c>
      <c r="AF24" s="15">
        <f t="shared" si="0"/>
        <v>16.345297918162242</v>
      </c>
      <c r="AG24" s="15">
        <f t="shared" si="0"/>
        <v>13.703711133400201</v>
      </c>
      <c r="AH24" s="15">
        <f t="shared" si="0"/>
        <v>20.283901135604541</v>
      </c>
      <c r="AI24" s="15">
        <f t="shared" si="0"/>
        <v>10.938443065839504</v>
      </c>
      <c r="AL24" s="16">
        <v>1.2E-2</v>
      </c>
      <c r="AM24" s="16">
        <v>5.0000000000000001E-3</v>
      </c>
      <c r="AN24" s="16">
        <v>3.0000000000000001E-3</v>
      </c>
      <c r="AO24" s="16">
        <v>2E-3</v>
      </c>
      <c r="AP24" s="16">
        <v>5.9999999999999995E-4</v>
      </c>
    </row>
    <row r="25" spans="1:42">
      <c r="A25" t="s">
        <v>18</v>
      </c>
      <c r="B25" t="s">
        <v>49</v>
      </c>
      <c r="C25" t="s">
        <v>20</v>
      </c>
      <c r="D25" t="s">
        <v>39</v>
      </c>
      <c r="F25" s="14">
        <v>0.89867016649292497</v>
      </c>
      <c r="G25" s="14">
        <v>0.26345571326050599</v>
      </c>
      <c r="H25" s="14">
        <v>0.14869660041225499</v>
      </c>
      <c r="I25" s="14">
        <v>0.88485691409409195</v>
      </c>
      <c r="J25" s="14">
        <v>0.77561709361874698</v>
      </c>
      <c r="L25" s="14">
        <v>-1.50417745177686E-2</v>
      </c>
      <c r="M25" s="14">
        <v>-0.19162033363050601</v>
      </c>
      <c r="N25" s="14">
        <v>-0.286156753808057</v>
      </c>
      <c r="O25" s="14">
        <v>-4.0313946427598703E-2</v>
      </c>
      <c r="P25" s="14">
        <v>-0.101693543966228</v>
      </c>
      <c r="Q25" s="13"/>
      <c r="R25" s="14">
        <v>0.118121603277079</v>
      </c>
      <c r="S25" s="14">
        <v>0.171355706611482</v>
      </c>
      <c r="T25" s="14">
        <v>0.19814882321704999</v>
      </c>
      <c r="U25" s="14">
        <v>0.27838233416725999</v>
      </c>
      <c r="V25" s="14">
        <v>0.356775255812467</v>
      </c>
      <c r="W25" s="13"/>
      <c r="X25" s="13">
        <v>68</v>
      </c>
      <c r="Y25" s="13">
        <v>28</v>
      </c>
      <c r="Z25" s="13">
        <v>20</v>
      </c>
      <c r="AA25" s="13">
        <v>9</v>
      </c>
      <c r="AB25" s="13">
        <v>5</v>
      </c>
      <c r="AC25" s="13"/>
      <c r="AD25" s="13"/>
      <c r="AE25" s="15">
        <f t="shared" si="1"/>
        <v>16.260300071445581</v>
      </c>
      <c r="AF25" s="15">
        <f t="shared" si="1"/>
        <v>16.345297918162242</v>
      </c>
      <c r="AG25" s="15">
        <f t="shared" si="1"/>
        <v>13.703711133400201</v>
      </c>
      <c r="AH25" s="15">
        <f t="shared" si="1"/>
        <v>20.283901135604541</v>
      </c>
      <c r="AI25" s="15">
        <f t="shared" si="1"/>
        <v>10.938443065839504</v>
      </c>
      <c r="AL25" s="16">
        <v>1.2E-2</v>
      </c>
      <c r="AM25" s="16">
        <v>5.0000000000000001E-3</v>
      </c>
      <c r="AN25" s="16">
        <v>3.0000000000000001E-3</v>
      </c>
      <c r="AO25" s="16">
        <v>2E-3</v>
      </c>
      <c r="AP25" s="16">
        <v>5.9999999999999995E-4</v>
      </c>
    </row>
    <row r="26" spans="1:42">
      <c r="A26" t="s">
        <v>18</v>
      </c>
      <c r="B26" t="s">
        <v>50</v>
      </c>
      <c r="C26" t="s">
        <v>20</v>
      </c>
      <c r="D26" t="s">
        <v>39</v>
      </c>
      <c r="F26" s="17">
        <v>4.9408738395272E-8</v>
      </c>
      <c r="G26" s="17">
        <v>7.0372111455374697E-5</v>
      </c>
      <c r="H26" s="14">
        <v>1.45522620633521E-3</v>
      </c>
      <c r="I26" s="14">
        <v>4.6188230538359697E-3</v>
      </c>
      <c r="J26" s="17">
        <v>1.44694953691678E-6</v>
      </c>
      <c r="L26" s="14">
        <v>-0.17268084065207201</v>
      </c>
      <c r="M26" s="14">
        <v>-0.180265215328478</v>
      </c>
      <c r="N26" s="14">
        <v>-0.16738049904007299</v>
      </c>
      <c r="O26" s="14">
        <v>-0.21739386889017401</v>
      </c>
      <c r="P26" s="14">
        <v>-0.49130900047088699</v>
      </c>
      <c r="Q26" s="13"/>
      <c r="R26" s="14">
        <v>3.1664657483503E-2</v>
      </c>
      <c r="S26" s="14">
        <v>4.5349464053677797E-2</v>
      </c>
      <c r="T26" s="14">
        <v>5.2578051141569902E-2</v>
      </c>
      <c r="U26" s="14">
        <v>7.6750321050962703E-2</v>
      </c>
      <c r="V26" s="14">
        <v>0.101964618695218</v>
      </c>
      <c r="W26" s="13"/>
      <c r="X26" s="13">
        <v>68</v>
      </c>
      <c r="Y26" s="13">
        <v>28</v>
      </c>
      <c r="Z26" s="13">
        <v>20</v>
      </c>
      <c r="AA26" s="13">
        <v>9</v>
      </c>
      <c r="AB26" s="13">
        <v>5</v>
      </c>
      <c r="AC26" s="13"/>
      <c r="AD26" s="13"/>
      <c r="AE26" s="15">
        <f t="shared" si="1"/>
        <v>16.260300071445581</v>
      </c>
      <c r="AF26" s="15">
        <f t="shared" si="1"/>
        <v>16.345297918162242</v>
      </c>
      <c r="AG26" s="15">
        <f t="shared" si="1"/>
        <v>13.703711133400201</v>
      </c>
      <c r="AH26" s="15">
        <f t="shared" si="1"/>
        <v>20.283901135604541</v>
      </c>
      <c r="AI26" s="15">
        <f t="shared" si="1"/>
        <v>10.938443065839504</v>
      </c>
      <c r="AL26" s="16">
        <v>1.2E-2</v>
      </c>
      <c r="AM26" s="16">
        <v>5.0000000000000001E-3</v>
      </c>
      <c r="AN26" s="16">
        <v>3.0000000000000001E-3</v>
      </c>
      <c r="AO26" s="16">
        <v>2E-3</v>
      </c>
      <c r="AP26" s="16">
        <v>5.9999999999999995E-4</v>
      </c>
    </row>
    <row r="27" spans="1:42">
      <c r="A27" t="s">
        <v>18</v>
      </c>
      <c r="B27" t="s">
        <v>51</v>
      </c>
      <c r="C27" t="s">
        <v>20</v>
      </c>
      <c r="D27" t="s">
        <v>39</v>
      </c>
      <c r="F27" s="14">
        <v>0.15510239204182799</v>
      </c>
      <c r="G27" s="14">
        <v>0.80738511308737304</v>
      </c>
      <c r="H27" s="14">
        <v>0.89373466381899302</v>
      </c>
      <c r="I27" s="14">
        <v>0.705256780158665</v>
      </c>
      <c r="J27" s="14">
        <v>0.70884269434239999</v>
      </c>
      <c r="L27" s="14">
        <v>0.11606362808668801</v>
      </c>
      <c r="M27" s="14">
        <v>-2.8717729221799899E-2</v>
      </c>
      <c r="N27" s="14">
        <v>1.8135078438966501E-2</v>
      </c>
      <c r="O27" s="14">
        <v>7.2379513441225896E-2</v>
      </c>
      <c r="P27" s="14">
        <v>9.1326790821744899E-2</v>
      </c>
      <c r="Q27" s="13"/>
      <c r="R27" s="14">
        <v>8.1635046079941098E-2</v>
      </c>
      <c r="S27" s="14">
        <v>0.117791783717104</v>
      </c>
      <c r="T27" s="14">
        <v>0.13576188206870099</v>
      </c>
      <c r="U27" s="14">
        <v>0.19136173922782199</v>
      </c>
      <c r="V27" s="14">
        <v>0.244574558430078</v>
      </c>
      <c r="W27" s="13"/>
      <c r="X27" s="13">
        <v>68</v>
      </c>
      <c r="Y27" s="13">
        <v>28</v>
      </c>
      <c r="Z27" s="13">
        <v>20</v>
      </c>
      <c r="AA27" s="13">
        <v>9</v>
      </c>
      <c r="AB27" s="13">
        <v>5</v>
      </c>
      <c r="AC27" s="13"/>
      <c r="AD27" s="13"/>
      <c r="AE27" s="15">
        <f t="shared" si="1"/>
        <v>16.260300071445581</v>
      </c>
      <c r="AF27" s="15">
        <f t="shared" si="1"/>
        <v>16.345297918162242</v>
      </c>
      <c r="AG27" s="15">
        <f t="shared" si="1"/>
        <v>13.703711133400201</v>
      </c>
      <c r="AH27" s="15">
        <f t="shared" si="1"/>
        <v>20.283901135604541</v>
      </c>
      <c r="AI27" s="15">
        <f t="shared" si="1"/>
        <v>10.938443065839504</v>
      </c>
      <c r="AL27" s="16">
        <v>1.2E-2</v>
      </c>
      <c r="AM27" s="16">
        <v>5.0000000000000001E-3</v>
      </c>
      <c r="AN27" s="16">
        <v>3.0000000000000001E-3</v>
      </c>
      <c r="AO27" s="16">
        <v>2E-3</v>
      </c>
      <c r="AP27" s="16">
        <v>5.9999999999999995E-4</v>
      </c>
    </row>
    <row r="28" spans="1:42">
      <c r="A28" t="s">
        <v>18</v>
      </c>
      <c r="B28" t="s">
        <v>52</v>
      </c>
      <c r="C28" t="s">
        <v>20</v>
      </c>
      <c r="D28" t="s">
        <v>39</v>
      </c>
      <c r="F28" s="14">
        <v>0.156803729056741</v>
      </c>
      <c r="G28" s="14">
        <v>0.11005067267353499</v>
      </c>
      <c r="H28" s="14">
        <v>0.43149610263065402</v>
      </c>
      <c r="I28" s="14">
        <v>8.5633333662072694E-2</v>
      </c>
      <c r="J28" s="14">
        <v>0.14378152590075899</v>
      </c>
      <c r="L28" s="14">
        <v>-0.132777775428466</v>
      </c>
      <c r="M28" s="14">
        <v>-0.217829490980438</v>
      </c>
      <c r="N28" s="14">
        <v>-0.12407366631606</v>
      </c>
      <c r="O28" s="14">
        <v>-0.38860946361878501</v>
      </c>
      <c r="P28" s="14">
        <v>-0.41703717565843601</v>
      </c>
      <c r="Q28" s="13"/>
      <c r="R28" s="14">
        <v>9.3775999209140301E-2</v>
      </c>
      <c r="S28" s="14">
        <v>0.13631677378925999</v>
      </c>
      <c r="T28" s="14">
        <v>0.15772729573998001</v>
      </c>
      <c r="U28" s="14">
        <v>0.22608086364315999</v>
      </c>
      <c r="V28" s="14">
        <v>0.28527985095762298</v>
      </c>
      <c r="W28" s="13"/>
      <c r="X28" s="13">
        <v>68</v>
      </c>
      <c r="Y28" s="13">
        <v>28</v>
      </c>
      <c r="Z28" s="13">
        <v>20</v>
      </c>
      <c r="AA28" s="13">
        <v>9</v>
      </c>
      <c r="AB28" s="13">
        <v>5</v>
      </c>
      <c r="AC28" s="13"/>
      <c r="AD28" s="13"/>
      <c r="AE28" s="15">
        <f t="shared" si="1"/>
        <v>16.260300071445581</v>
      </c>
      <c r="AF28" s="15">
        <f t="shared" si="1"/>
        <v>16.345297918162242</v>
      </c>
      <c r="AG28" s="15">
        <f t="shared" si="1"/>
        <v>13.703711133400201</v>
      </c>
      <c r="AH28" s="15">
        <f t="shared" si="1"/>
        <v>20.283901135604541</v>
      </c>
      <c r="AI28" s="15">
        <f t="shared" si="1"/>
        <v>10.938443065839504</v>
      </c>
      <c r="AL28" s="16">
        <v>1.2E-2</v>
      </c>
      <c r="AM28" s="16">
        <v>5.0000000000000001E-3</v>
      </c>
      <c r="AN28" s="16">
        <v>3.0000000000000001E-3</v>
      </c>
      <c r="AO28" s="16">
        <v>2E-3</v>
      </c>
      <c r="AP28" s="16">
        <v>5.9999999999999995E-4</v>
      </c>
    </row>
    <row r="29" spans="1:42">
      <c r="A29" t="s">
        <v>18</v>
      </c>
      <c r="B29" t="s">
        <v>53</v>
      </c>
      <c r="C29" t="s">
        <v>48</v>
      </c>
      <c r="D29" t="s">
        <v>39</v>
      </c>
      <c r="F29" s="17">
        <v>3.2094704297651302E-5</v>
      </c>
      <c r="G29" s="17">
        <v>5.3383588982826602E-5</v>
      </c>
      <c r="H29" s="14">
        <v>1.58086773904723E-3</v>
      </c>
      <c r="I29" s="14">
        <v>1.26348502406187E-2</v>
      </c>
      <c r="J29" s="17">
        <v>1.7833373420775099E-6</v>
      </c>
      <c r="L29" s="14">
        <v>-1.3759398170605099</v>
      </c>
      <c r="M29" s="14">
        <v>-1.9486023943085</v>
      </c>
      <c r="N29" s="14">
        <v>-1.7567684638880801</v>
      </c>
      <c r="O29" s="14">
        <v>-1.99795099065684</v>
      </c>
      <c r="P29" s="14">
        <v>-5.1586014118867096</v>
      </c>
      <c r="Q29" s="13"/>
      <c r="R29" s="14">
        <v>0.33090824967208898</v>
      </c>
      <c r="S29" s="14">
        <v>0.48229188758117603</v>
      </c>
      <c r="T29" s="14">
        <v>0.55604250959860702</v>
      </c>
      <c r="U29" s="14">
        <v>0.80113549794827099</v>
      </c>
      <c r="V29" s="14">
        <v>1.0799862077690701</v>
      </c>
      <c r="W29" s="13"/>
      <c r="X29" s="13">
        <v>68</v>
      </c>
      <c r="Y29" s="13">
        <v>28</v>
      </c>
      <c r="Z29" s="13">
        <v>20</v>
      </c>
      <c r="AA29" s="13">
        <v>9</v>
      </c>
      <c r="AB29" s="13">
        <v>5</v>
      </c>
      <c r="AC29" s="13"/>
      <c r="AD29" s="13"/>
      <c r="AE29" s="15">
        <f t="shared" si="1"/>
        <v>16.260300071445581</v>
      </c>
      <c r="AF29" s="15">
        <f t="shared" si="1"/>
        <v>16.345297918162242</v>
      </c>
      <c r="AG29" s="15">
        <f t="shared" si="1"/>
        <v>13.703711133400201</v>
      </c>
      <c r="AH29" s="15">
        <f t="shared" si="1"/>
        <v>20.283901135604541</v>
      </c>
      <c r="AI29" s="15">
        <f t="shared" si="1"/>
        <v>10.938443065839504</v>
      </c>
      <c r="AL29" s="16">
        <v>1.2E-2</v>
      </c>
      <c r="AM29" s="16">
        <v>5.0000000000000001E-3</v>
      </c>
      <c r="AN29" s="16">
        <v>3.0000000000000001E-3</v>
      </c>
      <c r="AO29" s="16">
        <v>2E-3</v>
      </c>
      <c r="AP29" s="16">
        <v>5.9999999999999995E-4</v>
      </c>
    </row>
    <row r="30" spans="1:42">
      <c r="A30" t="s">
        <v>54</v>
      </c>
      <c r="B30" t="s">
        <v>19</v>
      </c>
      <c r="C30" t="s">
        <v>20</v>
      </c>
      <c r="D30" t="s">
        <v>21</v>
      </c>
      <c r="F30" s="14">
        <v>0.74706841562981996</v>
      </c>
      <c r="G30" s="14">
        <v>0.57740144462901899</v>
      </c>
      <c r="H30" s="14">
        <v>0.34523719566685401</v>
      </c>
      <c r="I30" s="14">
        <v>0.14037633472322</v>
      </c>
      <c r="J30" s="14">
        <v>0.14037633472322</v>
      </c>
      <c r="L30" s="14">
        <v>-1.8055534061913198E-2</v>
      </c>
      <c r="M30" s="14">
        <v>-3.8958896204017698E-2</v>
      </c>
      <c r="N30" s="14">
        <v>-7.1002864736406698E-2</v>
      </c>
      <c r="O30" s="14">
        <v>-0.133420156698487</v>
      </c>
      <c r="P30" s="14">
        <v>-0.133420156698487</v>
      </c>
      <c r="Q30" s="13"/>
      <c r="R30" s="14">
        <v>5.5984886541788098E-2</v>
      </c>
      <c r="S30" s="14">
        <v>6.9921009912550902E-2</v>
      </c>
      <c r="T30" s="14">
        <v>7.5225431836770898E-2</v>
      </c>
      <c r="U30" s="14">
        <v>9.0491703230133294E-2</v>
      </c>
      <c r="V30" s="14">
        <v>9.0491703230133294E-2</v>
      </c>
      <c r="W30" s="13"/>
      <c r="X30" s="13">
        <v>50</v>
      </c>
      <c r="Y30" s="13">
        <v>27</v>
      </c>
      <c r="Z30" s="13">
        <v>22</v>
      </c>
      <c r="AA30" s="13">
        <v>13</v>
      </c>
      <c r="AB30" s="13">
        <v>13</v>
      </c>
      <c r="AC30" s="13"/>
      <c r="AD30" s="13"/>
      <c r="AE30" s="15">
        <f t="shared" si="1"/>
        <v>29.611056910569108</v>
      </c>
      <c r="AF30" s="15">
        <f t="shared" si="1"/>
        <v>37.518144028760808</v>
      </c>
      <c r="AG30" s="15">
        <f t="shared" si="1"/>
        <v>37.599211081552141</v>
      </c>
      <c r="AH30" s="15">
        <f t="shared" si="1"/>
        <v>42.295774647887328</v>
      </c>
      <c r="AI30" s="15">
        <f t="shared" si="1"/>
        <v>35.211055276381913</v>
      </c>
      <c r="AL30" s="16">
        <v>1.6E-2</v>
      </c>
      <c r="AM30" s="16">
        <v>1.0999999999999999E-2</v>
      </c>
      <c r="AN30" s="16">
        <v>8.9999999999999993E-3</v>
      </c>
      <c r="AO30" s="16">
        <v>6.0000000000000001E-3</v>
      </c>
      <c r="AP30" s="16">
        <v>5.0000000000000001E-3</v>
      </c>
    </row>
    <row r="31" spans="1:42">
      <c r="A31" t="s">
        <v>54</v>
      </c>
      <c r="B31" t="s">
        <v>22</v>
      </c>
      <c r="C31" t="s">
        <v>20</v>
      </c>
      <c r="D31" t="s">
        <v>21</v>
      </c>
      <c r="F31" s="14">
        <v>0.97912516478362999</v>
      </c>
      <c r="G31" s="14">
        <v>0.47561143670952399</v>
      </c>
      <c r="H31" s="14">
        <v>0.296342867263517</v>
      </c>
      <c r="I31" s="14">
        <v>0.25937039504619802</v>
      </c>
      <c r="J31" s="14">
        <v>0.25937039504619802</v>
      </c>
      <c r="L31" s="14">
        <v>-1.6198461730077499E-3</v>
      </c>
      <c r="M31" s="14">
        <v>-5.47142825122044E-2</v>
      </c>
      <c r="N31" s="14">
        <v>-8.6206011476288896E-2</v>
      </c>
      <c r="O31" s="14">
        <v>-0.112074947640181</v>
      </c>
      <c r="P31" s="14">
        <v>-0.112074947640181</v>
      </c>
      <c r="Q31" s="13"/>
      <c r="R31" s="14">
        <v>6.1907209130877203E-2</v>
      </c>
      <c r="S31" s="14">
        <v>7.6697385110315097E-2</v>
      </c>
      <c r="T31" s="14">
        <v>8.2548446775384102E-2</v>
      </c>
      <c r="U31" s="14">
        <v>9.9367751083920805E-2</v>
      </c>
      <c r="V31" s="14">
        <v>9.9367751083920805E-2</v>
      </c>
      <c r="W31" s="13"/>
      <c r="X31" s="13">
        <v>50</v>
      </c>
      <c r="Y31" s="13">
        <v>27</v>
      </c>
      <c r="Z31" s="13">
        <v>22</v>
      </c>
      <c r="AA31" s="13">
        <v>13</v>
      </c>
      <c r="AB31" s="13">
        <v>13</v>
      </c>
      <c r="AC31" s="13"/>
      <c r="AD31" s="13"/>
      <c r="AE31" s="15">
        <f t="shared" si="1"/>
        <v>29.611056910569108</v>
      </c>
      <c r="AF31" s="15">
        <f t="shared" si="1"/>
        <v>37.518144028760808</v>
      </c>
      <c r="AG31" s="15">
        <f t="shared" si="1"/>
        <v>37.599211081552141</v>
      </c>
      <c r="AH31" s="15">
        <f t="shared" si="1"/>
        <v>42.295774647887328</v>
      </c>
      <c r="AI31" s="15">
        <f t="shared" si="1"/>
        <v>35.211055276381913</v>
      </c>
      <c r="AL31" s="16">
        <v>1.6E-2</v>
      </c>
      <c r="AM31" s="16">
        <v>1.0999999999999999E-2</v>
      </c>
      <c r="AN31" s="16">
        <v>8.9999999999999993E-3</v>
      </c>
      <c r="AO31" s="16">
        <v>6.0000000000000001E-3</v>
      </c>
      <c r="AP31" s="16">
        <v>5.0000000000000001E-3</v>
      </c>
    </row>
    <row r="32" spans="1:42">
      <c r="A32" t="s">
        <v>54</v>
      </c>
      <c r="B32" t="s">
        <v>23</v>
      </c>
      <c r="C32" t="s">
        <v>24</v>
      </c>
      <c r="D32" t="s">
        <v>25</v>
      </c>
      <c r="F32" s="14">
        <v>5.8469059388990302E-2</v>
      </c>
      <c r="G32" s="14">
        <v>5.53350001935193E-2</v>
      </c>
      <c r="H32" s="14">
        <v>1.6822252936845101E-2</v>
      </c>
      <c r="I32" s="14">
        <v>0.75588988425578996</v>
      </c>
      <c r="J32" s="14">
        <v>0.75588988425578996</v>
      </c>
      <c r="L32" s="14">
        <v>7.1177766322611205E-2</v>
      </c>
      <c r="M32" s="14">
        <v>8.8352149646366798E-2</v>
      </c>
      <c r="N32" s="14">
        <v>0.118374777700995</v>
      </c>
      <c r="O32" s="14">
        <v>1.8649381193048299E-2</v>
      </c>
      <c r="P32" s="14">
        <v>1.8649381193048299E-2</v>
      </c>
      <c r="Q32" s="13"/>
      <c r="R32" s="14">
        <v>3.7617112182713998E-2</v>
      </c>
      <c r="S32" s="14">
        <v>4.6107121922620897E-2</v>
      </c>
      <c r="T32" s="14">
        <v>4.9517391040965697E-2</v>
      </c>
      <c r="U32" s="14">
        <v>5.9988504038181498E-2</v>
      </c>
      <c r="V32" s="14">
        <v>5.9988504038181498E-2</v>
      </c>
      <c r="W32" s="13"/>
      <c r="X32" s="13">
        <v>38</v>
      </c>
      <c r="Y32" s="13">
        <v>22</v>
      </c>
      <c r="Z32" s="13">
        <v>18</v>
      </c>
      <c r="AA32" s="13">
        <v>10</v>
      </c>
      <c r="AB32" s="13">
        <v>10</v>
      </c>
      <c r="AC32" s="13"/>
      <c r="AD32" s="13"/>
      <c r="AE32" s="15">
        <f t="shared" si="1"/>
        <v>38.967051775780917</v>
      </c>
      <c r="AF32" s="15">
        <f t="shared" si="1"/>
        <v>46.047522750252774</v>
      </c>
      <c r="AG32" s="15">
        <f t="shared" si="1"/>
        <v>45.956609485368304</v>
      </c>
      <c r="AH32" s="15">
        <f t="shared" si="1"/>
        <v>54.986317907444672</v>
      </c>
      <c r="AI32" s="15">
        <f t="shared" si="1"/>
        <v>45.775879396984926</v>
      </c>
      <c r="AL32" s="16">
        <v>1.6E-2</v>
      </c>
      <c r="AM32" s="16">
        <v>1.0999999999999999E-2</v>
      </c>
      <c r="AN32" s="16">
        <v>8.9999999999999993E-3</v>
      </c>
      <c r="AO32" s="16">
        <v>6.0000000000000001E-3</v>
      </c>
      <c r="AP32" s="16">
        <v>5.0000000000000001E-3</v>
      </c>
    </row>
    <row r="33" spans="1:42" ht="19">
      <c r="A33" t="s">
        <v>54</v>
      </c>
      <c r="B33" t="s">
        <v>26</v>
      </c>
      <c r="C33" t="s">
        <v>27</v>
      </c>
      <c r="D33" t="s">
        <v>25</v>
      </c>
      <c r="F33" s="14">
        <v>4.0372914417319203E-2</v>
      </c>
      <c r="G33" s="14">
        <v>2.3921488641739999E-2</v>
      </c>
      <c r="H33" s="14">
        <v>9.9308086659104497E-2</v>
      </c>
      <c r="I33" s="14">
        <v>0.78497061572149496</v>
      </c>
      <c r="J33" s="14">
        <v>0.78497061572149496</v>
      </c>
      <c r="L33" s="14">
        <v>5.3229644641819597E-2</v>
      </c>
      <c r="M33" s="14">
        <v>7.2400184822560498E-2</v>
      </c>
      <c r="N33" s="14">
        <v>5.6531029356630798E-2</v>
      </c>
      <c r="O33" s="14">
        <v>-1.1349177591126801E-2</v>
      </c>
      <c r="P33" s="14">
        <v>-1.1349177591126801E-2</v>
      </c>
      <c r="Q33" s="13"/>
      <c r="R33" s="14">
        <v>2.5966781414367E-2</v>
      </c>
      <c r="S33" s="14">
        <v>3.2058348328112302E-2</v>
      </c>
      <c r="T33" s="14">
        <v>3.4298286476218499E-2</v>
      </c>
      <c r="U33" s="14">
        <v>4.15953485007656E-2</v>
      </c>
      <c r="V33" s="14">
        <v>4.15953485007656E-2</v>
      </c>
      <c r="W33" s="13"/>
      <c r="X33" s="13">
        <v>38</v>
      </c>
      <c r="Y33" s="13">
        <v>22</v>
      </c>
      <c r="Z33" s="13">
        <v>18</v>
      </c>
      <c r="AA33" s="13">
        <v>10</v>
      </c>
      <c r="AB33" s="13">
        <v>10</v>
      </c>
      <c r="AC33" s="13"/>
      <c r="AD33" s="13"/>
      <c r="AE33" s="15">
        <f t="shared" si="1"/>
        <v>38.967051775780917</v>
      </c>
      <c r="AF33" s="15">
        <f t="shared" si="1"/>
        <v>46.047522750252774</v>
      </c>
      <c r="AG33" s="15">
        <f t="shared" si="1"/>
        <v>45.956609485368304</v>
      </c>
      <c r="AH33" s="15">
        <f t="shared" si="1"/>
        <v>54.986317907444672</v>
      </c>
      <c r="AI33" s="15">
        <f t="shared" si="1"/>
        <v>45.775879396984926</v>
      </c>
      <c r="AL33" s="16">
        <v>1.6E-2</v>
      </c>
      <c r="AM33" s="16">
        <v>1.0999999999999999E-2</v>
      </c>
      <c r="AN33" s="16">
        <v>8.9999999999999993E-3</v>
      </c>
      <c r="AO33" s="16">
        <v>6.0000000000000001E-3</v>
      </c>
      <c r="AP33" s="16">
        <v>5.0000000000000001E-3</v>
      </c>
    </row>
    <row r="34" spans="1:42">
      <c r="A34" t="s">
        <v>54</v>
      </c>
      <c r="B34" t="s">
        <v>28</v>
      </c>
      <c r="C34" t="s">
        <v>29</v>
      </c>
      <c r="D34" t="s">
        <v>25</v>
      </c>
      <c r="F34" s="14">
        <v>0.83649291476227094</v>
      </c>
      <c r="G34" s="14">
        <v>0.75876542561099203</v>
      </c>
      <c r="H34" s="14">
        <v>0.41624968185908201</v>
      </c>
      <c r="I34" s="14">
        <v>7.4510138754807206E-2</v>
      </c>
      <c r="J34" s="14">
        <v>7.4510138754807206E-2</v>
      </c>
      <c r="L34" s="14">
        <v>-7.4470741404853999E-3</v>
      </c>
      <c r="M34" s="14">
        <v>-1.3556267927600899E-2</v>
      </c>
      <c r="N34" s="14">
        <v>-3.8300306220897203E-2</v>
      </c>
      <c r="O34" s="14">
        <v>-0.104050241139795</v>
      </c>
      <c r="P34" s="14">
        <v>-0.104050241139795</v>
      </c>
      <c r="Q34" s="13"/>
      <c r="R34" s="14">
        <v>3.6084018524907703E-2</v>
      </c>
      <c r="S34" s="14">
        <v>4.4142499752124198E-2</v>
      </c>
      <c r="T34" s="14">
        <v>4.7113044002077401E-2</v>
      </c>
      <c r="U34" s="14">
        <v>5.8341521232896501E-2</v>
      </c>
      <c r="V34" s="14">
        <v>5.8341521232896501E-2</v>
      </c>
      <c r="W34" s="13"/>
      <c r="X34" s="13">
        <v>38</v>
      </c>
      <c r="Y34" s="13">
        <v>22</v>
      </c>
      <c r="Z34" s="13">
        <v>18</v>
      </c>
      <c r="AA34" s="13">
        <v>10</v>
      </c>
      <c r="AB34" s="13">
        <v>10</v>
      </c>
      <c r="AC34" s="13"/>
      <c r="AD34" s="13"/>
      <c r="AE34" s="15">
        <f t="shared" si="1"/>
        <v>38.967051775780917</v>
      </c>
      <c r="AF34" s="15">
        <f t="shared" si="1"/>
        <v>46.047522750252774</v>
      </c>
      <c r="AG34" s="15">
        <f t="shared" si="1"/>
        <v>45.956609485368304</v>
      </c>
      <c r="AH34" s="15">
        <f t="shared" si="1"/>
        <v>54.986317907444672</v>
      </c>
      <c r="AI34" s="15">
        <f t="shared" si="1"/>
        <v>45.775879396984926</v>
      </c>
      <c r="AL34" s="16">
        <v>1.6E-2</v>
      </c>
      <c r="AM34" s="16">
        <v>1.0999999999999999E-2</v>
      </c>
      <c r="AN34" s="16">
        <v>8.9999999999999993E-3</v>
      </c>
      <c r="AO34" s="16">
        <v>6.0000000000000001E-3</v>
      </c>
      <c r="AP34" s="16">
        <v>5.0000000000000001E-3</v>
      </c>
    </row>
    <row r="35" spans="1:42">
      <c r="A35" t="s">
        <v>54</v>
      </c>
      <c r="B35" t="s">
        <v>30</v>
      </c>
      <c r="C35" t="s">
        <v>31</v>
      </c>
      <c r="D35" t="s">
        <v>32</v>
      </c>
      <c r="F35" s="14">
        <v>0.79791499779248898</v>
      </c>
      <c r="G35" s="14">
        <v>0.86534706266223105</v>
      </c>
      <c r="H35" s="14">
        <v>0.61478138574869301</v>
      </c>
      <c r="I35" s="14">
        <v>0.38391939498104399</v>
      </c>
      <c r="J35" s="14">
        <v>0.38391939498104399</v>
      </c>
      <c r="L35" s="14">
        <v>-9.0916186186642996E-3</v>
      </c>
      <c r="M35" s="14">
        <v>-7.15922293068682E-3</v>
      </c>
      <c r="N35" s="14">
        <v>2.27177743165385E-2</v>
      </c>
      <c r="O35" s="14">
        <v>4.7590736593441901E-2</v>
      </c>
      <c r="P35" s="14">
        <v>4.7590736593441901E-2</v>
      </c>
      <c r="Q35" s="13"/>
      <c r="R35" s="14">
        <v>3.55076974179174E-2</v>
      </c>
      <c r="S35" s="14">
        <v>4.2219470297091201E-2</v>
      </c>
      <c r="T35" s="14">
        <v>4.5141215116204003E-2</v>
      </c>
      <c r="U35" s="14">
        <v>5.46581811786295E-2</v>
      </c>
      <c r="V35" s="14">
        <v>5.46581811786295E-2</v>
      </c>
      <c r="W35" s="13"/>
      <c r="X35" s="13">
        <v>33</v>
      </c>
      <c r="Y35" s="13">
        <v>20</v>
      </c>
      <c r="Z35" s="13">
        <v>16</v>
      </c>
      <c r="AA35" s="13">
        <v>9</v>
      </c>
      <c r="AB35" s="13">
        <v>9</v>
      </c>
      <c r="AC35" s="13"/>
      <c r="AD35" s="13"/>
      <c r="AE35" s="15">
        <f t="shared" si="1"/>
        <v>44.873614190687363</v>
      </c>
      <c r="AF35" s="15">
        <f t="shared" si="1"/>
        <v>50.653387259858434</v>
      </c>
      <c r="AG35" s="15">
        <f t="shared" si="1"/>
        <v>51.702320887991917</v>
      </c>
      <c r="AH35" s="15">
        <f t="shared" si="1"/>
        <v>61.096579476861166</v>
      </c>
      <c r="AI35" s="15">
        <f t="shared" si="1"/>
        <v>50.862646566164152</v>
      </c>
      <c r="AL35" s="16">
        <v>1.6E-2</v>
      </c>
      <c r="AM35" s="16">
        <v>1.0999999999999999E-2</v>
      </c>
      <c r="AN35" s="16">
        <v>8.9999999999999993E-3</v>
      </c>
      <c r="AO35" s="16">
        <v>6.0000000000000001E-3</v>
      </c>
      <c r="AP35" s="16">
        <v>5.0000000000000001E-3</v>
      </c>
    </row>
    <row r="36" spans="1:42">
      <c r="A36" t="s">
        <v>54</v>
      </c>
      <c r="B36" t="s">
        <v>33</v>
      </c>
      <c r="C36" t="s">
        <v>31</v>
      </c>
      <c r="D36" t="s">
        <v>32</v>
      </c>
      <c r="F36" s="14">
        <v>0.51220728428353901</v>
      </c>
      <c r="G36" s="14">
        <v>0.268682572862664</v>
      </c>
      <c r="H36" s="14">
        <v>0.49650125242882198</v>
      </c>
      <c r="I36" s="14">
        <v>0.68367479504961104</v>
      </c>
      <c r="J36" s="14">
        <v>0.68367479504961104</v>
      </c>
      <c r="L36" s="14">
        <v>2.2680762261428001E-2</v>
      </c>
      <c r="M36" s="14">
        <v>4.5661518298874902E-2</v>
      </c>
      <c r="N36" s="14">
        <v>3.0139339555309699E-2</v>
      </c>
      <c r="O36" s="14">
        <v>-2.1699147490532401E-2</v>
      </c>
      <c r="P36" s="14">
        <v>-2.1699147490532401E-2</v>
      </c>
      <c r="Q36" s="13"/>
      <c r="R36" s="14">
        <v>3.4605741127384397E-2</v>
      </c>
      <c r="S36" s="14">
        <v>4.1281488820437501E-2</v>
      </c>
      <c r="T36" s="14">
        <v>4.43222278902776E-2</v>
      </c>
      <c r="U36" s="14">
        <v>5.3255492898286599E-2</v>
      </c>
      <c r="V36" s="14">
        <v>5.3255492898286599E-2</v>
      </c>
      <c r="W36" s="13"/>
      <c r="X36" s="13">
        <v>33</v>
      </c>
      <c r="Y36" s="13">
        <v>20</v>
      </c>
      <c r="Z36" s="13">
        <v>16</v>
      </c>
      <c r="AA36" s="13">
        <v>9</v>
      </c>
      <c r="AB36" s="13">
        <v>9</v>
      </c>
      <c r="AC36" s="13"/>
      <c r="AD36" s="13"/>
      <c r="AE36" s="15">
        <f t="shared" si="1"/>
        <v>44.873614190687363</v>
      </c>
      <c r="AF36" s="15">
        <f t="shared" si="1"/>
        <v>50.653387259858434</v>
      </c>
      <c r="AG36" s="15">
        <f t="shared" si="1"/>
        <v>51.702320887991917</v>
      </c>
      <c r="AH36" s="15">
        <f t="shared" si="1"/>
        <v>61.096579476861166</v>
      </c>
      <c r="AI36" s="15">
        <f t="shared" si="1"/>
        <v>50.862646566164152</v>
      </c>
      <c r="AL36" s="16">
        <v>1.6E-2</v>
      </c>
      <c r="AM36" s="16">
        <v>1.0999999999999999E-2</v>
      </c>
      <c r="AN36" s="16">
        <v>8.9999999999999993E-3</v>
      </c>
      <c r="AO36" s="16">
        <v>6.0000000000000001E-3</v>
      </c>
      <c r="AP36" s="16">
        <v>5.0000000000000001E-3</v>
      </c>
    </row>
    <row r="37" spans="1:42">
      <c r="A37" t="s">
        <v>54</v>
      </c>
      <c r="B37" t="s">
        <v>34</v>
      </c>
      <c r="C37" t="s">
        <v>20</v>
      </c>
      <c r="D37" t="s">
        <v>35</v>
      </c>
      <c r="F37" s="14">
        <v>0.98572283784078496</v>
      </c>
      <c r="G37" s="14">
        <v>0.48678126933782201</v>
      </c>
      <c r="H37" s="14">
        <v>0.75068216139605703</v>
      </c>
      <c r="I37" s="14">
        <v>0.90540232461307002</v>
      </c>
      <c r="J37" s="14">
        <v>0.90540232461307002</v>
      </c>
      <c r="L37" s="14">
        <v>-1.9986617678762601E-3</v>
      </c>
      <c r="M37" s="14">
        <v>-9.5920800640945506E-2</v>
      </c>
      <c r="N37" s="14">
        <v>-4.70220421637935E-2</v>
      </c>
      <c r="O37" s="14">
        <v>2.14028981490181E-2</v>
      </c>
      <c r="P37" s="14">
        <v>2.14028981490181E-2</v>
      </c>
      <c r="Q37" s="13"/>
      <c r="R37" s="14">
        <v>0.111690001391195</v>
      </c>
      <c r="S37" s="14">
        <v>0.13792874740705199</v>
      </c>
      <c r="T37" s="14">
        <v>0.147989051189442</v>
      </c>
      <c r="U37" s="14">
        <v>0.18009883171570201</v>
      </c>
      <c r="V37" s="14">
        <v>0.18009883171570201</v>
      </c>
      <c r="W37" s="13"/>
      <c r="X37" s="13">
        <v>38</v>
      </c>
      <c r="Y37" s="13">
        <v>21</v>
      </c>
      <c r="Z37" s="13">
        <v>17</v>
      </c>
      <c r="AA37" s="13">
        <v>9</v>
      </c>
      <c r="AB37" s="13">
        <v>9</v>
      </c>
      <c r="AC37" s="13"/>
      <c r="AD37" s="13"/>
      <c r="AE37" s="15">
        <f t="shared" si="1"/>
        <v>38.967051775780917</v>
      </c>
      <c r="AF37" s="15">
        <f t="shared" si="1"/>
        <v>48.240791564350715</v>
      </c>
      <c r="AG37" s="15">
        <f t="shared" si="1"/>
        <v>48.660473674838244</v>
      </c>
      <c r="AH37" s="15">
        <f t="shared" si="1"/>
        <v>61.096579476861166</v>
      </c>
      <c r="AI37" s="15">
        <f t="shared" si="1"/>
        <v>50.862646566164152</v>
      </c>
      <c r="AL37" s="16">
        <v>1.6E-2</v>
      </c>
      <c r="AM37" s="16">
        <v>1.0999999999999999E-2</v>
      </c>
      <c r="AN37" s="16">
        <v>8.9999999999999993E-3</v>
      </c>
      <c r="AO37" s="16">
        <v>6.0000000000000001E-3</v>
      </c>
      <c r="AP37" s="16">
        <v>5.0000000000000001E-3</v>
      </c>
    </row>
    <row r="38" spans="1:42">
      <c r="A38" t="s">
        <v>54</v>
      </c>
      <c r="B38" t="s">
        <v>36</v>
      </c>
      <c r="C38" t="s">
        <v>20</v>
      </c>
      <c r="D38" t="s">
        <v>37</v>
      </c>
      <c r="F38" s="14">
        <v>0.410435820433244</v>
      </c>
      <c r="G38" s="14">
        <v>0.432837092044011</v>
      </c>
      <c r="H38" s="14">
        <v>0.56899983832004297</v>
      </c>
      <c r="I38" s="14">
        <v>0.70674510103830501</v>
      </c>
      <c r="J38" s="14">
        <v>0.70674510103830501</v>
      </c>
      <c r="L38" s="14">
        <v>-9.2126511173979103E-2</v>
      </c>
      <c r="M38" s="14">
        <v>0.107216981829828</v>
      </c>
      <c r="N38" s="14">
        <v>8.3479043988942597E-2</v>
      </c>
      <c r="O38" s="14">
        <v>6.7044741300847199E-2</v>
      </c>
      <c r="P38" s="14">
        <v>6.7044741300847199E-2</v>
      </c>
      <c r="Q38" s="13"/>
      <c r="R38" s="14">
        <v>0.111922607186869</v>
      </c>
      <c r="S38" s="14">
        <v>0.13669602002649101</v>
      </c>
      <c r="T38" s="14">
        <v>0.14657658319920699</v>
      </c>
      <c r="U38" s="14">
        <v>0.17820095778411801</v>
      </c>
      <c r="V38" s="14">
        <v>0.17820095778411801</v>
      </c>
      <c r="W38" s="13"/>
      <c r="X38" s="13">
        <v>38</v>
      </c>
      <c r="Y38" s="13">
        <v>22</v>
      </c>
      <c r="Z38" s="13">
        <v>18</v>
      </c>
      <c r="AA38" s="13">
        <v>10</v>
      </c>
      <c r="AB38" s="13">
        <v>10</v>
      </c>
      <c r="AC38" s="13"/>
      <c r="AD38" s="13"/>
      <c r="AE38" s="15">
        <f t="shared" si="1"/>
        <v>38.967051775780917</v>
      </c>
      <c r="AF38" s="15">
        <f t="shared" si="1"/>
        <v>46.047522750252774</v>
      </c>
      <c r="AG38" s="15">
        <f t="shared" si="1"/>
        <v>45.956609485368304</v>
      </c>
      <c r="AH38" s="15">
        <f t="shared" si="1"/>
        <v>54.986317907444672</v>
      </c>
      <c r="AI38" s="15">
        <f t="shared" si="1"/>
        <v>45.775879396984926</v>
      </c>
      <c r="AL38" s="16">
        <v>1.6E-2</v>
      </c>
      <c r="AM38" s="16">
        <v>1.0999999999999999E-2</v>
      </c>
      <c r="AN38" s="16">
        <v>8.9999999999999993E-3</v>
      </c>
      <c r="AO38" s="16">
        <v>6.0000000000000001E-3</v>
      </c>
      <c r="AP38" s="16">
        <v>5.0000000000000001E-3</v>
      </c>
    </row>
    <row r="39" spans="1:42">
      <c r="A39" t="s">
        <v>54</v>
      </c>
      <c r="B39" t="s">
        <v>38</v>
      </c>
      <c r="C39" t="s">
        <v>20</v>
      </c>
      <c r="D39" t="s">
        <v>39</v>
      </c>
      <c r="F39" s="14">
        <v>0.18759566393327601</v>
      </c>
      <c r="G39" s="14">
        <v>0.40556560255240298</v>
      </c>
      <c r="H39" s="14">
        <v>0.31362898356594099</v>
      </c>
      <c r="I39" s="14">
        <v>0.57701545567052004</v>
      </c>
      <c r="J39" s="14">
        <v>0.57701545567052004</v>
      </c>
      <c r="L39" s="14">
        <v>7.9778633934874194E-2</v>
      </c>
      <c r="M39" s="14">
        <v>6.3645517626908399E-2</v>
      </c>
      <c r="N39" s="14">
        <v>8.4135887503780205E-2</v>
      </c>
      <c r="O39" s="14">
        <v>-5.7195779999512697E-2</v>
      </c>
      <c r="P39" s="14">
        <v>-5.7195779999512697E-2</v>
      </c>
      <c r="Q39" s="13"/>
      <c r="R39" s="14">
        <v>6.05426954387598E-2</v>
      </c>
      <c r="S39" s="14">
        <v>7.6522540046785201E-2</v>
      </c>
      <c r="T39" s="14">
        <v>8.3498250319244904E-2</v>
      </c>
      <c r="U39" s="14">
        <v>0.10254743513219999</v>
      </c>
      <c r="V39" s="14">
        <v>0.10254743513219999</v>
      </c>
      <c r="W39" s="13"/>
      <c r="X39" s="13">
        <v>62</v>
      </c>
      <c r="Y39" s="13">
        <v>33</v>
      </c>
      <c r="Z39" s="13">
        <v>26</v>
      </c>
      <c r="AA39" s="13">
        <v>14</v>
      </c>
      <c r="AB39" s="13">
        <v>14</v>
      </c>
      <c r="AC39" s="13"/>
      <c r="AD39" s="13"/>
      <c r="AE39" s="15">
        <f t="shared" si="1"/>
        <v>23.876737477052192</v>
      </c>
      <c r="AF39" s="15">
        <f t="shared" si="1"/>
        <v>30.694641051567235</v>
      </c>
      <c r="AG39" s="15">
        <f t="shared" si="1"/>
        <v>31.813319878910185</v>
      </c>
      <c r="AH39" s="15">
        <f t="shared" si="1"/>
        <v>39.274216728945106</v>
      </c>
      <c r="AI39" s="15">
        <f t="shared" si="1"/>
        <v>32.695620961952621</v>
      </c>
      <c r="AL39" s="16">
        <v>1.6E-2</v>
      </c>
      <c r="AM39" s="16">
        <v>1.0999999999999999E-2</v>
      </c>
      <c r="AN39" s="16">
        <v>8.9999999999999993E-3</v>
      </c>
      <c r="AO39" s="16">
        <v>6.0000000000000001E-3</v>
      </c>
      <c r="AP39" s="16">
        <v>5.0000000000000001E-3</v>
      </c>
    </row>
    <row r="40" spans="1:42">
      <c r="A40" t="s">
        <v>54</v>
      </c>
      <c r="B40" t="s">
        <v>40</v>
      </c>
      <c r="C40" t="s">
        <v>41</v>
      </c>
      <c r="D40" t="s">
        <v>39</v>
      </c>
      <c r="F40" s="14">
        <v>8.18461692838045E-4</v>
      </c>
      <c r="G40" s="14">
        <v>1.6943615511757899E-2</v>
      </c>
      <c r="H40" s="14">
        <v>0.12680906959379901</v>
      </c>
      <c r="I40" s="14">
        <v>0.32571480392688501</v>
      </c>
      <c r="J40" s="14">
        <v>0.32571480392688501</v>
      </c>
      <c r="L40" s="14">
        <v>0.328825265605942</v>
      </c>
      <c r="M40" s="14">
        <v>0.29951020802839801</v>
      </c>
      <c r="N40" s="14">
        <v>0.20946260948557599</v>
      </c>
      <c r="O40" s="14">
        <v>-0.161613528269894</v>
      </c>
      <c r="P40" s="14">
        <v>-0.161613528269894</v>
      </c>
      <c r="Q40" s="13"/>
      <c r="R40" s="14">
        <v>9.8260199806112905E-2</v>
      </c>
      <c r="S40" s="14">
        <v>0.12542676522719901</v>
      </c>
      <c r="T40" s="14">
        <v>0.13718999330595999</v>
      </c>
      <c r="U40" s="14">
        <v>0.16444496207936499</v>
      </c>
      <c r="V40" s="14">
        <v>0.16444496207936499</v>
      </c>
      <c r="W40" s="13"/>
      <c r="X40" s="13">
        <v>62</v>
      </c>
      <c r="Y40" s="13">
        <v>33</v>
      </c>
      <c r="Z40" s="13">
        <v>26</v>
      </c>
      <c r="AA40" s="13">
        <v>14</v>
      </c>
      <c r="AB40" s="13">
        <v>14</v>
      </c>
      <c r="AC40" s="13"/>
      <c r="AD40" s="13"/>
      <c r="AE40" s="15">
        <f t="shared" si="1"/>
        <v>23.876737477052192</v>
      </c>
      <c r="AF40" s="15">
        <f t="shared" si="1"/>
        <v>30.694641051567235</v>
      </c>
      <c r="AG40" s="15">
        <f t="shared" si="1"/>
        <v>31.813319878910185</v>
      </c>
      <c r="AH40" s="15">
        <f t="shared" si="1"/>
        <v>39.274216728945106</v>
      </c>
      <c r="AI40" s="15">
        <f t="shared" si="1"/>
        <v>32.695620961952621</v>
      </c>
      <c r="AL40" s="16">
        <v>1.6E-2</v>
      </c>
      <c r="AM40" s="16">
        <v>1.0999999999999999E-2</v>
      </c>
      <c r="AN40" s="16">
        <v>8.9999999999999993E-3</v>
      </c>
      <c r="AO40" s="16">
        <v>6.0000000000000001E-3</v>
      </c>
      <c r="AP40" s="16">
        <v>5.0000000000000001E-3</v>
      </c>
    </row>
    <row r="41" spans="1:42" ht="19">
      <c r="A41" t="s">
        <v>54</v>
      </c>
      <c r="B41" t="s">
        <v>42</v>
      </c>
      <c r="C41" t="s">
        <v>43</v>
      </c>
      <c r="D41" t="s">
        <v>39</v>
      </c>
      <c r="F41" s="14">
        <v>4.4936682141767798E-2</v>
      </c>
      <c r="G41" s="14">
        <v>0.19048770735002099</v>
      </c>
      <c r="H41" s="14">
        <v>0.53783627227710595</v>
      </c>
      <c r="I41" s="14">
        <v>1.32066763715551E-2</v>
      </c>
      <c r="J41" s="14">
        <v>1.32066763715551E-2</v>
      </c>
      <c r="L41" s="14">
        <v>0.14664189781763601</v>
      </c>
      <c r="M41" s="14">
        <v>0.122301776652339</v>
      </c>
      <c r="N41" s="14">
        <v>6.3361438447792906E-2</v>
      </c>
      <c r="O41" s="14">
        <v>-0.29847057318397902</v>
      </c>
      <c r="P41" s="14">
        <v>-0.29847057318397902</v>
      </c>
      <c r="Q41" s="13"/>
      <c r="R41" s="14">
        <v>7.31291064656725E-2</v>
      </c>
      <c r="S41" s="14">
        <v>9.3421628357782893E-2</v>
      </c>
      <c r="T41" s="14">
        <v>0.102844743059613</v>
      </c>
      <c r="U41" s="14">
        <v>0.120441033943352</v>
      </c>
      <c r="V41" s="14">
        <v>0.120441033943352</v>
      </c>
      <c r="W41" s="13"/>
      <c r="X41" s="13">
        <v>62</v>
      </c>
      <c r="Y41" s="13">
        <v>33</v>
      </c>
      <c r="Z41" s="13">
        <v>26</v>
      </c>
      <c r="AA41" s="13">
        <v>14</v>
      </c>
      <c r="AB41" s="13">
        <v>14</v>
      </c>
      <c r="AC41" s="13"/>
      <c r="AD41" s="13"/>
      <c r="AE41" s="15">
        <f t="shared" si="1"/>
        <v>23.876737477052192</v>
      </c>
      <c r="AF41" s="15">
        <f t="shared" si="1"/>
        <v>30.694641051567235</v>
      </c>
      <c r="AG41" s="15">
        <f t="shared" si="1"/>
        <v>31.813319878910185</v>
      </c>
      <c r="AH41" s="15">
        <f t="shared" si="1"/>
        <v>39.274216728945106</v>
      </c>
      <c r="AI41" s="15">
        <f t="shared" si="1"/>
        <v>32.695620961952621</v>
      </c>
      <c r="AL41" s="16">
        <v>1.6E-2</v>
      </c>
      <c r="AM41" s="16">
        <v>1.0999999999999999E-2</v>
      </c>
      <c r="AN41" s="16">
        <v>8.9999999999999993E-3</v>
      </c>
      <c r="AO41" s="16">
        <v>6.0000000000000001E-3</v>
      </c>
      <c r="AP41" s="16">
        <v>5.0000000000000001E-3</v>
      </c>
    </row>
    <row r="42" spans="1:42">
      <c r="A42" t="s">
        <v>54</v>
      </c>
      <c r="B42" t="s">
        <v>44</v>
      </c>
      <c r="C42" t="s">
        <v>20</v>
      </c>
      <c r="D42" t="s">
        <v>39</v>
      </c>
      <c r="F42" s="14">
        <v>0.58171971728108096</v>
      </c>
      <c r="G42" s="14">
        <v>0.83736720957764499</v>
      </c>
      <c r="H42" s="14">
        <v>0.79809575793588505</v>
      </c>
      <c r="I42" s="14">
        <v>0.78953754998363401</v>
      </c>
      <c r="J42" s="14">
        <v>0.78953754998363401</v>
      </c>
      <c r="L42" s="14">
        <v>2.1746224662485901E-2</v>
      </c>
      <c r="M42" s="14">
        <v>1.02055098727183E-2</v>
      </c>
      <c r="N42" s="14">
        <v>-1.3841798850119E-2</v>
      </c>
      <c r="O42" s="14">
        <v>1.7717124224939301E-2</v>
      </c>
      <c r="P42" s="14">
        <v>1.7717124224939301E-2</v>
      </c>
      <c r="Q42" s="13"/>
      <c r="R42" s="14">
        <v>3.9475824593554101E-2</v>
      </c>
      <c r="S42" s="14">
        <v>4.9719362319607899E-2</v>
      </c>
      <c r="T42" s="14">
        <v>5.4109194891470001E-2</v>
      </c>
      <c r="U42" s="14">
        <v>6.6378352371976798E-2</v>
      </c>
      <c r="V42" s="14">
        <v>6.6378352371976798E-2</v>
      </c>
      <c r="W42" s="13"/>
      <c r="X42" s="13">
        <v>62</v>
      </c>
      <c r="Y42" s="13">
        <v>33</v>
      </c>
      <c r="Z42" s="13">
        <v>26</v>
      </c>
      <c r="AA42" s="13">
        <v>14</v>
      </c>
      <c r="AB42" s="13">
        <v>14</v>
      </c>
      <c r="AC42" s="13"/>
      <c r="AD42" s="13"/>
      <c r="AE42" s="15">
        <f t="shared" si="1"/>
        <v>23.876737477052192</v>
      </c>
      <c r="AF42" s="15">
        <f t="shared" si="1"/>
        <v>30.694641051567235</v>
      </c>
      <c r="AG42" s="15">
        <f t="shared" si="1"/>
        <v>31.813319878910185</v>
      </c>
      <c r="AH42" s="15">
        <f t="shared" si="1"/>
        <v>39.274216728945106</v>
      </c>
      <c r="AI42" s="15">
        <f t="shared" si="1"/>
        <v>32.695620961952621</v>
      </c>
      <c r="AL42" s="16">
        <v>1.6E-2</v>
      </c>
      <c r="AM42" s="16">
        <v>1.0999999999999999E-2</v>
      </c>
      <c r="AN42" s="16">
        <v>8.9999999999999993E-3</v>
      </c>
      <c r="AO42" s="16">
        <v>6.0000000000000001E-3</v>
      </c>
      <c r="AP42" s="16">
        <v>5.0000000000000001E-3</v>
      </c>
    </row>
    <row r="43" spans="1:42">
      <c r="A43" t="s">
        <v>54</v>
      </c>
      <c r="B43" t="s">
        <v>45</v>
      </c>
      <c r="C43" t="s">
        <v>20</v>
      </c>
      <c r="D43" t="s">
        <v>39</v>
      </c>
      <c r="F43" s="14">
        <v>9.7604651828903197E-2</v>
      </c>
      <c r="G43" s="14">
        <v>0.39667549701761701</v>
      </c>
      <c r="H43" s="14">
        <v>0.56051979108901795</v>
      </c>
      <c r="I43" s="14">
        <v>0.68613085676298802</v>
      </c>
      <c r="J43" s="14">
        <v>0.68613085676298802</v>
      </c>
      <c r="L43" s="14">
        <v>6.5591667616986593E-2</v>
      </c>
      <c r="M43" s="14">
        <v>4.23041726991671E-2</v>
      </c>
      <c r="N43" s="14">
        <v>3.16859311687381E-2</v>
      </c>
      <c r="O43" s="14">
        <v>-2.7059756909577098E-2</v>
      </c>
      <c r="P43" s="14">
        <v>-2.7059756909577098E-2</v>
      </c>
      <c r="Q43" s="13"/>
      <c r="R43" s="14">
        <v>3.9594654803521902E-2</v>
      </c>
      <c r="S43" s="14">
        <v>4.9912094996654902E-2</v>
      </c>
      <c r="T43" s="14">
        <v>5.4436669389889697E-2</v>
      </c>
      <c r="U43" s="14">
        <v>6.6961144556809002E-2</v>
      </c>
      <c r="V43" s="14">
        <v>6.6961144556809002E-2</v>
      </c>
      <c r="W43" s="13"/>
      <c r="X43" s="13">
        <v>62</v>
      </c>
      <c r="Y43" s="13">
        <v>33</v>
      </c>
      <c r="Z43" s="13">
        <v>26</v>
      </c>
      <c r="AA43" s="13">
        <v>14</v>
      </c>
      <c r="AB43" s="13">
        <v>14</v>
      </c>
      <c r="AC43" s="13"/>
      <c r="AD43" s="13"/>
      <c r="AE43" s="15">
        <f t="shared" si="1"/>
        <v>23.876737477052192</v>
      </c>
      <c r="AF43" s="15">
        <f t="shared" si="1"/>
        <v>30.694641051567235</v>
      </c>
      <c r="AG43" s="15">
        <f t="shared" si="1"/>
        <v>31.813319878910185</v>
      </c>
      <c r="AH43" s="15">
        <f t="shared" si="1"/>
        <v>39.274216728945106</v>
      </c>
      <c r="AI43" s="15">
        <f t="shared" si="1"/>
        <v>32.695620961952621</v>
      </c>
      <c r="AL43" s="16">
        <v>1.6E-2</v>
      </c>
      <c r="AM43" s="16">
        <v>1.0999999999999999E-2</v>
      </c>
      <c r="AN43" s="16">
        <v>8.9999999999999993E-3</v>
      </c>
      <c r="AO43" s="16">
        <v>6.0000000000000001E-3</v>
      </c>
      <c r="AP43" s="16">
        <v>5.0000000000000001E-3</v>
      </c>
    </row>
    <row r="44" spans="1:42">
      <c r="A44" t="s">
        <v>54</v>
      </c>
      <c r="B44" t="s">
        <v>46</v>
      </c>
      <c r="C44" t="s">
        <v>20</v>
      </c>
      <c r="D44" t="s">
        <v>39</v>
      </c>
      <c r="F44" s="14">
        <v>9.9192983547032806E-2</v>
      </c>
      <c r="G44" s="14">
        <v>0.42408546870329</v>
      </c>
      <c r="H44" s="14">
        <v>0.67190236698133399</v>
      </c>
      <c r="I44" s="14">
        <v>0.38081108019088</v>
      </c>
      <c r="J44" s="14">
        <v>0.38081108019088</v>
      </c>
      <c r="L44" s="14">
        <v>9.3999625603003498E-2</v>
      </c>
      <c r="M44" s="14">
        <v>5.72027689263215E-2</v>
      </c>
      <c r="N44" s="14">
        <v>3.3074975504644902E-2</v>
      </c>
      <c r="O44" s="14">
        <v>8.3793071147120105E-2</v>
      </c>
      <c r="P44" s="14">
        <v>8.3793071147120105E-2</v>
      </c>
      <c r="Q44" s="13"/>
      <c r="R44" s="14">
        <v>5.70116696342753E-2</v>
      </c>
      <c r="S44" s="14">
        <v>7.15612921678528E-2</v>
      </c>
      <c r="T44" s="14">
        <v>7.80920042895316E-2</v>
      </c>
      <c r="U44" s="14">
        <v>9.5610224250933004E-2</v>
      </c>
      <c r="V44" s="14">
        <v>9.5610224250933004E-2</v>
      </c>
      <c r="W44" s="13"/>
      <c r="X44" s="13">
        <v>62</v>
      </c>
      <c r="Y44" s="13">
        <v>33</v>
      </c>
      <c r="Z44" s="13">
        <v>26</v>
      </c>
      <c r="AA44" s="13">
        <v>14</v>
      </c>
      <c r="AB44" s="13">
        <v>14</v>
      </c>
      <c r="AC44" s="13"/>
      <c r="AD44" s="13"/>
      <c r="AE44" s="15">
        <f t="shared" si="1"/>
        <v>23.876737477052192</v>
      </c>
      <c r="AF44" s="15">
        <f t="shared" si="1"/>
        <v>30.694641051567235</v>
      </c>
      <c r="AG44" s="15">
        <f t="shared" si="1"/>
        <v>31.813319878910185</v>
      </c>
      <c r="AH44" s="15">
        <f t="shared" si="1"/>
        <v>39.274216728945106</v>
      </c>
      <c r="AI44" s="15">
        <f t="shared" si="1"/>
        <v>32.695620961952621</v>
      </c>
      <c r="AL44" s="16">
        <v>1.6E-2</v>
      </c>
      <c r="AM44" s="16">
        <v>1.0999999999999999E-2</v>
      </c>
      <c r="AN44" s="16">
        <v>8.9999999999999993E-3</v>
      </c>
      <c r="AO44" s="16">
        <v>6.0000000000000001E-3</v>
      </c>
      <c r="AP44" s="16">
        <v>5.0000000000000001E-3</v>
      </c>
    </row>
    <row r="45" spans="1:42">
      <c r="A45" t="s">
        <v>54</v>
      </c>
      <c r="B45" t="s">
        <v>47</v>
      </c>
      <c r="C45" t="s">
        <v>48</v>
      </c>
      <c r="D45" t="s">
        <v>39</v>
      </c>
      <c r="F45" s="14">
        <v>2.7516814736811301E-3</v>
      </c>
      <c r="G45" s="17">
        <v>1.7378345642569501E-4</v>
      </c>
      <c r="H45" s="14">
        <v>2.5550419309748598E-3</v>
      </c>
      <c r="I45" s="14">
        <v>0.38446209878550602</v>
      </c>
      <c r="J45" s="14">
        <v>0.38446209878550602</v>
      </c>
      <c r="L45" s="14">
        <v>0.49865053001158099</v>
      </c>
      <c r="M45" s="14">
        <v>0.78979022992909897</v>
      </c>
      <c r="N45" s="14">
        <v>0.69279245137483703</v>
      </c>
      <c r="O45" s="14">
        <v>0.24284284131571901</v>
      </c>
      <c r="P45" s="14">
        <v>0.24284284131571901</v>
      </c>
      <c r="Q45" s="13"/>
      <c r="R45" s="14">
        <v>0.16653898115152299</v>
      </c>
      <c r="S45" s="14">
        <v>0.210366022100478</v>
      </c>
      <c r="T45" s="14">
        <v>0.22964895177161099</v>
      </c>
      <c r="U45" s="14">
        <v>0.279224652179688</v>
      </c>
      <c r="V45" s="14">
        <v>0.279224652179688</v>
      </c>
      <c r="W45" s="13"/>
      <c r="X45" s="13">
        <v>62</v>
      </c>
      <c r="Y45" s="13">
        <v>33</v>
      </c>
      <c r="Z45" s="13">
        <v>26</v>
      </c>
      <c r="AA45" s="13">
        <v>14</v>
      </c>
      <c r="AB45" s="13">
        <v>14</v>
      </c>
      <c r="AC45" s="13"/>
      <c r="AD45" s="13"/>
      <c r="AE45" s="15">
        <f t="shared" si="1"/>
        <v>23.876737477052192</v>
      </c>
      <c r="AF45" s="15">
        <f t="shared" si="1"/>
        <v>30.694641051567235</v>
      </c>
      <c r="AG45" s="15">
        <f t="shared" si="1"/>
        <v>31.813319878910185</v>
      </c>
      <c r="AH45" s="15">
        <f t="shared" si="1"/>
        <v>39.274216728945106</v>
      </c>
      <c r="AI45" s="15">
        <f t="shared" si="1"/>
        <v>32.695620961952621</v>
      </c>
      <c r="AL45" s="16">
        <v>1.6E-2</v>
      </c>
      <c r="AM45" s="16">
        <v>1.0999999999999999E-2</v>
      </c>
      <c r="AN45" s="16">
        <v>8.9999999999999993E-3</v>
      </c>
      <c r="AO45" s="16">
        <v>6.0000000000000001E-3</v>
      </c>
      <c r="AP45" s="16">
        <v>5.0000000000000001E-3</v>
      </c>
    </row>
    <row r="46" spans="1:42">
      <c r="A46" t="s">
        <v>54</v>
      </c>
      <c r="B46" t="s">
        <v>49</v>
      </c>
      <c r="C46" t="s">
        <v>20</v>
      </c>
      <c r="D46" t="s">
        <v>39</v>
      </c>
      <c r="F46" s="14">
        <v>0.60953973358178604</v>
      </c>
      <c r="G46" s="14">
        <v>0.26248561184945901</v>
      </c>
      <c r="H46" s="14">
        <v>0.321074588053681</v>
      </c>
      <c r="I46" s="14">
        <v>0.16290604660765501</v>
      </c>
      <c r="J46" s="14">
        <v>0.16290604660765501</v>
      </c>
      <c r="L46" s="14">
        <v>-5.6738525447250901E-2</v>
      </c>
      <c r="M46" s="14">
        <v>-0.15712811568580401</v>
      </c>
      <c r="N46" s="14">
        <v>-0.15138019089098401</v>
      </c>
      <c r="O46" s="14">
        <v>-0.26137574965579802</v>
      </c>
      <c r="P46" s="14">
        <v>-0.26137574965579802</v>
      </c>
      <c r="Q46" s="13"/>
      <c r="R46" s="14">
        <v>0.11109287181524299</v>
      </c>
      <c r="S46" s="14">
        <v>0.14022590856864001</v>
      </c>
      <c r="T46" s="14">
        <v>0.152562235623149</v>
      </c>
      <c r="U46" s="14">
        <v>0.187317227282326</v>
      </c>
      <c r="V46" s="14">
        <v>0.187317227282326</v>
      </c>
      <c r="W46" s="13"/>
      <c r="X46" s="13">
        <v>62</v>
      </c>
      <c r="Y46" s="13">
        <v>33</v>
      </c>
      <c r="Z46" s="13">
        <v>26</v>
      </c>
      <c r="AA46" s="13">
        <v>14</v>
      </c>
      <c r="AB46" s="13">
        <v>14</v>
      </c>
      <c r="AC46" s="13"/>
      <c r="AD46" s="13"/>
      <c r="AE46" s="15">
        <f t="shared" si="1"/>
        <v>23.876737477052192</v>
      </c>
      <c r="AF46" s="15">
        <f t="shared" si="1"/>
        <v>30.694641051567235</v>
      </c>
      <c r="AG46" s="15">
        <f t="shared" si="1"/>
        <v>31.813319878910185</v>
      </c>
      <c r="AH46" s="15">
        <f t="shared" si="1"/>
        <v>39.274216728945106</v>
      </c>
      <c r="AI46" s="15">
        <f t="shared" si="1"/>
        <v>32.695620961952621</v>
      </c>
      <c r="AL46" s="16">
        <v>1.6E-2</v>
      </c>
      <c r="AM46" s="16">
        <v>1.0999999999999999E-2</v>
      </c>
      <c r="AN46" s="16">
        <v>8.9999999999999993E-3</v>
      </c>
      <c r="AO46" s="16">
        <v>6.0000000000000001E-3</v>
      </c>
      <c r="AP46" s="16">
        <v>5.0000000000000001E-3</v>
      </c>
    </row>
    <row r="47" spans="1:42">
      <c r="A47" t="s">
        <v>54</v>
      </c>
      <c r="B47" t="s">
        <v>50</v>
      </c>
      <c r="C47" t="s">
        <v>20</v>
      </c>
      <c r="D47" t="s">
        <v>39</v>
      </c>
      <c r="F47" s="17">
        <v>3.42353049079828E-5</v>
      </c>
      <c r="G47" s="17">
        <v>1.023380209057E-5</v>
      </c>
      <c r="H47" s="17">
        <v>1.02364699316578E-4</v>
      </c>
      <c r="I47" s="14">
        <v>5.9671330585358902E-2</v>
      </c>
      <c r="J47" s="14">
        <v>5.9671330585358902E-2</v>
      </c>
      <c r="L47" s="14">
        <v>0.12181977467867799</v>
      </c>
      <c r="M47" s="14">
        <v>0.16374730903663301</v>
      </c>
      <c r="N47" s="14">
        <v>0.15685790918152201</v>
      </c>
      <c r="O47" s="14">
        <v>9.2943573530161805E-2</v>
      </c>
      <c r="P47" s="14">
        <v>9.2943573530161805E-2</v>
      </c>
      <c r="Q47" s="13"/>
      <c r="R47" s="14">
        <v>2.9401674996393599E-2</v>
      </c>
      <c r="S47" s="14">
        <v>3.71126173101212E-2</v>
      </c>
      <c r="T47" s="14">
        <v>4.0376124997959499E-2</v>
      </c>
      <c r="U47" s="14">
        <v>4.93536890937274E-2</v>
      </c>
      <c r="V47" s="14">
        <v>4.93536890937274E-2</v>
      </c>
      <c r="W47" s="13"/>
      <c r="X47" s="13">
        <v>62</v>
      </c>
      <c r="Y47" s="13">
        <v>33</v>
      </c>
      <c r="Z47" s="13">
        <v>26</v>
      </c>
      <c r="AA47" s="13">
        <v>14</v>
      </c>
      <c r="AB47" s="13">
        <v>14</v>
      </c>
      <c r="AC47" s="13"/>
      <c r="AD47" s="13"/>
      <c r="AE47" s="15">
        <f t="shared" si="1"/>
        <v>23.876737477052192</v>
      </c>
      <c r="AF47" s="15">
        <f t="shared" si="1"/>
        <v>30.694641051567235</v>
      </c>
      <c r="AG47" s="15">
        <f t="shared" si="1"/>
        <v>31.813319878910185</v>
      </c>
      <c r="AH47" s="15">
        <f t="shared" si="1"/>
        <v>39.274216728945106</v>
      </c>
      <c r="AI47" s="15">
        <f t="shared" si="1"/>
        <v>32.695620961952621</v>
      </c>
      <c r="AL47" s="16">
        <v>1.6E-2</v>
      </c>
      <c r="AM47" s="16">
        <v>1.0999999999999999E-2</v>
      </c>
      <c r="AN47" s="16">
        <v>8.9999999999999993E-3</v>
      </c>
      <c r="AO47" s="16">
        <v>6.0000000000000001E-3</v>
      </c>
      <c r="AP47" s="16">
        <v>5.0000000000000001E-3</v>
      </c>
    </row>
    <row r="48" spans="1:42">
      <c r="A48" t="s">
        <v>54</v>
      </c>
      <c r="B48" t="s">
        <v>51</v>
      </c>
      <c r="C48" t="s">
        <v>20</v>
      </c>
      <c r="D48" t="s">
        <v>39</v>
      </c>
      <c r="F48" s="14">
        <v>0.99355938995358695</v>
      </c>
      <c r="G48" s="14">
        <v>0.786828115056879</v>
      </c>
      <c r="H48" s="14">
        <v>0.76941762224798904</v>
      </c>
      <c r="I48" s="14">
        <v>1.8468176257362301E-2</v>
      </c>
      <c r="J48" s="14">
        <v>1.8468176257362301E-2</v>
      </c>
      <c r="L48" s="14">
        <v>6.2309229406666295E-4</v>
      </c>
      <c r="M48" s="14">
        <v>-2.64351432431401E-2</v>
      </c>
      <c r="N48" s="14">
        <v>-3.1312763959234199E-2</v>
      </c>
      <c r="O48" s="14">
        <v>-0.30768484357810399</v>
      </c>
      <c r="P48" s="14">
        <v>-0.30768484357810399</v>
      </c>
      <c r="Q48" s="13"/>
      <c r="R48" s="14">
        <v>7.7189942990205401E-2</v>
      </c>
      <c r="S48" s="14">
        <v>9.7751625044036602E-2</v>
      </c>
      <c r="T48" s="14">
        <v>0.106819643819048</v>
      </c>
      <c r="U48" s="14">
        <v>0.13059099787906001</v>
      </c>
      <c r="V48" s="14">
        <v>0.13059099787906001</v>
      </c>
      <c r="W48" s="13"/>
      <c r="X48" s="13">
        <v>62</v>
      </c>
      <c r="Y48" s="13">
        <v>33</v>
      </c>
      <c r="Z48" s="13">
        <v>26</v>
      </c>
      <c r="AA48" s="13">
        <v>14</v>
      </c>
      <c r="AB48" s="13">
        <v>14</v>
      </c>
      <c r="AC48" s="13"/>
      <c r="AD48" s="13"/>
      <c r="AE48" s="15">
        <f t="shared" si="1"/>
        <v>23.876737477052192</v>
      </c>
      <c r="AF48" s="15">
        <f t="shared" si="1"/>
        <v>30.694641051567235</v>
      </c>
      <c r="AG48" s="15">
        <f t="shared" si="1"/>
        <v>31.813319878910185</v>
      </c>
      <c r="AH48" s="15">
        <f t="shared" si="1"/>
        <v>39.274216728945106</v>
      </c>
      <c r="AI48" s="15">
        <f t="shared" si="1"/>
        <v>32.695620961952621</v>
      </c>
      <c r="AL48" s="16">
        <v>1.6E-2</v>
      </c>
      <c r="AM48" s="16">
        <v>1.0999999999999999E-2</v>
      </c>
      <c r="AN48" s="16">
        <v>8.9999999999999993E-3</v>
      </c>
      <c r="AO48" s="16">
        <v>6.0000000000000001E-3</v>
      </c>
      <c r="AP48" s="16">
        <v>5.0000000000000001E-3</v>
      </c>
    </row>
    <row r="49" spans="1:42">
      <c r="A49" t="s">
        <v>54</v>
      </c>
      <c r="B49" t="s">
        <v>52</v>
      </c>
      <c r="C49" t="s">
        <v>20</v>
      </c>
      <c r="D49" t="s">
        <v>39</v>
      </c>
      <c r="F49" s="14">
        <v>0.10373287815785801</v>
      </c>
      <c r="G49" s="14">
        <v>0.18854860949135899</v>
      </c>
      <c r="H49" s="14">
        <v>0.35065649699854301</v>
      </c>
      <c r="I49" s="14">
        <v>0.90258510109246404</v>
      </c>
      <c r="J49" s="14">
        <v>0.90258510109246404</v>
      </c>
      <c r="L49" s="14">
        <v>0.14231412783768699</v>
      </c>
      <c r="M49" s="14">
        <v>0.14467716517867699</v>
      </c>
      <c r="N49" s="14">
        <v>0.111692978217103</v>
      </c>
      <c r="O49" s="14">
        <v>1.80338035115198E-2</v>
      </c>
      <c r="P49" s="14">
        <v>1.80338035115198E-2</v>
      </c>
      <c r="Q49" s="13"/>
      <c r="R49" s="14">
        <v>8.7469200972816699E-2</v>
      </c>
      <c r="S49" s="14">
        <v>0.110030293994988</v>
      </c>
      <c r="T49" s="14">
        <v>0.11967318626182499</v>
      </c>
      <c r="U49" s="14">
        <v>0.147339347200866</v>
      </c>
      <c r="V49" s="14">
        <v>0.147339347200866</v>
      </c>
      <c r="W49" s="13"/>
      <c r="X49" s="13">
        <v>62</v>
      </c>
      <c r="Y49" s="13">
        <v>33</v>
      </c>
      <c r="Z49" s="13">
        <v>26</v>
      </c>
      <c r="AA49" s="13">
        <v>14</v>
      </c>
      <c r="AB49" s="13">
        <v>14</v>
      </c>
      <c r="AC49" s="13"/>
      <c r="AD49" s="13"/>
      <c r="AE49" s="15">
        <f t="shared" si="1"/>
        <v>23.876737477052192</v>
      </c>
      <c r="AF49" s="15">
        <f t="shared" si="1"/>
        <v>30.694641051567235</v>
      </c>
      <c r="AG49" s="15">
        <f t="shared" si="1"/>
        <v>31.813319878910185</v>
      </c>
      <c r="AH49" s="15">
        <f t="shared" si="1"/>
        <v>39.274216728945106</v>
      </c>
      <c r="AI49" s="15">
        <f t="shared" si="1"/>
        <v>32.695620961952621</v>
      </c>
      <c r="AL49" s="16">
        <v>1.6E-2</v>
      </c>
      <c r="AM49" s="16">
        <v>1.0999999999999999E-2</v>
      </c>
      <c r="AN49" s="16">
        <v>8.9999999999999993E-3</v>
      </c>
      <c r="AO49" s="16">
        <v>6.0000000000000001E-3</v>
      </c>
      <c r="AP49" s="16">
        <v>5.0000000000000001E-3</v>
      </c>
    </row>
    <row r="50" spans="1:42">
      <c r="A50" t="s">
        <v>54</v>
      </c>
      <c r="B50" t="s">
        <v>53</v>
      </c>
      <c r="C50" t="s">
        <v>48</v>
      </c>
      <c r="D50" t="s">
        <v>39</v>
      </c>
      <c r="F50" s="14">
        <v>8.9127775736564403E-3</v>
      </c>
      <c r="G50" s="17">
        <v>1.2923006775288001E-5</v>
      </c>
      <c r="H50" s="17">
        <v>8.4856514061138192E-6</v>
      </c>
      <c r="I50" s="14">
        <v>2.0877468476847398E-3</v>
      </c>
      <c r="J50" s="14">
        <v>2.0877468476847398E-3</v>
      </c>
      <c r="L50" s="14">
        <v>0.81685168059831204</v>
      </c>
      <c r="M50" s="14">
        <v>1.70661947260351</v>
      </c>
      <c r="N50" s="14">
        <v>1.9159712200035399</v>
      </c>
      <c r="O50" s="14">
        <v>1.6075350276943301</v>
      </c>
      <c r="P50" s="14">
        <v>1.6075350276943301</v>
      </c>
      <c r="Q50" s="13"/>
      <c r="R50" s="14">
        <v>0.31232598410213802</v>
      </c>
      <c r="S50" s="14">
        <v>0.391300413587722</v>
      </c>
      <c r="T50" s="14">
        <v>0.43030875922815198</v>
      </c>
      <c r="U50" s="14">
        <v>0.52235817578972099</v>
      </c>
      <c r="V50" s="14">
        <v>0.52235817578972099</v>
      </c>
      <c r="W50" s="13"/>
      <c r="X50" s="13">
        <v>62</v>
      </c>
      <c r="Y50" s="13">
        <v>33</v>
      </c>
      <c r="Z50" s="13">
        <v>26</v>
      </c>
      <c r="AA50" s="13">
        <v>14</v>
      </c>
      <c r="AB50" s="13">
        <v>14</v>
      </c>
      <c r="AC50" s="13"/>
      <c r="AD50" s="13"/>
      <c r="AE50" s="15">
        <f t="shared" si="1"/>
        <v>23.876737477052192</v>
      </c>
      <c r="AF50" s="15">
        <f t="shared" si="1"/>
        <v>30.694641051567235</v>
      </c>
      <c r="AG50" s="15">
        <f t="shared" si="1"/>
        <v>31.813319878910185</v>
      </c>
      <c r="AH50" s="15">
        <f t="shared" si="1"/>
        <v>39.274216728945106</v>
      </c>
      <c r="AI50" s="15">
        <f t="shared" si="1"/>
        <v>32.695620961952621</v>
      </c>
      <c r="AL50" s="16">
        <v>1.6E-2</v>
      </c>
      <c r="AM50" s="16">
        <v>1.0999999999999999E-2</v>
      </c>
      <c r="AN50" s="16">
        <v>8.9999999999999993E-3</v>
      </c>
      <c r="AO50" s="16">
        <v>6.0000000000000001E-3</v>
      </c>
      <c r="AP50" s="16">
        <v>5.0000000000000001E-3</v>
      </c>
    </row>
    <row r="51" spans="1:42">
      <c r="A51" t="s">
        <v>55</v>
      </c>
      <c r="B51" t="s">
        <v>19</v>
      </c>
      <c r="C51" t="s">
        <v>20</v>
      </c>
      <c r="D51" t="s">
        <v>21</v>
      </c>
      <c r="F51" s="14">
        <v>0.96665890116926101</v>
      </c>
      <c r="G51" s="14">
        <v>0.55030216989667202</v>
      </c>
      <c r="H51" s="14">
        <v>0.17775443272854999</v>
      </c>
      <c r="I51" s="14">
        <v>0.51096363462794203</v>
      </c>
      <c r="J51" s="14">
        <v>0.51096363462794203</v>
      </c>
      <c r="L51" s="14">
        <v>3.0152031334507198E-3</v>
      </c>
      <c r="M51" s="14">
        <v>-6.9001334602816697E-2</v>
      </c>
      <c r="N51" s="14">
        <v>-0.166328818952962</v>
      </c>
      <c r="O51" s="14">
        <v>-0.12853866103348399</v>
      </c>
      <c r="P51" s="14">
        <v>-0.12853866103348399</v>
      </c>
      <c r="Q51" s="13"/>
      <c r="R51" s="14">
        <v>7.2135704809837595E-2</v>
      </c>
      <c r="S51" s="14">
        <v>0.115520643954844</v>
      </c>
      <c r="T51" s="14">
        <v>0.123416667476103</v>
      </c>
      <c r="U51" s="14">
        <v>0.19554425456914601</v>
      </c>
      <c r="V51" s="14">
        <v>0.19554425456914601</v>
      </c>
      <c r="W51" s="13"/>
      <c r="X51" s="13">
        <v>34</v>
      </c>
      <c r="Y51" s="13">
        <v>12</v>
      </c>
      <c r="Z51" s="13">
        <v>10</v>
      </c>
      <c r="AA51" s="13">
        <v>4</v>
      </c>
      <c r="AB51" s="13">
        <v>4</v>
      </c>
      <c r="AC51" s="13"/>
      <c r="AD51" s="13"/>
      <c r="AE51" s="15">
        <f t="shared" si="1"/>
        <v>27.055852644087942</v>
      </c>
      <c r="AF51" s="15">
        <f t="shared" si="1"/>
        <v>30.485943775100406</v>
      </c>
      <c r="AG51" s="15">
        <f t="shared" si="1"/>
        <v>27.410431293881647</v>
      </c>
      <c r="AH51" s="15">
        <f t="shared" si="1"/>
        <v>21.857535817912073</v>
      </c>
      <c r="AI51" s="15">
        <f t="shared" si="1"/>
        <v>25.080088096906596</v>
      </c>
      <c r="AL51" s="16">
        <v>0.01</v>
      </c>
      <c r="AM51" s="16">
        <v>4.0000000000000001E-3</v>
      </c>
      <c r="AN51" s="16">
        <v>3.0000000000000001E-3</v>
      </c>
      <c r="AO51" s="16">
        <v>9.5879600000000004E-4</v>
      </c>
      <c r="AP51" s="16">
        <v>1.1000000000000001E-3</v>
      </c>
    </row>
    <row r="52" spans="1:42">
      <c r="A52" t="s">
        <v>55</v>
      </c>
      <c r="B52" t="s">
        <v>22</v>
      </c>
      <c r="C52" t="s">
        <v>20</v>
      </c>
      <c r="D52" t="s">
        <v>21</v>
      </c>
      <c r="F52" s="14">
        <v>0.58152782760941502</v>
      </c>
      <c r="G52" s="14">
        <v>0.80098985362147401</v>
      </c>
      <c r="H52" s="14">
        <v>0.55046475415959195</v>
      </c>
      <c r="I52" s="14">
        <v>0.82193815784713598</v>
      </c>
      <c r="J52" s="14">
        <v>0.82193815784713598</v>
      </c>
      <c r="L52" s="14">
        <v>4.4105858564878801E-2</v>
      </c>
      <c r="M52" s="14">
        <v>3.2025766685115802E-2</v>
      </c>
      <c r="N52" s="14">
        <v>-8.1245749486570706E-2</v>
      </c>
      <c r="O52" s="14">
        <v>-4.8651989106562203E-2</v>
      </c>
      <c r="P52" s="14">
        <v>-4.8651989106562203E-2</v>
      </c>
      <c r="Q52" s="13"/>
      <c r="R52" s="14">
        <v>8.0024504116578798E-2</v>
      </c>
      <c r="S52" s="14">
        <v>0.12705297208863101</v>
      </c>
      <c r="T52" s="14">
        <v>0.13607547985514801</v>
      </c>
      <c r="U52" s="14">
        <v>0.21618028132682099</v>
      </c>
      <c r="V52" s="14">
        <v>0.21618028132682099</v>
      </c>
      <c r="W52" s="13"/>
      <c r="X52" s="13">
        <v>34</v>
      </c>
      <c r="Y52" s="13">
        <v>12</v>
      </c>
      <c r="Z52" s="13">
        <v>10</v>
      </c>
      <c r="AA52" s="13">
        <v>4</v>
      </c>
      <c r="AB52" s="13">
        <v>4</v>
      </c>
      <c r="AC52" s="13"/>
      <c r="AD52" s="13"/>
      <c r="AE52" s="15">
        <f t="shared" si="1"/>
        <v>27.055852644087942</v>
      </c>
      <c r="AF52" s="15">
        <f t="shared" si="1"/>
        <v>30.485943775100406</v>
      </c>
      <c r="AG52" s="15">
        <f t="shared" si="1"/>
        <v>27.410431293881647</v>
      </c>
      <c r="AH52" s="15">
        <f t="shared" si="1"/>
        <v>21.857535817912073</v>
      </c>
      <c r="AI52" s="15">
        <f t="shared" si="1"/>
        <v>25.080088096906596</v>
      </c>
      <c r="AL52" s="16">
        <v>0.01</v>
      </c>
      <c r="AM52" s="16">
        <v>4.0000000000000001E-3</v>
      </c>
      <c r="AN52" s="16">
        <v>3.0000000000000001E-3</v>
      </c>
      <c r="AO52" s="16">
        <v>9.5879600000000004E-4</v>
      </c>
      <c r="AP52" s="16">
        <v>1.1000000000000001E-3</v>
      </c>
    </row>
    <row r="53" spans="1:42">
      <c r="A53" t="s">
        <v>55</v>
      </c>
      <c r="B53" t="s">
        <v>23</v>
      </c>
      <c r="C53" t="s">
        <v>24</v>
      </c>
      <c r="D53" t="s">
        <v>25</v>
      </c>
      <c r="F53" s="14">
        <v>0.93603368842886803</v>
      </c>
      <c r="G53" s="14">
        <v>0.65107199298717799</v>
      </c>
      <c r="H53" s="14">
        <v>0.63257774779637899</v>
      </c>
      <c r="I53" s="14">
        <v>0.31063401167655602</v>
      </c>
      <c r="J53" s="14">
        <v>0.31063401167655602</v>
      </c>
      <c r="L53" s="14">
        <v>-4.23225425621096E-3</v>
      </c>
      <c r="M53" s="14">
        <v>-3.5539500753453898E-2</v>
      </c>
      <c r="N53" s="14">
        <v>-3.9824437249799401E-2</v>
      </c>
      <c r="O53" s="14">
        <v>-0.12120318252670401</v>
      </c>
      <c r="P53" s="14">
        <v>-0.12120318252670401</v>
      </c>
      <c r="Q53" s="13"/>
      <c r="R53" s="14">
        <v>5.2734457969567702E-2</v>
      </c>
      <c r="S53" s="14">
        <v>7.8579673353975907E-2</v>
      </c>
      <c r="T53" s="14">
        <v>8.3296981678227994E-2</v>
      </c>
      <c r="U53" s="14">
        <v>0.11954242959570401</v>
      </c>
      <c r="V53" s="14">
        <v>0.11954242959570401</v>
      </c>
      <c r="W53" s="13"/>
      <c r="X53" s="13">
        <v>24</v>
      </c>
      <c r="Y53" s="13">
        <v>8</v>
      </c>
      <c r="Z53" s="13">
        <v>7</v>
      </c>
      <c r="AA53" s="13">
        <v>3</v>
      </c>
      <c r="AB53" s="13">
        <v>3</v>
      </c>
      <c r="AC53" s="13"/>
      <c r="AD53" s="13"/>
      <c r="AE53" s="15">
        <f t="shared" si="1"/>
        <v>38.333333333333336</v>
      </c>
      <c r="AF53" s="15">
        <f t="shared" si="1"/>
        <v>45.730923694779122</v>
      </c>
      <c r="AG53" s="15">
        <f t="shared" si="1"/>
        <v>39.159048574294317</v>
      </c>
      <c r="AH53" s="15">
        <f t="shared" si="1"/>
        <v>29.143700995940105</v>
      </c>
      <c r="AI53" s="15">
        <f t="shared" si="1"/>
        <v>33.440484532986282</v>
      </c>
      <c r="AL53" s="16">
        <v>0.01</v>
      </c>
      <c r="AM53" s="16">
        <v>4.0000000000000001E-3</v>
      </c>
      <c r="AN53" s="16">
        <v>3.0000000000000001E-3</v>
      </c>
      <c r="AO53" s="16">
        <v>9.5879600000000004E-4</v>
      </c>
      <c r="AP53" s="16">
        <v>1.1000000000000001E-3</v>
      </c>
    </row>
    <row r="54" spans="1:42" ht="19">
      <c r="A54" t="s">
        <v>55</v>
      </c>
      <c r="B54" t="s">
        <v>26</v>
      </c>
      <c r="C54" t="s">
        <v>27</v>
      </c>
      <c r="D54" t="s">
        <v>25</v>
      </c>
      <c r="F54" s="14">
        <v>0.76822877658127997</v>
      </c>
      <c r="G54" s="14">
        <v>0.16136123980390399</v>
      </c>
      <c r="H54" s="14">
        <v>9.6924647928430196E-2</v>
      </c>
      <c r="I54" s="14">
        <v>4.4401874115272501E-2</v>
      </c>
      <c r="J54" s="14">
        <v>4.4401874115272501E-2</v>
      </c>
      <c r="L54" s="14">
        <v>-1.1147219515945401E-2</v>
      </c>
      <c r="M54" s="14">
        <v>-7.7039371513694804E-2</v>
      </c>
      <c r="N54" s="14">
        <v>-9.7413029075018406E-2</v>
      </c>
      <c r="O54" s="14">
        <v>-0.167765949659542</v>
      </c>
      <c r="P54" s="14">
        <v>-0.167765949659542</v>
      </c>
      <c r="Q54" s="13"/>
      <c r="R54" s="14">
        <v>3.78266114743354E-2</v>
      </c>
      <c r="S54" s="14">
        <v>5.5008161138879401E-2</v>
      </c>
      <c r="T54" s="14">
        <v>5.8684339193231003E-2</v>
      </c>
      <c r="U54" s="14">
        <v>8.3454143484009896E-2</v>
      </c>
      <c r="V54" s="14">
        <v>8.3454143484009896E-2</v>
      </c>
      <c r="W54" s="13"/>
      <c r="X54" s="13">
        <v>21</v>
      </c>
      <c r="Y54" s="13">
        <v>8</v>
      </c>
      <c r="Z54" s="13">
        <v>7</v>
      </c>
      <c r="AA54" s="13">
        <v>3</v>
      </c>
      <c r="AB54" s="13">
        <v>3</v>
      </c>
      <c r="AC54" s="13"/>
      <c r="AD54" s="13"/>
      <c r="AE54" s="15">
        <f t="shared" si="1"/>
        <v>43.810966810966818</v>
      </c>
      <c r="AF54" s="15">
        <f t="shared" si="1"/>
        <v>45.730923694779122</v>
      </c>
      <c r="AG54" s="15">
        <f t="shared" si="1"/>
        <v>39.159048574294317</v>
      </c>
      <c r="AH54" s="15">
        <f t="shared" si="1"/>
        <v>29.143700995940105</v>
      </c>
      <c r="AI54" s="15">
        <f t="shared" si="1"/>
        <v>33.440484532986282</v>
      </c>
      <c r="AL54" s="16">
        <v>0.01</v>
      </c>
      <c r="AM54" s="16">
        <v>4.0000000000000001E-3</v>
      </c>
      <c r="AN54" s="16">
        <v>3.0000000000000001E-3</v>
      </c>
      <c r="AO54" s="16">
        <v>9.5879600000000004E-4</v>
      </c>
      <c r="AP54" s="16">
        <v>1.1000000000000001E-3</v>
      </c>
    </row>
    <row r="55" spans="1:42">
      <c r="A55" t="s">
        <v>55</v>
      </c>
      <c r="B55" t="s">
        <v>28</v>
      </c>
      <c r="C55" t="s">
        <v>29</v>
      </c>
      <c r="D55" t="s">
        <v>25</v>
      </c>
      <c r="F55" s="14">
        <v>0.93550923237932204</v>
      </c>
      <c r="G55" s="14">
        <v>0.43848710535986202</v>
      </c>
      <c r="H55" s="14">
        <v>0.38956992725724798</v>
      </c>
      <c r="I55" s="14">
        <v>0.169660812244605</v>
      </c>
      <c r="J55" s="14">
        <v>0.169660812244605</v>
      </c>
      <c r="L55" s="14">
        <v>-4.07276018850628E-3</v>
      </c>
      <c r="M55" s="14">
        <v>-5.4856421530050797E-2</v>
      </c>
      <c r="N55" s="14">
        <v>-6.41544344791109E-2</v>
      </c>
      <c r="O55" s="14">
        <v>-0.13644906674073101</v>
      </c>
      <c r="P55" s="14">
        <v>-0.13644906674073101</v>
      </c>
      <c r="Q55" s="13"/>
      <c r="R55" s="14">
        <v>5.0333560341525099E-2</v>
      </c>
      <c r="S55" s="14">
        <v>7.08052743229175E-2</v>
      </c>
      <c r="T55" s="14">
        <v>7.4563709891795296E-2</v>
      </c>
      <c r="U55" s="14">
        <v>9.9358926218610699E-2</v>
      </c>
      <c r="V55" s="14">
        <v>9.9358926218610699E-2</v>
      </c>
      <c r="W55" s="13"/>
      <c r="X55" s="13">
        <v>22</v>
      </c>
      <c r="Y55" s="13">
        <v>9</v>
      </c>
      <c r="Z55" s="13">
        <v>8</v>
      </c>
      <c r="AA55" s="13">
        <v>4</v>
      </c>
      <c r="AB55" s="13">
        <v>4</v>
      </c>
      <c r="AC55" s="13"/>
      <c r="AD55" s="13"/>
      <c r="AE55" s="15">
        <f t="shared" si="1"/>
        <v>41.819100091827366</v>
      </c>
      <c r="AF55" s="15">
        <f t="shared" si="1"/>
        <v>40.649263721552877</v>
      </c>
      <c r="AG55" s="15">
        <f t="shared" si="1"/>
        <v>34.26379137412237</v>
      </c>
      <c r="AH55" s="15">
        <f t="shared" si="1"/>
        <v>21.857535817912073</v>
      </c>
      <c r="AI55" s="15">
        <f t="shared" si="1"/>
        <v>25.080088096906596</v>
      </c>
      <c r="AL55" s="16">
        <v>0.01</v>
      </c>
      <c r="AM55" s="16">
        <v>4.0000000000000001E-3</v>
      </c>
      <c r="AN55" s="16">
        <v>3.0000000000000001E-3</v>
      </c>
      <c r="AO55" s="16">
        <v>9.5879600000000004E-4</v>
      </c>
      <c r="AP55" s="16">
        <v>1.1000000000000001E-3</v>
      </c>
    </row>
    <row r="56" spans="1:42">
      <c r="A56" t="s">
        <v>55</v>
      </c>
      <c r="B56" t="s">
        <v>30</v>
      </c>
      <c r="C56" t="s">
        <v>31</v>
      </c>
      <c r="D56" t="s">
        <v>32</v>
      </c>
      <c r="F56" s="14">
        <v>0.69522061360088205</v>
      </c>
      <c r="G56" s="14">
        <v>0.25524654774750599</v>
      </c>
      <c r="H56" s="14">
        <v>0.13880253785028601</v>
      </c>
      <c r="I56" s="14">
        <v>0.140933183261923</v>
      </c>
      <c r="J56" s="14">
        <v>0.140933183261923</v>
      </c>
      <c r="L56" s="14">
        <v>1.91949218493799E-2</v>
      </c>
      <c r="M56" s="14">
        <v>8.3035969499555898E-2</v>
      </c>
      <c r="N56" s="14">
        <v>0.115207386598933</v>
      </c>
      <c r="O56" s="14">
        <v>0.155633077573714</v>
      </c>
      <c r="P56" s="14">
        <v>0.155633077573714</v>
      </c>
      <c r="Q56" s="13"/>
      <c r="R56" s="14">
        <v>4.8994106963101101E-2</v>
      </c>
      <c r="S56" s="14">
        <v>7.2985940753255193E-2</v>
      </c>
      <c r="T56" s="14">
        <v>7.7828892815420603E-2</v>
      </c>
      <c r="U56" s="14">
        <v>0.105705667101651</v>
      </c>
      <c r="V56" s="14">
        <v>0.105705667101651</v>
      </c>
      <c r="W56" s="13"/>
      <c r="X56" s="13">
        <v>20</v>
      </c>
      <c r="Y56" s="13">
        <v>7</v>
      </c>
      <c r="Z56" s="13">
        <v>6</v>
      </c>
      <c r="AA56" s="13">
        <v>3</v>
      </c>
      <c r="AB56" s="13">
        <v>3</v>
      </c>
      <c r="AC56" s="13"/>
      <c r="AD56" s="13"/>
      <c r="AE56" s="15">
        <f t="shared" si="1"/>
        <v>46.002020202020205</v>
      </c>
      <c r="AF56" s="15">
        <f t="shared" si="1"/>
        <v>52.264486517498575</v>
      </c>
      <c r="AG56" s="15">
        <f t="shared" si="1"/>
        <v>45.686058174523573</v>
      </c>
      <c r="AH56" s="15">
        <f t="shared" si="1"/>
        <v>29.143700995940105</v>
      </c>
      <c r="AI56" s="15">
        <f t="shared" si="1"/>
        <v>33.440484532986282</v>
      </c>
      <c r="AL56" s="16">
        <v>0.01</v>
      </c>
      <c r="AM56" s="16">
        <v>4.0000000000000001E-3</v>
      </c>
      <c r="AN56" s="16">
        <v>3.0000000000000001E-3</v>
      </c>
      <c r="AO56" s="16">
        <v>9.5879600000000004E-4</v>
      </c>
      <c r="AP56" s="16">
        <v>1.1000000000000001E-3</v>
      </c>
    </row>
    <row r="57" spans="1:42">
      <c r="A57" t="s">
        <v>55</v>
      </c>
      <c r="B57" t="s">
        <v>33</v>
      </c>
      <c r="C57" t="s">
        <v>31</v>
      </c>
      <c r="D57" t="s">
        <v>32</v>
      </c>
      <c r="F57" s="14">
        <v>0.68107165087903099</v>
      </c>
      <c r="G57" s="14">
        <v>0.85016802584277895</v>
      </c>
      <c r="H57" s="14">
        <v>0.50247411957357901</v>
      </c>
      <c r="I57" s="14">
        <v>0.94762145649884899</v>
      </c>
      <c r="J57" s="14">
        <v>0.94762145649884899</v>
      </c>
      <c r="L57" s="14">
        <v>-1.9501825293043999E-2</v>
      </c>
      <c r="M57" s="14">
        <v>-1.3499510791835799E-2</v>
      </c>
      <c r="N57" s="14">
        <v>-5.0919467548478897E-2</v>
      </c>
      <c r="O57" s="14">
        <v>-6.76707046443587E-3</v>
      </c>
      <c r="P57" s="14">
        <v>-6.76707046443587E-3</v>
      </c>
      <c r="Q57" s="13"/>
      <c r="R57" s="14">
        <v>4.7449557422534101E-2</v>
      </c>
      <c r="S57" s="14">
        <v>7.1462265576463901E-2</v>
      </c>
      <c r="T57" s="14">
        <v>7.5930982785445106E-2</v>
      </c>
      <c r="U57" s="14">
        <v>0.10300897163530599</v>
      </c>
      <c r="V57" s="14">
        <v>0.10300897163530599</v>
      </c>
      <c r="W57" s="13"/>
      <c r="X57" s="13">
        <v>20</v>
      </c>
      <c r="Y57" s="13">
        <v>7</v>
      </c>
      <c r="Z57" s="13">
        <v>6</v>
      </c>
      <c r="AA57" s="13">
        <v>3</v>
      </c>
      <c r="AB57" s="13">
        <v>3</v>
      </c>
      <c r="AC57" s="13"/>
      <c r="AD57" s="13"/>
      <c r="AE57" s="15">
        <f t="shared" si="1"/>
        <v>46.002020202020205</v>
      </c>
      <c r="AF57" s="15">
        <f t="shared" si="1"/>
        <v>52.264486517498575</v>
      </c>
      <c r="AG57" s="15">
        <f t="shared" si="1"/>
        <v>45.686058174523573</v>
      </c>
      <c r="AH57" s="15">
        <f t="shared" si="1"/>
        <v>29.143700995940105</v>
      </c>
      <c r="AI57" s="15">
        <f t="shared" si="1"/>
        <v>33.440484532986282</v>
      </c>
      <c r="AL57" s="16">
        <v>0.01</v>
      </c>
      <c r="AM57" s="16">
        <v>4.0000000000000001E-3</v>
      </c>
      <c r="AN57" s="16">
        <v>3.0000000000000001E-3</v>
      </c>
      <c r="AO57" s="16">
        <v>9.5879600000000004E-4</v>
      </c>
      <c r="AP57" s="16">
        <v>1.1000000000000001E-3</v>
      </c>
    </row>
    <row r="58" spans="1:42">
      <c r="A58" t="s">
        <v>55</v>
      </c>
      <c r="B58" t="s">
        <v>34</v>
      </c>
      <c r="C58" t="s">
        <v>20</v>
      </c>
      <c r="D58" t="s">
        <v>35</v>
      </c>
      <c r="F58" s="14">
        <v>0.37622512185316997</v>
      </c>
      <c r="G58" s="14">
        <v>0.99323935156126397</v>
      </c>
      <c r="H58" s="14">
        <v>0.62990178342460701</v>
      </c>
      <c r="I58" s="14">
        <v>0.77879470887448399</v>
      </c>
      <c r="J58" s="14">
        <v>0.77879470887448399</v>
      </c>
      <c r="L58" s="14">
        <v>-0.13867225934980401</v>
      </c>
      <c r="M58" s="14">
        <v>-2.3703528199491499E-3</v>
      </c>
      <c r="N58" s="14">
        <v>0.148322042649353</v>
      </c>
      <c r="O58" s="14">
        <v>0.11474771337818999</v>
      </c>
      <c r="P58" s="14">
        <v>0.11474771337818999</v>
      </c>
      <c r="Q58" s="13"/>
      <c r="R58" s="14">
        <v>0.15671430417049301</v>
      </c>
      <c r="S58" s="14">
        <v>0.27974317919534802</v>
      </c>
      <c r="T58" s="14">
        <v>0.30780823140666602</v>
      </c>
      <c r="U58" s="14">
        <v>0.40851465117917501</v>
      </c>
      <c r="V58" s="14">
        <v>0.40851465117917501</v>
      </c>
      <c r="W58" s="13"/>
      <c r="X58" s="13">
        <v>22</v>
      </c>
      <c r="Y58" s="13">
        <v>5</v>
      </c>
      <c r="Z58" s="13">
        <v>4</v>
      </c>
      <c r="AA58" s="13">
        <v>2</v>
      </c>
      <c r="AB58" s="13">
        <v>2</v>
      </c>
      <c r="AC58" s="13"/>
      <c r="AD58" s="13"/>
      <c r="AE58" s="15">
        <f t="shared" si="1"/>
        <v>41.819100091827366</v>
      </c>
      <c r="AF58" s="15">
        <f t="shared" si="1"/>
        <v>73.171887550200807</v>
      </c>
      <c r="AG58" s="15">
        <f t="shared" si="1"/>
        <v>68.530591775325988</v>
      </c>
      <c r="AH58" s="15">
        <f t="shared" si="1"/>
        <v>43.716031351996172</v>
      </c>
      <c r="AI58" s="15">
        <f t="shared" si="1"/>
        <v>50.161277405145661</v>
      </c>
      <c r="AL58" s="16">
        <v>0.01</v>
      </c>
      <c r="AM58" s="16">
        <v>4.0000000000000001E-3</v>
      </c>
      <c r="AN58" s="16">
        <v>3.0000000000000001E-3</v>
      </c>
      <c r="AO58" s="16">
        <v>9.5879600000000004E-4</v>
      </c>
      <c r="AP58" s="16">
        <v>1.1000000000000001E-3</v>
      </c>
    </row>
    <row r="59" spans="1:42">
      <c r="A59" t="s">
        <v>55</v>
      </c>
      <c r="B59" t="s">
        <v>36</v>
      </c>
      <c r="C59" t="s">
        <v>20</v>
      </c>
      <c r="D59" t="s">
        <v>37</v>
      </c>
      <c r="F59" s="14">
        <v>0.42001774117817797</v>
      </c>
      <c r="G59" s="14">
        <v>0.247295938818795</v>
      </c>
      <c r="H59" s="14">
        <v>0.26462841231238898</v>
      </c>
      <c r="I59" s="14">
        <v>0.23715461736999799</v>
      </c>
      <c r="J59" s="14">
        <v>0.23715461736999799</v>
      </c>
      <c r="L59" s="14">
        <v>0.124395785389096</v>
      </c>
      <c r="M59" s="14">
        <v>0.25386250978792402</v>
      </c>
      <c r="N59" s="14">
        <v>0.25737566792856897</v>
      </c>
      <c r="O59" s="14">
        <v>-0.361213395083746</v>
      </c>
      <c r="P59" s="14">
        <v>-0.361213395083746</v>
      </c>
      <c r="Q59" s="13"/>
      <c r="R59" s="14">
        <v>0.15426246996479501</v>
      </c>
      <c r="S59" s="14">
        <v>0.21942538690586799</v>
      </c>
      <c r="T59" s="14">
        <v>0.230722960677403</v>
      </c>
      <c r="U59" s="14">
        <v>0.30556180480911799</v>
      </c>
      <c r="V59" s="14">
        <v>0.30556180480911799</v>
      </c>
      <c r="W59" s="13"/>
      <c r="X59" s="13">
        <v>22</v>
      </c>
      <c r="Y59" s="13">
        <v>9</v>
      </c>
      <c r="Z59" s="13">
        <v>8</v>
      </c>
      <c r="AA59" s="13">
        <v>4</v>
      </c>
      <c r="AB59" s="13">
        <v>4</v>
      </c>
      <c r="AC59" s="13"/>
      <c r="AD59" s="13"/>
      <c r="AE59" s="15">
        <f t="shared" si="1"/>
        <v>41.819100091827366</v>
      </c>
      <c r="AF59" s="15">
        <f t="shared" si="1"/>
        <v>40.649263721552877</v>
      </c>
      <c r="AG59" s="15">
        <f t="shared" si="1"/>
        <v>34.26379137412237</v>
      </c>
      <c r="AH59" s="15">
        <f t="shared" si="1"/>
        <v>21.857535817912073</v>
      </c>
      <c r="AI59" s="15">
        <f t="shared" si="1"/>
        <v>25.080088096906596</v>
      </c>
      <c r="AL59" s="16">
        <v>0.01</v>
      </c>
      <c r="AM59" s="16">
        <v>4.0000000000000001E-3</v>
      </c>
      <c r="AN59" s="16">
        <v>3.0000000000000001E-3</v>
      </c>
      <c r="AO59" s="16">
        <v>9.5879600000000004E-4</v>
      </c>
      <c r="AP59" s="16">
        <v>1.1000000000000001E-3</v>
      </c>
    </row>
    <row r="60" spans="1:42">
      <c r="A60" t="s">
        <v>55</v>
      </c>
      <c r="B60" t="s">
        <v>38</v>
      </c>
      <c r="C60" t="s">
        <v>20</v>
      </c>
      <c r="D60" t="s">
        <v>39</v>
      </c>
      <c r="F60" s="14">
        <v>0.112588633762785</v>
      </c>
      <c r="G60" s="14">
        <v>0.26797477216026699</v>
      </c>
      <c r="H60" s="14">
        <v>0.243460881839967</v>
      </c>
      <c r="I60" s="14">
        <v>0.33526365182252998</v>
      </c>
      <c r="J60" s="14">
        <v>0.33526365182252998</v>
      </c>
      <c r="L60" s="14">
        <v>0.135785039988949</v>
      </c>
      <c r="M60" s="14">
        <v>0.14910126494692499</v>
      </c>
      <c r="N60" s="14">
        <v>0.169746649481651</v>
      </c>
      <c r="O60" s="14">
        <v>0.207204145199642</v>
      </c>
      <c r="P60" s="14">
        <v>0.207204145199642</v>
      </c>
      <c r="Q60" s="13"/>
      <c r="R60" s="14">
        <v>8.55789195636035E-2</v>
      </c>
      <c r="S60" s="14">
        <v>0.134599697064127</v>
      </c>
      <c r="T60" s="14">
        <v>0.14553290021624099</v>
      </c>
      <c r="U60" s="14">
        <v>0.21503891239421299</v>
      </c>
      <c r="V60" s="14">
        <v>0.21503891239421299</v>
      </c>
      <c r="W60" s="13"/>
      <c r="X60" s="13">
        <v>36</v>
      </c>
      <c r="Y60" s="13">
        <v>12</v>
      </c>
      <c r="Z60" s="13">
        <v>10</v>
      </c>
      <c r="AA60" s="13">
        <v>4</v>
      </c>
      <c r="AB60" s="13">
        <v>4</v>
      </c>
      <c r="AC60" s="13"/>
      <c r="AD60" s="13"/>
      <c r="AE60" s="15">
        <f t="shared" si="1"/>
        <v>25.552188552188554</v>
      </c>
      <c r="AF60" s="15">
        <f t="shared" si="1"/>
        <v>30.485943775100406</v>
      </c>
      <c r="AG60" s="15">
        <f t="shared" si="1"/>
        <v>27.410431293881647</v>
      </c>
      <c r="AH60" s="15">
        <f t="shared" si="1"/>
        <v>21.857535817912073</v>
      </c>
      <c r="AI60" s="15">
        <f t="shared" si="1"/>
        <v>25.080088096906596</v>
      </c>
      <c r="AL60" s="16">
        <v>0.01</v>
      </c>
      <c r="AM60" s="16">
        <v>4.0000000000000001E-3</v>
      </c>
      <c r="AN60" s="16">
        <v>3.0000000000000001E-3</v>
      </c>
      <c r="AO60" s="16">
        <v>9.5879600000000004E-4</v>
      </c>
      <c r="AP60" s="16">
        <v>1.1000000000000001E-3</v>
      </c>
    </row>
    <row r="61" spans="1:42">
      <c r="A61" t="s">
        <v>55</v>
      </c>
      <c r="B61" t="s">
        <v>40</v>
      </c>
      <c r="C61" t="s">
        <v>41</v>
      </c>
      <c r="D61" t="s">
        <v>39</v>
      </c>
      <c r="F61" s="14">
        <v>5.3262344687521205E-4</v>
      </c>
      <c r="G61" s="14">
        <v>2.1530436528457699E-3</v>
      </c>
      <c r="H61" s="14">
        <v>6.8369882289458297E-3</v>
      </c>
      <c r="I61" s="14">
        <v>1.6949787840673001E-2</v>
      </c>
      <c r="J61" s="14">
        <v>1.6949787840673001E-2</v>
      </c>
      <c r="L61" s="14">
        <v>0.46695825858524698</v>
      </c>
      <c r="M61" s="14">
        <v>0.67897428568695695</v>
      </c>
      <c r="N61" s="14">
        <v>0.6484591391276</v>
      </c>
      <c r="O61" s="14">
        <v>0.80987772406820402</v>
      </c>
      <c r="P61" s="14">
        <v>0.80987772406820402</v>
      </c>
      <c r="Q61" s="13"/>
      <c r="R61" s="14">
        <v>0.134811390920937</v>
      </c>
      <c r="S61" s="14">
        <v>0.221289200183548</v>
      </c>
      <c r="T61" s="14">
        <v>0.23975433302235499</v>
      </c>
      <c r="U61" s="14">
        <v>0.33917387497498203</v>
      </c>
      <c r="V61" s="14">
        <v>0.33917387497498203</v>
      </c>
      <c r="W61" s="13"/>
      <c r="X61" s="13">
        <v>36</v>
      </c>
      <c r="Y61" s="13">
        <v>12</v>
      </c>
      <c r="Z61" s="13">
        <v>10</v>
      </c>
      <c r="AA61" s="13">
        <v>4</v>
      </c>
      <c r="AB61" s="13">
        <v>4</v>
      </c>
      <c r="AC61" s="13"/>
      <c r="AD61" s="13"/>
      <c r="AE61" s="15">
        <f t="shared" si="1"/>
        <v>25.552188552188554</v>
      </c>
      <c r="AF61" s="15">
        <f t="shared" si="1"/>
        <v>30.485943775100406</v>
      </c>
      <c r="AG61" s="15">
        <f t="shared" si="1"/>
        <v>27.410431293881647</v>
      </c>
      <c r="AH61" s="15">
        <f t="shared" si="1"/>
        <v>21.857535817912073</v>
      </c>
      <c r="AI61" s="15">
        <f t="shared" si="1"/>
        <v>25.080088096906596</v>
      </c>
      <c r="AL61" s="16">
        <v>0.01</v>
      </c>
      <c r="AM61" s="16">
        <v>4.0000000000000001E-3</v>
      </c>
      <c r="AN61" s="16">
        <v>3.0000000000000001E-3</v>
      </c>
      <c r="AO61" s="16">
        <v>9.5879600000000004E-4</v>
      </c>
      <c r="AP61" s="16">
        <v>1.1000000000000001E-3</v>
      </c>
    </row>
    <row r="62" spans="1:42" ht="19">
      <c r="A62" t="s">
        <v>55</v>
      </c>
      <c r="B62" t="s">
        <v>42</v>
      </c>
      <c r="C62" t="s">
        <v>43</v>
      </c>
      <c r="D62" t="s">
        <v>39</v>
      </c>
      <c r="F62" s="17">
        <v>1.48566231638779E-4</v>
      </c>
      <c r="G62" s="14">
        <v>6.3933388090345999E-3</v>
      </c>
      <c r="H62" s="14">
        <v>7.0770448814430995E-2</v>
      </c>
      <c r="I62" s="14">
        <v>0.36064234598334699</v>
      </c>
      <c r="J62" s="14">
        <v>0.36064234598334699</v>
      </c>
      <c r="L62" s="14">
        <v>0.37844311330144398</v>
      </c>
      <c r="M62" s="14">
        <v>0.44993907933917998</v>
      </c>
      <c r="N62" s="14">
        <v>0.31305897472114602</v>
      </c>
      <c r="O62" s="14">
        <v>0.22438526191974401</v>
      </c>
      <c r="P62" s="14">
        <v>0.22438526191974401</v>
      </c>
      <c r="Q62" s="13"/>
      <c r="R62" s="14">
        <v>9.9762149384137203E-2</v>
      </c>
      <c r="S62" s="14">
        <v>0.165000517532959</v>
      </c>
      <c r="T62" s="14">
        <v>0.17325293421006099</v>
      </c>
      <c r="U62" s="14">
        <v>0.24546001975962001</v>
      </c>
      <c r="V62" s="14">
        <v>0.24546001975962001</v>
      </c>
      <c r="W62" s="13"/>
      <c r="X62" s="13">
        <v>36</v>
      </c>
      <c r="Y62" s="13">
        <v>12</v>
      </c>
      <c r="Z62" s="13">
        <v>10</v>
      </c>
      <c r="AA62" s="13">
        <v>4</v>
      </c>
      <c r="AB62" s="13">
        <v>4</v>
      </c>
      <c r="AC62" s="13"/>
      <c r="AD62" s="13"/>
      <c r="AE62" s="15">
        <f t="shared" si="1"/>
        <v>25.552188552188554</v>
      </c>
      <c r="AF62" s="15">
        <f t="shared" si="1"/>
        <v>30.485943775100406</v>
      </c>
      <c r="AG62" s="15">
        <f t="shared" si="1"/>
        <v>27.410431293881647</v>
      </c>
      <c r="AH62" s="15">
        <f t="shared" si="1"/>
        <v>21.857535817912073</v>
      </c>
      <c r="AI62" s="15">
        <f t="shared" si="1"/>
        <v>25.080088096906596</v>
      </c>
      <c r="AL62" s="16">
        <v>0.01</v>
      </c>
      <c r="AM62" s="16">
        <v>4.0000000000000001E-3</v>
      </c>
      <c r="AN62" s="16">
        <v>3.0000000000000001E-3</v>
      </c>
      <c r="AO62" s="16">
        <v>9.5879600000000004E-4</v>
      </c>
      <c r="AP62" s="16">
        <v>1.1000000000000001E-3</v>
      </c>
    </row>
    <row r="63" spans="1:42">
      <c r="A63" t="s">
        <v>55</v>
      </c>
      <c r="B63" t="s">
        <v>44</v>
      </c>
      <c r="C63" t="s">
        <v>20</v>
      </c>
      <c r="D63" t="s">
        <v>39</v>
      </c>
      <c r="F63" s="14">
        <v>0.20330903534389799</v>
      </c>
      <c r="G63" s="14">
        <v>0.695416038887822</v>
      </c>
      <c r="H63" s="14">
        <v>0.84383445393056</v>
      </c>
      <c r="I63" s="14">
        <v>0.57346098502585097</v>
      </c>
      <c r="J63" s="14">
        <v>0.57346098502585097</v>
      </c>
      <c r="L63" s="14">
        <v>7.1106407237156402E-2</v>
      </c>
      <c r="M63" s="14">
        <v>3.4705596229691799E-2</v>
      </c>
      <c r="N63" s="14">
        <v>1.8888804479230699E-2</v>
      </c>
      <c r="O63" s="14">
        <v>-8.06870638137413E-2</v>
      </c>
      <c r="P63" s="14">
        <v>-8.06870638137413E-2</v>
      </c>
      <c r="Q63" s="13"/>
      <c r="R63" s="14">
        <v>5.5893337213702897E-2</v>
      </c>
      <c r="S63" s="14">
        <v>8.8644186101001402E-2</v>
      </c>
      <c r="T63" s="14">
        <v>9.5886557964551103E-2</v>
      </c>
      <c r="U63" s="14">
        <v>0.14332603472568001</v>
      </c>
      <c r="V63" s="14">
        <v>0.14332603472568001</v>
      </c>
      <c r="W63" s="13"/>
      <c r="X63" s="13">
        <v>36</v>
      </c>
      <c r="Y63" s="13">
        <v>12</v>
      </c>
      <c r="Z63" s="13">
        <v>10</v>
      </c>
      <c r="AA63" s="13">
        <v>4</v>
      </c>
      <c r="AB63" s="13">
        <v>4</v>
      </c>
      <c r="AC63" s="13"/>
      <c r="AD63" s="13"/>
      <c r="AE63" s="15">
        <f t="shared" si="1"/>
        <v>25.552188552188554</v>
      </c>
      <c r="AF63" s="15">
        <f t="shared" si="1"/>
        <v>30.485943775100406</v>
      </c>
      <c r="AG63" s="15">
        <f t="shared" si="1"/>
        <v>27.410431293881647</v>
      </c>
      <c r="AH63" s="15">
        <f t="shared" si="1"/>
        <v>21.857535817912073</v>
      </c>
      <c r="AI63" s="15">
        <f t="shared" si="1"/>
        <v>25.080088096906596</v>
      </c>
      <c r="AL63" s="16">
        <v>0.01</v>
      </c>
      <c r="AM63" s="16">
        <v>4.0000000000000001E-3</v>
      </c>
      <c r="AN63" s="16">
        <v>3.0000000000000001E-3</v>
      </c>
      <c r="AO63" s="16">
        <v>9.5879600000000004E-4</v>
      </c>
      <c r="AP63" s="16">
        <v>1.1000000000000001E-3</v>
      </c>
    </row>
    <row r="64" spans="1:42">
      <c r="A64" t="s">
        <v>55</v>
      </c>
      <c r="B64" t="s">
        <v>45</v>
      </c>
      <c r="C64" t="s">
        <v>20</v>
      </c>
      <c r="D64" t="s">
        <v>39</v>
      </c>
      <c r="F64" s="14">
        <v>1.07211878804343E-2</v>
      </c>
      <c r="G64" s="14">
        <v>0.254634246606607</v>
      </c>
      <c r="H64" s="14">
        <v>0.389691626527149</v>
      </c>
      <c r="I64" s="14">
        <v>0.699336577632936</v>
      </c>
      <c r="J64" s="14">
        <v>0.699336577632936</v>
      </c>
      <c r="L64" s="14">
        <v>0.142130948304664</v>
      </c>
      <c r="M64" s="14">
        <v>0.100165019919635</v>
      </c>
      <c r="N64" s="14">
        <v>8.1608854199672995E-2</v>
      </c>
      <c r="O64" s="14">
        <v>5.4457723780211603E-2</v>
      </c>
      <c r="P64" s="14">
        <v>5.4457723780211603E-2</v>
      </c>
      <c r="Q64" s="13"/>
      <c r="R64" s="14">
        <v>5.57014226040538E-2</v>
      </c>
      <c r="S64" s="14">
        <v>8.7928438879343596E-2</v>
      </c>
      <c r="T64" s="14">
        <v>9.4874519126169898E-2</v>
      </c>
      <c r="U64" s="14">
        <v>0.14100321975883601</v>
      </c>
      <c r="V64" s="14">
        <v>0.14100321975883601</v>
      </c>
      <c r="W64" s="13"/>
      <c r="X64" s="13">
        <v>36</v>
      </c>
      <c r="Y64" s="13">
        <v>12</v>
      </c>
      <c r="Z64" s="13">
        <v>10</v>
      </c>
      <c r="AA64" s="13">
        <v>4</v>
      </c>
      <c r="AB64" s="13">
        <v>4</v>
      </c>
      <c r="AC64" s="13"/>
      <c r="AD64" s="13"/>
      <c r="AE64" s="15">
        <f t="shared" si="1"/>
        <v>25.552188552188554</v>
      </c>
      <c r="AF64" s="15">
        <f t="shared" si="1"/>
        <v>30.485943775100406</v>
      </c>
      <c r="AG64" s="15">
        <f t="shared" si="1"/>
        <v>27.410431293881647</v>
      </c>
      <c r="AH64" s="15">
        <f t="shared" si="1"/>
        <v>21.857535817912073</v>
      </c>
      <c r="AI64" s="15">
        <f t="shared" si="1"/>
        <v>25.080088096906596</v>
      </c>
      <c r="AL64" s="16">
        <v>0.01</v>
      </c>
      <c r="AM64" s="16">
        <v>4.0000000000000001E-3</v>
      </c>
      <c r="AN64" s="16">
        <v>3.0000000000000001E-3</v>
      </c>
      <c r="AO64" s="16">
        <v>9.5879600000000004E-4</v>
      </c>
      <c r="AP64" s="16">
        <v>1.1000000000000001E-3</v>
      </c>
    </row>
    <row r="65" spans="1:42">
      <c r="A65" t="s">
        <v>55</v>
      </c>
      <c r="B65" t="s">
        <v>46</v>
      </c>
      <c r="C65" t="s">
        <v>20</v>
      </c>
      <c r="D65" t="s">
        <v>39</v>
      </c>
      <c r="F65" s="14">
        <v>0.25737706456106602</v>
      </c>
      <c r="G65" s="14">
        <v>0.72325675687111701</v>
      </c>
      <c r="H65" s="14">
        <v>0.77994468302088205</v>
      </c>
      <c r="I65" s="14">
        <v>0.75945458798501697</v>
      </c>
      <c r="J65" s="14">
        <v>0.75945458798501697</v>
      </c>
      <c r="L65" s="14">
        <v>8.9898147127889502E-2</v>
      </c>
      <c r="M65" s="14">
        <v>4.4614345066777597E-2</v>
      </c>
      <c r="N65" s="14">
        <v>3.8060357824340703E-2</v>
      </c>
      <c r="O65" s="14">
        <v>-6.15501169932825E-2</v>
      </c>
      <c r="P65" s="14">
        <v>-6.15501169932825E-2</v>
      </c>
      <c r="Q65" s="13"/>
      <c r="R65" s="14">
        <v>7.9372385621227906E-2</v>
      </c>
      <c r="S65" s="14">
        <v>0.125990220482955</v>
      </c>
      <c r="T65" s="14">
        <v>0.13622608141112999</v>
      </c>
      <c r="U65" s="14">
        <v>0.20101470269211599</v>
      </c>
      <c r="V65" s="14">
        <v>0.20101470269211599</v>
      </c>
      <c r="W65" s="13"/>
      <c r="X65" s="13">
        <v>36</v>
      </c>
      <c r="Y65" s="13">
        <v>12</v>
      </c>
      <c r="Z65" s="13">
        <v>10</v>
      </c>
      <c r="AA65" s="13">
        <v>4</v>
      </c>
      <c r="AB65" s="13">
        <v>4</v>
      </c>
      <c r="AC65" s="13"/>
      <c r="AD65" s="13"/>
      <c r="AE65" s="15">
        <f t="shared" si="1"/>
        <v>25.552188552188554</v>
      </c>
      <c r="AF65" s="15">
        <f t="shared" si="1"/>
        <v>30.485943775100406</v>
      </c>
      <c r="AG65" s="15">
        <f t="shared" si="1"/>
        <v>27.410431293881647</v>
      </c>
      <c r="AH65" s="15">
        <f t="shared" si="1"/>
        <v>21.857535817912073</v>
      </c>
      <c r="AI65" s="15">
        <f t="shared" si="1"/>
        <v>25.080088096906596</v>
      </c>
      <c r="AL65" s="16">
        <v>0.01</v>
      </c>
      <c r="AM65" s="16">
        <v>4.0000000000000001E-3</v>
      </c>
      <c r="AN65" s="16">
        <v>3.0000000000000001E-3</v>
      </c>
      <c r="AO65" s="16">
        <v>9.5879600000000004E-4</v>
      </c>
      <c r="AP65" s="16">
        <v>1.1000000000000001E-3</v>
      </c>
    </row>
    <row r="66" spans="1:42">
      <c r="A66" t="s">
        <v>55</v>
      </c>
      <c r="B66" t="s">
        <v>47</v>
      </c>
      <c r="C66" t="s">
        <v>48</v>
      </c>
      <c r="D66" t="s">
        <v>39</v>
      </c>
      <c r="F66" s="14">
        <v>7.9441755402741496E-2</v>
      </c>
      <c r="G66" s="14">
        <v>0.45257809926274201</v>
      </c>
      <c r="H66" s="14">
        <v>0.15556087308125</v>
      </c>
      <c r="I66" s="14">
        <v>0.131119695397104</v>
      </c>
      <c r="J66" s="14">
        <v>0.131119695397104</v>
      </c>
      <c r="L66" s="14">
        <v>0.40154255515926002</v>
      </c>
      <c r="M66" s="14">
        <v>0.27655758414425402</v>
      </c>
      <c r="N66" s="14">
        <v>0.56629040184063395</v>
      </c>
      <c r="O66" s="14">
        <v>0.88911973805340005</v>
      </c>
      <c r="P66" s="14">
        <v>0.88911973805340005</v>
      </c>
      <c r="Q66" s="13"/>
      <c r="R66" s="14">
        <v>0.22893818868743401</v>
      </c>
      <c r="S66" s="14">
        <v>0.36819170278302599</v>
      </c>
      <c r="T66" s="14">
        <v>0.39875090341078001</v>
      </c>
      <c r="U66" s="14">
        <v>0.58893757397395297</v>
      </c>
      <c r="V66" s="14">
        <v>0.58893757397395297</v>
      </c>
      <c r="W66" s="13"/>
      <c r="X66" s="13">
        <v>36</v>
      </c>
      <c r="Y66" s="13">
        <v>12</v>
      </c>
      <c r="Z66" s="13">
        <v>10</v>
      </c>
      <c r="AA66" s="13">
        <v>4</v>
      </c>
      <c r="AB66" s="13">
        <v>4</v>
      </c>
      <c r="AC66" s="13"/>
      <c r="AD66" s="13"/>
      <c r="AE66" s="15">
        <f t="shared" si="1"/>
        <v>25.552188552188554</v>
      </c>
      <c r="AF66" s="15">
        <f t="shared" si="1"/>
        <v>30.485943775100406</v>
      </c>
      <c r="AG66" s="15">
        <f t="shared" si="1"/>
        <v>27.410431293881647</v>
      </c>
      <c r="AH66" s="15">
        <f t="shared" si="1"/>
        <v>21.857535817912073</v>
      </c>
      <c r="AI66" s="15">
        <f t="shared" si="1"/>
        <v>25.080088096906596</v>
      </c>
      <c r="AL66" s="16">
        <v>0.01</v>
      </c>
      <c r="AM66" s="16">
        <v>4.0000000000000001E-3</v>
      </c>
      <c r="AN66" s="16">
        <v>3.0000000000000001E-3</v>
      </c>
      <c r="AO66" s="16">
        <v>9.5879600000000004E-4</v>
      </c>
      <c r="AP66" s="16">
        <v>1.1000000000000001E-3</v>
      </c>
    </row>
    <row r="67" spans="1:42">
      <c r="A67" t="s">
        <v>55</v>
      </c>
      <c r="B67" t="s">
        <v>49</v>
      </c>
      <c r="C67" t="s">
        <v>20</v>
      </c>
      <c r="D67" t="s">
        <v>39</v>
      </c>
      <c r="F67" s="14">
        <v>0.67042340574010995</v>
      </c>
      <c r="G67" s="14">
        <v>0.46941520226557398</v>
      </c>
      <c r="H67" s="14">
        <v>0.24316490942764801</v>
      </c>
      <c r="I67" s="14">
        <v>2.6400977632304999E-2</v>
      </c>
      <c r="J67" s="14">
        <v>2.6400977632304999E-2</v>
      </c>
      <c r="L67" s="14">
        <v>-6.6948302006850993E-2</v>
      </c>
      <c r="M67" s="14">
        <v>-0.18162661962746601</v>
      </c>
      <c r="N67" s="14">
        <v>-0.317104736446438</v>
      </c>
      <c r="O67" s="14">
        <v>-0.90844221618092202</v>
      </c>
      <c r="P67" s="14">
        <v>-0.90844221618092202</v>
      </c>
      <c r="Q67" s="13"/>
      <c r="R67" s="14">
        <v>0.15731554663795899</v>
      </c>
      <c r="S67" s="14">
        <v>0.25106284991625999</v>
      </c>
      <c r="T67" s="14">
        <v>0.271700213597378</v>
      </c>
      <c r="U67" s="14">
        <v>0.40915988955443</v>
      </c>
      <c r="V67" s="14">
        <v>0.40915988955443</v>
      </c>
      <c r="W67" s="13"/>
      <c r="X67" s="13">
        <v>36</v>
      </c>
      <c r="Y67" s="13">
        <v>12</v>
      </c>
      <c r="Z67" s="13">
        <v>10</v>
      </c>
      <c r="AA67" s="13">
        <v>4</v>
      </c>
      <c r="AB67" s="13">
        <v>4</v>
      </c>
      <c r="AC67" s="13"/>
      <c r="AD67" s="13"/>
      <c r="AE67" s="15">
        <f t="shared" si="1"/>
        <v>25.552188552188554</v>
      </c>
      <c r="AF67" s="15">
        <f t="shared" si="1"/>
        <v>30.485943775100406</v>
      </c>
      <c r="AG67" s="15">
        <f t="shared" si="1"/>
        <v>27.410431293881647</v>
      </c>
      <c r="AH67" s="15">
        <f t="shared" si="1"/>
        <v>21.857535817912073</v>
      </c>
      <c r="AI67" s="15">
        <f t="shared" si="1"/>
        <v>25.080088096906596</v>
      </c>
      <c r="AL67" s="16">
        <v>0.01</v>
      </c>
      <c r="AM67" s="16">
        <v>4.0000000000000001E-3</v>
      </c>
      <c r="AN67" s="16">
        <v>3.0000000000000001E-3</v>
      </c>
      <c r="AO67" s="16">
        <v>9.5879600000000004E-4</v>
      </c>
      <c r="AP67" s="16">
        <v>1.1000000000000001E-3</v>
      </c>
    </row>
    <row r="68" spans="1:42">
      <c r="A68" t="s">
        <v>55</v>
      </c>
      <c r="B68" t="s">
        <v>50</v>
      </c>
      <c r="C68" t="s">
        <v>20</v>
      </c>
      <c r="D68" t="s">
        <v>39</v>
      </c>
      <c r="F68" s="14">
        <v>0.576290815001269</v>
      </c>
      <c r="G68" s="14">
        <v>0.18330950412528099</v>
      </c>
      <c r="H68" s="14">
        <v>0.48544492035321202</v>
      </c>
      <c r="I68" s="14">
        <v>0.64727915734132502</v>
      </c>
      <c r="J68" s="14">
        <v>0.64727915734132502</v>
      </c>
      <c r="L68" s="14">
        <v>2.2312538317692501E-2</v>
      </c>
      <c r="M68" s="14">
        <v>-8.4316077057462205E-2</v>
      </c>
      <c r="N68" s="14">
        <v>-4.7647367261176903E-2</v>
      </c>
      <c r="O68" s="14">
        <v>-4.73429610700207E-2</v>
      </c>
      <c r="P68" s="14">
        <v>-4.73429610700207E-2</v>
      </c>
      <c r="Q68" s="13"/>
      <c r="R68" s="14">
        <v>3.9928605914604801E-2</v>
      </c>
      <c r="S68" s="14">
        <v>6.3365345948844007E-2</v>
      </c>
      <c r="T68" s="14">
        <v>6.83045904563368E-2</v>
      </c>
      <c r="U68" s="14">
        <v>0.103471639088075</v>
      </c>
      <c r="V68" s="14">
        <v>0.103471639088075</v>
      </c>
      <c r="W68" s="13"/>
      <c r="X68" s="13">
        <v>36</v>
      </c>
      <c r="Y68" s="13">
        <v>12</v>
      </c>
      <c r="Z68" s="13">
        <v>10</v>
      </c>
      <c r="AA68" s="13">
        <v>4</v>
      </c>
      <c r="AB68" s="13">
        <v>4</v>
      </c>
      <c r="AC68" s="13"/>
      <c r="AD68" s="13"/>
      <c r="AE68" s="15">
        <f t="shared" si="1"/>
        <v>25.552188552188554</v>
      </c>
      <c r="AF68" s="15">
        <f t="shared" si="1"/>
        <v>30.485943775100406</v>
      </c>
      <c r="AG68" s="15">
        <f t="shared" si="1"/>
        <v>27.410431293881647</v>
      </c>
      <c r="AH68" s="15">
        <f t="shared" si="1"/>
        <v>21.857535817912073</v>
      </c>
      <c r="AI68" s="15">
        <f t="shared" si="1"/>
        <v>25.080088096906596</v>
      </c>
      <c r="AL68" s="16">
        <v>0.01</v>
      </c>
      <c r="AM68" s="16">
        <v>4.0000000000000001E-3</v>
      </c>
      <c r="AN68" s="16">
        <v>3.0000000000000001E-3</v>
      </c>
      <c r="AO68" s="16">
        <v>9.5879600000000004E-4</v>
      </c>
      <c r="AP68" s="16">
        <v>1.1000000000000001E-3</v>
      </c>
    </row>
    <row r="69" spans="1:42">
      <c r="A69" t="s">
        <v>55</v>
      </c>
      <c r="B69" t="s">
        <v>51</v>
      </c>
      <c r="C69" t="s">
        <v>20</v>
      </c>
      <c r="D69" t="s">
        <v>39</v>
      </c>
      <c r="F69" s="14">
        <v>0.117692729723105</v>
      </c>
      <c r="G69" s="14">
        <v>0.60428919886282395</v>
      </c>
      <c r="H69" s="14">
        <v>0.71032155062301805</v>
      </c>
      <c r="I69" s="14">
        <v>0.68900992997560195</v>
      </c>
      <c r="J69" s="14">
        <v>0.68900992997560195</v>
      </c>
      <c r="L69" s="14">
        <v>0.16806708523782299</v>
      </c>
      <c r="M69" s="14">
        <v>8.8131141675507702E-2</v>
      </c>
      <c r="N69" s="14">
        <v>6.8182118533278296E-2</v>
      </c>
      <c r="O69" s="14">
        <v>0.109909471348498</v>
      </c>
      <c r="P69" s="14">
        <v>0.109909471348498</v>
      </c>
      <c r="Q69" s="13"/>
      <c r="R69" s="14">
        <v>0.107423246144926</v>
      </c>
      <c r="S69" s="14">
        <v>0.17005778047109399</v>
      </c>
      <c r="T69" s="14">
        <v>0.183569367471346</v>
      </c>
      <c r="U69" s="14">
        <v>0.274637026758981</v>
      </c>
      <c r="V69" s="14">
        <v>0.274637026758981</v>
      </c>
      <c r="W69" s="13"/>
      <c r="X69" s="13">
        <v>36</v>
      </c>
      <c r="Y69" s="13">
        <v>12</v>
      </c>
      <c r="Z69" s="13">
        <v>10</v>
      </c>
      <c r="AA69" s="13">
        <v>4</v>
      </c>
      <c r="AB69" s="13">
        <v>4</v>
      </c>
      <c r="AC69" s="13"/>
      <c r="AD69" s="13"/>
      <c r="AE69" s="15">
        <f t="shared" si="1"/>
        <v>25.552188552188554</v>
      </c>
      <c r="AF69" s="15">
        <f t="shared" si="1"/>
        <v>30.485943775100406</v>
      </c>
      <c r="AG69" s="15">
        <f t="shared" si="1"/>
        <v>27.410431293881647</v>
      </c>
      <c r="AH69" s="15">
        <f t="shared" si="1"/>
        <v>21.857535817912073</v>
      </c>
      <c r="AI69" s="15">
        <f t="shared" si="1"/>
        <v>25.080088096906596</v>
      </c>
      <c r="AL69" s="16">
        <v>0.01</v>
      </c>
      <c r="AM69" s="16">
        <v>4.0000000000000001E-3</v>
      </c>
      <c r="AN69" s="16">
        <v>3.0000000000000001E-3</v>
      </c>
      <c r="AO69" s="16">
        <v>9.5879600000000004E-4</v>
      </c>
      <c r="AP69" s="16">
        <v>1.1000000000000001E-3</v>
      </c>
    </row>
    <row r="70" spans="1:42">
      <c r="A70" t="s">
        <v>55</v>
      </c>
      <c r="B70" t="s">
        <v>52</v>
      </c>
      <c r="C70" t="s">
        <v>20</v>
      </c>
      <c r="D70" t="s">
        <v>39</v>
      </c>
      <c r="F70" s="14">
        <v>3.1181724673346602E-2</v>
      </c>
      <c r="G70" s="14">
        <v>1.3486783373763101E-2</v>
      </c>
      <c r="H70" s="14">
        <v>0.10127104988437199</v>
      </c>
      <c r="I70" s="14">
        <v>0.16874493611090799</v>
      </c>
      <c r="J70" s="14">
        <v>0.16874493611090799</v>
      </c>
      <c r="L70" s="14">
        <v>0.26524315669628801</v>
      </c>
      <c r="M70" s="14">
        <v>0.48759784382377502</v>
      </c>
      <c r="N70" s="14">
        <v>0.34540696344132199</v>
      </c>
      <c r="O70" s="14">
        <v>0.43296803412046198</v>
      </c>
      <c r="P70" s="14">
        <v>0.43296803412046198</v>
      </c>
      <c r="Q70" s="13"/>
      <c r="R70" s="14">
        <v>0.123097186546909</v>
      </c>
      <c r="S70" s="14">
        <v>0.19735611703945699</v>
      </c>
      <c r="T70" s="14">
        <v>0.21077818069853299</v>
      </c>
      <c r="U70" s="14">
        <v>0.314600352132061</v>
      </c>
      <c r="V70" s="14">
        <v>0.314600352132061</v>
      </c>
      <c r="W70" s="13"/>
      <c r="X70" s="13">
        <v>36</v>
      </c>
      <c r="Y70" s="13">
        <v>12</v>
      </c>
      <c r="Z70" s="13">
        <v>10</v>
      </c>
      <c r="AA70" s="13">
        <v>4</v>
      </c>
      <c r="AB70" s="13">
        <v>4</v>
      </c>
      <c r="AC70" s="13"/>
      <c r="AD70" s="13"/>
      <c r="AE70" s="15">
        <f t="shared" si="1"/>
        <v>25.552188552188554</v>
      </c>
      <c r="AF70" s="15">
        <f t="shared" si="1"/>
        <v>30.485943775100406</v>
      </c>
      <c r="AG70" s="15">
        <f t="shared" si="1"/>
        <v>27.410431293881647</v>
      </c>
      <c r="AH70" s="15">
        <f t="shared" si="1"/>
        <v>21.857535817912073</v>
      </c>
      <c r="AI70" s="15">
        <f t="shared" si="1"/>
        <v>25.080088096906596</v>
      </c>
      <c r="AL70" s="16">
        <v>0.01</v>
      </c>
      <c r="AM70" s="16">
        <v>4.0000000000000001E-3</v>
      </c>
      <c r="AN70" s="16">
        <v>3.0000000000000001E-3</v>
      </c>
      <c r="AO70" s="16">
        <v>9.5879600000000004E-4</v>
      </c>
      <c r="AP70" s="16">
        <v>1.1000000000000001E-3</v>
      </c>
    </row>
    <row r="71" spans="1:42">
      <c r="A71" t="s">
        <v>55</v>
      </c>
      <c r="B71" t="s">
        <v>53</v>
      </c>
      <c r="C71" t="s">
        <v>48</v>
      </c>
      <c r="D71" t="s">
        <v>39</v>
      </c>
      <c r="F71" s="14">
        <v>0.42708762170734099</v>
      </c>
      <c r="G71" s="14">
        <v>0.44391593448776001</v>
      </c>
      <c r="H71" s="14">
        <v>0.92708340186006499</v>
      </c>
      <c r="I71" s="14">
        <v>0.74545807119393703</v>
      </c>
      <c r="J71" s="14">
        <v>0.74545807119393703</v>
      </c>
      <c r="L71" s="14">
        <v>0.33837627486545102</v>
      </c>
      <c r="M71" s="14">
        <v>-0.51441452400006504</v>
      </c>
      <c r="N71" s="14">
        <v>-6.63329573647813E-2</v>
      </c>
      <c r="O71" s="14">
        <v>0.354972297184316</v>
      </c>
      <c r="P71" s="14">
        <v>0.354972297184316</v>
      </c>
      <c r="Q71" s="13"/>
      <c r="R71" s="14">
        <v>0.42606721176383699</v>
      </c>
      <c r="S71" s="14">
        <v>0.67191264229789704</v>
      </c>
      <c r="T71" s="14">
        <v>0.72483166730125304</v>
      </c>
      <c r="U71" s="14">
        <v>1.09345375986422</v>
      </c>
      <c r="V71" s="14">
        <v>1.09345375986422</v>
      </c>
      <c r="W71" s="13"/>
      <c r="X71" s="13">
        <v>36</v>
      </c>
      <c r="Y71" s="13">
        <v>12</v>
      </c>
      <c r="Z71" s="13">
        <v>10</v>
      </c>
      <c r="AA71" s="13">
        <v>4</v>
      </c>
      <c r="AB71" s="13">
        <v>4</v>
      </c>
      <c r="AC71" s="13"/>
      <c r="AD71" s="13"/>
      <c r="AE71" s="15">
        <f t="shared" si="1"/>
        <v>25.552188552188554</v>
      </c>
      <c r="AF71" s="15">
        <f t="shared" si="1"/>
        <v>30.485943775100406</v>
      </c>
      <c r="AG71" s="15">
        <f t="shared" si="1"/>
        <v>27.410431293881647</v>
      </c>
      <c r="AH71" s="15">
        <f t="shared" si="1"/>
        <v>21.857535817912073</v>
      </c>
      <c r="AI71" s="15">
        <f t="shared" si="1"/>
        <v>25.080088096906596</v>
      </c>
      <c r="AL71" s="16">
        <v>0.01</v>
      </c>
      <c r="AM71" s="16">
        <v>4.0000000000000001E-3</v>
      </c>
      <c r="AN71" s="16">
        <v>3.0000000000000001E-3</v>
      </c>
      <c r="AO71" s="16">
        <v>9.5879600000000004E-4</v>
      </c>
      <c r="AP71" s="16">
        <v>1.1000000000000001E-3</v>
      </c>
    </row>
    <row r="72" spans="1:42">
      <c r="A72" t="s">
        <v>56</v>
      </c>
      <c r="B72" t="s">
        <v>19</v>
      </c>
      <c r="C72" t="s">
        <v>20</v>
      </c>
      <c r="D72" t="s">
        <v>21</v>
      </c>
      <c r="F72" s="14">
        <v>0.75848809611505896</v>
      </c>
      <c r="G72" s="14">
        <v>6.5614492026253496E-2</v>
      </c>
      <c r="H72" s="14">
        <v>6.9800261526751201E-2</v>
      </c>
      <c r="L72" s="14">
        <v>2.9125632307012098E-2</v>
      </c>
      <c r="M72" s="14">
        <v>-0.35354938140603398</v>
      </c>
      <c r="N72" s="14">
        <v>-0.44568208427934802</v>
      </c>
      <c r="O72" s="14"/>
      <c r="P72" s="14"/>
      <c r="Q72" s="13"/>
      <c r="R72" s="14">
        <v>9.4727733556416699E-2</v>
      </c>
      <c r="S72" s="14">
        <v>0.19203700191364301</v>
      </c>
      <c r="T72" s="14">
        <v>0.24579800303264299</v>
      </c>
      <c r="U72" s="14"/>
      <c r="V72" s="14"/>
      <c r="W72" s="13"/>
      <c r="X72" s="13">
        <v>23</v>
      </c>
      <c r="Y72" s="13">
        <v>5</v>
      </c>
      <c r="Z72" s="13">
        <v>3</v>
      </c>
      <c r="AA72" s="13"/>
      <c r="AB72" s="13"/>
      <c r="AC72" s="13"/>
      <c r="AD72" s="13"/>
      <c r="AE72" s="15">
        <f t="shared" si="1"/>
        <v>23.903682967369434</v>
      </c>
      <c r="AF72" s="15">
        <f t="shared" si="1"/>
        <v>36.512625250500996</v>
      </c>
      <c r="AG72" s="15">
        <f t="shared" si="1"/>
        <v>60.855711422845687</v>
      </c>
      <c r="AH72" s="13"/>
      <c r="AI72" s="13"/>
      <c r="AL72" s="16">
        <v>6.0000000000000001E-3</v>
      </c>
      <c r="AM72" s="16">
        <v>2E-3</v>
      </c>
      <c r="AN72" s="16">
        <v>2E-3</v>
      </c>
      <c r="AO72" s="16"/>
      <c r="AP72" s="16"/>
    </row>
    <row r="73" spans="1:42">
      <c r="A73" t="s">
        <v>56</v>
      </c>
      <c r="B73" t="s">
        <v>22</v>
      </c>
      <c r="C73" t="s">
        <v>20</v>
      </c>
      <c r="D73" t="s">
        <v>21</v>
      </c>
      <c r="F73" s="14">
        <v>0.91586670605932197</v>
      </c>
      <c r="G73" s="14">
        <v>6.9617764192981296E-2</v>
      </c>
      <c r="H73" s="14">
        <v>4.5933501796920302E-2</v>
      </c>
      <c r="L73" s="14">
        <v>-1.13111513370988E-2</v>
      </c>
      <c r="M73" s="14">
        <v>-0.41848817410293698</v>
      </c>
      <c r="N73" s="14">
        <v>-0.53874715020283903</v>
      </c>
      <c r="O73" s="14"/>
      <c r="P73" s="14"/>
      <c r="Q73" s="13"/>
      <c r="R73" s="14">
        <v>0.107070981596588</v>
      </c>
      <c r="S73" s="14">
        <v>0.23064956487916399</v>
      </c>
      <c r="T73" s="14">
        <v>0.26991287887708099</v>
      </c>
      <c r="U73" s="14"/>
      <c r="V73" s="14"/>
      <c r="W73" s="13"/>
      <c r="X73" s="13">
        <v>22</v>
      </c>
      <c r="Y73" s="13">
        <v>4</v>
      </c>
      <c r="Z73" s="13">
        <v>3</v>
      </c>
      <c r="AA73" s="13"/>
      <c r="AB73" s="13"/>
      <c r="AC73" s="13"/>
      <c r="AD73" s="13"/>
      <c r="AE73" s="15">
        <f t="shared" si="1"/>
        <v>24.990488384854583</v>
      </c>
      <c r="AF73" s="15">
        <f t="shared" si="1"/>
        <v>45.641282565130254</v>
      </c>
      <c r="AG73" s="15">
        <f t="shared" si="1"/>
        <v>60.855711422845687</v>
      </c>
      <c r="AH73" s="13"/>
      <c r="AI73" s="13"/>
      <c r="AL73" s="16">
        <v>6.0000000000000001E-3</v>
      </c>
      <c r="AM73" s="16">
        <v>2E-3</v>
      </c>
      <c r="AN73" s="16">
        <v>2E-3</v>
      </c>
      <c r="AO73" s="16"/>
      <c r="AP73" s="16"/>
    </row>
    <row r="74" spans="1:42">
      <c r="A74" t="s">
        <v>56</v>
      </c>
      <c r="B74" t="s">
        <v>23</v>
      </c>
      <c r="C74" t="s">
        <v>24</v>
      </c>
      <c r="D74" t="s">
        <v>25</v>
      </c>
      <c r="F74" s="14">
        <v>0.66073000480528798</v>
      </c>
      <c r="G74" s="14">
        <v>0.83881911602846204</v>
      </c>
      <c r="H74" s="14">
        <v>0.66734811542069195</v>
      </c>
      <c r="L74" s="14">
        <v>-3.0533329332817698E-2</v>
      </c>
      <c r="M74" s="14">
        <v>3.0283285970568501E-2</v>
      </c>
      <c r="N74" s="14">
        <v>-6.9977218015305598E-2</v>
      </c>
      <c r="O74" s="14"/>
      <c r="P74" s="14"/>
      <c r="Q74" s="13"/>
      <c r="R74" s="14">
        <v>6.9566976733154706E-2</v>
      </c>
      <c r="S74" s="14">
        <v>0.148882302959471</v>
      </c>
      <c r="T74" s="14">
        <v>0.162817079455779</v>
      </c>
      <c r="U74" s="14"/>
      <c r="V74" s="14"/>
      <c r="W74" s="13"/>
      <c r="X74" s="13">
        <v>16</v>
      </c>
      <c r="Y74" s="13">
        <v>3</v>
      </c>
      <c r="Z74" s="13">
        <v>2</v>
      </c>
      <c r="AA74" s="13"/>
      <c r="AB74" s="13"/>
      <c r="AC74" s="13"/>
      <c r="AD74" s="13"/>
      <c r="AE74" s="15">
        <f t="shared" si="1"/>
        <v>34.364185110663989</v>
      </c>
      <c r="AF74" s="15">
        <f t="shared" si="1"/>
        <v>60.855711422845687</v>
      </c>
      <c r="AG74" s="15">
        <f t="shared" si="1"/>
        <v>91.284569138276552</v>
      </c>
      <c r="AH74" s="13"/>
      <c r="AI74" s="13"/>
      <c r="AL74" s="16">
        <v>6.0000000000000001E-3</v>
      </c>
      <c r="AM74" s="16">
        <v>2E-3</v>
      </c>
      <c r="AN74" s="16">
        <v>2E-3</v>
      </c>
      <c r="AO74" s="16"/>
      <c r="AP74" s="16"/>
    </row>
    <row r="75" spans="1:42" ht="19">
      <c r="A75" t="s">
        <v>56</v>
      </c>
      <c r="B75" t="s">
        <v>26</v>
      </c>
      <c r="C75" t="s">
        <v>27</v>
      </c>
      <c r="D75" t="s">
        <v>25</v>
      </c>
      <c r="F75" s="14">
        <v>0.55754495043683705</v>
      </c>
      <c r="G75" s="14">
        <v>3.3459057730972001E-3</v>
      </c>
      <c r="H75" s="14">
        <v>3.2187047717716299E-3</v>
      </c>
      <c r="L75" s="14">
        <v>-2.89496806698991E-2</v>
      </c>
      <c r="M75" s="14">
        <v>-0.33776967729884</v>
      </c>
      <c r="N75" s="14">
        <v>-0.390948279705991</v>
      </c>
      <c r="O75" s="14"/>
      <c r="P75" s="14"/>
      <c r="Q75" s="13"/>
      <c r="R75" s="14">
        <v>4.9360744443702503E-2</v>
      </c>
      <c r="S75" s="14">
        <v>0.115121365354776</v>
      </c>
      <c r="T75" s="14">
        <v>0.132702964630381</v>
      </c>
      <c r="U75" s="14"/>
      <c r="V75" s="14"/>
      <c r="W75" s="13"/>
      <c r="X75" s="13">
        <v>16</v>
      </c>
      <c r="Y75" s="13">
        <v>3</v>
      </c>
      <c r="Z75" s="13">
        <v>2</v>
      </c>
      <c r="AA75" s="13"/>
      <c r="AB75" s="13"/>
      <c r="AC75" s="13"/>
      <c r="AD75" s="13"/>
      <c r="AE75" s="15">
        <f t="shared" si="1"/>
        <v>34.364185110663989</v>
      </c>
      <c r="AF75" s="15">
        <f t="shared" si="1"/>
        <v>60.855711422845687</v>
      </c>
      <c r="AG75" s="15">
        <f t="shared" si="1"/>
        <v>91.284569138276552</v>
      </c>
      <c r="AH75" s="13"/>
      <c r="AI75" s="13"/>
      <c r="AL75" s="16">
        <v>6.0000000000000001E-3</v>
      </c>
      <c r="AM75" s="16">
        <v>2E-3</v>
      </c>
      <c r="AN75" s="16">
        <v>2E-3</v>
      </c>
      <c r="AO75" s="16"/>
      <c r="AP75" s="16"/>
    </row>
    <row r="76" spans="1:42">
      <c r="A76" t="s">
        <v>56</v>
      </c>
      <c r="B76" t="s">
        <v>28</v>
      </c>
      <c r="C76" t="s">
        <v>29</v>
      </c>
      <c r="D76" t="s">
        <v>25</v>
      </c>
      <c r="F76" s="14">
        <v>0.506199855606559</v>
      </c>
      <c r="G76" s="14">
        <v>0.113030588542818</v>
      </c>
      <c r="H76" s="14">
        <v>0.600572469013951</v>
      </c>
      <c r="L76" s="14">
        <v>4.1503830438626099E-2</v>
      </c>
      <c r="M76" s="14">
        <v>-0.24565561333705699</v>
      </c>
      <c r="N76" s="14">
        <v>-8.0237760120137794E-2</v>
      </c>
      <c r="O76" s="14"/>
      <c r="P76" s="14"/>
      <c r="Q76" s="13"/>
      <c r="R76" s="14">
        <v>6.2433697755247299E-2</v>
      </c>
      <c r="S76" s="14">
        <v>0.155015421078746</v>
      </c>
      <c r="T76" s="14">
        <v>0.15324907536996701</v>
      </c>
      <c r="U76" s="14"/>
      <c r="V76" s="14"/>
      <c r="W76" s="13"/>
      <c r="X76" s="13">
        <v>15</v>
      </c>
      <c r="Y76" s="13">
        <v>3</v>
      </c>
      <c r="Z76" s="13">
        <v>2</v>
      </c>
      <c r="AA76" s="13"/>
      <c r="AB76" s="13"/>
      <c r="AC76" s="13"/>
      <c r="AD76" s="13"/>
      <c r="AE76" s="15">
        <f t="shared" si="1"/>
        <v>36.655533199195176</v>
      </c>
      <c r="AF76" s="15">
        <f t="shared" ref="AF76:AG113" si="2">((91105-Y76-1)/Y76)*(AM76/(1-AM76))</f>
        <v>60.855711422845687</v>
      </c>
      <c r="AG76" s="15">
        <f t="shared" si="2"/>
        <v>91.284569138276552</v>
      </c>
      <c r="AH76" s="13"/>
      <c r="AI76" s="13"/>
      <c r="AL76" s="16">
        <v>6.0000000000000001E-3</v>
      </c>
      <c r="AM76" s="16">
        <v>2E-3</v>
      </c>
      <c r="AN76" s="16">
        <v>2E-3</v>
      </c>
      <c r="AO76" s="16"/>
      <c r="AP76" s="16"/>
    </row>
    <row r="77" spans="1:42">
      <c r="A77" t="s">
        <v>56</v>
      </c>
      <c r="B77" t="s">
        <v>30</v>
      </c>
      <c r="C77" t="s">
        <v>31</v>
      </c>
      <c r="D77" t="s">
        <v>32</v>
      </c>
      <c r="F77" s="14">
        <v>0.55732241639632496</v>
      </c>
      <c r="G77" s="14">
        <v>9.8752389724237593E-3</v>
      </c>
      <c r="H77" s="14">
        <v>4.4300522871879897E-2</v>
      </c>
      <c r="L77" s="14">
        <v>-3.3832002081059402E-2</v>
      </c>
      <c r="M77" s="14">
        <v>0.37044908424699002</v>
      </c>
      <c r="N77" s="14">
        <v>0.293393788124928</v>
      </c>
      <c r="O77" s="14"/>
      <c r="P77" s="14"/>
      <c r="Q77" s="13"/>
      <c r="R77" s="14">
        <v>5.7652797090779397E-2</v>
      </c>
      <c r="S77" s="14">
        <v>0.14357559243118501</v>
      </c>
      <c r="T77" s="14">
        <v>0.14587734680164299</v>
      </c>
      <c r="U77" s="14"/>
      <c r="V77" s="14"/>
      <c r="W77" s="13"/>
      <c r="X77" s="13">
        <v>15</v>
      </c>
      <c r="Y77" s="13">
        <v>3</v>
      </c>
      <c r="Z77" s="13">
        <v>2</v>
      </c>
      <c r="AA77" s="13"/>
      <c r="AB77" s="13"/>
      <c r="AC77" s="13"/>
      <c r="AD77" s="13"/>
      <c r="AE77" s="15">
        <f t="shared" ref="AE77:AE113" si="3">((91105-X77-1)/X77)*(AL77/(1-AL77))</f>
        <v>36.655533199195176</v>
      </c>
      <c r="AF77" s="15">
        <f t="shared" si="2"/>
        <v>60.855711422845687</v>
      </c>
      <c r="AG77" s="15">
        <f t="shared" si="2"/>
        <v>91.284569138276552</v>
      </c>
      <c r="AH77" s="13"/>
      <c r="AI77" s="13"/>
      <c r="AL77" s="16">
        <v>6.0000000000000001E-3</v>
      </c>
      <c r="AM77" s="16">
        <v>2E-3</v>
      </c>
      <c r="AN77" s="16">
        <v>2E-3</v>
      </c>
      <c r="AO77" s="16"/>
      <c r="AP77" s="16"/>
    </row>
    <row r="78" spans="1:42">
      <c r="A78" t="s">
        <v>56</v>
      </c>
      <c r="B78" t="s">
        <v>33</v>
      </c>
      <c r="C78" t="s">
        <v>31</v>
      </c>
      <c r="D78" t="s">
        <v>32</v>
      </c>
      <c r="F78" s="14">
        <v>0.93498422523222202</v>
      </c>
      <c r="G78" s="14">
        <v>9.01507342378218E-2</v>
      </c>
      <c r="H78" s="14">
        <v>7.2302168697534502E-2</v>
      </c>
      <c r="L78" s="14">
        <v>-4.37511889567937E-3</v>
      </c>
      <c r="M78" s="14">
        <v>-0.220564329082511</v>
      </c>
      <c r="N78" s="14">
        <v>-0.253950830908095</v>
      </c>
      <c r="O78" s="14"/>
      <c r="P78" s="14"/>
      <c r="Q78" s="13"/>
      <c r="R78" s="14">
        <v>5.3632707093943001E-2</v>
      </c>
      <c r="S78" s="14">
        <v>0.13015692352053099</v>
      </c>
      <c r="T78" s="14">
        <v>0.141302755407093</v>
      </c>
      <c r="U78" s="14"/>
      <c r="V78" s="14"/>
      <c r="W78" s="13"/>
      <c r="X78" s="13">
        <v>15</v>
      </c>
      <c r="Y78" s="13">
        <v>3</v>
      </c>
      <c r="Z78" s="13">
        <v>2</v>
      </c>
      <c r="AA78" s="13"/>
      <c r="AB78" s="13"/>
      <c r="AC78" s="13"/>
      <c r="AD78" s="13"/>
      <c r="AE78" s="15">
        <f t="shared" si="3"/>
        <v>36.655533199195176</v>
      </c>
      <c r="AF78" s="15">
        <f t="shared" si="2"/>
        <v>60.855711422845687</v>
      </c>
      <c r="AG78" s="15">
        <f t="shared" si="2"/>
        <v>91.284569138276552</v>
      </c>
      <c r="AH78" s="13"/>
      <c r="AI78" s="13"/>
      <c r="AL78" s="16">
        <v>6.0000000000000001E-3</v>
      </c>
      <c r="AM78" s="16">
        <v>2E-3</v>
      </c>
      <c r="AN78" s="16">
        <v>2E-3</v>
      </c>
      <c r="AO78" s="16"/>
      <c r="AP78" s="16"/>
    </row>
    <row r="79" spans="1:42">
      <c r="A79" t="s">
        <v>56</v>
      </c>
      <c r="B79" t="s">
        <v>34</v>
      </c>
      <c r="C79" t="s">
        <v>20</v>
      </c>
      <c r="D79" t="s">
        <v>35</v>
      </c>
      <c r="F79" s="14">
        <v>0.40078393868784001</v>
      </c>
      <c r="G79" s="14">
        <v>0.17824910395211499</v>
      </c>
      <c r="H79" s="14">
        <v>0.118084370146601</v>
      </c>
      <c r="L79" s="14">
        <v>-0.16373450589792199</v>
      </c>
      <c r="M79" s="14">
        <v>-0.60010660717314002</v>
      </c>
      <c r="N79" s="14">
        <v>-0.87899162156477695</v>
      </c>
      <c r="O79" s="14"/>
      <c r="P79" s="14"/>
      <c r="Q79" s="13"/>
      <c r="R79" s="14">
        <v>0.194870534800301</v>
      </c>
      <c r="S79" s="14">
        <v>0.44578957446503498</v>
      </c>
      <c r="T79" s="14">
        <v>0.56242328418348098</v>
      </c>
      <c r="U79" s="14"/>
      <c r="V79" s="14"/>
      <c r="W79" s="13"/>
      <c r="X79" s="13">
        <v>17</v>
      </c>
      <c r="Y79" s="13">
        <v>3</v>
      </c>
      <c r="Z79" s="13">
        <v>2</v>
      </c>
      <c r="AA79" s="13"/>
      <c r="AB79" s="13"/>
      <c r="AC79" s="13"/>
      <c r="AD79" s="13"/>
      <c r="AE79" s="15">
        <f t="shared" si="3"/>
        <v>32.342407385489409</v>
      </c>
      <c r="AF79" s="15">
        <f t="shared" si="2"/>
        <v>60.855711422845687</v>
      </c>
      <c r="AG79" s="15">
        <f t="shared" si="2"/>
        <v>91.284569138276552</v>
      </c>
      <c r="AH79" s="13"/>
      <c r="AI79" s="13"/>
      <c r="AL79" s="16">
        <v>6.0000000000000001E-3</v>
      </c>
      <c r="AM79" s="16">
        <v>2E-3</v>
      </c>
      <c r="AN79" s="16">
        <v>2E-3</v>
      </c>
      <c r="AO79" s="16"/>
      <c r="AP79" s="16"/>
    </row>
    <row r="80" spans="1:42">
      <c r="A80" t="s">
        <v>56</v>
      </c>
      <c r="B80" t="s">
        <v>36</v>
      </c>
      <c r="C80" t="s">
        <v>20</v>
      </c>
      <c r="D80" t="s">
        <v>37</v>
      </c>
      <c r="F80" s="14">
        <v>0.98059795100316505</v>
      </c>
      <c r="G80" s="14">
        <v>0.70197752788003498</v>
      </c>
      <c r="H80" s="14">
        <v>0.66030889407479199</v>
      </c>
      <c r="L80" s="14">
        <v>-4.9419823451209398E-3</v>
      </c>
      <c r="M80" s="14">
        <v>-0.16723938086835299</v>
      </c>
      <c r="N80" s="14">
        <v>-0.21376054561566801</v>
      </c>
      <c r="O80" s="14"/>
      <c r="P80" s="14"/>
      <c r="Q80" s="13"/>
      <c r="R80" s="14">
        <v>0.20321270033922401</v>
      </c>
      <c r="S80" s="14">
        <v>0.43705302794985401</v>
      </c>
      <c r="T80" s="14">
        <v>0.48638680135281298</v>
      </c>
      <c r="U80" s="14"/>
      <c r="V80" s="14"/>
      <c r="W80" s="13"/>
      <c r="X80" s="13">
        <v>15</v>
      </c>
      <c r="Y80" s="13">
        <v>3</v>
      </c>
      <c r="Z80" s="13">
        <v>2</v>
      </c>
      <c r="AA80" s="13"/>
      <c r="AB80" s="13"/>
      <c r="AC80" s="13"/>
      <c r="AD80" s="13"/>
      <c r="AE80" s="15">
        <f t="shared" si="3"/>
        <v>36.655533199195176</v>
      </c>
      <c r="AF80" s="15">
        <f t="shared" si="2"/>
        <v>60.855711422845687</v>
      </c>
      <c r="AG80" s="15">
        <f t="shared" si="2"/>
        <v>91.284569138276552</v>
      </c>
      <c r="AH80" s="13"/>
      <c r="AI80" s="13"/>
      <c r="AL80" s="16">
        <v>6.0000000000000001E-3</v>
      </c>
      <c r="AM80" s="16">
        <v>2E-3</v>
      </c>
      <c r="AN80" s="16">
        <v>2E-3</v>
      </c>
      <c r="AO80" s="16"/>
      <c r="AP80" s="16"/>
    </row>
    <row r="81" spans="1:42">
      <c r="A81" t="s">
        <v>56</v>
      </c>
      <c r="B81" t="s">
        <v>38</v>
      </c>
      <c r="C81" t="s">
        <v>20</v>
      </c>
      <c r="D81" t="s">
        <v>39</v>
      </c>
      <c r="F81" s="14">
        <v>0.174214690385286</v>
      </c>
      <c r="G81" s="14">
        <v>0.13718601544469899</v>
      </c>
      <c r="H81" s="14">
        <v>0.117699173672295</v>
      </c>
      <c r="L81" s="14">
        <v>-0.14393829394819699</v>
      </c>
      <c r="M81" s="14">
        <v>-0.29341876249715199</v>
      </c>
      <c r="N81" s="14">
        <v>-0.42736158283124798</v>
      </c>
      <c r="O81" s="14"/>
      <c r="P81" s="14"/>
      <c r="Q81" s="13"/>
      <c r="R81" s="14">
        <v>0.105931609061282</v>
      </c>
      <c r="S81" s="14">
        <v>0.197408652103303</v>
      </c>
      <c r="T81" s="14">
        <v>0.27316100753107297</v>
      </c>
      <c r="U81" s="14"/>
      <c r="V81" s="14"/>
      <c r="W81" s="13"/>
      <c r="X81" s="13">
        <v>24</v>
      </c>
      <c r="Y81" s="13">
        <v>6</v>
      </c>
      <c r="Z81" s="13">
        <v>3</v>
      </c>
      <c r="AA81" s="13"/>
      <c r="AB81" s="13"/>
      <c r="AC81" s="13"/>
      <c r="AD81" s="13"/>
      <c r="AE81" s="15">
        <f t="shared" si="3"/>
        <v>22.907444668008051</v>
      </c>
      <c r="AF81" s="15">
        <f t="shared" si="2"/>
        <v>30.426853707414828</v>
      </c>
      <c r="AG81" s="15">
        <f t="shared" si="2"/>
        <v>60.855711422845687</v>
      </c>
      <c r="AH81" s="13"/>
      <c r="AI81" s="13"/>
      <c r="AL81" s="16">
        <v>6.0000000000000001E-3</v>
      </c>
      <c r="AM81" s="16">
        <v>2E-3</v>
      </c>
      <c r="AN81" s="16">
        <v>2E-3</v>
      </c>
      <c r="AO81" s="16"/>
      <c r="AP81" s="16"/>
    </row>
    <row r="82" spans="1:42">
      <c r="A82" t="s">
        <v>56</v>
      </c>
      <c r="B82" t="s">
        <v>40</v>
      </c>
      <c r="C82" t="s">
        <v>41</v>
      </c>
      <c r="D82" t="s">
        <v>39</v>
      </c>
      <c r="F82" s="14">
        <v>8.9368526917138202E-2</v>
      </c>
      <c r="G82" s="14">
        <v>0.16364881169997</v>
      </c>
      <c r="H82" s="14">
        <v>2.7558623292912002E-3</v>
      </c>
      <c r="L82" s="14">
        <v>-0.29218046143522097</v>
      </c>
      <c r="M82" s="14">
        <v>-0.45581307349158001</v>
      </c>
      <c r="N82" s="14">
        <v>-1.44789539715402</v>
      </c>
      <c r="O82" s="14"/>
      <c r="P82" s="14"/>
      <c r="Q82" s="13"/>
      <c r="R82" s="14">
        <v>0.171998525444537</v>
      </c>
      <c r="S82" s="14">
        <v>0.32723939452644601</v>
      </c>
      <c r="T82" s="14">
        <v>0.48364199102087901</v>
      </c>
      <c r="U82" s="14"/>
      <c r="V82" s="14"/>
      <c r="W82" s="13"/>
      <c r="X82" s="13">
        <v>24</v>
      </c>
      <c r="Y82" s="13">
        <v>6</v>
      </c>
      <c r="Z82" s="13">
        <v>3</v>
      </c>
      <c r="AA82" s="13"/>
      <c r="AB82" s="13"/>
      <c r="AC82" s="13"/>
      <c r="AD82" s="13"/>
      <c r="AE82" s="15">
        <f t="shared" si="3"/>
        <v>22.907444668008051</v>
      </c>
      <c r="AF82" s="15">
        <f t="shared" si="2"/>
        <v>30.426853707414828</v>
      </c>
      <c r="AG82" s="15">
        <f t="shared" si="2"/>
        <v>60.855711422845687</v>
      </c>
      <c r="AH82" s="13"/>
      <c r="AI82" s="13"/>
      <c r="AL82" s="16">
        <v>6.0000000000000001E-3</v>
      </c>
      <c r="AM82" s="16">
        <v>2E-3</v>
      </c>
      <c r="AN82" s="16">
        <v>2E-3</v>
      </c>
      <c r="AO82" s="16"/>
      <c r="AP82" s="16"/>
    </row>
    <row r="83" spans="1:42" ht="19">
      <c r="A83" t="s">
        <v>56</v>
      </c>
      <c r="B83" t="s">
        <v>42</v>
      </c>
      <c r="C83" t="s">
        <v>43</v>
      </c>
      <c r="D83" t="s">
        <v>39</v>
      </c>
      <c r="F83" s="14">
        <v>7.7828741556741105E-2</v>
      </c>
      <c r="G83" s="14">
        <v>0.30861918478508399</v>
      </c>
      <c r="H83" s="14">
        <v>1.9307246716104001E-3</v>
      </c>
      <c r="L83" s="14">
        <v>-0.234016285705163</v>
      </c>
      <c r="M83" s="14">
        <v>-0.26236485213078098</v>
      </c>
      <c r="N83" s="14">
        <v>-1.2510663364038099</v>
      </c>
      <c r="O83" s="14"/>
      <c r="P83" s="14"/>
      <c r="Q83" s="13"/>
      <c r="R83" s="14">
        <v>0.13270550832706801</v>
      </c>
      <c r="S83" s="14">
        <v>0.25769448070997603</v>
      </c>
      <c r="T83" s="14">
        <v>0.40348041095301201</v>
      </c>
      <c r="U83" s="14"/>
      <c r="V83" s="14"/>
      <c r="W83" s="13"/>
      <c r="X83" s="13">
        <v>24</v>
      </c>
      <c r="Y83" s="13">
        <v>6</v>
      </c>
      <c r="Z83" s="13">
        <v>3</v>
      </c>
      <c r="AA83" s="13"/>
      <c r="AB83" s="13"/>
      <c r="AC83" s="13"/>
      <c r="AD83" s="13"/>
      <c r="AE83" s="15">
        <f t="shared" si="3"/>
        <v>22.907444668008051</v>
      </c>
      <c r="AF83" s="15">
        <f t="shared" si="2"/>
        <v>30.426853707414828</v>
      </c>
      <c r="AG83" s="15">
        <f t="shared" si="2"/>
        <v>60.855711422845687</v>
      </c>
      <c r="AH83" s="13"/>
      <c r="AI83" s="13"/>
      <c r="AL83" s="16">
        <v>6.0000000000000001E-3</v>
      </c>
      <c r="AM83" s="16">
        <v>2E-3</v>
      </c>
      <c r="AN83" s="16">
        <v>2E-3</v>
      </c>
      <c r="AO83" s="16"/>
      <c r="AP83" s="16"/>
    </row>
    <row r="84" spans="1:42">
      <c r="A84" t="s">
        <v>56</v>
      </c>
      <c r="B84" t="s">
        <v>44</v>
      </c>
      <c r="C84" t="s">
        <v>20</v>
      </c>
      <c r="D84" t="s">
        <v>39</v>
      </c>
      <c r="F84" s="14">
        <v>0.30914935690672701</v>
      </c>
      <c r="G84" s="14">
        <v>0.246169663976786</v>
      </c>
      <c r="H84" s="14">
        <v>0.49440996134015103</v>
      </c>
      <c r="L84" s="14">
        <v>-7.0286836971015801E-2</v>
      </c>
      <c r="M84" s="14">
        <v>-0.151096023909121</v>
      </c>
      <c r="N84" s="14">
        <v>-0.123487208911655</v>
      </c>
      <c r="O84" s="14"/>
      <c r="P84" s="14"/>
      <c r="Q84" s="13"/>
      <c r="R84" s="14">
        <v>6.9111352330041106E-2</v>
      </c>
      <c r="S84" s="14">
        <v>0.130288528116493</v>
      </c>
      <c r="T84" s="14">
        <v>0.18071873453804099</v>
      </c>
      <c r="U84" s="14"/>
      <c r="V84" s="14"/>
      <c r="W84" s="13"/>
      <c r="X84" s="13">
        <v>24</v>
      </c>
      <c r="Y84" s="13">
        <v>6</v>
      </c>
      <c r="Z84" s="13">
        <v>3</v>
      </c>
      <c r="AA84" s="13"/>
      <c r="AB84" s="13"/>
      <c r="AC84" s="13"/>
      <c r="AD84" s="13"/>
      <c r="AE84" s="15">
        <f t="shared" si="3"/>
        <v>22.907444668008051</v>
      </c>
      <c r="AF84" s="15">
        <f t="shared" si="2"/>
        <v>30.426853707414828</v>
      </c>
      <c r="AG84" s="15">
        <f t="shared" si="2"/>
        <v>60.855711422845687</v>
      </c>
      <c r="AH84" s="13"/>
      <c r="AI84" s="13"/>
      <c r="AL84" s="16">
        <v>6.0000000000000001E-3</v>
      </c>
      <c r="AM84" s="16">
        <v>2E-3</v>
      </c>
      <c r="AN84" s="16">
        <v>2E-3</v>
      </c>
      <c r="AO84" s="16"/>
      <c r="AP84" s="16"/>
    </row>
    <row r="85" spans="1:42">
      <c r="A85" t="s">
        <v>56</v>
      </c>
      <c r="B85" t="s">
        <v>45</v>
      </c>
      <c r="C85" t="s">
        <v>20</v>
      </c>
      <c r="D85" t="s">
        <v>39</v>
      </c>
      <c r="F85" s="14">
        <v>0.26061538257608202</v>
      </c>
      <c r="G85" s="14">
        <v>2.7137819150547401E-2</v>
      </c>
      <c r="H85" s="14">
        <v>9.50704308906372E-2</v>
      </c>
      <c r="L85" s="14">
        <v>-7.7970022885698695E-2</v>
      </c>
      <c r="M85" s="14">
        <v>-0.28905368757633298</v>
      </c>
      <c r="N85" s="14">
        <v>-0.30200218260085798</v>
      </c>
      <c r="O85" s="14"/>
      <c r="P85" s="14"/>
      <c r="Q85" s="13"/>
      <c r="R85" s="14">
        <v>6.9310517646399603E-2</v>
      </c>
      <c r="S85" s="14">
        <v>0.13082136344652701</v>
      </c>
      <c r="T85" s="14">
        <v>0.180922297118843</v>
      </c>
      <c r="U85" s="14"/>
      <c r="V85" s="14"/>
      <c r="W85" s="13"/>
      <c r="X85" s="13">
        <v>24</v>
      </c>
      <c r="Y85" s="13">
        <v>6</v>
      </c>
      <c r="Z85" s="13">
        <v>3</v>
      </c>
      <c r="AA85" s="13"/>
      <c r="AB85" s="13"/>
      <c r="AC85" s="13"/>
      <c r="AD85" s="13"/>
      <c r="AE85" s="15">
        <f t="shared" si="3"/>
        <v>22.907444668008051</v>
      </c>
      <c r="AF85" s="15">
        <f t="shared" si="2"/>
        <v>30.426853707414828</v>
      </c>
      <c r="AG85" s="15">
        <f t="shared" si="2"/>
        <v>60.855711422845687</v>
      </c>
      <c r="AH85" s="13"/>
      <c r="AI85" s="13"/>
      <c r="AL85" s="16">
        <v>6.0000000000000001E-3</v>
      </c>
      <c r="AM85" s="16">
        <v>2E-3</v>
      </c>
      <c r="AN85" s="16">
        <v>2E-3</v>
      </c>
      <c r="AO85" s="16"/>
      <c r="AP85" s="16"/>
    </row>
    <row r="86" spans="1:42">
      <c r="A86" t="s">
        <v>56</v>
      </c>
      <c r="B86" t="s">
        <v>46</v>
      </c>
      <c r="C86" t="s">
        <v>20</v>
      </c>
      <c r="D86" t="s">
        <v>39</v>
      </c>
      <c r="F86" s="14">
        <v>0.79061315193541903</v>
      </c>
      <c r="G86" s="14">
        <v>0.89597000197821197</v>
      </c>
      <c r="H86" s="14">
        <v>0.85132942163490399</v>
      </c>
      <c r="L86" s="14">
        <v>2.6992694789362899E-2</v>
      </c>
      <c r="M86" s="14">
        <v>2.4110071483816001E-2</v>
      </c>
      <c r="N86" s="14">
        <v>-4.7613174650233403E-2</v>
      </c>
      <c r="O86" s="14"/>
      <c r="P86" s="14"/>
      <c r="Q86" s="13"/>
      <c r="R86" s="14">
        <v>0.10166185351367001</v>
      </c>
      <c r="S86" s="14">
        <v>0.18439276950723801</v>
      </c>
      <c r="T86" s="14">
        <v>0.25404200275016697</v>
      </c>
      <c r="U86" s="14"/>
      <c r="V86" s="14"/>
      <c r="W86" s="13"/>
      <c r="X86" s="13">
        <v>24</v>
      </c>
      <c r="Y86" s="13">
        <v>6</v>
      </c>
      <c r="Z86" s="13">
        <v>3</v>
      </c>
      <c r="AA86" s="13"/>
      <c r="AB86" s="13"/>
      <c r="AC86" s="13"/>
      <c r="AD86" s="13"/>
      <c r="AE86" s="15">
        <f t="shared" si="3"/>
        <v>22.907444668008051</v>
      </c>
      <c r="AF86" s="15">
        <f t="shared" si="2"/>
        <v>30.426853707414828</v>
      </c>
      <c r="AG86" s="15">
        <f t="shared" si="2"/>
        <v>60.855711422845687</v>
      </c>
      <c r="AH86" s="13"/>
      <c r="AI86" s="13"/>
      <c r="AL86" s="16">
        <v>6.0000000000000001E-3</v>
      </c>
      <c r="AM86" s="16">
        <v>2E-3</v>
      </c>
      <c r="AN86" s="16">
        <v>2E-3</v>
      </c>
      <c r="AO86" s="16"/>
      <c r="AP86" s="16"/>
    </row>
    <row r="87" spans="1:42">
      <c r="A87" t="s">
        <v>56</v>
      </c>
      <c r="B87" t="s">
        <v>47</v>
      </c>
      <c r="C87" t="s">
        <v>48</v>
      </c>
      <c r="D87" t="s">
        <v>39</v>
      </c>
      <c r="F87" s="14">
        <v>2.6436282387117701E-2</v>
      </c>
      <c r="G87" s="14">
        <v>0.12299183458587799</v>
      </c>
      <c r="H87" s="14">
        <v>8.72352027860558E-4</v>
      </c>
      <c r="L87" s="14">
        <v>-0.65918769798117605</v>
      </c>
      <c r="M87" s="14">
        <v>-0.90518831353743301</v>
      </c>
      <c r="N87" s="14">
        <v>-2.9466010175820698</v>
      </c>
      <c r="O87" s="14"/>
      <c r="P87" s="14"/>
      <c r="Q87" s="13"/>
      <c r="R87" s="14">
        <v>0.29696590049760901</v>
      </c>
      <c r="S87" s="14">
        <v>0.58689416458465504</v>
      </c>
      <c r="T87" s="14">
        <v>0.88519620422638401</v>
      </c>
      <c r="U87" s="14"/>
      <c r="V87" s="14"/>
      <c r="W87" s="13"/>
      <c r="X87" s="13">
        <v>24</v>
      </c>
      <c r="Y87" s="13">
        <v>6</v>
      </c>
      <c r="Z87" s="13">
        <v>3</v>
      </c>
      <c r="AA87" s="13"/>
      <c r="AB87" s="13"/>
      <c r="AC87" s="13"/>
      <c r="AD87" s="13"/>
      <c r="AE87" s="15">
        <f t="shared" si="3"/>
        <v>22.907444668008051</v>
      </c>
      <c r="AF87" s="15">
        <f t="shared" si="2"/>
        <v>30.426853707414828</v>
      </c>
      <c r="AG87" s="15">
        <f t="shared" si="2"/>
        <v>60.855711422845687</v>
      </c>
      <c r="AH87" s="13"/>
      <c r="AI87" s="13"/>
      <c r="AL87" s="16">
        <v>6.0000000000000001E-3</v>
      </c>
      <c r="AM87" s="16">
        <v>2E-3</v>
      </c>
      <c r="AN87" s="16">
        <v>2E-3</v>
      </c>
      <c r="AO87" s="16"/>
      <c r="AP87" s="16"/>
    </row>
    <row r="88" spans="1:42">
      <c r="A88" t="s">
        <v>56</v>
      </c>
      <c r="B88" t="s">
        <v>49</v>
      </c>
      <c r="C88" t="s">
        <v>20</v>
      </c>
      <c r="D88" t="s">
        <v>39</v>
      </c>
      <c r="F88" s="14">
        <v>0.81586390262753605</v>
      </c>
      <c r="G88" s="14">
        <v>0.31445941458811599</v>
      </c>
      <c r="H88" s="14">
        <v>0.53854368012626697</v>
      </c>
      <c r="L88" s="14">
        <v>4.5686539717217499E-2</v>
      </c>
      <c r="M88" s="14">
        <v>-0.369411518174385</v>
      </c>
      <c r="N88" s="14">
        <v>0.30621109892293402</v>
      </c>
      <c r="O88" s="14"/>
      <c r="P88" s="14"/>
      <c r="Q88" s="13"/>
      <c r="R88" s="14">
        <v>0.196190710792568</v>
      </c>
      <c r="S88" s="14">
        <v>0.36724153988429697</v>
      </c>
      <c r="T88" s="14">
        <v>0.49789069169592698</v>
      </c>
      <c r="U88" s="14"/>
      <c r="V88" s="14"/>
      <c r="W88" s="13"/>
      <c r="X88" s="13">
        <v>24</v>
      </c>
      <c r="Y88" s="13">
        <v>6</v>
      </c>
      <c r="Z88" s="13">
        <v>3</v>
      </c>
      <c r="AA88" s="13"/>
      <c r="AB88" s="13"/>
      <c r="AC88" s="13"/>
      <c r="AD88" s="13"/>
      <c r="AE88" s="15">
        <f t="shared" si="3"/>
        <v>22.907444668008051</v>
      </c>
      <c r="AF88" s="15">
        <f t="shared" si="2"/>
        <v>30.426853707414828</v>
      </c>
      <c r="AG88" s="15">
        <f t="shared" si="2"/>
        <v>60.855711422845687</v>
      </c>
      <c r="AH88" s="13"/>
      <c r="AI88" s="13"/>
      <c r="AL88" s="16">
        <v>6.0000000000000001E-3</v>
      </c>
      <c r="AM88" s="16">
        <v>2E-3</v>
      </c>
      <c r="AN88" s="16">
        <v>2E-3</v>
      </c>
      <c r="AO88" s="16"/>
      <c r="AP88" s="16"/>
    </row>
    <row r="89" spans="1:42">
      <c r="A89" t="s">
        <v>56</v>
      </c>
      <c r="B89" t="s">
        <v>50</v>
      </c>
      <c r="C89" t="s">
        <v>20</v>
      </c>
      <c r="D89" t="s">
        <v>39</v>
      </c>
      <c r="F89" s="14">
        <v>3.7882207817792703E-2</v>
      </c>
      <c r="G89" s="14">
        <v>0.105989616641709</v>
      </c>
      <c r="H89" s="14">
        <v>3.18932698054359E-3</v>
      </c>
      <c r="L89" s="14">
        <v>-0.10562683204378499</v>
      </c>
      <c r="M89" s="14">
        <v>-0.158490113802569</v>
      </c>
      <c r="N89" s="14">
        <v>-0.418921018320704</v>
      </c>
      <c r="O89" s="14"/>
      <c r="P89" s="14"/>
      <c r="Q89" s="13"/>
      <c r="R89" s="14">
        <v>5.0876864812817897E-2</v>
      </c>
      <c r="S89" s="14">
        <v>9.8046173949429993E-2</v>
      </c>
      <c r="T89" s="14">
        <v>0.14206128921729499</v>
      </c>
      <c r="U89" s="14"/>
      <c r="V89" s="14"/>
      <c r="W89" s="13"/>
      <c r="X89" s="13">
        <v>24</v>
      </c>
      <c r="Y89" s="13">
        <v>6</v>
      </c>
      <c r="Z89" s="13">
        <v>3</v>
      </c>
      <c r="AA89" s="13"/>
      <c r="AB89" s="13"/>
      <c r="AC89" s="13"/>
      <c r="AD89" s="13"/>
      <c r="AE89" s="15">
        <f t="shared" si="3"/>
        <v>22.907444668008051</v>
      </c>
      <c r="AF89" s="15">
        <f t="shared" si="2"/>
        <v>30.426853707414828</v>
      </c>
      <c r="AG89" s="15">
        <f t="shared" si="2"/>
        <v>60.855711422845687</v>
      </c>
      <c r="AH89" s="13"/>
      <c r="AI89" s="13"/>
      <c r="AL89" s="16">
        <v>6.0000000000000001E-3</v>
      </c>
      <c r="AM89" s="16">
        <v>2E-3</v>
      </c>
      <c r="AN89" s="16">
        <v>2E-3</v>
      </c>
      <c r="AO89" s="16"/>
      <c r="AP89" s="16"/>
    </row>
    <row r="90" spans="1:42">
      <c r="A90" t="s">
        <v>56</v>
      </c>
      <c r="B90" t="s">
        <v>51</v>
      </c>
      <c r="C90" t="s">
        <v>20</v>
      </c>
      <c r="D90" t="s">
        <v>39</v>
      </c>
      <c r="F90" s="14">
        <v>0.62702093893839295</v>
      </c>
      <c r="G90" s="14">
        <v>0.19934214671380299</v>
      </c>
      <c r="H90" s="14">
        <v>0.121699468552411</v>
      </c>
      <c r="L90" s="14">
        <v>6.5822361019222106E-2</v>
      </c>
      <c r="M90" s="14">
        <v>-0.32234705116031698</v>
      </c>
      <c r="N90" s="14">
        <v>-0.53801712001907498</v>
      </c>
      <c r="O90" s="14"/>
      <c r="P90" s="14"/>
      <c r="Q90" s="13"/>
      <c r="R90" s="14">
        <v>0.13545809533029601</v>
      </c>
      <c r="S90" s="14">
        <v>0.25116098048966601</v>
      </c>
      <c r="T90" s="14">
        <v>0.347628241725424</v>
      </c>
      <c r="U90" s="14"/>
      <c r="V90" s="14"/>
      <c r="W90" s="13"/>
      <c r="X90" s="13">
        <v>24</v>
      </c>
      <c r="Y90" s="13">
        <v>6</v>
      </c>
      <c r="Z90" s="13">
        <v>3</v>
      </c>
      <c r="AA90" s="13"/>
      <c r="AB90" s="13"/>
      <c r="AC90" s="13"/>
      <c r="AD90" s="13"/>
      <c r="AE90" s="15">
        <f t="shared" si="3"/>
        <v>22.907444668008051</v>
      </c>
      <c r="AF90" s="15">
        <f t="shared" si="2"/>
        <v>30.426853707414828</v>
      </c>
      <c r="AG90" s="15">
        <f t="shared" si="2"/>
        <v>60.855711422845687</v>
      </c>
      <c r="AH90" s="13"/>
      <c r="AI90" s="13"/>
      <c r="AL90" s="16">
        <v>6.0000000000000001E-3</v>
      </c>
      <c r="AM90" s="16">
        <v>2E-3</v>
      </c>
      <c r="AN90" s="16">
        <v>2E-3</v>
      </c>
      <c r="AO90" s="16"/>
      <c r="AP90" s="16"/>
    </row>
    <row r="91" spans="1:42">
      <c r="A91" t="s">
        <v>56</v>
      </c>
      <c r="B91" t="s">
        <v>52</v>
      </c>
      <c r="C91" t="s">
        <v>20</v>
      </c>
      <c r="D91" t="s">
        <v>39</v>
      </c>
      <c r="F91" s="14">
        <v>1.9286939153130799E-2</v>
      </c>
      <c r="G91" s="14">
        <v>1.0476067144736399E-3</v>
      </c>
      <c r="H91" s="14">
        <v>7.6822850463643504E-3</v>
      </c>
      <c r="L91" s="14">
        <v>-0.36290545204125202</v>
      </c>
      <c r="M91" s="14">
        <v>-0.97669273743737295</v>
      </c>
      <c r="N91" s="14">
        <v>-1.1121895553049399</v>
      </c>
      <c r="O91" s="14"/>
      <c r="P91" s="14"/>
      <c r="Q91" s="13"/>
      <c r="R91" s="14">
        <v>0.15509190643444701</v>
      </c>
      <c r="S91" s="14">
        <v>0.29800664716265302</v>
      </c>
      <c r="T91" s="14">
        <v>0.41721864983676799</v>
      </c>
      <c r="U91" s="14"/>
      <c r="V91" s="14"/>
      <c r="W91" s="13"/>
      <c r="X91" s="13">
        <v>24</v>
      </c>
      <c r="Y91" s="13">
        <v>6</v>
      </c>
      <c r="Z91" s="13">
        <v>3</v>
      </c>
      <c r="AA91" s="13"/>
      <c r="AB91" s="13"/>
      <c r="AC91" s="13"/>
      <c r="AD91" s="13"/>
      <c r="AE91" s="15">
        <f t="shared" si="3"/>
        <v>22.907444668008051</v>
      </c>
      <c r="AF91" s="15">
        <f t="shared" si="2"/>
        <v>30.426853707414828</v>
      </c>
      <c r="AG91" s="15">
        <f t="shared" si="2"/>
        <v>60.855711422845687</v>
      </c>
      <c r="AH91" s="13"/>
      <c r="AI91" s="13"/>
      <c r="AL91" s="16">
        <v>6.0000000000000001E-3</v>
      </c>
      <c r="AM91" s="16">
        <v>2E-3</v>
      </c>
      <c r="AN91" s="16">
        <v>2E-3</v>
      </c>
      <c r="AO91" s="16"/>
      <c r="AP91" s="16"/>
    </row>
    <row r="92" spans="1:42">
      <c r="A92" t="s">
        <v>56</v>
      </c>
      <c r="B92" t="s">
        <v>53</v>
      </c>
      <c r="C92" t="s">
        <v>48</v>
      </c>
      <c r="D92" t="s">
        <v>39</v>
      </c>
      <c r="F92" s="14">
        <v>9.7404745378385199E-2</v>
      </c>
      <c r="G92" s="14">
        <v>0.40064029761782699</v>
      </c>
      <c r="H92" s="14">
        <v>1.9760811217259599E-2</v>
      </c>
      <c r="L92" s="14">
        <v>-0.90415014107031899</v>
      </c>
      <c r="M92" s="14">
        <v>-0.85583692069951101</v>
      </c>
      <c r="N92" s="14">
        <v>-3.3595976538095198</v>
      </c>
      <c r="O92" s="14"/>
      <c r="P92" s="14"/>
      <c r="Q92" s="13"/>
      <c r="R92" s="14">
        <v>0.54546798825464204</v>
      </c>
      <c r="S92" s="14">
        <v>1.0182737408839999</v>
      </c>
      <c r="T92" s="14">
        <v>1.44135620146796</v>
      </c>
      <c r="U92" s="14"/>
      <c r="V92" s="14"/>
      <c r="W92" s="13"/>
      <c r="X92" s="13">
        <v>24</v>
      </c>
      <c r="Y92" s="13">
        <v>6</v>
      </c>
      <c r="Z92" s="13">
        <v>3</v>
      </c>
      <c r="AA92" s="13"/>
      <c r="AB92" s="13"/>
      <c r="AC92" s="13"/>
      <c r="AD92" s="13"/>
      <c r="AE92" s="15">
        <f t="shared" si="3"/>
        <v>22.907444668008051</v>
      </c>
      <c r="AF92" s="15">
        <f t="shared" si="2"/>
        <v>30.426853707414828</v>
      </c>
      <c r="AG92" s="15">
        <f t="shared" si="2"/>
        <v>60.855711422845687</v>
      </c>
      <c r="AH92" s="13"/>
      <c r="AI92" s="13"/>
      <c r="AL92" s="16">
        <v>6.0000000000000001E-3</v>
      </c>
      <c r="AM92" s="16">
        <v>2E-3</v>
      </c>
      <c r="AN92" s="16">
        <v>2E-3</v>
      </c>
      <c r="AO92" s="16"/>
      <c r="AP92" s="16"/>
    </row>
    <row r="93" spans="1:42">
      <c r="A93" t="s">
        <v>57</v>
      </c>
      <c r="B93" t="s">
        <v>19</v>
      </c>
      <c r="C93" t="s">
        <v>20</v>
      </c>
      <c r="D93" t="s">
        <v>21</v>
      </c>
      <c r="F93" s="14">
        <v>0.73123622975901503</v>
      </c>
      <c r="G93" s="14">
        <v>0.49201961965123098</v>
      </c>
      <c r="H93" s="14">
        <v>0.213040969441982</v>
      </c>
      <c r="L93" s="14">
        <v>2.8657184009274701E-2</v>
      </c>
      <c r="M93" s="14">
        <v>9.3696353035269395E-2</v>
      </c>
      <c r="N93" s="14">
        <v>0.37190338453751398</v>
      </c>
      <c r="O93" s="14"/>
      <c r="P93" s="14"/>
      <c r="Q93" s="13"/>
      <c r="R93" s="14">
        <v>8.3431512580544195E-2</v>
      </c>
      <c r="S93" s="14">
        <v>0.13636491422917801</v>
      </c>
      <c r="T93" s="14">
        <v>0.29865832504085599</v>
      </c>
      <c r="U93" s="14"/>
      <c r="V93" s="14"/>
      <c r="W93" s="13"/>
      <c r="X93" s="13">
        <v>28</v>
      </c>
      <c r="Y93" s="13">
        <v>7</v>
      </c>
      <c r="Z93" s="13">
        <v>2</v>
      </c>
      <c r="AA93" s="13"/>
      <c r="AB93" s="13"/>
      <c r="AC93" s="13"/>
      <c r="AD93" s="13"/>
      <c r="AE93" s="15">
        <f t="shared" si="3"/>
        <v>22.929506545820747</v>
      </c>
      <c r="AF93" s="15">
        <f t="shared" si="2"/>
        <v>26.079874033781849</v>
      </c>
      <c r="AG93" s="15">
        <f t="shared" si="2"/>
        <v>45.596596596596598</v>
      </c>
      <c r="AH93" s="13"/>
      <c r="AI93" s="13"/>
      <c r="AL93" s="16">
        <v>7.0000000000000001E-3</v>
      </c>
      <c r="AM93" s="16">
        <v>2E-3</v>
      </c>
      <c r="AN93" s="16">
        <v>1E-3</v>
      </c>
      <c r="AO93" s="16"/>
      <c r="AP93" s="16"/>
    </row>
    <row r="94" spans="1:42">
      <c r="A94" t="s">
        <v>57</v>
      </c>
      <c r="B94" t="s">
        <v>22</v>
      </c>
      <c r="C94" t="s">
        <v>20</v>
      </c>
      <c r="D94" t="s">
        <v>21</v>
      </c>
      <c r="F94" s="14">
        <v>0.54779605799330899</v>
      </c>
      <c r="G94" s="14">
        <v>0.193681649695428</v>
      </c>
      <c r="H94" s="14">
        <v>9.2744907289586606E-2</v>
      </c>
      <c r="L94" s="14">
        <v>5.57474808436033E-2</v>
      </c>
      <c r="M94" s="14">
        <v>0.193763399430638</v>
      </c>
      <c r="N94" s="14">
        <v>0.55992083317003205</v>
      </c>
      <c r="O94" s="14"/>
      <c r="P94" s="14"/>
      <c r="Q94" s="13"/>
      <c r="R94" s="14">
        <v>9.2747693315067506E-2</v>
      </c>
      <c r="S94" s="14">
        <v>0.149075758907149</v>
      </c>
      <c r="T94" s="14">
        <v>0.33306957333093601</v>
      </c>
      <c r="U94" s="14"/>
      <c r="V94" s="14"/>
      <c r="W94" s="13"/>
      <c r="X94" s="13">
        <v>28</v>
      </c>
      <c r="Y94" s="13">
        <v>7</v>
      </c>
      <c r="Z94" s="13">
        <v>2</v>
      </c>
      <c r="AA94" s="13"/>
      <c r="AB94" s="13"/>
      <c r="AC94" s="13"/>
      <c r="AD94" s="13"/>
      <c r="AE94" s="15">
        <f t="shared" si="3"/>
        <v>22.929506545820747</v>
      </c>
      <c r="AF94" s="15">
        <f t="shared" si="2"/>
        <v>26.079874033781849</v>
      </c>
      <c r="AG94" s="15">
        <f t="shared" si="2"/>
        <v>45.596596596596598</v>
      </c>
      <c r="AH94" s="13"/>
      <c r="AI94" s="13"/>
      <c r="AL94" s="16">
        <v>7.0000000000000001E-3</v>
      </c>
      <c r="AM94" s="16">
        <v>2E-3</v>
      </c>
      <c r="AN94" s="16">
        <v>1E-3</v>
      </c>
      <c r="AO94" s="16"/>
      <c r="AP94" s="16"/>
    </row>
    <row r="95" spans="1:42">
      <c r="A95" t="s">
        <v>57</v>
      </c>
      <c r="B95" t="s">
        <v>23</v>
      </c>
      <c r="C95" t="s">
        <v>24</v>
      </c>
      <c r="D95" t="s">
        <v>25</v>
      </c>
      <c r="F95" s="14">
        <v>0.82878256080024004</v>
      </c>
      <c r="G95" s="14">
        <v>9.7859637437986299E-2</v>
      </c>
      <c r="H95" s="14">
        <v>0.11997256715778699</v>
      </c>
      <c r="L95" s="14">
        <v>-1.50017588154308E-2</v>
      </c>
      <c r="M95" s="14">
        <v>-0.17055584988143799</v>
      </c>
      <c r="N95" s="14">
        <v>-0.33929432074121202</v>
      </c>
      <c r="O95" s="14"/>
      <c r="P95" s="14"/>
      <c r="Q95" s="13"/>
      <c r="R95" s="14">
        <v>6.9368047822147796E-2</v>
      </c>
      <c r="S95" s="14">
        <v>0.103034982256344</v>
      </c>
      <c r="T95" s="14">
        <v>0.218211316242758</v>
      </c>
      <c r="U95" s="14"/>
      <c r="V95" s="14"/>
      <c r="W95" s="13"/>
      <c r="X95" s="13">
        <v>13</v>
      </c>
      <c r="Y95" s="13">
        <v>6</v>
      </c>
      <c r="Z95" s="13">
        <v>2</v>
      </c>
      <c r="AA95" s="13"/>
      <c r="AB95" s="13"/>
      <c r="AC95" s="13"/>
      <c r="AD95" s="13"/>
      <c r="AE95" s="15">
        <f t="shared" si="3"/>
        <v>49.394763343403824</v>
      </c>
      <c r="AF95" s="15">
        <f t="shared" si="2"/>
        <v>30.426853707414828</v>
      </c>
      <c r="AG95" s="15">
        <f t="shared" si="2"/>
        <v>45.596596596596598</v>
      </c>
      <c r="AH95" s="13"/>
      <c r="AI95" s="13"/>
      <c r="AL95" s="16">
        <v>7.0000000000000001E-3</v>
      </c>
      <c r="AM95" s="16">
        <v>2E-3</v>
      </c>
      <c r="AN95" s="16">
        <v>1E-3</v>
      </c>
      <c r="AO95" s="16"/>
      <c r="AP95" s="16"/>
    </row>
    <row r="96" spans="1:42" ht="19">
      <c r="A96" t="s">
        <v>57</v>
      </c>
      <c r="B96" t="s">
        <v>26</v>
      </c>
      <c r="C96" t="s">
        <v>27</v>
      </c>
      <c r="D96" t="s">
        <v>25</v>
      </c>
      <c r="F96" s="14">
        <v>0.45621589540377</v>
      </c>
      <c r="G96" s="14">
        <v>0.25432956857862699</v>
      </c>
      <c r="L96" s="14">
        <v>-3.7095975142588097E-2</v>
      </c>
      <c r="M96" s="14">
        <v>-8.5601943227763294E-2</v>
      </c>
      <c r="N96" s="14"/>
      <c r="O96" s="14"/>
      <c r="P96" s="14"/>
      <c r="Q96" s="13"/>
      <c r="R96" s="14">
        <v>4.9787083847200701E-2</v>
      </c>
      <c r="S96" s="14">
        <v>7.5096264789668701E-2</v>
      </c>
      <c r="T96" s="14"/>
      <c r="U96" s="14"/>
      <c r="V96" s="14"/>
      <c r="W96" s="13"/>
      <c r="X96" s="13">
        <v>12</v>
      </c>
      <c r="Y96" s="13">
        <v>5</v>
      </c>
      <c r="Z96" s="13"/>
      <c r="AA96" s="13"/>
      <c r="AB96" s="13"/>
      <c r="AC96" s="13"/>
      <c r="AD96" s="13"/>
      <c r="AE96" s="15">
        <f t="shared" si="3"/>
        <v>53.511581067472306</v>
      </c>
      <c r="AF96" s="15">
        <f t="shared" si="2"/>
        <v>36.512625250500996</v>
      </c>
      <c r="AG96" s="15"/>
      <c r="AH96" s="13"/>
      <c r="AI96" s="13"/>
      <c r="AL96" s="16">
        <v>7.0000000000000001E-3</v>
      </c>
      <c r="AM96" s="16">
        <v>2E-3</v>
      </c>
      <c r="AN96" s="16"/>
      <c r="AO96" s="16"/>
      <c r="AP96" s="16"/>
    </row>
    <row r="97" spans="1:42">
      <c r="A97" t="s">
        <v>57</v>
      </c>
      <c r="B97" t="s">
        <v>28</v>
      </c>
      <c r="C97" t="s">
        <v>29</v>
      </c>
      <c r="D97" t="s">
        <v>25</v>
      </c>
      <c r="F97" s="14">
        <v>0.18000995686923499</v>
      </c>
      <c r="G97" s="14">
        <v>1.5786691367401198E-2</v>
      </c>
      <c r="L97" s="14">
        <v>-9.3359746937512894E-2</v>
      </c>
      <c r="M97" s="14">
        <v>-0.253355639022534</v>
      </c>
      <c r="N97" s="14"/>
      <c r="O97" s="14"/>
      <c r="P97" s="14"/>
      <c r="Q97" s="13"/>
      <c r="R97" s="14">
        <v>6.9633810295069001E-2</v>
      </c>
      <c r="S97" s="14">
        <v>0.104960886338789</v>
      </c>
      <c r="T97" s="14"/>
      <c r="U97" s="14"/>
      <c r="V97" s="14"/>
      <c r="W97" s="13"/>
      <c r="X97" s="13">
        <v>12</v>
      </c>
      <c r="Y97" s="13">
        <v>5</v>
      </c>
      <c r="Z97" s="13"/>
      <c r="AA97" s="13"/>
      <c r="AB97" s="13"/>
      <c r="AC97" s="13"/>
      <c r="AD97" s="13"/>
      <c r="AE97" s="15">
        <f t="shared" si="3"/>
        <v>53.511581067472306</v>
      </c>
      <c r="AF97" s="15">
        <f t="shared" si="2"/>
        <v>36.512625250500996</v>
      </c>
      <c r="AG97" s="15"/>
      <c r="AH97" s="13"/>
      <c r="AI97" s="13"/>
      <c r="AL97" s="16">
        <v>7.0000000000000001E-3</v>
      </c>
      <c r="AM97" s="16">
        <v>2E-3</v>
      </c>
      <c r="AN97" s="16"/>
      <c r="AO97" s="16"/>
      <c r="AP97" s="16"/>
    </row>
    <row r="98" spans="1:42">
      <c r="A98" t="s">
        <v>57</v>
      </c>
      <c r="B98" t="s">
        <v>30</v>
      </c>
      <c r="C98" t="s">
        <v>31</v>
      </c>
      <c r="D98" t="s">
        <v>32</v>
      </c>
      <c r="F98" s="14">
        <v>0.24507883038421199</v>
      </c>
      <c r="G98" s="14">
        <v>4.3919488942043297E-2</v>
      </c>
      <c r="L98" s="14">
        <v>7.4629780316952901E-2</v>
      </c>
      <c r="M98" s="14">
        <v>0.194282712204528</v>
      </c>
      <c r="N98" s="14"/>
      <c r="O98" s="14"/>
      <c r="P98" s="14"/>
      <c r="Q98" s="13"/>
      <c r="R98" s="14">
        <v>6.4203973337822601E-2</v>
      </c>
      <c r="S98" s="14">
        <v>9.6424996015170197E-2</v>
      </c>
      <c r="T98" s="14"/>
      <c r="U98" s="14"/>
      <c r="V98" s="14"/>
      <c r="W98" s="13"/>
      <c r="X98" s="13">
        <v>11</v>
      </c>
      <c r="Y98" s="13">
        <v>4</v>
      </c>
      <c r="Z98" s="13"/>
      <c r="AA98" s="13"/>
      <c r="AB98" s="13"/>
      <c r="AC98" s="13"/>
      <c r="AD98" s="13"/>
      <c r="AE98" s="15">
        <f t="shared" si="3"/>
        <v>58.376911105007778</v>
      </c>
      <c r="AF98" s="15">
        <f t="shared" si="2"/>
        <v>45.641282565130254</v>
      </c>
      <c r="AG98" s="15"/>
      <c r="AH98" s="13"/>
      <c r="AI98" s="13"/>
      <c r="AL98" s="16">
        <v>7.0000000000000001E-3</v>
      </c>
      <c r="AM98" s="16">
        <v>2E-3</v>
      </c>
      <c r="AN98" s="16"/>
      <c r="AO98" s="16"/>
      <c r="AP98" s="16"/>
    </row>
    <row r="99" spans="1:42">
      <c r="A99" t="s">
        <v>57</v>
      </c>
      <c r="B99" t="s">
        <v>33</v>
      </c>
      <c r="C99" t="s">
        <v>31</v>
      </c>
      <c r="D99" t="s">
        <v>32</v>
      </c>
      <c r="F99" s="14">
        <v>0.38303027213897001</v>
      </c>
      <c r="G99" s="14">
        <v>0.123976431374702</v>
      </c>
      <c r="L99" s="14">
        <v>-5.3811705454214903E-2</v>
      </c>
      <c r="M99" s="14">
        <v>-0.143659584591565</v>
      </c>
      <c r="N99" s="14"/>
      <c r="O99" s="14"/>
      <c r="P99" s="14"/>
      <c r="Q99" s="13"/>
      <c r="R99" s="14">
        <v>6.1687572275874201E-2</v>
      </c>
      <c r="S99" s="14">
        <v>9.3388821851035503E-2</v>
      </c>
      <c r="T99" s="14"/>
      <c r="U99" s="14"/>
      <c r="V99" s="14"/>
      <c r="W99" s="13"/>
      <c r="X99" s="13">
        <v>11</v>
      </c>
      <c r="Y99" s="13">
        <v>4</v>
      </c>
      <c r="Z99" s="13"/>
      <c r="AA99" s="13"/>
      <c r="AB99" s="13"/>
      <c r="AC99" s="13"/>
      <c r="AD99" s="13"/>
      <c r="AE99" s="15">
        <f t="shared" si="3"/>
        <v>58.376911105007778</v>
      </c>
      <c r="AF99" s="15">
        <f t="shared" si="2"/>
        <v>45.641282565130254</v>
      </c>
      <c r="AG99" s="15"/>
      <c r="AH99" s="13"/>
      <c r="AI99" s="13"/>
      <c r="AL99" s="16">
        <v>7.0000000000000001E-3</v>
      </c>
      <c r="AM99" s="16">
        <v>2E-3</v>
      </c>
      <c r="AN99" s="16"/>
      <c r="AO99" s="16"/>
      <c r="AP99" s="16"/>
    </row>
    <row r="100" spans="1:42">
      <c r="A100" t="s">
        <v>57</v>
      </c>
      <c r="B100" t="s">
        <v>34</v>
      </c>
      <c r="C100" t="s">
        <v>20</v>
      </c>
      <c r="D100" t="s">
        <v>35</v>
      </c>
      <c r="F100" s="14">
        <v>2.4857500562041002E-2</v>
      </c>
      <c r="G100" s="14">
        <v>0.69122241150281405</v>
      </c>
      <c r="H100" s="14">
        <v>4.5094779311450298E-2</v>
      </c>
      <c r="L100" s="14">
        <v>1.39957420809337</v>
      </c>
      <c r="M100" s="14">
        <v>0.108400812656627</v>
      </c>
      <c r="N100" s="14">
        <v>-0.99875065456383405</v>
      </c>
      <c r="O100" s="14"/>
      <c r="P100" s="14"/>
      <c r="Q100" s="13"/>
      <c r="R100" s="14">
        <v>0.62380456599642098</v>
      </c>
      <c r="S100" s="14">
        <v>0.272914682271237</v>
      </c>
      <c r="T100" s="14">
        <v>0.498435950986028</v>
      </c>
      <c r="U100" s="14"/>
      <c r="V100" s="14"/>
      <c r="W100" s="13"/>
      <c r="X100" s="13">
        <v>21</v>
      </c>
      <c r="Y100" s="13">
        <v>7</v>
      </c>
      <c r="Z100" s="13">
        <v>2</v>
      </c>
      <c r="AA100" s="13"/>
      <c r="AB100" s="13"/>
      <c r="AC100" s="13"/>
      <c r="AD100" s="13"/>
      <c r="AE100" s="15">
        <f t="shared" si="3"/>
        <v>30.575025176233638</v>
      </c>
      <c r="AF100" s="15">
        <f t="shared" si="2"/>
        <v>26.079874033781849</v>
      </c>
      <c r="AG100" s="15">
        <f t="shared" si="2"/>
        <v>45.596596596596598</v>
      </c>
      <c r="AH100" s="13"/>
      <c r="AI100" s="13"/>
      <c r="AL100" s="16">
        <v>7.0000000000000001E-3</v>
      </c>
      <c r="AM100" s="16">
        <v>2E-3</v>
      </c>
      <c r="AN100" s="16">
        <v>1E-3</v>
      </c>
      <c r="AO100" s="16"/>
      <c r="AP100" s="16"/>
    </row>
    <row r="101" spans="1:42">
      <c r="A101" t="s">
        <v>57</v>
      </c>
      <c r="B101" t="s">
        <v>36</v>
      </c>
      <c r="C101" t="s">
        <v>20</v>
      </c>
      <c r="D101" t="s">
        <v>37</v>
      </c>
      <c r="F101" s="14">
        <v>0.49834371208182099</v>
      </c>
      <c r="G101" s="14">
        <v>0.56512998710708895</v>
      </c>
      <c r="L101" s="14">
        <v>-0.15175834114654599</v>
      </c>
      <c r="M101" s="14">
        <v>-0.20255330617995801</v>
      </c>
      <c r="N101" s="14"/>
      <c r="O101" s="14"/>
      <c r="P101" s="14"/>
      <c r="Q101" s="13"/>
      <c r="R101" s="14">
        <v>0.22413050686271499</v>
      </c>
      <c r="S101" s="14">
        <v>0.35212054691635802</v>
      </c>
      <c r="T101" s="14"/>
      <c r="U101" s="14"/>
      <c r="V101" s="14"/>
      <c r="W101" s="13"/>
      <c r="X101" s="13">
        <v>11</v>
      </c>
      <c r="Y101" s="13">
        <v>4</v>
      </c>
      <c r="Z101" s="13"/>
      <c r="AA101" s="13"/>
      <c r="AB101" s="13"/>
      <c r="AC101" s="13"/>
      <c r="AD101" s="13"/>
      <c r="AE101" s="15">
        <f t="shared" si="3"/>
        <v>58.376911105007778</v>
      </c>
      <c r="AF101" s="15">
        <f t="shared" si="2"/>
        <v>45.641282565130254</v>
      </c>
      <c r="AG101" s="15"/>
      <c r="AH101" s="13"/>
      <c r="AI101" s="13"/>
      <c r="AL101" s="16">
        <v>7.0000000000000001E-3</v>
      </c>
      <c r="AM101" s="16">
        <v>2E-3</v>
      </c>
      <c r="AN101" s="16"/>
      <c r="AO101" s="16"/>
      <c r="AP101" s="16"/>
    </row>
    <row r="102" spans="1:42">
      <c r="A102" t="s">
        <v>57</v>
      </c>
      <c r="B102" t="s">
        <v>38</v>
      </c>
      <c r="C102" t="s">
        <v>20</v>
      </c>
      <c r="D102" t="s">
        <v>39</v>
      </c>
      <c r="F102" s="14">
        <v>0.83312964867042505</v>
      </c>
      <c r="G102" s="14">
        <v>0.68129852286250203</v>
      </c>
      <c r="H102" s="14">
        <v>0.36641799258180402</v>
      </c>
      <c r="L102" s="14">
        <v>1.9444947147869401E-2</v>
      </c>
      <c r="M102" s="14">
        <v>-6.5154654381511398E-2</v>
      </c>
      <c r="N102" s="14">
        <v>-0.2359274581944</v>
      </c>
      <c r="O102" s="14"/>
      <c r="P102" s="14"/>
      <c r="Q102" s="13"/>
      <c r="R102" s="14">
        <v>9.2292006155600306E-2</v>
      </c>
      <c r="S102" s="14">
        <v>0.15864609563402901</v>
      </c>
      <c r="T102" s="14">
        <v>0.26121190124500199</v>
      </c>
      <c r="U102" s="14"/>
      <c r="V102" s="14"/>
      <c r="W102" s="13"/>
      <c r="X102" s="13">
        <v>31</v>
      </c>
      <c r="Y102" s="13">
        <v>9</v>
      </c>
      <c r="Z102" s="13">
        <v>3</v>
      </c>
      <c r="AA102" s="13"/>
      <c r="AB102" s="13"/>
      <c r="AC102" s="13"/>
      <c r="AD102" s="13"/>
      <c r="AE102" s="15">
        <f t="shared" si="3"/>
        <v>20.709839846668618</v>
      </c>
      <c r="AF102" s="15">
        <f t="shared" si="2"/>
        <v>20.283901135604541</v>
      </c>
      <c r="AG102" s="15">
        <f t="shared" si="2"/>
        <v>30.397397397397398</v>
      </c>
      <c r="AH102" s="13"/>
      <c r="AI102" s="13"/>
      <c r="AL102" s="16">
        <v>7.0000000000000001E-3</v>
      </c>
      <c r="AM102" s="16">
        <v>2E-3</v>
      </c>
      <c r="AN102" s="16">
        <v>1E-3</v>
      </c>
      <c r="AO102" s="16"/>
      <c r="AP102" s="16"/>
    </row>
    <row r="103" spans="1:42">
      <c r="A103" t="s">
        <v>57</v>
      </c>
      <c r="B103" t="s">
        <v>40</v>
      </c>
      <c r="C103" t="s">
        <v>41</v>
      </c>
      <c r="D103" t="s">
        <v>39</v>
      </c>
      <c r="F103" s="14">
        <v>4.7032431963839397E-3</v>
      </c>
      <c r="G103" s="17">
        <v>1.8366083634357801E-4</v>
      </c>
      <c r="H103" s="14">
        <v>2.17628422946537E-3</v>
      </c>
      <c r="L103" s="14">
        <v>-0.40667005013799601</v>
      </c>
      <c r="M103" s="14">
        <v>-0.969607376580505</v>
      </c>
      <c r="N103" s="14">
        <v>-1.3135082469031401</v>
      </c>
      <c r="O103" s="14"/>
      <c r="P103" s="14"/>
      <c r="Q103" s="13"/>
      <c r="R103" s="14">
        <v>0.143868141264969</v>
      </c>
      <c r="S103" s="14">
        <v>0.25921925087136599</v>
      </c>
      <c r="T103" s="14">
        <v>0.42854282706550401</v>
      </c>
      <c r="U103" s="14"/>
      <c r="V103" s="14"/>
      <c r="W103" s="13"/>
      <c r="X103" s="13">
        <v>31</v>
      </c>
      <c r="Y103" s="13">
        <v>9</v>
      </c>
      <c r="Z103" s="13">
        <v>3</v>
      </c>
      <c r="AA103" s="13"/>
      <c r="AB103" s="13"/>
      <c r="AC103" s="13"/>
      <c r="AD103" s="13"/>
      <c r="AE103" s="15">
        <f t="shared" si="3"/>
        <v>20.709839846668618</v>
      </c>
      <c r="AF103" s="15">
        <f t="shared" si="2"/>
        <v>20.283901135604541</v>
      </c>
      <c r="AG103" s="15">
        <f t="shared" si="2"/>
        <v>30.397397397397398</v>
      </c>
      <c r="AH103" s="13"/>
      <c r="AI103" s="13"/>
      <c r="AL103" s="16">
        <v>7.0000000000000001E-3</v>
      </c>
      <c r="AM103" s="16">
        <v>2E-3</v>
      </c>
      <c r="AN103" s="16">
        <v>1E-3</v>
      </c>
      <c r="AO103" s="16"/>
      <c r="AP103" s="16"/>
    </row>
    <row r="104" spans="1:42" ht="19">
      <c r="A104" t="s">
        <v>57</v>
      </c>
      <c r="B104" t="s">
        <v>42</v>
      </c>
      <c r="C104" t="s">
        <v>43</v>
      </c>
      <c r="D104" t="s">
        <v>39</v>
      </c>
      <c r="F104" s="14">
        <v>2.7117575122120902E-2</v>
      </c>
      <c r="G104" s="14">
        <v>2.9988945496446501E-2</v>
      </c>
      <c r="H104" s="14">
        <v>1.3054890238383601E-3</v>
      </c>
      <c r="L104" s="14">
        <v>-0.23460922238211601</v>
      </c>
      <c r="M104" s="14">
        <v>-0.40729660247320398</v>
      </c>
      <c r="N104" s="14">
        <v>-1.00961565716929</v>
      </c>
      <c r="O104" s="14"/>
      <c r="P104" s="14"/>
      <c r="Q104" s="13"/>
      <c r="R104" s="14">
        <v>0.106166609498967</v>
      </c>
      <c r="S104" s="14">
        <v>0.18767384576895099</v>
      </c>
      <c r="T104" s="14">
        <v>0.314055293618132</v>
      </c>
      <c r="U104" s="14"/>
      <c r="V104" s="14"/>
      <c r="W104" s="13"/>
      <c r="X104" s="13">
        <v>31</v>
      </c>
      <c r="Y104" s="13">
        <v>9</v>
      </c>
      <c r="Z104" s="13">
        <v>3</v>
      </c>
      <c r="AA104" s="13"/>
      <c r="AB104" s="13"/>
      <c r="AC104" s="13"/>
      <c r="AD104" s="13"/>
      <c r="AE104" s="15">
        <f t="shared" si="3"/>
        <v>20.709839846668618</v>
      </c>
      <c r="AF104" s="15">
        <f t="shared" si="2"/>
        <v>20.283901135604541</v>
      </c>
      <c r="AG104" s="15">
        <f t="shared" si="2"/>
        <v>30.397397397397398</v>
      </c>
      <c r="AH104" s="13"/>
      <c r="AI104" s="13"/>
      <c r="AL104" s="16">
        <v>7.0000000000000001E-3</v>
      </c>
      <c r="AM104" s="16">
        <v>2E-3</v>
      </c>
      <c r="AN104" s="16">
        <v>1E-3</v>
      </c>
      <c r="AO104" s="16"/>
      <c r="AP104" s="16"/>
    </row>
    <row r="105" spans="1:42">
      <c r="A105" t="s">
        <v>57</v>
      </c>
      <c r="B105" t="s">
        <v>44</v>
      </c>
      <c r="C105" t="s">
        <v>20</v>
      </c>
      <c r="D105" t="s">
        <v>39</v>
      </c>
      <c r="F105" s="14">
        <v>0.38078333014437199</v>
      </c>
      <c r="G105" s="14">
        <v>0.265148010171528</v>
      </c>
      <c r="H105" s="14">
        <v>0.24958316890153401</v>
      </c>
      <c r="L105" s="14">
        <v>-5.2630460489887003E-2</v>
      </c>
      <c r="M105" s="14">
        <v>-0.118096583189181</v>
      </c>
      <c r="N105" s="14">
        <v>0.199268276251026</v>
      </c>
      <c r="O105" s="14"/>
      <c r="P105" s="14"/>
      <c r="Q105" s="13"/>
      <c r="R105" s="14">
        <v>6.0049320094247099E-2</v>
      </c>
      <c r="S105" s="14">
        <v>0.105982200626829</v>
      </c>
      <c r="T105" s="14">
        <v>0.173071722168984</v>
      </c>
      <c r="U105" s="14"/>
      <c r="V105" s="14"/>
      <c r="W105" s="13"/>
      <c r="X105" s="13">
        <v>31</v>
      </c>
      <c r="Y105" s="13">
        <v>9</v>
      </c>
      <c r="Z105" s="13">
        <v>3</v>
      </c>
      <c r="AA105" s="13"/>
      <c r="AB105" s="13"/>
      <c r="AC105" s="13"/>
      <c r="AD105" s="13"/>
      <c r="AE105" s="15">
        <f t="shared" si="3"/>
        <v>20.709839846668618</v>
      </c>
      <c r="AF105" s="15">
        <f t="shared" si="2"/>
        <v>20.283901135604541</v>
      </c>
      <c r="AG105" s="15">
        <f t="shared" si="2"/>
        <v>30.397397397397398</v>
      </c>
      <c r="AH105" s="13"/>
      <c r="AI105" s="13"/>
      <c r="AL105" s="16">
        <v>7.0000000000000001E-3</v>
      </c>
      <c r="AM105" s="16">
        <v>2E-3</v>
      </c>
      <c r="AN105" s="16">
        <v>1E-3</v>
      </c>
      <c r="AO105" s="16"/>
      <c r="AP105" s="16"/>
    </row>
    <row r="106" spans="1:42">
      <c r="A106" t="s">
        <v>57</v>
      </c>
      <c r="B106" t="s">
        <v>45</v>
      </c>
      <c r="C106" t="s">
        <v>20</v>
      </c>
      <c r="D106" t="s">
        <v>39</v>
      </c>
      <c r="F106" s="14">
        <v>0.54175862103175099</v>
      </c>
      <c r="G106" s="14">
        <v>0.54804110423299801</v>
      </c>
      <c r="H106" s="14">
        <v>0.46129245694086202</v>
      </c>
      <c r="L106" s="14">
        <v>-3.7172946920639403E-2</v>
      </c>
      <c r="M106" s="14">
        <v>-6.2655435081481997E-2</v>
      </c>
      <c r="N106" s="14">
        <v>-0.12709380092551301</v>
      </c>
      <c r="O106" s="14"/>
      <c r="P106" s="14"/>
      <c r="Q106" s="13"/>
      <c r="R106" s="14">
        <v>6.09236990051263E-2</v>
      </c>
      <c r="S106" s="14">
        <v>0.104304372077684</v>
      </c>
      <c r="T106" s="14">
        <v>0.17251296083596601</v>
      </c>
      <c r="U106" s="14"/>
      <c r="V106" s="14"/>
      <c r="W106" s="13"/>
      <c r="X106" s="13">
        <v>31</v>
      </c>
      <c r="Y106" s="13">
        <v>9</v>
      </c>
      <c r="Z106" s="13">
        <v>3</v>
      </c>
      <c r="AA106" s="13"/>
      <c r="AB106" s="13"/>
      <c r="AC106" s="13"/>
      <c r="AD106" s="13"/>
      <c r="AE106" s="15">
        <f t="shared" si="3"/>
        <v>20.709839846668618</v>
      </c>
      <c r="AF106" s="15">
        <f t="shared" si="2"/>
        <v>20.283901135604541</v>
      </c>
      <c r="AG106" s="15">
        <f t="shared" si="2"/>
        <v>30.397397397397398</v>
      </c>
      <c r="AH106" s="13"/>
      <c r="AI106" s="13"/>
      <c r="AL106" s="16">
        <v>7.0000000000000001E-3</v>
      </c>
      <c r="AM106" s="16">
        <v>2E-3</v>
      </c>
      <c r="AN106" s="16">
        <v>1E-3</v>
      </c>
      <c r="AO106" s="16"/>
      <c r="AP106" s="16"/>
    </row>
    <row r="107" spans="1:42">
      <c r="A107" t="s">
        <v>57</v>
      </c>
      <c r="B107" t="s">
        <v>46</v>
      </c>
      <c r="C107" t="s">
        <v>20</v>
      </c>
      <c r="D107" t="s">
        <v>39</v>
      </c>
      <c r="F107" s="14">
        <v>7.9434186584008998E-2</v>
      </c>
      <c r="G107" s="14">
        <v>0.41302557533038298</v>
      </c>
      <c r="H107" s="14">
        <v>0.53909005921554898</v>
      </c>
      <c r="L107" s="14">
        <v>-0.15224992186082101</v>
      </c>
      <c r="M107" s="14">
        <v>-0.12217416499624099</v>
      </c>
      <c r="N107" s="14">
        <v>-0.15020398936867499</v>
      </c>
      <c r="O107" s="14"/>
      <c r="P107" s="14"/>
      <c r="Q107" s="13"/>
      <c r="R107" s="14">
        <v>8.6802614459863495E-2</v>
      </c>
      <c r="S107" s="14">
        <v>0.14925118204057899</v>
      </c>
      <c r="T107" s="14">
        <v>0.24455639535270099</v>
      </c>
      <c r="U107" s="14"/>
      <c r="V107" s="14"/>
      <c r="W107" s="13"/>
      <c r="X107" s="13">
        <v>31</v>
      </c>
      <c r="Y107" s="13">
        <v>9</v>
      </c>
      <c r="Z107" s="13">
        <v>3</v>
      </c>
      <c r="AA107" s="13"/>
      <c r="AB107" s="13"/>
      <c r="AC107" s="13"/>
      <c r="AD107" s="13"/>
      <c r="AE107" s="15">
        <f t="shared" si="3"/>
        <v>20.709839846668618</v>
      </c>
      <c r="AF107" s="15">
        <f t="shared" si="2"/>
        <v>20.283901135604541</v>
      </c>
      <c r="AG107" s="15">
        <f t="shared" si="2"/>
        <v>30.397397397397398</v>
      </c>
      <c r="AH107" s="13"/>
      <c r="AI107" s="13"/>
      <c r="AL107" s="16">
        <v>7.0000000000000001E-3</v>
      </c>
      <c r="AM107" s="16">
        <v>2E-3</v>
      </c>
      <c r="AN107" s="16">
        <v>1E-3</v>
      </c>
      <c r="AO107" s="16"/>
      <c r="AP107" s="16"/>
    </row>
    <row r="108" spans="1:42">
      <c r="A108" t="s">
        <v>57</v>
      </c>
      <c r="B108" t="s">
        <v>47</v>
      </c>
      <c r="C108" t="s">
        <v>48</v>
      </c>
      <c r="D108" t="s">
        <v>39</v>
      </c>
      <c r="F108" s="14">
        <v>0.26419867592764801</v>
      </c>
      <c r="G108" s="14">
        <v>0.71347179418111695</v>
      </c>
      <c r="H108" s="14">
        <v>0.80082168025481404</v>
      </c>
      <c r="L108" s="14">
        <v>-0.27456160028613202</v>
      </c>
      <c r="M108" s="14">
        <v>-0.15552687582229599</v>
      </c>
      <c r="N108" s="14">
        <v>0.176468406352637</v>
      </c>
      <c r="O108" s="14"/>
      <c r="P108" s="14"/>
      <c r="Q108" s="13"/>
      <c r="R108" s="14">
        <v>0.24590787536838299</v>
      </c>
      <c r="S108" s="14">
        <v>0.42355115990881498</v>
      </c>
      <c r="T108" s="14">
        <v>0.69948359887643397</v>
      </c>
      <c r="U108" s="14"/>
      <c r="V108" s="14"/>
      <c r="W108" s="13"/>
      <c r="X108" s="13">
        <v>31</v>
      </c>
      <c r="Y108" s="13">
        <v>9</v>
      </c>
      <c r="Z108" s="13">
        <v>3</v>
      </c>
      <c r="AA108" s="13"/>
      <c r="AB108" s="13"/>
      <c r="AC108" s="13"/>
      <c r="AD108" s="13"/>
      <c r="AE108" s="15">
        <f t="shared" si="3"/>
        <v>20.709839846668618</v>
      </c>
      <c r="AF108" s="15">
        <f t="shared" si="2"/>
        <v>20.283901135604541</v>
      </c>
      <c r="AG108" s="15">
        <f t="shared" si="2"/>
        <v>30.397397397397398</v>
      </c>
      <c r="AH108" s="13"/>
      <c r="AI108" s="13"/>
      <c r="AL108" s="16">
        <v>7.0000000000000001E-3</v>
      </c>
      <c r="AM108" s="16">
        <v>2E-3</v>
      </c>
      <c r="AN108" s="16">
        <v>1E-3</v>
      </c>
      <c r="AO108" s="16"/>
      <c r="AP108" s="16"/>
    </row>
    <row r="109" spans="1:42">
      <c r="A109" t="s">
        <v>57</v>
      </c>
      <c r="B109" t="s">
        <v>49</v>
      </c>
      <c r="C109" t="s">
        <v>20</v>
      </c>
      <c r="D109" t="s">
        <v>39</v>
      </c>
      <c r="F109" s="14">
        <v>4.5656661197408001E-2</v>
      </c>
      <c r="G109" s="14">
        <v>0.60666051604790205</v>
      </c>
      <c r="H109" s="14">
        <v>0.224477312470476</v>
      </c>
      <c r="L109" s="14">
        <v>0.34322758662931602</v>
      </c>
      <c r="M109" s="14">
        <v>0.153894241074087</v>
      </c>
      <c r="N109" s="14">
        <v>0.61442575459535498</v>
      </c>
      <c r="O109" s="14"/>
      <c r="P109" s="14"/>
      <c r="Q109" s="13"/>
      <c r="R109" s="14">
        <v>0.17173798325300499</v>
      </c>
      <c r="S109" s="14">
        <v>0.29891305145288899</v>
      </c>
      <c r="T109" s="14">
        <v>0.50582159018568496</v>
      </c>
      <c r="U109" s="14"/>
      <c r="V109" s="14"/>
      <c r="W109" s="13"/>
      <c r="X109" s="13">
        <v>31</v>
      </c>
      <c r="Y109" s="13">
        <v>9</v>
      </c>
      <c r="Z109" s="13">
        <v>3</v>
      </c>
      <c r="AA109" s="13"/>
      <c r="AB109" s="13"/>
      <c r="AC109" s="13"/>
      <c r="AD109" s="13"/>
      <c r="AE109" s="15">
        <f t="shared" si="3"/>
        <v>20.709839846668618</v>
      </c>
      <c r="AF109" s="15">
        <f t="shared" si="2"/>
        <v>20.283901135604541</v>
      </c>
      <c r="AG109" s="15">
        <f t="shared" si="2"/>
        <v>30.397397397397398</v>
      </c>
      <c r="AH109" s="13"/>
      <c r="AI109" s="13"/>
      <c r="AL109" s="16">
        <v>7.0000000000000001E-3</v>
      </c>
      <c r="AM109" s="16">
        <v>2E-3</v>
      </c>
      <c r="AN109" s="16">
        <v>1E-3</v>
      </c>
      <c r="AO109" s="16"/>
      <c r="AP109" s="16"/>
    </row>
    <row r="110" spans="1:42">
      <c r="A110" t="s">
        <v>57</v>
      </c>
      <c r="B110" t="s">
        <v>50</v>
      </c>
      <c r="C110" t="s">
        <v>20</v>
      </c>
      <c r="D110" t="s">
        <v>39</v>
      </c>
      <c r="F110" s="14">
        <v>0.71605481852469799</v>
      </c>
      <c r="G110" s="14">
        <v>0.60120574481921396</v>
      </c>
      <c r="H110" s="14">
        <v>0.19703300287513401</v>
      </c>
      <c r="L110" s="14">
        <v>1.5960358093775499E-2</v>
      </c>
      <c r="M110" s="14">
        <v>-4.0464913102161201E-2</v>
      </c>
      <c r="N110" s="14">
        <v>0.15964531676141899</v>
      </c>
      <c r="O110" s="14"/>
      <c r="P110" s="14"/>
      <c r="Q110" s="13"/>
      <c r="R110" s="14">
        <v>4.3878907088347401E-2</v>
      </c>
      <c r="S110" s="14">
        <v>7.7420009265483397E-2</v>
      </c>
      <c r="T110" s="14">
        <v>0.12375118128039</v>
      </c>
      <c r="U110" s="14"/>
      <c r="V110" s="14"/>
      <c r="W110" s="13"/>
      <c r="X110" s="13">
        <v>31</v>
      </c>
      <c r="Y110" s="13">
        <v>9</v>
      </c>
      <c r="Z110" s="13">
        <v>3</v>
      </c>
      <c r="AA110" s="13"/>
      <c r="AB110" s="13"/>
      <c r="AC110" s="13"/>
      <c r="AD110" s="13"/>
      <c r="AE110" s="15">
        <f t="shared" si="3"/>
        <v>20.709839846668618</v>
      </c>
      <c r="AF110" s="15">
        <f t="shared" si="2"/>
        <v>20.283901135604541</v>
      </c>
      <c r="AG110" s="15">
        <f t="shared" si="2"/>
        <v>30.397397397397398</v>
      </c>
      <c r="AH110" s="13"/>
      <c r="AI110" s="13"/>
      <c r="AL110" s="16">
        <v>7.0000000000000001E-3</v>
      </c>
      <c r="AM110" s="16">
        <v>2E-3</v>
      </c>
      <c r="AN110" s="16">
        <v>1E-3</v>
      </c>
      <c r="AO110" s="16"/>
      <c r="AP110" s="16"/>
    </row>
    <row r="111" spans="1:42">
      <c r="A111" t="s">
        <v>57</v>
      </c>
      <c r="B111" t="s">
        <v>51</v>
      </c>
      <c r="C111" t="s">
        <v>20</v>
      </c>
      <c r="D111" t="s">
        <v>39</v>
      </c>
      <c r="F111" s="14">
        <v>0.56639140675170396</v>
      </c>
      <c r="G111" s="14">
        <v>0.28278685631118</v>
      </c>
      <c r="H111" s="14">
        <v>0.73783377855659504</v>
      </c>
      <c r="L111" s="14">
        <v>6.75573486997465E-2</v>
      </c>
      <c r="M111" s="14">
        <v>0.21953158341978801</v>
      </c>
      <c r="N111" s="14">
        <v>-0.11166321527758501</v>
      </c>
      <c r="O111" s="14"/>
      <c r="P111" s="14"/>
      <c r="Q111" s="13"/>
      <c r="R111" s="14">
        <v>0.117824202168563</v>
      </c>
      <c r="S111" s="14">
        <v>0.204390358747356</v>
      </c>
      <c r="T111" s="14">
        <v>0.33359851378844402</v>
      </c>
      <c r="U111" s="14"/>
      <c r="V111" s="14"/>
      <c r="W111" s="13"/>
      <c r="X111" s="13">
        <v>31</v>
      </c>
      <c r="Y111" s="13">
        <v>9</v>
      </c>
      <c r="Z111" s="13">
        <v>3</v>
      </c>
      <c r="AA111" s="13"/>
      <c r="AB111" s="13"/>
      <c r="AC111" s="13"/>
      <c r="AD111" s="13"/>
      <c r="AE111" s="15">
        <f t="shared" si="3"/>
        <v>20.709839846668618</v>
      </c>
      <c r="AF111" s="15">
        <f t="shared" si="2"/>
        <v>20.283901135604541</v>
      </c>
      <c r="AG111" s="15">
        <f t="shared" si="2"/>
        <v>30.397397397397398</v>
      </c>
      <c r="AH111" s="13"/>
      <c r="AI111" s="13"/>
      <c r="AL111" s="16">
        <v>7.0000000000000001E-3</v>
      </c>
      <c r="AM111" s="16">
        <v>2E-3</v>
      </c>
      <c r="AN111" s="16">
        <v>1E-3</v>
      </c>
      <c r="AO111" s="16"/>
      <c r="AP111" s="16"/>
    </row>
    <row r="112" spans="1:42">
      <c r="A112" t="s">
        <v>57</v>
      </c>
      <c r="B112" t="s">
        <v>52</v>
      </c>
      <c r="C112" t="s">
        <v>20</v>
      </c>
      <c r="D112" t="s">
        <v>39</v>
      </c>
      <c r="F112" s="14">
        <v>0.47164109600696902</v>
      </c>
      <c r="G112" s="14">
        <v>0.70982884559458603</v>
      </c>
      <c r="H112" s="14">
        <v>0.154038106963165</v>
      </c>
      <c r="L112" s="14">
        <v>-9.6774682629006403E-2</v>
      </c>
      <c r="M112" s="14">
        <v>-8.7876333629824194E-2</v>
      </c>
      <c r="N112" s="14">
        <v>-0.55867722361638505</v>
      </c>
      <c r="O112" s="14"/>
      <c r="P112" s="14"/>
      <c r="Q112" s="13"/>
      <c r="R112" s="14">
        <v>0.13444448964345501</v>
      </c>
      <c r="S112" s="14">
        <v>0.236172126546731</v>
      </c>
      <c r="T112" s="14">
        <v>0.39194084028591603</v>
      </c>
      <c r="U112" s="14"/>
      <c r="V112" s="14"/>
      <c r="W112" s="13"/>
      <c r="X112" s="13">
        <v>31</v>
      </c>
      <c r="Y112" s="13">
        <v>9</v>
      </c>
      <c r="Z112" s="13">
        <v>3</v>
      </c>
      <c r="AA112" s="13"/>
      <c r="AB112" s="13"/>
      <c r="AC112" s="13"/>
      <c r="AD112" s="13"/>
      <c r="AE112" s="15">
        <f t="shared" si="3"/>
        <v>20.709839846668618</v>
      </c>
      <c r="AF112" s="15">
        <f t="shared" si="2"/>
        <v>20.283901135604541</v>
      </c>
      <c r="AG112" s="15">
        <f t="shared" si="2"/>
        <v>30.397397397397398</v>
      </c>
      <c r="AH112" s="13"/>
      <c r="AI112" s="13"/>
      <c r="AL112" s="16">
        <v>7.0000000000000001E-3</v>
      </c>
      <c r="AM112" s="16">
        <v>2E-3</v>
      </c>
      <c r="AN112" s="16">
        <v>1E-3</v>
      </c>
      <c r="AO112" s="16"/>
      <c r="AP112" s="16"/>
    </row>
    <row r="113" spans="1:42">
      <c r="A113" t="s">
        <v>57</v>
      </c>
      <c r="B113" t="s">
        <v>53</v>
      </c>
      <c r="C113" t="s">
        <v>48</v>
      </c>
      <c r="D113" t="s">
        <v>39</v>
      </c>
      <c r="F113" s="14">
        <v>0.421768578609717</v>
      </c>
      <c r="G113" s="14">
        <v>0.303808903480418</v>
      </c>
      <c r="H113" s="14">
        <v>0.29612148535844801</v>
      </c>
      <c r="L113" s="14">
        <v>-0.37273211318975802</v>
      </c>
      <c r="M113" s="14">
        <v>-0.84363867731906905</v>
      </c>
      <c r="N113" s="14">
        <v>1.3822243273872801</v>
      </c>
      <c r="O113" s="14"/>
      <c r="P113" s="14"/>
      <c r="Q113" s="13"/>
      <c r="R113" s="14">
        <v>0.46396837227426202</v>
      </c>
      <c r="S113" s="14">
        <v>0.82042106205954601</v>
      </c>
      <c r="T113" s="14">
        <v>1.32297253075162</v>
      </c>
      <c r="U113" s="14"/>
      <c r="V113" s="14"/>
      <c r="W113" s="13"/>
      <c r="X113" s="13">
        <v>31</v>
      </c>
      <c r="Y113" s="13">
        <v>9</v>
      </c>
      <c r="Z113" s="13">
        <v>3</v>
      </c>
      <c r="AA113" s="13"/>
      <c r="AB113" s="13"/>
      <c r="AC113" s="13"/>
      <c r="AD113" s="13"/>
      <c r="AE113" s="15">
        <f t="shared" si="3"/>
        <v>20.709839846668618</v>
      </c>
      <c r="AF113" s="15">
        <f t="shared" si="2"/>
        <v>20.283901135604541</v>
      </c>
      <c r="AG113" s="15">
        <f t="shared" si="2"/>
        <v>30.397397397397398</v>
      </c>
      <c r="AH113" s="13"/>
      <c r="AI113" s="13"/>
      <c r="AL113" s="16">
        <v>7.0000000000000001E-3</v>
      </c>
      <c r="AM113" s="16">
        <v>2E-3</v>
      </c>
      <c r="AN113" s="16">
        <v>1E-3</v>
      </c>
      <c r="AO113" s="16"/>
      <c r="AP113" s="16"/>
    </row>
    <row r="144" spans="45:54"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</row>
    <row r="145" spans="45:54"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</row>
    <row r="146" spans="45:54"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</row>
    <row r="147" spans="45:54"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</row>
    <row r="148" spans="45:54"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</row>
    <row r="149" spans="45:54"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</row>
    <row r="150" spans="45:54"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</row>
    <row r="151" spans="45:54"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</row>
    <row r="152" spans="45:54"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</row>
    <row r="153" spans="45:54"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</row>
    <row r="154" spans="45:54"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</row>
    <row r="155" spans="45:54"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</row>
    <row r="156" spans="45:54"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</row>
    <row r="157" spans="45:54"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</row>
    <row r="158" spans="45:54"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</row>
    <row r="159" spans="45:54"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</row>
    <row r="160" spans="45:54"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</row>
    <row r="161" spans="45:54"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</row>
    <row r="162" spans="45:54"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</row>
    <row r="163" spans="45:54"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</row>
    <row r="164" spans="45:54"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</row>
    <row r="165" spans="45:54"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</row>
    <row r="166" spans="45:54"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</row>
    <row r="167" spans="45:54"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</row>
    <row r="168" spans="45:54"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</row>
    <row r="169" spans="45:54"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</row>
  </sheetData>
  <mergeCells count="9">
    <mergeCell ref="X6:AB6"/>
    <mergeCell ref="AE6:AI6"/>
    <mergeCell ref="AL6:AP6"/>
    <mergeCell ref="A1:J1"/>
    <mergeCell ref="J2:K2"/>
    <mergeCell ref="A4:P4"/>
    <mergeCell ref="F6:J6"/>
    <mergeCell ref="L6:P6"/>
    <mergeCell ref="R6:V6"/>
  </mergeCells>
  <conditionalFormatting sqref="F9:J15 F17:J71 F16:I16 F72:H95 F102:H113 F101:G101 F100:H100 F96:G99">
    <cfRule type="cellIs" dxfId="0" priority="1" operator="between">
      <formula>0</formula>
      <formula>$J$2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2018-10-25T20:24:08Z</dcterms:created>
  <dcterms:modified xsi:type="dcterms:W3CDTF">2018-11-07T14:38:56Z</dcterms:modified>
</cp:coreProperties>
</file>