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9480" yWindow="200" windowWidth="25600" windowHeight="18380" tabRatio="500"/>
  </bookViews>
  <sheets>
    <sheet name="Fig 1f" sheetId="7" r:id="rId1"/>
    <sheet name="Fig 3c" sheetId="1" r:id="rId2"/>
    <sheet name="Fig 3d" sheetId="2" r:id="rId3"/>
    <sheet name="Fig 5b" sheetId="3" r:id="rId4"/>
    <sheet name="Fig 5c" sheetId="4" r:id="rId5"/>
    <sheet name="Fig 5d" sheetId="5" r:id="rId6"/>
    <sheet name="Fig 5e" sheetId="6" r:id="rId7"/>
    <sheet name="Fig S1a" sheetId="8" r:id="rId8"/>
    <sheet name="Fig S1b" sheetId="9" r:id="rId9"/>
    <sheet name="Fig S1e" sheetId="10" r:id="rId10"/>
    <sheet name="Fig S1f" sheetId="11" r:id="rId11"/>
    <sheet name="Fig S1h" sheetId="12" r:id="rId12"/>
    <sheet name="Fig S2b" sheetId="13" r:id="rId13"/>
    <sheet name="Fig S2c" sheetId="14" r:id="rId14"/>
    <sheet name="Fig S3a" sheetId="15" r:id="rId15"/>
    <sheet name="Fig S3b" sheetId="16" r:id="rId16"/>
    <sheet name="Fig S7a" sheetId="17" r:id="rId17"/>
    <sheet name="Fig S7b" sheetId="18" r:id="rId18"/>
    <sheet name="Sheet19" sheetId="19" r:id="rId19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7" i="6" l="1"/>
  <c r="B17" i="6"/>
  <c r="H16" i="6"/>
  <c r="B16" i="6"/>
  <c r="H15" i="6"/>
  <c r="B15" i="6"/>
  <c r="H14" i="6"/>
  <c r="B14" i="6"/>
  <c r="K10" i="6"/>
  <c r="H10" i="6"/>
  <c r="H13" i="6"/>
  <c r="E10" i="6"/>
  <c r="B10" i="6"/>
  <c r="B13" i="6"/>
  <c r="A14" i="8"/>
  <c r="A13" i="8"/>
  <c r="A12" i="8"/>
  <c r="A11" i="8"/>
  <c r="A10" i="8"/>
  <c r="A9" i="8"/>
  <c r="A8" i="8"/>
</calcChain>
</file>

<file path=xl/sharedStrings.xml><?xml version="1.0" encoding="utf-8"?>
<sst xmlns="http://schemas.openxmlformats.org/spreadsheetml/2006/main" count="196" uniqueCount="86">
  <si>
    <t>CFPAC1</t>
  </si>
  <si>
    <t>Capan-1</t>
  </si>
  <si>
    <t>HPAF-II</t>
  </si>
  <si>
    <t>SW1990</t>
  </si>
  <si>
    <t>HUPT3</t>
  </si>
  <si>
    <t>MiaPaca2</t>
  </si>
  <si>
    <t>11a-1 (uM)</t>
  </si>
  <si>
    <t>11a-1</t>
  </si>
  <si>
    <t>P130411T1 (G12V)</t>
  </si>
  <si>
    <t>PancT6</t>
  </si>
  <si>
    <t>Log(11a-1) uM</t>
  </si>
  <si>
    <t>Ctrl</t>
  </si>
  <si>
    <t>SHP2-/-</t>
  </si>
  <si>
    <t>d1</t>
  </si>
  <si>
    <t>d3</t>
  </si>
  <si>
    <t>d5</t>
  </si>
  <si>
    <t>Vehicle</t>
  </si>
  <si>
    <t>RLU</t>
  </si>
  <si>
    <t>OCIP335 (WT) BRAF</t>
  </si>
  <si>
    <t>OCIP186 (G12D)</t>
  </si>
  <si>
    <t>OCIP343 (G12D)</t>
  </si>
  <si>
    <t>OCIP347 (G12D)</t>
  </si>
  <si>
    <t>OCIP235 (G12V)</t>
  </si>
  <si>
    <t>OCIP353 (G12D)</t>
  </si>
  <si>
    <t xml:space="preserve">log(SHP2 inhibior) uM </t>
  </si>
  <si>
    <t>Trametinib</t>
  </si>
  <si>
    <t>SHP099</t>
  </si>
  <si>
    <t>day</t>
  </si>
  <si>
    <t>100mg/kg</t>
  </si>
  <si>
    <t>150mg/kg</t>
  </si>
  <si>
    <t>Tyrosine residues CCP</t>
  </si>
  <si>
    <t>Residu #</t>
  </si>
  <si>
    <t>CCP</t>
  </si>
  <si>
    <t>Y32</t>
  </si>
  <si>
    <t>Y64</t>
  </si>
  <si>
    <t>Time</t>
  </si>
  <si>
    <t>Peak Hight</t>
  </si>
  <si>
    <t>N/S* ratio</t>
  </si>
  <si>
    <t>N/S ratio</t>
  </si>
  <si>
    <t>Relative rate</t>
  </si>
  <si>
    <t>SD</t>
  </si>
  <si>
    <t>*SD-standard curve fitting error obtained from the fitting analysis.</t>
  </si>
  <si>
    <t>* N/S- noise to signal ratio of each peak</t>
  </si>
  <si>
    <t>Tyr32</t>
  </si>
  <si>
    <t>Tyr64</t>
  </si>
  <si>
    <t>KRas.WT-Intrinsic</t>
  </si>
  <si>
    <t>KRas.WT- 1:600 SOS</t>
  </si>
  <si>
    <t>pKRas.WT-Intrinsic</t>
  </si>
  <si>
    <t>pKRas.WT- 1:600 SOS</t>
  </si>
  <si>
    <t>Time (min)</t>
  </si>
  <si>
    <t>peak-1</t>
  </si>
  <si>
    <t>peak-2</t>
  </si>
  <si>
    <t>peak-3</t>
  </si>
  <si>
    <t>peak-4</t>
  </si>
  <si>
    <t>KRAS</t>
  </si>
  <si>
    <t>pKRAS</t>
  </si>
  <si>
    <t>Intrinsic-1</t>
  </si>
  <si>
    <t>Intrinsic-2</t>
  </si>
  <si>
    <t>SOS-1</t>
  </si>
  <si>
    <t>SOS-2</t>
  </si>
  <si>
    <t>Rate of Exchange</t>
  </si>
  <si>
    <t>mean rate of exchange</t>
  </si>
  <si>
    <t>Mean fold increase</t>
  </si>
  <si>
    <t>Fold change-1 (SOS-1/Intrinsic-1)</t>
  </si>
  <si>
    <t>Fold change-2 (SOS-1/Intrinsic-2)</t>
  </si>
  <si>
    <t>Fold change-1 (SOS-2/Intrinsic-1)</t>
  </si>
  <si>
    <t>Fold change-1 (SOS-2/Intrinsic-2)</t>
  </si>
  <si>
    <t>KRAS-GAP</t>
  </si>
  <si>
    <t>pKRAS-GAP</t>
  </si>
  <si>
    <t>Time(min)</t>
  </si>
  <si>
    <t>GAP-1</t>
  </si>
  <si>
    <t>GAP-2</t>
  </si>
  <si>
    <t>Rate of Hydrolysis</t>
  </si>
  <si>
    <t>mean rate of Hydrolysis</t>
  </si>
  <si>
    <t>Fold change-1 (GAP-1/Intrinsic-1)</t>
  </si>
  <si>
    <t>Fold change-2 (GAP-1/Intrinsic-2)</t>
  </si>
  <si>
    <t>Fold change-1 (GAP-2/Intrinsic-1)</t>
  </si>
  <si>
    <t>Fold change-1 (GAP-2/Intrinsic-2)</t>
  </si>
  <si>
    <t>KRas.G12V-Intrinsic</t>
  </si>
  <si>
    <t>KRas.G12V- 1:600 SOS</t>
  </si>
  <si>
    <t>pKRas.G12V-Intrinsic</t>
  </si>
  <si>
    <t>Res-1</t>
  </si>
  <si>
    <t>Res-2</t>
  </si>
  <si>
    <t>Res-3</t>
  </si>
  <si>
    <t>KRas.G12V- 1:3000 GAP</t>
  </si>
  <si>
    <t>pKRas.G12V- 1:3000 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</si>
</sst>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/>
    <xf numFmtId="11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tabSelected="1" workbookViewId="0">
      <selection activeCell="I41" sqref="I41"/>
    </sheetView>
  </sheetViews>
  <sheetFormatPr baseColWidth="10" defaultColWidth="8.83203125" defaultRowHeight="15" x14ac:dyDescent="0"/>
  <sheetData>
    <row r="1" spans="2:3">
      <c r="B1" s="6" t="s">
        <v>30</v>
      </c>
      <c r="C1" s="6"/>
    </row>
    <row r="2" spans="2:3">
      <c r="B2" t="s">
        <v>31</v>
      </c>
      <c r="C2" t="s">
        <v>32</v>
      </c>
    </row>
    <row r="3" spans="2:3">
      <c r="B3">
        <v>4</v>
      </c>
      <c r="C3">
        <v>7.472617E-3</v>
      </c>
    </row>
    <row r="4" spans="2:3">
      <c r="B4">
        <v>32</v>
      </c>
      <c r="C4">
        <v>6.667563E-2</v>
      </c>
    </row>
    <row r="5" spans="2:3">
      <c r="B5">
        <v>40</v>
      </c>
      <c r="C5">
        <v>9.8733180000000004E-2</v>
      </c>
    </row>
    <row r="6" spans="2:3">
      <c r="B6">
        <v>64</v>
      </c>
      <c r="C6">
        <v>0.19205349999999999</v>
      </c>
    </row>
    <row r="7" spans="2:3">
      <c r="B7">
        <v>71</v>
      </c>
      <c r="C7">
        <v>7.9649230000000005E-3</v>
      </c>
    </row>
    <row r="8" spans="2:3">
      <c r="B8">
        <v>96</v>
      </c>
      <c r="C8">
        <v>1.450655E-2</v>
      </c>
    </row>
    <row r="9" spans="2:3">
      <c r="B9">
        <v>137</v>
      </c>
      <c r="C9">
        <v>6.1188229999999998E-3</v>
      </c>
    </row>
    <row r="10" spans="2:3">
      <c r="B10">
        <v>157</v>
      </c>
      <c r="C10">
        <v>1.227844E-2</v>
      </c>
    </row>
  </sheetData>
  <mergeCells count="1">
    <mergeCell ref="B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D26" sqref="D26"/>
    </sheetView>
  </sheetViews>
  <sheetFormatPr baseColWidth="10" defaultColWidth="8.83203125" defaultRowHeight="15" x14ac:dyDescent="0"/>
  <cols>
    <col min="2" max="2" width="12.83203125" customWidth="1"/>
    <col min="3" max="3" width="12.6640625" customWidth="1"/>
    <col min="4" max="4" width="11.33203125" customWidth="1"/>
    <col min="7" max="7" width="12.6640625" customWidth="1"/>
    <col min="9" max="9" width="13.5" customWidth="1"/>
  </cols>
  <sheetData>
    <row r="1" spans="1:22">
      <c r="B1" s="9" t="s">
        <v>33</v>
      </c>
      <c r="C1" s="9"/>
      <c r="D1" s="9" t="s">
        <v>34</v>
      </c>
      <c r="E1" s="9"/>
      <c r="G1" s="9" t="s">
        <v>33</v>
      </c>
      <c r="H1" s="9"/>
      <c r="I1" s="9" t="s">
        <v>34</v>
      </c>
      <c r="J1" s="9"/>
    </row>
    <row r="2" spans="1:22">
      <c r="A2" s="10" t="s">
        <v>35</v>
      </c>
      <c r="B2" s="10" t="s">
        <v>36</v>
      </c>
      <c r="C2" s="10" t="s">
        <v>37</v>
      </c>
      <c r="D2" s="10" t="s">
        <v>36</v>
      </c>
      <c r="E2" s="10" t="s">
        <v>38</v>
      </c>
      <c r="G2" s="10" t="s">
        <v>39</v>
      </c>
      <c r="H2" s="10" t="s">
        <v>40</v>
      </c>
      <c r="I2" s="10" t="s">
        <v>39</v>
      </c>
      <c r="J2" s="10" t="s">
        <v>40</v>
      </c>
    </row>
    <row r="3" spans="1:22">
      <c r="A3" s="11">
        <v>0</v>
      </c>
      <c r="B3" s="11">
        <v>0</v>
      </c>
      <c r="C3" s="11">
        <v>6.3399999999999998E-2</v>
      </c>
      <c r="D3" s="11">
        <v>0</v>
      </c>
      <c r="E3" s="11">
        <v>6.3399999999999998E-2</v>
      </c>
      <c r="G3" s="11">
        <v>0.57921710000000004</v>
      </c>
      <c r="H3" s="11">
        <v>5.7129539999999999E-2</v>
      </c>
      <c r="I3" s="11">
        <v>1</v>
      </c>
      <c r="J3" s="11">
        <v>9.6225539999999998E-2</v>
      </c>
    </row>
    <row r="4" spans="1:22">
      <c r="A4" s="11">
        <v>10.07</v>
      </c>
      <c r="B4" s="11">
        <v>0.154</v>
      </c>
      <c r="C4" s="11">
        <v>5.6599999999999998E-2</v>
      </c>
      <c r="D4" s="11">
        <v>0.34599999999999997</v>
      </c>
      <c r="E4" s="11">
        <v>3.2099999999999997E-2</v>
      </c>
    </row>
    <row r="5" spans="1:22" ht="15" customHeight="1">
      <c r="A5" s="11">
        <v>20.14</v>
      </c>
      <c r="B5" s="11">
        <v>0.158</v>
      </c>
      <c r="C5" s="11">
        <v>0.10299999999999999</v>
      </c>
      <c r="D5" s="11">
        <v>0.50600000000000001</v>
      </c>
      <c r="E5" s="11">
        <v>7.0800000000000002E-2</v>
      </c>
      <c r="G5" s="12" t="s">
        <v>41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11">
        <v>30.21</v>
      </c>
      <c r="B6" s="11">
        <v>0.38800000000000001</v>
      </c>
      <c r="C6" s="11">
        <v>8.4500000000000006E-2</v>
      </c>
      <c r="D6" s="11">
        <v>0.56699999999999995</v>
      </c>
      <c r="E6" s="11">
        <v>5.7200000000000001E-2</v>
      </c>
    </row>
    <row r="7" spans="1:22">
      <c r="A7" s="11">
        <v>40.28</v>
      </c>
      <c r="B7" s="11">
        <v>0.6</v>
      </c>
      <c r="C7" s="11">
        <v>0.12</v>
      </c>
      <c r="D7" s="11">
        <v>0.54800000000000004</v>
      </c>
      <c r="E7" s="11">
        <v>5.5300000000000002E-2</v>
      </c>
    </row>
    <row r="8" spans="1:22">
      <c r="A8" s="11">
        <v>50.35</v>
      </c>
      <c r="B8" s="11">
        <v>0.39300000000000002</v>
      </c>
      <c r="C8" s="11">
        <v>0.14799999999999999</v>
      </c>
      <c r="D8" s="11">
        <v>0.71499999999999997</v>
      </c>
      <c r="E8" s="11">
        <v>7.0099999999999996E-2</v>
      </c>
    </row>
    <row r="9" spans="1:22">
      <c r="A9" s="11">
        <v>60.42</v>
      </c>
      <c r="B9" s="11">
        <v>0.5</v>
      </c>
      <c r="C9" s="11">
        <v>0.17299999999999999</v>
      </c>
      <c r="D9" s="11">
        <v>0.83899999999999997</v>
      </c>
      <c r="E9" s="11">
        <v>8.3599999999999994E-2</v>
      </c>
    </row>
    <row r="10" spans="1:22">
      <c r="A10" s="11">
        <v>70.489999999999995</v>
      </c>
      <c r="B10" s="11">
        <v>0.59099999999999997</v>
      </c>
      <c r="C10" s="11">
        <v>0.123</v>
      </c>
      <c r="D10" s="11">
        <v>0.79100000000000004</v>
      </c>
      <c r="E10" s="11">
        <v>8.0199999999999994E-2</v>
      </c>
    </row>
    <row r="11" spans="1:22">
      <c r="A11" s="11">
        <v>80.56</v>
      </c>
      <c r="B11" s="11">
        <v>0.86699999999999999</v>
      </c>
      <c r="C11" s="11">
        <v>0.155</v>
      </c>
      <c r="D11" s="11">
        <v>0.76</v>
      </c>
      <c r="E11" s="11">
        <v>4.7100000000000003E-2</v>
      </c>
    </row>
    <row r="12" spans="1:22">
      <c r="A12" s="11">
        <v>90.63</v>
      </c>
      <c r="B12" s="11">
        <v>0.61899999999999999</v>
      </c>
      <c r="C12" s="11">
        <v>7.0499999999999993E-2</v>
      </c>
      <c r="D12" s="11">
        <v>0.73799999999999999</v>
      </c>
      <c r="E12" s="11">
        <v>3.7199999999999997E-2</v>
      </c>
    </row>
    <row r="13" spans="1:22">
      <c r="A13" s="11">
        <v>100.7</v>
      </c>
      <c r="B13" s="11">
        <v>0.86599999999999999</v>
      </c>
      <c r="C13" s="11">
        <v>0.188</v>
      </c>
      <c r="D13" s="11">
        <v>0.91700000000000004</v>
      </c>
      <c r="E13" s="11">
        <v>6.9800000000000001E-2</v>
      </c>
    </row>
    <row r="14" spans="1:22">
      <c r="A14" s="11">
        <v>110.77</v>
      </c>
      <c r="B14" s="11">
        <v>0.68</v>
      </c>
      <c r="C14" s="11">
        <v>6.9199999999999998E-2</v>
      </c>
      <c r="D14" s="11">
        <v>0.86799999999999999</v>
      </c>
      <c r="E14" s="11">
        <v>4.0399999999999998E-2</v>
      </c>
    </row>
    <row r="15" spans="1:22">
      <c r="A15" s="11">
        <v>120.84</v>
      </c>
      <c r="B15" s="11">
        <v>0.91</v>
      </c>
      <c r="C15" s="11">
        <v>0.22800000000000001</v>
      </c>
      <c r="D15" s="11">
        <v>0.89500000000000002</v>
      </c>
      <c r="E15" s="11">
        <v>6.6000000000000003E-2</v>
      </c>
    </row>
    <row r="16" spans="1:22">
      <c r="A16" s="11">
        <v>130.91</v>
      </c>
      <c r="B16" s="11">
        <v>0.57099999999999995</v>
      </c>
      <c r="C16" s="11">
        <v>0.10299999999999999</v>
      </c>
      <c r="D16" s="11">
        <v>0.85099999999999998</v>
      </c>
      <c r="E16" s="11">
        <v>4.58E-2</v>
      </c>
    </row>
    <row r="17" spans="1:5">
      <c r="A17" s="11">
        <v>140.97999999999999</v>
      </c>
      <c r="B17" s="11">
        <v>0.54700000000000004</v>
      </c>
      <c r="C17" s="11">
        <v>0.129</v>
      </c>
      <c r="D17" s="11">
        <v>0.90600000000000003</v>
      </c>
      <c r="E17" s="11">
        <v>7.8E-2</v>
      </c>
    </row>
    <row r="18" spans="1:5">
      <c r="A18" s="11">
        <v>151.05000000000001</v>
      </c>
      <c r="B18" s="11">
        <v>0.90400000000000003</v>
      </c>
      <c r="C18" s="11">
        <v>0.23</v>
      </c>
      <c r="D18" s="11">
        <v>0.90700000000000003</v>
      </c>
      <c r="E18" s="11">
        <v>8.0600000000000005E-2</v>
      </c>
    </row>
    <row r="19" spans="1:5">
      <c r="A19" s="11">
        <v>161.12</v>
      </c>
      <c r="B19" s="11">
        <v>1</v>
      </c>
      <c r="C19" s="11">
        <v>0.26900000000000002</v>
      </c>
      <c r="D19" s="11">
        <v>0.77400000000000002</v>
      </c>
      <c r="E19" s="11">
        <v>6.83E-2</v>
      </c>
    </row>
    <row r="20" spans="1:5">
      <c r="A20" s="11">
        <v>171.19</v>
      </c>
      <c r="B20" s="11">
        <v>0.75800000000000001</v>
      </c>
      <c r="C20" s="11">
        <v>0.20499999999999999</v>
      </c>
      <c r="D20" s="11">
        <v>1</v>
      </c>
      <c r="E20" s="11">
        <v>8.9899999999999994E-2</v>
      </c>
    </row>
    <row r="22" spans="1:5">
      <c r="B22" t="s">
        <v>42</v>
      </c>
    </row>
  </sheetData>
  <mergeCells count="5">
    <mergeCell ref="B1:C1"/>
    <mergeCell ref="D1:E1"/>
    <mergeCell ref="G1:H1"/>
    <mergeCell ref="I1:J1"/>
    <mergeCell ref="G5:V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selection activeCell="G25" sqref="G25"/>
    </sheetView>
  </sheetViews>
  <sheetFormatPr baseColWidth="10" defaultColWidth="8.83203125" defaultRowHeight="15" x14ac:dyDescent="0"/>
  <sheetData>
    <row r="1" spans="1:22">
      <c r="B1" s="9" t="s">
        <v>43</v>
      </c>
      <c r="C1" s="9"/>
      <c r="D1" s="9" t="s">
        <v>44</v>
      </c>
      <c r="E1" s="9"/>
      <c r="G1" s="9" t="s">
        <v>33</v>
      </c>
      <c r="H1" s="9"/>
      <c r="I1" s="9" t="s">
        <v>34</v>
      </c>
      <c r="J1" s="9"/>
    </row>
    <row r="2" spans="1:22">
      <c r="A2" s="10" t="s">
        <v>35</v>
      </c>
      <c r="B2" s="10" t="s">
        <v>36</v>
      </c>
      <c r="C2" s="10" t="s">
        <v>37</v>
      </c>
      <c r="D2" s="10" t="s">
        <v>36</v>
      </c>
      <c r="E2" s="10" t="s">
        <v>38</v>
      </c>
      <c r="G2" s="13" t="s">
        <v>39</v>
      </c>
      <c r="H2" s="13" t="s">
        <v>40</v>
      </c>
      <c r="I2" s="13" t="s">
        <v>39</v>
      </c>
      <c r="J2" s="13" t="s">
        <v>40</v>
      </c>
    </row>
    <row r="3" spans="1:22">
      <c r="A3" s="11">
        <v>0</v>
      </c>
      <c r="B3" s="11">
        <v>1</v>
      </c>
      <c r="C3" s="11">
        <v>0.11600000000000001</v>
      </c>
      <c r="D3" s="11">
        <v>1</v>
      </c>
      <c r="E3" s="11">
        <v>5.45E-2</v>
      </c>
      <c r="G3" s="13">
        <v>1</v>
      </c>
      <c r="H3" s="13">
        <v>6.8418270000000003E-2</v>
      </c>
      <c r="I3" s="13">
        <v>0.78314660000000003</v>
      </c>
      <c r="J3" s="13">
        <v>5.4028340000000001E-2</v>
      </c>
    </row>
    <row r="4" spans="1:22">
      <c r="A4" s="11">
        <v>10.07</v>
      </c>
      <c r="B4" s="11">
        <v>0.76600000000000001</v>
      </c>
      <c r="C4" s="11">
        <v>0.106</v>
      </c>
      <c r="D4" s="11">
        <v>0.91200000000000003</v>
      </c>
      <c r="E4" s="11">
        <v>5.3699999999999998E-2</v>
      </c>
    </row>
    <row r="5" spans="1:22">
      <c r="A5" s="11">
        <v>20.14</v>
      </c>
      <c r="B5" s="11">
        <v>0.72799999999999998</v>
      </c>
      <c r="C5" s="11">
        <v>7.9000000000000001E-2</v>
      </c>
      <c r="D5" s="11">
        <v>0.88500000000000001</v>
      </c>
      <c r="E5" s="11">
        <v>5.1299999999999998E-2</v>
      </c>
      <c r="G5" s="12" t="s">
        <v>41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>
      <c r="A6" s="11">
        <v>30.21</v>
      </c>
      <c r="B6" s="11">
        <v>0.70199999999999996</v>
      </c>
      <c r="C6" s="11">
        <v>7.22E-2</v>
      </c>
      <c r="D6" s="11">
        <v>0.97699999999999998</v>
      </c>
      <c r="E6" s="11">
        <v>4.8500000000000001E-2</v>
      </c>
    </row>
    <row r="7" spans="1:22">
      <c r="A7" s="11">
        <v>40.28</v>
      </c>
      <c r="B7" s="11">
        <v>0.748</v>
      </c>
      <c r="C7" s="11">
        <v>0.111</v>
      </c>
      <c r="D7" s="11">
        <v>0.74</v>
      </c>
      <c r="E7" s="11">
        <v>6.1499999999999999E-2</v>
      </c>
    </row>
    <row r="8" spans="1:22">
      <c r="A8" s="11">
        <v>50.35</v>
      </c>
      <c r="B8" s="11">
        <v>0.56200000000000006</v>
      </c>
      <c r="C8" s="11">
        <v>8.7900000000000006E-2</v>
      </c>
      <c r="D8" s="11">
        <v>0.70799999999999996</v>
      </c>
      <c r="E8" s="11">
        <v>4.8300000000000003E-2</v>
      </c>
    </row>
    <row r="9" spans="1:22">
      <c r="A9" s="11">
        <v>60.42</v>
      </c>
      <c r="B9" s="11">
        <v>0.65</v>
      </c>
      <c r="C9" s="11">
        <v>7.5800000000000006E-2</v>
      </c>
      <c r="D9" s="11">
        <v>0.80600000000000005</v>
      </c>
      <c r="E9" s="11">
        <v>5.33E-2</v>
      </c>
      <c r="H9" s="10"/>
      <c r="I9" s="10"/>
    </row>
    <row r="10" spans="1:22">
      <c r="A10" s="11">
        <v>70.489999999999995</v>
      </c>
      <c r="B10" s="11">
        <v>0.47</v>
      </c>
      <c r="C10" s="11">
        <v>0.126</v>
      </c>
      <c r="D10" s="11">
        <v>0.66500000000000004</v>
      </c>
      <c r="E10" s="11">
        <v>7.7700000000000005E-2</v>
      </c>
      <c r="H10" s="11"/>
      <c r="I10" s="11"/>
    </row>
    <row r="11" spans="1:22">
      <c r="A11" s="11">
        <v>80.56</v>
      </c>
      <c r="B11" s="11">
        <v>0.57099999999999995</v>
      </c>
      <c r="C11" s="11">
        <v>9.2399999999999996E-2</v>
      </c>
      <c r="D11" s="11">
        <v>0.57899999999999996</v>
      </c>
      <c r="E11" s="11">
        <v>4.6199999999999998E-2</v>
      </c>
      <c r="H11" s="11"/>
      <c r="I11" s="11"/>
    </row>
    <row r="12" spans="1:22">
      <c r="A12" s="11">
        <v>90.63</v>
      </c>
      <c r="B12" s="11">
        <v>0.55100000000000005</v>
      </c>
      <c r="C12" s="11">
        <v>6.7000000000000004E-2</v>
      </c>
      <c r="D12" s="11">
        <v>0.59</v>
      </c>
      <c r="E12" s="11">
        <v>4.8599999999999997E-2</v>
      </c>
    </row>
    <row r="13" spans="1:22">
      <c r="A13" s="11">
        <v>100.7</v>
      </c>
      <c r="B13" s="11">
        <v>0.27800000000000002</v>
      </c>
      <c r="C13" s="11">
        <v>0.105</v>
      </c>
      <c r="D13" s="11">
        <v>0.57699999999999996</v>
      </c>
      <c r="E13" s="11">
        <v>7.0199999999999999E-2</v>
      </c>
    </row>
    <row r="14" spans="1:22">
      <c r="A14" s="11">
        <v>110.77</v>
      </c>
      <c r="B14" s="11">
        <v>0.34499999999999997</v>
      </c>
      <c r="C14" s="11">
        <v>6.0199999999999997E-2</v>
      </c>
      <c r="D14" s="11">
        <v>0.40799999999999997</v>
      </c>
      <c r="E14" s="11">
        <v>4.8899999999999999E-2</v>
      </c>
    </row>
    <row r="15" spans="1:22">
      <c r="A15" s="11">
        <v>120.84</v>
      </c>
      <c r="B15" s="11">
        <v>0.26</v>
      </c>
      <c r="C15" s="11">
        <v>8.8099999999999998E-2</v>
      </c>
      <c r="D15" s="11">
        <v>0.41099999999999998</v>
      </c>
      <c r="E15" s="11">
        <v>5.6000000000000001E-2</v>
      </c>
    </row>
    <row r="16" spans="1:22">
      <c r="A16" s="11">
        <v>130.91</v>
      </c>
      <c r="B16" s="11">
        <v>0.19700000000000001</v>
      </c>
      <c r="C16" s="11">
        <v>9.1999999999999998E-2</v>
      </c>
      <c r="D16" s="11">
        <v>0.38900000000000001</v>
      </c>
      <c r="E16" s="11">
        <v>5.6599999999999998E-2</v>
      </c>
      <c r="L16" s="11"/>
      <c r="M16" s="11"/>
    </row>
    <row r="17" spans="1:13">
      <c r="A17" s="11">
        <v>140.97999999999999</v>
      </c>
      <c r="B17" s="11">
        <v>8.5999999999999993E-2</v>
      </c>
      <c r="C17" s="11">
        <v>9.5600000000000004E-2</v>
      </c>
      <c r="D17" s="11">
        <v>0.44</v>
      </c>
      <c r="E17" s="11">
        <v>4.9299999999999997E-2</v>
      </c>
      <c r="L17" s="11"/>
      <c r="M17" s="11"/>
    </row>
    <row r="18" spans="1:13">
      <c r="A18" s="11">
        <v>151.05000000000001</v>
      </c>
      <c r="B18" s="11">
        <v>0.33900000000000002</v>
      </c>
      <c r="C18" s="11">
        <v>6.5600000000000006E-2</v>
      </c>
      <c r="D18" s="11">
        <v>0.34599999999999997</v>
      </c>
      <c r="E18" s="11">
        <v>4.3799999999999999E-2</v>
      </c>
    </row>
    <row r="19" spans="1:13">
      <c r="A19" s="11">
        <v>161.12</v>
      </c>
      <c r="B19" s="11">
        <v>0.2</v>
      </c>
      <c r="C19" s="11">
        <v>6.6500000000000004E-2</v>
      </c>
      <c r="D19" s="11">
        <v>0.16600000000000001</v>
      </c>
      <c r="E19" s="11">
        <v>5.6500000000000002E-2</v>
      </c>
    </row>
    <row r="20" spans="1:13">
      <c r="A20" s="11">
        <v>181.19</v>
      </c>
      <c r="B20" s="11">
        <v>0.26</v>
      </c>
      <c r="C20" s="11">
        <v>5.7000000000000002E-2</v>
      </c>
      <c r="D20" s="11">
        <v>0.24099999999999999</v>
      </c>
      <c r="E20" s="11">
        <v>5.2600000000000001E-2</v>
      </c>
    </row>
    <row r="21" spans="1:13">
      <c r="A21" s="11">
        <v>201.26</v>
      </c>
      <c r="B21" s="11">
        <v>0.214</v>
      </c>
      <c r="C21" s="11">
        <v>0.109</v>
      </c>
      <c r="D21" s="11">
        <v>1.8800000000000001E-2</v>
      </c>
      <c r="E21" s="11">
        <v>6.5299999999999997E-2</v>
      </c>
    </row>
    <row r="22" spans="1:13">
      <c r="A22" s="11">
        <v>221.33</v>
      </c>
      <c r="B22" s="11">
        <v>0.24399999999999999</v>
      </c>
      <c r="C22" s="11">
        <v>4.7E-2</v>
      </c>
      <c r="D22" s="11">
        <v>3.6999999999999998E-2</v>
      </c>
      <c r="E22" s="11">
        <v>4.65E-2</v>
      </c>
    </row>
    <row r="23" spans="1:13">
      <c r="A23" s="11">
        <v>241.4</v>
      </c>
      <c r="B23" s="11">
        <v>0</v>
      </c>
      <c r="C23" s="11">
        <v>5.6800000000000003E-2</v>
      </c>
      <c r="D23" s="11">
        <v>0.17799999999999999</v>
      </c>
      <c r="E23" s="11">
        <v>3.56E-2</v>
      </c>
    </row>
    <row r="24" spans="1:13">
      <c r="A24" s="11">
        <v>261.47000000000003</v>
      </c>
      <c r="B24" s="11">
        <v>0.19800000000000001</v>
      </c>
      <c r="C24" s="11">
        <v>7.3599999999999999E-2</v>
      </c>
      <c r="D24" s="11">
        <v>0</v>
      </c>
      <c r="E24" s="11">
        <v>6.9599999999999995E-2</v>
      </c>
    </row>
    <row r="26" spans="1:13">
      <c r="B26" t="s">
        <v>42</v>
      </c>
    </row>
  </sheetData>
  <mergeCells count="5">
    <mergeCell ref="B1:C1"/>
    <mergeCell ref="D1:E1"/>
    <mergeCell ref="G1:H1"/>
    <mergeCell ref="I1:J1"/>
    <mergeCell ref="G5:V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workbookViewId="0">
      <selection activeCell="H35" sqref="H35"/>
    </sheetView>
  </sheetViews>
  <sheetFormatPr baseColWidth="10" defaultColWidth="8.83203125" defaultRowHeight="15" x14ac:dyDescent="0"/>
  <sheetData>
    <row r="1" spans="1:23">
      <c r="A1" s="6" t="s">
        <v>45</v>
      </c>
      <c r="B1" s="6"/>
      <c r="C1" s="6"/>
      <c r="D1" s="6"/>
      <c r="G1" s="6" t="s">
        <v>46</v>
      </c>
      <c r="H1" s="6"/>
      <c r="I1" s="6"/>
      <c r="J1" s="6"/>
      <c r="K1" s="3"/>
      <c r="M1" s="6" t="s">
        <v>47</v>
      </c>
      <c r="N1" s="6"/>
      <c r="O1" s="6"/>
      <c r="P1" s="6"/>
      <c r="S1" s="6" t="s">
        <v>48</v>
      </c>
      <c r="T1" s="6"/>
      <c r="U1" s="6"/>
      <c r="V1" s="6"/>
    </row>
    <row r="2" spans="1:23">
      <c r="A2" t="s">
        <v>49</v>
      </c>
      <c r="B2" t="s">
        <v>50</v>
      </c>
      <c r="C2" t="s">
        <v>51</v>
      </c>
      <c r="D2" t="s">
        <v>52</v>
      </c>
      <c r="E2" t="s">
        <v>53</v>
      </c>
      <c r="G2" t="s">
        <v>49</v>
      </c>
      <c r="H2" t="s">
        <v>50</v>
      </c>
      <c r="I2" t="s">
        <v>51</v>
      </c>
      <c r="J2" t="s">
        <v>52</v>
      </c>
      <c r="K2" t="s">
        <v>53</v>
      </c>
      <c r="M2" t="s">
        <v>49</v>
      </c>
      <c r="N2" t="s">
        <v>50</v>
      </c>
      <c r="O2" t="s">
        <v>51</v>
      </c>
      <c r="P2" t="s">
        <v>52</v>
      </c>
      <c r="Q2" t="s">
        <v>53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</row>
    <row r="3" spans="1:23">
      <c r="A3">
        <v>0</v>
      </c>
      <c r="B3">
        <v>1</v>
      </c>
      <c r="C3">
        <v>1</v>
      </c>
      <c r="D3">
        <v>1</v>
      </c>
      <c r="E3">
        <v>1</v>
      </c>
      <c r="G3">
        <v>0</v>
      </c>
      <c r="H3">
        <v>1</v>
      </c>
      <c r="I3">
        <v>1</v>
      </c>
      <c r="J3">
        <v>1</v>
      </c>
      <c r="K3">
        <v>1</v>
      </c>
      <c r="M3">
        <v>0</v>
      </c>
      <c r="N3">
        <v>1</v>
      </c>
      <c r="O3">
        <v>1</v>
      </c>
      <c r="P3">
        <v>1</v>
      </c>
      <c r="Q3">
        <v>1</v>
      </c>
      <c r="S3">
        <v>0</v>
      </c>
      <c r="T3">
        <v>1</v>
      </c>
      <c r="U3">
        <v>1</v>
      </c>
      <c r="V3">
        <v>1</v>
      </c>
      <c r="W3">
        <v>1</v>
      </c>
    </row>
    <row r="4" spans="1:23">
      <c r="A4">
        <v>29.716670000000001</v>
      </c>
      <c r="B4">
        <v>0.97399999999999998</v>
      </c>
      <c r="C4">
        <v>0.95899999999999996</v>
      </c>
      <c r="D4">
        <v>0.94899999999999995</v>
      </c>
      <c r="E4">
        <v>0.87</v>
      </c>
      <c r="G4">
        <v>29.716670000000001</v>
      </c>
      <c r="H4">
        <v>0.48899999999999999</v>
      </c>
      <c r="I4">
        <v>0.41399999999999998</v>
      </c>
      <c r="J4">
        <v>0.39500000000000002</v>
      </c>
      <c r="K4">
        <v>0.435</v>
      </c>
      <c r="M4">
        <v>19.649999999999999</v>
      </c>
      <c r="N4">
        <v>0.93600000000000005</v>
      </c>
      <c r="O4">
        <v>0.90600000000000003</v>
      </c>
      <c r="P4">
        <v>0.86499999999999999</v>
      </c>
      <c r="Q4">
        <v>0.85199999999999998</v>
      </c>
      <c r="S4">
        <v>19.649999999999999</v>
      </c>
      <c r="T4">
        <v>0.65700000000000003</v>
      </c>
      <c r="U4">
        <v>0.52700000000000002</v>
      </c>
      <c r="V4">
        <v>0.60599999999999998</v>
      </c>
      <c r="W4">
        <v>0.65400000000000003</v>
      </c>
    </row>
    <row r="5" spans="1:23">
      <c r="A5">
        <v>59.433329999999998</v>
      </c>
      <c r="B5">
        <v>0.89100000000000001</v>
      </c>
      <c r="C5">
        <v>1.02</v>
      </c>
      <c r="D5">
        <v>0.84399999999999997</v>
      </c>
      <c r="E5">
        <v>0.85399999999999998</v>
      </c>
      <c r="G5">
        <v>59.433329999999998</v>
      </c>
      <c r="H5">
        <v>0.32700000000000001</v>
      </c>
      <c r="I5">
        <v>0.19800000000000001</v>
      </c>
      <c r="J5">
        <v>0.23599999999999999</v>
      </c>
      <c r="K5">
        <v>0.115</v>
      </c>
      <c r="M5">
        <v>39.299999999999997</v>
      </c>
      <c r="N5">
        <v>0.81499999999999995</v>
      </c>
      <c r="O5">
        <v>0.84799999999999998</v>
      </c>
      <c r="P5">
        <v>0.55600000000000005</v>
      </c>
      <c r="Q5">
        <v>0.69599999999999995</v>
      </c>
      <c r="S5">
        <v>39.299999999999997</v>
      </c>
      <c r="T5">
        <v>0.66100000000000003</v>
      </c>
      <c r="U5">
        <v>0.377</v>
      </c>
      <c r="V5">
        <v>0.47</v>
      </c>
      <c r="W5">
        <v>0.44500000000000001</v>
      </c>
    </row>
    <row r="6" spans="1:23">
      <c r="A6">
        <v>89.15</v>
      </c>
      <c r="B6">
        <v>0.91700000000000004</v>
      </c>
      <c r="C6">
        <v>0.876</v>
      </c>
      <c r="D6">
        <v>0.76700000000000002</v>
      </c>
      <c r="E6">
        <v>0.81</v>
      </c>
      <c r="G6">
        <v>89.15</v>
      </c>
      <c r="H6">
        <v>0.27600000000000002</v>
      </c>
      <c r="I6">
        <v>0.13</v>
      </c>
      <c r="J6">
        <v>0.23300000000000001</v>
      </c>
      <c r="K6">
        <v>0.25800000000000001</v>
      </c>
      <c r="M6">
        <v>58.95</v>
      </c>
      <c r="N6">
        <v>0.90100000000000002</v>
      </c>
      <c r="O6">
        <v>0.875</v>
      </c>
      <c r="P6">
        <v>0.53400000000000003</v>
      </c>
      <c r="Q6">
        <v>0.59199999999999997</v>
      </c>
      <c r="S6">
        <v>58.95</v>
      </c>
      <c r="T6">
        <v>0.63200000000000001</v>
      </c>
      <c r="U6">
        <v>0.51200000000000001</v>
      </c>
      <c r="V6">
        <v>0.38100000000000001</v>
      </c>
      <c r="W6">
        <v>0.47399999999999998</v>
      </c>
    </row>
    <row r="7" spans="1:23">
      <c r="A7">
        <v>118.86669999999999</v>
      </c>
      <c r="B7">
        <v>0.873</v>
      </c>
      <c r="C7">
        <v>0.82799999999999996</v>
      </c>
      <c r="D7">
        <v>0.69799999999999995</v>
      </c>
      <c r="E7">
        <v>0.84499999999999997</v>
      </c>
      <c r="G7">
        <v>118.86669999999999</v>
      </c>
      <c r="H7">
        <v>0.31900000000000001</v>
      </c>
      <c r="I7">
        <v>0.27200000000000002</v>
      </c>
      <c r="J7">
        <v>0.14499999999999999</v>
      </c>
      <c r="K7">
        <v>0.248</v>
      </c>
      <c r="M7">
        <v>78.599999999999994</v>
      </c>
      <c r="N7">
        <v>0.69699999999999995</v>
      </c>
      <c r="O7">
        <v>0.70799999999999996</v>
      </c>
      <c r="P7">
        <v>0.42499999999999999</v>
      </c>
      <c r="Q7">
        <v>0.52200000000000002</v>
      </c>
      <c r="S7">
        <v>78.599999999999994</v>
      </c>
      <c r="T7">
        <v>0.56399999999999995</v>
      </c>
      <c r="U7">
        <v>0.25</v>
      </c>
      <c r="W7">
        <v>0.28699999999999998</v>
      </c>
    </row>
    <row r="8" spans="1:23">
      <c r="A8">
        <v>148.58330000000001</v>
      </c>
      <c r="B8">
        <v>0.81499999999999995</v>
      </c>
      <c r="C8">
        <v>0.86099999999999999</v>
      </c>
      <c r="D8">
        <v>0.69299999999999995</v>
      </c>
      <c r="E8">
        <v>0.76800000000000002</v>
      </c>
      <c r="G8">
        <v>148.58330000000001</v>
      </c>
      <c r="H8">
        <v>0.35399999999999998</v>
      </c>
      <c r="I8">
        <v>0.32600000000000001</v>
      </c>
      <c r="J8">
        <v>0.20699999999999999</v>
      </c>
      <c r="K8">
        <v>0.19900000000000001</v>
      </c>
      <c r="M8">
        <v>98.25</v>
      </c>
      <c r="N8">
        <v>0.78300000000000003</v>
      </c>
      <c r="O8">
        <v>0.63100000000000001</v>
      </c>
      <c r="P8">
        <v>0.51900000000000002</v>
      </c>
      <c r="Q8">
        <v>0.5</v>
      </c>
      <c r="S8">
        <v>98.25</v>
      </c>
      <c r="T8">
        <v>0.67900000000000005</v>
      </c>
      <c r="U8">
        <v>0.40300000000000002</v>
      </c>
      <c r="V8">
        <v>0.36099999999999999</v>
      </c>
      <c r="W8">
        <v>0.251</v>
      </c>
    </row>
    <row r="9" spans="1:23">
      <c r="A9">
        <v>178.3</v>
      </c>
      <c r="B9">
        <v>0.79400000000000004</v>
      </c>
      <c r="C9">
        <v>0.753</v>
      </c>
      <c r="D9">
        <v>0.67300000000000004</v>
      </c>
      <c r="E9">
        <v>0.72099999999999997</v>
      </c>
      <c r="M9">
        <v>117.9</v>
      </c>
      <c r="N9">
        <v>0.83599999999999997</v>
      </c>
      <c r="O9">
        <v>0.67100000000000004</v>
      </c>
      <c r="P9">
        <v>0.47399999999999998</v>
      </c>
      <c r="Q9">
        <v>0.55000000000000004</v>
      </c>
      <c r="S9">
        <v>117.9</v>
      </c>
      <c r="T9">
        <v>0.42699999999999999</v>
      </c>
      <c r="U9">
        <v>0.19800000000000001</v>
      </c>
      <c r="V9">
        <v>0.30299999999999999</v>
      </c>
      <c r="W9">
        <v>0.252</v>
      </c>
    </row>
    <row r="10" spans="1:23">
      <c r="A10">
        <v>208.01669999999999</v>
      </c>
      <c r="B10">
        <v>0.755</v>
      </c>
      <c r="C10">
        <v>0.78300000000000003</v>
      </c>
      <c r="D10">
        <v>0.68500000000000005</v>
      </c>
      <c r="E10">
        <v>0.67500000000000004</v>
      </c>
      <c r="M10">
        <v>137.55000000000001</v>
      </c>
      <c r="N10">
        <v>0.72799999999999998</v>
      </c>
      <c r="O10">
        <v>0.621</v>
      </c>
      <c r="P10">
        <v>0.46800000000000003</v>
      </c>
      <c r="Q10">
        <v>0.51</v>
      </c>
      <c r="S10">
        <v>137.55000000000001</v>
      </c>
      <c r="T10">
        <v>0.55000000000000004</v>
      </c>
      <c r="U10">
        <v>0.33400000000000002</v>
      </c>
      <c r="V10">
        <v>0.17</v>
      </c>
      <c r="W10">
        <v>0.16400000000000001</v>
      </c>
    </row>
    <row r="11" spans="1:23">
      <c r="A11">
        <v>237.73330000000001</v>
      </c>
      <c r="B11">
        <v>0.70199999999999996</v>
      </c>
      <c r="C11">
        <v>0.75700000000000001</v>
      </c>
      <c r="D11">
        <v>0.60199999999999998</v>
      </c>
      <c r="E11">
        <v>0.68200000000000005</v>
      </c>
      <c r="M11">
        <v>157.19999999999999</v>
      </c>
      <c r="N11">
        <v>0.66200000000000003</v>
      </c>
      <c r="O11">
        <v>0.71699999999999997</v>
      </c>
      <c r="P11">
        <v>0.39800000000000002</v>
      </c>
      <c r="Q11">
        <v>0.65200000000000002</v>
      </c>
      <c r="S11">
        <v>157.19999999999999</v>
      </c>
      <c r="T11">
        <v>0.45900000000000002</v>
      </c>
      <c r="U11">
        <v>0.254</v>
      </c>
      <c r="V11">
        <v>0.42399999999999999</v>
      </c>
      <c r="W11">
        <v>0.255</v>
      </c>
    </row>
    <row r="12" spans="1:23">
      <c r="A12">
        <v>267.45</v>
      </c>
      <c r="B12">
        <v>0.73799999999999999</v>
      </c>
      <c r="C12">
        <v>0.68500000000000005</v>
      </c>
      <c r="D12">
        <v>0.55700000000000005</v>
      </c>
      <c r="E12">
        <v>0.67</v>
      </c>
      <c r="M12">
        <v>176.85</v>
      </c>
      <c r="N12">
        <v>0.63900000000000001</v>
      </c>
      <c r="O12">
        <v>0.60199999999999998</v>
      </c>
      <c r="P12">
        <v>0.26800000000000002</v>
      </c>
      <c r="Q12">
        <v>0.39800000000000002</v>
      </c>
      <c r="S12">
        <v>176.85</v>
      </c>
      <c r="T12">
        <v>0.36299999999999999</v>
      </c>
      <c r="U12">
        <v>0.253</v>
      </c>
      <c r="V12">
        <v>0.10199999999999999</v>
      </c>
      <c r="W12">
        <v>0.16</v>
      </c>
    </row>
    <row r="13" spans="1:23">
      <c r="A13">
        <v>297.16669999999999</v>
      </c>
      <c r="B13">
        <v>0.66700000000000004</v>
      </c>
      <c r="C13">
        <v>0.60599999999999998</v>
      </c>
      <c r="D13">
        <v>0.56100000000000005</v>
      </c>
      <c r="E13">
        <v>0.60699999999999998</v>
      </c>
      <c r="M13">
        <v>196.5</v>
      </c>
      <c r="N13">
        <v>0.622</v>
      </c>
      <c r="O13">
        <v>0.48899999999999999</v>
      </c>
      <c r="P13">
        <v>0.48499999999999999</v>
      </c>
      <c r="Q13">
        <v>0.47499999999999998</v>
      </c>
      <c r="S13">
        <v>196.5</v>
      </c>
      <c r="T13">
        <v>0.48199999999999998</v>
      </c>
      <c r="U13">
        <v>0.34799999999999998</v>
      </c>
      <c r="V13">
        <v>3.09E-2</v>
      </c>
      <c r="W13">
        <v>6.4600000000000005E-2</v>
      </c>
    </row>
    <row r="14" spans="1:23">
      <c r="A14">
        <v>326.88330000000002</v>
      </c>
      <c r="B14">
        <v>0.67100000000000004</v>
      </c>
      <c r="C14">
        <v>0.63800000000000001</v>
      </c>
      <c r="D14">
        <v>0.56299999999999994</v>
      </c>
      <c r="E14">
        <v>0.63100000000000001</v>
      </c>
      <c r="M14">
        <v>216.15</v>
      </c>
      <c r="N14">
        <v>0.68</v>
      </c>
      <c r="O14">
        <v>0.60599999999999998</v>
      </c>
      <c r="P14">
        <v>0.35599999999999998</v>
      </c>
      <c r="Q14">
        <v>0.44</v>
      </c>
      <c r="S14">
        <v>216.15</v>
      </c>
      <c r="T14">
        <v>0.23899999999999999</v>
      </c>
      <c r="U14">
        <v>0.253</v>
      </c>
      <c r="V14">
        <v>0.41399999999999998</v>
      </c>
      <c r="W14">
        <v>0.16</v>
      </c>
    </row>
    <row r="15" spans="1:23">
      <c r="A15">
        <v>355.76670000000001</v>
      </c>
      <c r="B15">
        <v>0.66300000000000003</v>
      </c>
      <c r="C15">
        <v>0.65400000000000003</v>
      </c>
      <c r="D15">
        <v>0.58199999999999996</v>
      </c>
      <c r="E15">
        <v>0.56399999999999995</v>
      </c>
      <c r="M15">
        <v>235.8</v>
      </c>
      <c r="N15">
        <v>0.64500000000000002</v>
      </c>
      <c r="O15">
        <v>0.61599999999999999</v>
      </c>
      <c r="P15">
        <v>0.435</v>
      </c>
      <c r="Q15">
        <v>0.56999999999999995</v>
      </c>
      <c r="S15">
        <v>235.8</v>
      </c>
      <c r="T15">
        <v>0.34699999999999998</v>
      </c>
      <c r="U15">
        <v>0.22800000000000001</v>
      </c>
      <c r="V15">
        <v>0.21199999999999999</v>
      </c>
      <c r="W15">
        <v>0.129</v>
      </c>
    </row>
    <row r="16" spans="1:23">
      <c r="A16">
        <v>385.48329999999999</v>
      </c>
      <c r="B16">
        <v>0.61</v>
      </c>
      <c r="C16">
        <v>0.59399999999999997</v>
      </c>
      <c r="D16">
        <v>0.55100000000000005</v>
      </c>
      <c r="E16">
        <v>0.55300000000000005</v>
      </c>
      <c r="M16">
        <v>255.45</v>
      </c>
      <c r="N16">
        <v>0.59</v>
      </c>
      <c r="O16">
        <v>0.69599999999999995</v>
      </c>
      <c r="P16">
        <v>0.28799999999999998</v>
      </c>
      <c r="Q16">
        <v>0.35899999999999999</v>
      </c>
      <c r="S16">
        <v>255.45</v>
      </c>
      <c r="T16">
        <v>0.495</v>
      </c>
      <c r="U16">
        <v>0.35299999999999998</v>
      </c>
      <c r="V16">
        <v>0.21199999999999999</v>
      </c>
      <c r="W16">
        <v>0.24199999999999999</v>
      </c>
    </row>
    <row r="17" spans="1:23">
      <c r="A17">
        <v>415.2</v>
      </c>
      <c r="B17">
        <v>0.57999999999999996</v>
      </c>
      <c r="C17">
        <v>0.57499999999999996</v>
      </c>
      <c r="D17">
        <v>0.502</v>
      </c>
      <c r="E17">
        <v>0.54300000000000004</v>
      </c>
      <c r="M17">
        <v>275.10000000000002</v>
      </c>
      <c r="N17">
        <v>0.51100000000000001</v>
      </c>
      <c r="O17">
        <v>0.63500000000000001</v>
      </c>
      <c r="P17">
        <v>0.28399999999999997</v>
      </c>
      <c r="Q17">
        <v>0.46899999999999997</v>
      </c>
      <c r="S17">
        <v>275.10000000000002</v>
      </c>
      <c r="T17">
        <v>0.51200000000000001</v>
      </c>
      <c r="U17">
        <v>0.14899999999999999</v>
      </c>
      <c r="V17">
        <v>0.17499999999999999</v>
      </c>
      <c r="W17">
        <v>0.122</v>
      </c>
    </row>
    <row r="18" spans="1:23">
      <c r="A18">
        <v>444.91669999999999</v>
      </c>
      <c r="B18">
        <v>0.57199999999999995</v>
      </c>
      <c r="C18">
        <v>0.51900000000000002</v>
      </c>
      <c r="D18">
        <v>0.5</v>
      </c>
      <c r="E18">
        <v>0.52900000000000003</v>
      </c>
      <c r="M18">
        <v>294.75</v>
      </c>
      <c r="N18">
        <v>0.51800000000000002</v>
      </c>
      <c r="O18">
        <v>0.42</v>
      </c>
      <c r="P18">
        <v>0.25</v>
      </c>
      <c r="Q18">
        <v>0.57299999999999995</v>
      </c>
      <c r="S18">
        <v>294.75</v>
      </c>
      <c r="T18">
        <v>0.38</v>
      </c>
      <c r="U18">
        <v>0.111</v>
      </c>
      <c r="V18">
        <v>0.16400000000000001</v>
      </c>
      <c r="W18">
        <v>0.22800000000000001</v>
      </c>
    </row>
    <row r="19" spans="1:23">
      <c r="A19">
        <v>474.63330000000002</v>
      </c>
      <c r="B19">
        <v>0.56699999999999995</v>
      </c>
      <c r="C19">
        <v>0.51600000000000001</v>
      </c>
      <c r="D19">
        <v>0.502</v>
      </c>
      <c r="E19">
        <v>0.54100000000000004</v>
      </c>
      <c r="M19">
        <v>314.39999999999998</v>
      </c>
      <c r="N19">
        <v>0.64</v>
      </c>
      <c r="O19">
        <v>0.49</v>
      </c>
      <c r="P19">
        <v>0.35599999999999998</v>
      </c>
      <c r="Q19">
        <v>0.41799999999999998</v>
      </c>
      <c r="S19">
        <v>314.39999999999998</v>
      </c>
      <c r="T19">
        <v>0.44600000000000001</v>
      </c>
      <c r="U19">
        <v>0.11600000000000001</v>
      </c>
      <c r="V19">
        <v>4.02E-2</v>
      </c>
      <c r="W19">
        <v>0.27600000000000002</v>
      </c>
    </row>
    <row r="20" spans="1:23">
      <c r="A20">
        <v>504.35</v>
      </c>
      <c r="B20">
        <v>0.55400000000000005</v>
      </c>
      <c r="C20">
        <v>0.53500000000000003</v>
      </c>
      <c r="D20">
        <v>0.42599999999999999</v>
      </c>
      <c r="E20">
        <v>0.49399999999999999</v>
      </c>
      <c r="M20">
        <v>334.05</v>
      </c>
      <c r="N20">
        <v>0.57899999999999996</v>
      </c>
      <c r="O20">
        <v>0.55500000000000005</v>
      </c>
      <c r="P20">
        <v>0.28999999999999998</v>
      </c>
      <c r="Q20">
        <v>0.372</v>
      </c>
      <c r="S20">
        <v>334.05</v>
      </c>
      <c r="T20">
        <v>0.35699999999999998</v>
      </c>
      <c r="U20">
        <v>0.14099999999999999</v>
      </c>
      <c r="V20">
        <v>0.255</v>
      </c>
      <c r="W20">
        <v>0.13100000000000001</v>
      </c>
    </row>
    <row r="21" spans="1:23">
      <c r="A21">
        <v>534.06669999999997</v>
      </c>
      <c r="B21">
        <v>0.52</v>
      </c>
      <c r="C21">
        <v>0.51800000000000002</v>
      </c>
      <c r="D21">
        <v>0.47299999999999998</v>
      </c>
      <c r="E21">
        <v>0.50600000000000001</v>
      </c>
      <c r="M21">
        <v>353.7</v>
      </c>
      <c r="N21">
        <v>0.55800000000000005</v>
      </c>
      <c r="O21">
        <v>0.46200000000000002</v>
      </c>
      <c r="P21">
        <v>0.17599999999999999</v>
      </c>
      <c r="Q21">
        <v>0.38700000000000001</v>
      </c>
    </row>
    <row r="22" spans="1:23">
      <c r="A22">
        <v>563.78330000000005</v>
      </c>
      <c r="B22">
        <v>0.495</v>
      </c>
      <c r="C22">
        <v>0.502</v>
      </c>
      <c r="D22">
        <v>0.44900000000000001</v>
      </c>
      <c r="E22">
        <v>0.54300000000000004</v>
      </c>
      <c r="M22">
        <v>373.35</v>
      </c>
      <c r="N22">
        <v>0.45300000000000001</v>
      </c>
      <c r="O22">
        <v>0.42299999999999999</v>
      </c>
      <c r="P22">
        <v>0.30299999999999999</v>
      </c>
      <c r="Q22">
        <v>0.38600000000000001</v>
      </c>
    </row>
    <row r="23" spans="1:23">
      <c r="A23">
        <v>593.5</v>
      </c>
      <c r="B23">
        <v>0.54300000000000004</v>
      </c>
      <c r="C23">
        <v>0.48699999999999999</v>
      </c>
      <c r="D23">
        <v>0.44400000000000001</v>
      </c>
      <c r="E23">
        <v>0.53100000000000003</v>
      </c>
      <c r="M23">
        <v>393</v>
      </c>
      <c r="N23">
        <v>0.54300000000000004</v>
      </c>
      <c r="O23">
        <v>0.48299999999999998</v>
      </c>
      <c r="P23">
        <v>0.27200000000000002</v>
      </c>
      <c r="Q23">
        <v>0.439</v>
      </c>
    </row>
    <row r="24" spans="1:23">
      <c r="A24">
        <v>623.21669999999995</v>
      </c>
      <c r="B24">
        <v>0.51600000000000001</v>
      </c>
      <c r="C24">
        <v>0.47699999999999998</v>
      </c>
      <c r="D24">
        <v>0.42</v>
      </c>
      <c r="E24">
        <v>0.502</v>
      </c>
      <c r="M24">
        <v>412.65</v>
      </c>
      <c r="N24">
        <v>0.44500000000000001</v>
      </c>
      <c r="O24">
        <v>0.436</v>
      </c>
      <c r="P24">
        <v>0.33</v>
      </c>
      <c r="Q24">
        <v>0.28499999999999998</v>
      </c>
    </row>
    <row r="25" spans="1:23">
      <c r="A25">
        <v>652.93330000000003</v>
      </c>
      <c r="B25">
        <v>0.501</v>
      </c>
      <c r="C25">
        <v>0.40200000000000002</v>
      </c>
      <c r="D25">
        <v>0.42299999999999999</v>
      </c>
      <c r="E25">
        <v>0.46300000000000002</v>
      </c>
      <c r="M25">
        <v>432.3</v>
      </c>
      <c r="N25">
        <v>0.52700000000000002</v>
      </c>
      <c r="O25">
        <v>0.39100000000000001</v>
      </c>
      <c r="P25">
        <v>0.315</v>
      </c>
      <c r="Q25">
        <v>0.35799999999999998</v>
      </c>
    </row>
    <row r="26" spans="1:23">
      <c r="A26">
        <v>682.65</v>
      </c>
      <c r="B26">
        <v>0.501</v>
      </c>
      <c r="C26">
        <v>0.45400000000000001</v>
      </c>
      <c r="D26">
        <v>0.433</v>
      </c>
      <c r="E26">
        <v>0.49</v>
      </c>
      <c r="M26">
        <v>451.95</v>
      </c>
      <c r="N26">
        <v>0.59299999999999997</v>
      </c>
      <c r="O26">
        <v>0.34399999999999997</v>
      </c>
      <c r="P26">
        <v>0.316</v>
      </c>
      <c r="Q26">
        <v>0.33800000000000002</v>
      </c>
    </row>
    <row r="27" spans="1:23">
      <c r="A27">
        <v>712.36659999999995</v>
      </c>
      <c r="B27">
        <v>0.45</v>
      </c>
      <c r="C27">
        <v>0.50800000000000001</v>
      </c>
      <c r="D27">
        <v>0.42399999999999999</v>
      </c>
      <c r="E27">
        <v>0.46400000000000002</v>
      </c>
      <c r="M27">
        <v>471.6</v>
      </c>
      <c r="N27">
        <v>0.48599999999999999</v>
      </c>
      <c r="O27">
        <v>0.47799999999999998</v>
      </c>
      <c r="P27">
        <v>0.29399999999999998</v>
      </c>
      <c r="Q27">
        <v>0.29099999999999998</v>
      </c>
    </row>
    <row r="28" spans="1:23">
      <c r="A28">
        <v>742.08330000000001</v>
      </c>
      <c r="B28">
        <v>0.433</v>
      </c>
      <c r="C28">
        <v>0.44700000000000001</v>
      </c>
      <c r="D28">
        <v>0.39500000000000002</v>
      </c>
      <c r="E28">
        <v>0.50700000000000001</v>
      </c>
      <c r="M28">
        <v>491.25</v>
      </c>
      <c r="N28">
        <v>0.42699999999999999</v>
      </c>
      <c r="O28">
        <v>0.41499999999999998</v>
      </c>
      <c r="P28">
        <v>0.223</v>
      </c>
      <c r="Q28">
        <v>0.311</v>
      </c>
    </row>
    <row r="29" spans="1:23">
      <c r="A29">
        <v>771.8</v>
      </c>
      <c r="B29">
        <v>0.41899999999999998</v>
      </c>
      <c r="C29">
        <v>0.38500000000000001</v>
      </c>
      <c r="D29">
        <v>0.42799999999999999</v>
      </c>
      <c r="E29">
        <v>0.51300000000000001</v>
      </c>
      <c r="M29">
        <v>510.9</v>
      </c>
      <c r="N29">
        <v>0.45800000000000002</v>
      </c>
      <c r="O29">
        <v>0.38100000000000001</v>
      </c>
      <c r="P29">
        <v>0.32200000000000001</v>
      </c>
      <c r="Q29">
        <v>0.29099999999999998</v>
      </c>
    </row>
    <row r="30" spans="1:23">
      <c r="A30">
        <v>801.51670000000001</v>
      </c>
      <c r="B30">
        <v>0.42199999999999999</v>
      </c>
      <c r="C30">
        <v>0.436</v>
      </c>
      <c r="D30">
        <v>0.39100000000000001</v>
      </c>
      <c r="E30">
        <v>0.436</v>
      </c>
    </row>
  </sheetData>
  <mergeCells count="4">
    <mergeCell ref="A1:D1"/>
    <mergeCell ref="G1:J1"/>
    <mergeCell ref="M1:P1"/>
    <mergeCell ref="S1:V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E20" sqref="E20"/>
    </sheetView>
  </sheetViews>
  <sheetFormatPr baseColWidth="10" defaultRowHeight="15" x14ac:dyDescent="0"/>
  <sheetData>
    <row r="1" spans="1:17">
      <c r="A1" s="14"/>
      <c r="B1" s="14"/>
      <c r="C1" s="14"/>
      <c r="D1" s="14"/>
      <c r="E1" s="14"/>
      <c r="F1" s="14"/>
      <c r="G1" s="15" t="s">
        <v>54</v>
      </c>
      <c r="H1" s="15"/>
      <c r="I1" s="15"/>
      <c r="J1" s="15"/>
      <c r="K1" s="15"/>
      <c r="L1" s="14"/>
      <c r="M1" s="15" t="s">
        <v>55</v>
      </c>
      <c r="N1" s="15"/>
      <c r="O1" s="15"/>
      <c r="P1" s="15"/>
      <c r="Q1" s="15"/>
    </row>
    <row r="2" spans="1:17">
      <c r="A2" s="14"/>
      <c r="B2" s="14"/>
      <c r="C2" s="14"/>
      <c r="D2" s="14"/>
      <c r="E2" s="14"/>
      <c r="F2" s="14"/>
      <c r="G2" s="14" t="s">
        <v>56</v>
      </c>
      <c r="H2" s="14" t="s">
        <v>57</v>
      </c>
      <c r="I2" s="14"/>
      <c r="J2" s="14" t="s">
        <v>58</v>
      </c>
      <c r="K2" s="14" t="s">
        <v>59</v>
      </c>
      <c r="L2" s="14"/>
      <c r="M2" s="14" t="s">
        <v>56</v>
      </c>
      <c r="N2" s="14" t="s">
        <v>57</v>
      </c>
      <c r="O2" s="14"/>
      <c r="P2" s="14" t="s">
        <v>58</v>
      </c>
      <c r="Q2" s="14" t="s">
        <v>59</v>
      </c>
    </row>
    <row r="3" spans="1:17">
      <c r="A3" s="14"/>
      <c r="B3" s="14"/>
      <c r="C3" s="14"/>
      <c r="D3" s="14"/>
      <c r="E3" s="14"/>
      <c r="F3" s="14" t="s">
        <v>60</v>
      </c>
      <c r="G3" s="11">
        <v>2.745E-3</v>
      </c>
      <c r="H3" s="11">
        <v>3.4949999999999998E-3</v>
      </c>
      <c r="I3" s="14"/>
      <c r="J3" s="11">
        <v>5.0049999999999997E-2</v>
      </c>
      <c r="K3" s="11">
        <v>5.8160000000000003E-2</v>
      </c>
      <c r="L3" s="14"/>
      <c r="M3" s="11">
        <v>7.548E-3</v>
      </c>
      <c r="N3" s="11">
        <v>6.986E-3</v>
      </c>
      <c r="O3" s="14"/>
      <c r="P3" s="11">
        <v>2.1350000000000001E-2</v>
      </c>
      <c r="Q3" s="11">
        <v>1.5429999999999999E-2</v>
      </c>
    </row>
    <row r="4" spans="1:17">
      <c r="A4" s="14"/>
      <c r="B4" s="14"/>
      <c r="C4" s="14"/>
      <c r="D4" s="14"/>
      <c r="E4" s="14"/>
      <c r="F4" s="14" t="s">
        <v>61</v>
      </c>
      <c r="G4" s="14">
        <v>3.1199999999999999E-3</v>
      </c>
      <c r="H4" s="14"/>
      <c r="I4" s="14"/>
      <c r="J4" s="14">
        <v>5.4105E-2</v>
      </c>
      <c r="K4" s="14"/>
      <c r="L4" s="14"/>
      <c r="M4" s="14">
        <v>7.267E-3</v>
      </c>
      <c r="N4" s="14"/>
      <c r="O4" s="14"/>
      <c r="P4" s="14">
        <v>1.839E-2</v>
      </c>
      <c r="Q4" s="14"/>
    </row>
    <row r="5" spans="1:17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>
      <c r="A7" s="14"/>
      <c r="B7" s="14"/>
      <c r="C7" s="14"/>
      <c r="D7" s="14"/>
      <c r="E7" s="14"/>
      <c r="F7" s="14" t="s">
        <v>62</v>
      </c>
      <c r="G7" s="14">
        <v>17.34134615</v>
      </c>
      <c r="H7" s="14"/>
      <c r="I7" s="14"/>
      <c r="J7" s="14"/>
      <c r="K7" s="14"/>
      <c r="L7" s="14"/>
      <c r="M7" s="14">
        <v>2.5306178620000002</v>
      </c>
      <c r="N7" s="14"/>
      <c r="O7" s="14"/>
      <c r="P7" s="14"/>
      <c r="Q7" s="14"/>
    </row>
    <row r="8" spans="1:17">
      <c r="A8" s="14"/>
      <c r="B8" s="14"/>
      <c r="C8" s="14"/>
      <c r="D8" s="14"/>
      <c r="E8" s="14"/>
      <c r="F8" s="14" t="s">
        <v>63</v>
      </c>
      <c r="G8" s="14">
        <v>18.23315118</v>
      </c>
      <c r="H8" s="14"/>
      <c r="I8" s="14"/>
      <c r="J8" s="14"/>
      <c r="K8" s="14"/>
      <c r="L8" s="14" t="s">
        <v>63</v>
      </c>
      <c r="M8" s="14">
        <v>2.8285638579999999</v>
      </c>
      <c r="N8" s="14"/>
      <c r="O8" s="14"/>
      <c r="P8" s="14"/>
      <c r="Q8" s="14"/>
    </row>
    <row r="9" spans="1:17">
      <c r="A9" s="14"/>
      <c r="B9" s="14"/>
      <c r="C9" s="14"/>
      <c r="D9" s="14"/>
      <c r="E9" s="14"/>
      <c r="F9" s="14" t="s">
        <v>64</v>
      </c>
      <c r="G9" s="14">
        <v>14.3204578</v>
      </c>
      <c r="H9" s="14"/>
      <c r="I9" s="14"/>
      <c r="J9" s="14"/>
      <c r="K9" s="14"/>
      <c r="L9" s="14" t="s">
        <v>64</v>
      </c>
      <c r="M9" s="14">
        <v>3.056112224</v>
      </c>
      <c r="N9" s="14"/>
      <c r="O9" s="14"/>
      <c r="P9" s="14"/>
      <c r="Q9" s="14"/>
    </row>
    <row r="10" spans="1:17">
      <c r="A10" s="14"/>
      <c r="B10" s="14"/>
      <c r="C10" s="14"/>
      <c r="D10" s="14"/>
      <c r="E10" s="14"/>
      <c r="F10" s="14" t="s">
        <v>65</v>
      </c>
      <c r="G10" s="14">
        <v>21.187613840000001</v>
      </c>
      <c r="H10" s="14"/>
      <c r="I10" s="14"/>
      <c r="J10" s="14"/>
      <c r="K10" s="14"/>
      <c r="L10" s="14" t="s">
        <v>65</v>
      </c>
      <c r="M10" s="14">
        <v>2.0442501320000002</v>
      </c>
      <c r="N10" s="14"/>
      <c r="O10" s="14"/>
      <c r="P10" s="14"/>
      <c r="Q10" s="14"/>
    </row>
    <row r="11" spans="1:17">
      <c r="A11" s="14"/>
      <c r="B11" s="14"/>
      <c r="C11" s="14"/>
      <c r="D11" s="14"/>
      <c r="E11" s="14"/>
      <c r="F11" s="14" t="s">
        <v>66</v>
      </c>
      <c r="G11" s="14">
        <v>16.640915589999999</v>
      </c>
      <c r="H11" s="14"/>
      <c r="I11" s="14"/>
      <c r="J11" s="14"/>
      <c r="K11" s="14"/>
      <c r="L11" s="14" t="s">
        <v>66</v>
      </c>
      <c r="M11" s="14">
        <v>2.2087031210000001</v>
      </c>
      <c r="N11" s="14"/>
      <c r="O11" s="14"/>
      <c r="P11" s="14"/>
      <c r="Q11" s="14"/>
    </row>
    <row r="12" spans="1:1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</row>
    <row r="13" spans="1:17">
      <c r="A13" s="14"/>
      <c r="B13" s="14"/>
      <c r="C13" s="14"/>
      <c r="D13" s="14"/>
      <c r="E13" s="14"/>
      <c r="F13" s="14"/>
      <c r="G13" s="11"/>
      <c r="H13" s="11"/>
      <c r="I13" s="14"/>
      <c r="J13" s="11"/>
      <c r="K13" s="11"/>
      <c r="L13" s="14"/>
      <c r="M13" s="11"/>
      <c r="N13" s="11"/>
      <c r="O13" s="14"/>
      <c r="P13" s="11"/>
      <c r="Q13" s="11"/>
    </row>
    <row r="14" spans="1:17">
      <c r="A14" s="14"/>
      <c r="B14" s="14"/>
      <c r="C14" s="14"/>
      <c r="D14" s="14"/>
      <c r="E14" s="14"/>
      <c r="F14" s="14"/>
      <c r="G14" s="11"/>
      <c r="H14" s="11"/>
      <c r="I14" s="14"/>
      <c r="J14" s="11"/>
      <c r="K14" s="11"/>
      <c r="L14" s="14"/>
      <c r="M14" s="11"/>
      <c r="N14" s="11"/>
      <c r="O14" s="14"/>
      <c r="P14" s="11"/>
      <c r="Q14" s="11"/>
    </row>
    <row r="15" spans="1:17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</row>
    <row r="16" spans="1:17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6"/>
      <c r="N16" s="16"/>
      <c r="O16" s="14"/>
      <c r="P16" s="14"/>
      <c r="Q16" s="14"/>
    </row>
  </sheetData>
  <mergeCells count="3">
    <mergeCell ref="G1:K1"/>
    <mergeCell ref="M1:Q1"/>
    <mergeCell ref="M16:N1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selection activeCell="E25" sqref="E25"/>
    </sheetView>
  </sheetViews>
  <sheetFormatPr baseColWidth="10" defaultColWidth="8.83203125" defaultRowHeight="15" x14ac:dyDescent="0"/>
  <sheetData>
    <row r="1" spans="1:19">
      <c r="A1" s="10"/>
      <c r="B1" s="9" t="s">
        <v>54</v>
      </c>
      <c r="C1" s="9"/>
      <c r="D1" s="9"/>
      <c r="G1" s="9" t="s">
        <v>55</v>
      </c>
      <c r="H1" s="9"/>
      <c r="I1" s="9"/>
      <c r="J1" s="10"/>
      <c r="L1" s="9" t="s">
        <v>67</v>
      </c>
      <c r="M1" s="9"/>
      <c r="N1" s="9"/>
      <c r="Q1" s="9" t="s">
        <v>68</v>
      </c>
      <c r="R1" s="9"/>
      <c r="S1" s="9"/>
    </row>
    <row r="2" spans="1:19">
      <c r="A2" s="10" t="s">
        <v>69</v>
      </c>
      <c r="B2" t="s">
        <v>50</v>
      </c>
      <c r="C2" t="s">
        <v>51</v>
      </c>
      <c r="D2" t="s">
        <v>52</v>
      </c>
      <c r="F2" s="10" t="s">
        <v>69</v>
      </c>
      <c r="K2" s="10" t="s">
        <v>69</v>
      </c>
      <c r="L2" t="s">
        <v>50</v>
      </c>
      <c r="M2" t="s">
        <v>51</v>
      </c>
      <c r="N2" t="s">
        <v>52</v>
      </c>
      <c r="P2" s="10" t="s">
        <v>69</v>
      </c>
      <c r="Q2" t="s">
        <v>50</v>
      </c>
      <c r="R2" t="s">
        <v>51</v>
      </c>
      <c r="S2" t="s">
        <v>52</v>
      </c>
    </row>
    <row r="3" spans="1:19">
      <c r="A3" s="11">
        <v>0</v>
      </c>
      <c r="B3" s="11">
        <v>0</v>
      </c>
      <c r="C3" s="11">
        <v>0</v>
      </c>
      <c r="D3" s="11">
        <v>0</v>
      </c>
      <c r="F3" s="11">
        <v>0</v>
      </c>
      <c r="G3" s="11">
        <v>0</v>
      </c>
      <c r="H3" s="11">
        <v>0</v>
      </c>
      <c r="I3" s="11">
        <v>0</v>
      </c>
      <c r="J3" s="11"/>
      <c r="K3" s="11">
        <v>0</v>
      </c>
      <c r="L3" s="11">
        <v>0</v>
      </c>
      <c r="M3" s="11">
        <v>0</v>
      </c>
      <c r="N3" s="11">
        <v>0</v>
      </c>
      <c r="P3" s="11">
        <v>0</v>
      </c>
      <c r="Q3" s="11">
        <v>0</v>
      </c>
      <c r="R3" s="11">
        <v>0</v>
      </c>
      <c r="S3" s="11">
        <v>0</v>
      </c>
    </row>
    <row r="4" spans="1:19">
      <c r="A4" s="11">
        <v>29.4</v>
      </c>
      <c r="B4" s="11">
        <v>0.28000000000000003</v>
      </c>
      <c r="C4" s="11">
        <v>0.24</v>
      </c>
      <c r="D4" s="11">
        <v>0.19700000000000001</v>
      </c>
      <c r="F4" s="11">
        <v>29.4</v>
      </c>
      <c r="G4" s="11">
        <v>5.3600000000000002E-2</v>
      </c>
      <c r="H4" s="11">
        <v>0</v>
      </c>
      <c r="I4" s="11">
        <v>9.69E-2</v>
      </c>
      <c r="J4" s="11"/>
      <c r="K4" s="11">
        <v>29.4</v>
      </c>
      <c r="L4" s="11">
        <v>0.32200000000000001</v>
      </c>
      <c r="M4" s="11">
        <v>0.32500000000000001</v>
      </c>
      <c r="N4" s="11">
        <v>0.378</v>
      </c>
      <c r="P4" s="11">
        <v>29.4</v>
      </c>
      <c r="Q4" s="11">
        <v>0.11600000000000001</v>
      </c>
      <c r="R4" s="11">
        <v>0.10100000000000001</v>
      </c>
      <c r="S4" s="11">
        <v>0.05</v>
      </c>
    </row>
    <row r="5" spans="1:19">
      <c r="A5" s="11">
        <v>58.8</v>
      </c>
      <c r="B5" s="11">
        <v>0.34399999999999997</v>
      </c>
      <c r="C5" s="11">
        <v>0.39700000000000002</v>
      </c>
      <c r="D5" s="11">
        <v>0.28999999999999998</v>
      </c>
      <c r="F5" s="11">
        <v>58.8</v>
      </c>
      <c r="G5" s="11">
        <v>0.189</v>
      </c>
      <c r="H5" s="11">
        <v>0.11899999999999999</v>
      </c>
      <c r="I5" s="11">
        <v>0</v>
      </c>
      <c r="J5" s="11"/>
      <c r="K5" s="11">
        <v>58.8</v>
      </c>
      <c r="L5" s="11">
        <v>0.58799999999999997</v>
      </c>
      <c r="M5" s="11">
        <v>0.59499999999999997</v>
      </c>
      <c r="N5" s="11">
        <v>0.45</v>
      </c>
      <c r="P5" s="11">
        <v>58.8</v>
      </c>
      <c r="Q5" s="11">
        <v>0.21199999999999999</v>
      </c>
      <c r="R5" s="11">
        <v>0.182</v>
      </c>
      <c r="S5" s="11">
        <v>0.25</v>
      </c>
    </row>
    <row r="6" spans="1:19">
      <c r="A6" s="11">
        <v>88.2</v>
      </c>
      <c r="B6" s="11">
        <v>0.42899999999999999</v>
      </c>
      <c r="C6" s="11">
        <v>0.43099999999999999</v>
      </c>
      <c r="D6" s="11">
        <v>0.375</v>
      </c>
      <c r="F6" s="11">
        <v>88.2</v>
      </c>
      <c r="G6" s="11">
        <v>0.13700000000000001</v>
      </c>
      <c r="H6" s="11">
        <v>0.27700000000000002</v>
      </c>
      <c r="I6" s="11">
        <v>0.159</v>
      </c>
      <c r="J6" s="11"/>
      <c r="K6" s="11">
        <v>88.2</v>
      </c>
      <c r="L6" s="11">
        <v>0.68600000000000005</v>
      </c>
      <c r="M6" s="11">
        <v>0.77800000000000002</v>
      </c>
      <c r="N6" s="11">
        <v>0.754</v>
      </c>
      <c r="P6" s="11">
        <v>88.2</v>
      </c>
      <c r="Q6" s="11">
        <v>0.191</v>
      </c>
      <c r="R6" s="11">
        <v>0.317</v>
      </c>
      <c r="S6" s="11">
        <v>0.19600000000000001</v>
      </c>
    </row>
    <row r="7" spans="1:19">
      <c r="A7" s="11">
        <v>117.6</v>
      </c>
      <c r="B7" s="11">
        <v>0.48899999999999999</v>
      </c>
      <c r="C7" s="11">
        <v>0.46</v>
      </c>
      <c r="D7" s="11">
        <v>0.43</v>
      </c>
      <c r="F7" s="11">
        <v>117.6</v>
      </c>
      <c r="G7" s="11">
        <v>0.191</v>
      </c>
      <c r="H7" s="11">
        <v>0.30199999999999999</v>
      </c>
      <c r="I7" s="11">
        <v>0.25600000000000001</v>
      </c>
      <c r="J7" s="11"/>
      <c r="K7" s="11">
        <v>117.6</v>
      </c>
      <c r="L7" s="11">
        <v>0.83</v>
      </c>
      <c r="M7" s="11">
        <v>0.78400000000000003</v>
      </c>
      <c r="N7" s="11">
        <v>0.98899999999999999</v>
      </c>
      <c r="P7" s="11">
        <v>117.6</v>
      </c>
      <c r="Q7" s="11">
        <v>0.314</v>
      </c>
      <c r="R7" s="11">
        <v>0.38200000000000001</v>
      </c>
      <c r="S7" s="11">
        <v>0.25700000000000001</v>
      </c>
    </row>
    <row r="8" spans="1:19">
      <c r="A8" s="11">
        <v>147</v>
      </c>
      <c r="B8" s="11">
        <v>0.58199999999999996</v>
      </c>
      <c r="C8" s="11">
        <v>0.57999999999999996</v>
      </c>
      <c r="D8" s="11">
        <v>0.53400000000000003</v>
      </c>
      <c r="F8" s="11">
        <v>147</v>
      </c>
      <c r="G8" s="11">
        <v>0.28000000000000003</v>
      </c>
      <c r="H8" s="11">
        <v>0.317</v>
      </c>
      <c r="I8" s="11">
        <v>0.14399999999999999</v>
      </c>
      <c r="J8" s="11"/>
      <c r="K8" s="11">
        <v>147</v>
      </c>
      <c r="L8" s="11">
        <v>0.84499999999999997</v>
      </c>
      <c r="M8" s="11">
        <v>0.95099999999999996</v>
      </c>
      <c r="N8" s="11">
        <v>0.93799999999999994</v>
      </c>
      <c r="P8" s="11">
        <v>147</v>
      </c>
      <c r="Q8" s="11">
        <v>0.249</v>
      </c>
      <c r="R8" s="11">
        <v>0.38700000000000001</v>
      </c>
      <c r="S8" s="11">
        <v>0.33400000000000002</v>
      </c>
    </row>
    <row r="9" spans="1:19">
      <c r="A9" s="11">
        <v>176.4</v>
      </c>
      <c r="B9" s="11">
        <v>0.61199999999999999</v>
      </c>
      <c r="C9" s="11">
        <v>0.59499999999999997</v>
      </c>
      <c r="D9" s="11">
        <v>0.71</v>
      </c>
      <c r="F9" s="11">
        <v>176.4</v>
      </c>
      <c r="G9" s="11">
        <v>0.25900000000000001</v>
      </c>
      <c r="H9" s="11">
        <v>0.34899999999999998</v>
      </c>
      <c r="I9" s="11">
        <v>0.28199999999999997</v>
      </c>
      <c r="J9" s="11"/>
      <c r="K9" s="11">
        <v>176.4</v>
      </c>
      <c r="L9" s="11">
        <v>0.98399999999999999</v>
      </c>
      <c r="M9" s="11">
        <v>0.89800000000000002</v>
      </c>
      <c r="N9" s="11">
        <v>0.95499999999999996</v>
      </c>
      <c r="P9" s="11">
        <v>176.4</v>
      </c>
      <c r="Q9" s="11">
        <v>0.34</v>
      </c>
      <c r="R9" s="11">
        <v>0.39900000000000002</v>
      </c>
      <c r="S9" s="11">
        <v>0.38100000000000001</v>
      </c>
    </row>
    <row r="10" spans="1:19">
      <c r="A10" s="11">
        <v>205.8</v>
      </c>
      <c r="B10" s="11">
        <v>0.69399999999999995</v>
      </c>
      <c r="C10" s="11">
        <v>0.63800000000000001</v>
      </c>
      <c r="D10" s="11">
        <v>0.73</v>
      </c>
      <c r="F10" s="11">
        <v>205.8</v>
      </c>
      <c r="G10" s="11">
        <v>0.38600000000000001</v>
      </c>
      <c r="H10" s="11">
        <v>0.34699999999999998</v>
      </c>
      <c r="I10" s="11">
        <v>0.193</v>
      </c>
      <c r="J10" s="11"/>
      <c r="K10" s="11">
        <v>205.8</v>
      </c>
      <c r="L10" s="11">
        <v>0.93400000000000005</v>
      </c>
      <c r="M10" s="11">
        <v>0.90100000000000002</v>
      </c>
      <c r="N10" s="11">
        <v>1</v>
      </c>
      <c r="P10" s="11">
        <v>205.8</v>
      </c>
      <c r="Q10" s="11">
        <v>0.27400000000000002</v>
      </c>
      <c r="R10" s="11">
        <v>0.46500000000000002</v>
      </c>
      <c r="S10" s="11">
        <v>0.45800000000000002</v>
      </c>
    </row>
  </sheetData>
  <mergeCells count="4">
    <mergeCell ref="B1:D1"/>
    <mergeCell ref="G1:I1"/>
    <mergeCell ref="L1:N1"/>
    <mergeCell ref="Q1:S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8"/>
  <sheetViews>
    <sheetView workbookViewId="0">
      <selection activeCell="D28" sqref="D28"/>
    </sheetView>
  </sheetViews>
  <sheetFormatPr baseColWidth="10" defaultColWidth="8.83203125" defaultRowHeight="15" x14ac:dyDescent="0"/>
  <cols>
    <col min="1" max="1" width="21.6640625" customWidth="1"/>
    <col min="2" max="2" width="15.1640625" customWidth="1"/>
    <col min="3" max="3" width="14.5" customWidth="1"/>
    <col min="4" max="4" width="16.1640625" customWidth="1"/>
    <col min="5" max="5" width="14.83203125" customWidth="1"/>
    <col min="7" max="7" width="13.1640625" customWidth="1"/>
    <col min="8" max="8" width="14.6640625" customWidth="1"/>
  </cols>
  <sheetData>
    <row r="7" spans="1:12">
      <c r="B7" t="s">
        <v>54</v>
      </c>
      <c r="H7" t="s">
        <v>55</v>
      </c>
    </row>
    <row r="8" spans="1:12">
      <c r="B8" t="s">
        <v>56</v>
      </c>
      <c r="C8" t="s">
        <v>57</v>
      </c>
      <c r="E8" t="s">
        <v>70</v>
      </c>
      <c r="F8" t="s">
        <v>71</v>
      </c>
      <c r="H8" t="s">
        <v>56</v>
      </c>
      <c r="I8" t="s">
        <v>57</v>
      </c>
      <c r="K8" t="s">
        <v>70</v>
      </c>
      <c r="L8" t="s">
        <v>71</v>
      </c>
    </row>
    <row r="9" spans="1:12">
      <c r="A9" t="s">
        <v>72</v>
      </c>
      <c r="B9" s="11">
        <v>5.4590000000000003E-3</v>
      </c>
      <c r="C9" s="11">
        <v>6.0619999999999997E-3</v>
      </c>
      <c r="E9" s="11">
        <v>1.504E-2</v>
      </c>
      <c r="F9" s="11">
        <v>1.9269999999999999E-2</v>
      </c>
      <c r="H9" s="11">
        <v>1.9559999999999998E-3</v>
      </c>
      <c r="I9" s="11">
        <v>1.8860000000000001E-3</v>
      </c>
      <c r="K9" s="11">
        <v>2.5560000000000001E-3</v>
      </c>
      <c r="L9" s="11">
        <v>2.264E-3</v>
      </c>
    </row>
    <row r="10" spans="1:12">
      <c r="A10" t="s">
        <v>73</v>
      </c>
      <c r="B10">
        <f>AVERAGE(B9:C9)</f>
        <v>5.7605E-3</v>
      </c>
      <c r="E10">
        <f>AVERAGE(E9:F9)</f>
        <v>1.7155E-2</v>
      </c>
      <c r="H10">
        <f>AVERAGE(H9:I9)</f>
        <v>1.921E-3</v>
      </c>
      <c r="K10">
        <f>AVERAGE(K9:L9)</f>
        <v>2.4099999999999998E-3</v>
      </c>
    </row>
    <row r="13" spans="1:12">
      <c r="A13" t="s">
        <v>62</v>
      </c>
      <c r="B13">
        <f>E10/B10</f>
        <v>2.9780401006857042</v>
      </c>
      <c r="G13" t="s">
        <v>62</v>
      </c>
      <c r="H13">
        <f>K10/H10</f>
        <v>1.2545549193128578</v>
      </c>
    </row>
    <row r="14" spans="1:12">
      <c r="A14" t="s">
        <v>74</v>
      </c>
      <c r="B14">
        <f>E9/B9</f>
        <v>2.7550833485986441</v>
      </c>
      <c r="G14" t="s">
        <v>74</v>
      </c>
      <c r="H14">
        <f>K9/H9</f>
        <v>1.3067484662576689</v>
      </c>
    </row>
    <row r="15" spans="1:12">
      <c r="A15" t="s">
        <v>75</v>
      </c>
      <c r="B15">
        <f>E9/C9</f>
        <v>2.4810293632464533</v>
      </c>
      <c r="G15" t="s">
        <v>75</v>
      </c>
      <c r="H15">
        <f>K9/I9</f>
        <v>1.3552492046659597</v>
      </c>
    </row>
    <row r="16" spans="1:12">
      <c r="A16" t="s">
        <v>76</v>
      </c>
      <c r="B16">
        <f>F9/B9</f>
        <v>3.5299505403920128</v>
      </c>
      <c r="G16" t="s">
        <v>76</v>
      </c>
      <c r="H16">
        <f>L9/H9</f>
        <v>1.1574642126789367</v>
      </c>
    </row>
    <row r="17" spans="1:15">
      <c r="A17" t="s">
        <v>77</v>
      </c>
      <c r="B17">
        <f>F9/C9</f>
        <v>3.1788188716595185</v>
      </c>
      <c r="G17" t="s">
        <v>77</v>
      </c>
      <c r="H17">
        <f>L9/I9</f>
        <v>1.2004241781548251</v>
      </c>
    </row>
    <row r="25" spans="1:15">
      <c r="A25" s="10"/>
      <c r="B25" s="10"/>
      <c r="C25" s="10"/>
      <c r="D25" s="10"/>
      <c r="E25" s="10"/>
      <c r="F25" s="10"/>
      <c r="G25" s="10"/>
      <c r="H25" s="10"/>
    </row>
    <row r="26" spans="1:15">
      <c r="A26" s="11"/>
      <c r="B26" s="11"/>
      <c r="C26" s="11"/>
      <c r="D26" s="11"/>
      <c r="E26" s="11"/>
      <c r="F26" s="11"/>
      <c r="G26" s="11"/>
      <c r="H26" s="11"/>
    </row>
    <row r="27" spans="1:15">
      <c r="A27" s="17"/>
      <c r="B27" s="17"/>
      <c r="C27" s="17"/>
      <c r="D27" s="17"/>
      <c r="E27" s="17"/>
      <c r="F27" s="17"/>
      <c r="G27" s="17"/>
      <c r="H27" s="17"/>
    </row>
    <row r="28" spans="1:15">
      <c r="O28" s="10"/>
    </row>
  </sheetData>
  <mergeCells count="4">
    <mergeCell ref="A27:B27"/>
    <mergeCell ref="C27:D27"/>
    <mergeCell ref="E27:F27"/>
    <mergeCell ref="G27:H2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5"/>
  <sheetViews>
    <sheetView topLeftCell="A3" workbookViewId="0">
      <selection activeCell="F20" sqref="F20"/>
    </sheetView>
  </sheetViews>
  <sheetFormatPr baseColWidth="10" defaultRowHeight="15" x14ac:dyDescent="0"/>
  <sheetData>
    <row r="6" spans="1:19">
      <c r="A6" t="s">
        <v>6</v>
      </c>
      <c r="B6" s="6" t="s">
        <v>0</v>
      </c>
      <c r="C6" s="6"/>
      <c r="D6" s="6"/>
      <c r="E6" s="6" t="s">
        <v>1</v>
      </c>
      <c r="F6" s="6"/>
      <c r="G6" s="6"/>
      <c r="H6" s="6" t="s">
        <v>2</v>
      </c>
      <c r="I6" s="6"/>
      <c r="J6" s="6"/>
      <c r="K6" s="6" t="s">
        <v>3</v>
      </c>
      <c r="L6" s="6"/>
      <c r="M6" s="6"/>
      <c r="N6" s="6" t="s">
        <v>4</v>
      </c>
      <c r="O6" s="6"/>
      <c r="P6" s="6"/>
      <c r="Q6" s="6" t="s">
        <v>5</v>
      </c>
      <c r="R6" s="6"/>
      <c r="S6" s="6"/>
    </row>
    <row r="7" spans="1:19">
      <c r="A7">
        <v>0</v>
      </c>
      <c r="B7" s="1">
        <v>98.130840000000006</v>
      </c>
      <c r="C7" s="1">
        <v>99.252340000000004</v>
      </c>
      <c r="D7" s="1">
        <v>102.6168</v>
      </c>
      <c r="E7" s="1">
        <v>102.2727</v>
      </c>
      <c r="F7" s="1">
        <v>102.2727</v>
      </c>
      <c r="G7" s="1">
        <v>95.454539999999994</v>
      </c>
      <c r="H7" s="1">
        <v>85.714290000000005</v>
      </c>
      <c r="I7" s="1">
        <v>104.46429999999999</v>
      </c>
      <c r="J7" s="1">
        <v>109.8214</v>
      </c>
      <c r="K7" s="1">
        <v>87.197239999999994</v>
      </c>
      <c r="L7" s="1">
        <v>98.61591</v>
      </c>
      <c r="M7" s="1">
        <v>114.18689999999999</v>
      </c>
      <c r="N7" s="1">
        <v>101.78570000000001</v>
      </c>
      <c r="O7" s="1">
        <v>101.78570000000001</v>
      </c>
      <c r="P7" s="1">
        <v>96.428569999999993</v>
      </c>
      <c r="Q7" s="1">
        <v>103.55329999999999</v>
      </c>
      <c r="R7" s="1">
        <v>92.8934</v>
      </c>
      <c r="S7" s="1">
        <v>103.55329999999999</v>
      </c>
    </row>
    <row r="8" spans="1:19">
      <c r="A8">
        <f t="shared" ref="A8:A13" si="0">A9/2</f>
        <v>0.375</v>
      </c>
      <c r="B8" s="1">
        <v>86.355140000000006</v>
      </c>
      <c r="C8" s="1">
        <v>98.130840000000006</v>
      </c>
      <c r="D8" s="1">
        <v>90.280370000000005</v>
      </c>
      <c r="E8" s="1">
        <v>88.636359999999996</v>
      </c>
      <c r="F8" s="1">
        <v>78.409090000000006</v>
      </c>
      <c r="G8" s="1">
        <v>92.045460000000006</v>
      </c>
      <c r="H8" s="1">
        <v>83.035709999999995</v>
      </c>
      <c r="I8" s="1">
        <v>96.428569999999993</v>
      </c>
      <c r="J8" s="1">
        <v>96.428569999999993</v>
      </c>
      <c r="K8" s="1">
        <v>86.159170000000003</v>
      </c>
      <c r="L8" s="1">
        <v>89.273349999999994</v>
      </c>
      <c r="M8" s="1">
        <v>111.0727</v>
      </c>
      <c r="N8" s="1">
        <v>139.28569999999999</v>
      </c>
      <c r="O8" s="1">
        <v>117.8571</v>
      </c>
      <c r="P8" s="1">
        <v>107.1429</v>
      </c>
      <c r="Q8" s="1">
        <v>80.710660000000004</v>
      </c>
      <c r="R8" s="1">
        <v>76.142139999999998</v>
      </c>
      <c r="S8" s="1">
        <v>80.710660000000004</v>
      </c>
    </row>
    <row r="9" spans="1:19">
      <c r="A9">
        <f t="shared" si="0"/>
        <v>0.75</v>
      </c>
      <c r="B9" s="1">
        <v>68.41122</v>
      </c>
      <c r="C9" s="1">
        <v>64.485990000000001</v>
      </c>
      <c r="D9" s="1">
        <v>65.046729999999997</v>
      </c>
      <c r="E9" s="1">
        <v>85.227270000000004</v>
      </c>
      <c r="F9" s="1">
        <v>75</v>
      </c>
      <c r="G9" s="1">
        <v>78.409090000000006</v>
      </c>
      <c r="H9" s="1">
        <v>66.964290000000005</v>
      </c>
      <c r="I9" s="1">
        <v>75</v>
      </c>
      <c r="J9" s="1">
        <v>69.642859999999999</v>
      </c>
      <c r="K9" s="1">
        <v>77.854669999999999</v>
      </c>
      <c r="L9" s="1">
        <v>88.235290000000006</v>
      </c>
      <c r="M9" s="1">
        <v>83.044979999999995</v>
      </c>
      <c r="N9" s="1">
        <v>80.357140000000001</v>
      </c>
      <c r="O9" s="1">
        <v>85.714290000000005</v>
      </c>
      <c r="P9" s="1">
        <v>80.357140000000001</v>
      </c>
      <c r="Q9" s="1">
        <v>77.66498</v>
      </c>
      <c r="R9" s="1">
        <v>67.005070000000003</v>
      </c>
      <c r="S9" s="1">
        <v>79.187820000000002</v>
      </c>
    </row>
    <row r="10" spans="1:19">
      <c r="A10">
        <f t="shared" si="0"/>
        <v>1.5</v>
      </c>
      <c r="B10" s="1">
        <v>80.186909999999997</v>
      </c>
      <c r="C10" s="1">
        <v>69.532709999999994</v>
      </c>
      <c r="D10" s="1">
        <v>78.504670000000004</v>
      </c>
      <c r="E10" s="1">
        <v>64.772729999999996</v>
      </c>
      <c r="F10" s="1">
        <v>51.136360000000003</v>
      </c>
      <c r="G10" s="1">
        <v>51.136360000000003</v>
      </c>
      <c r="H10" s="1">
        <v>56.25</v>
      </c>
      <c r="I10" s="1">
        <v>58.928570000000001</v>
      </c>
      <c r="J10" s="1">
        <v>56.25</v>
      </c>
      <c r="K10" s="1">
        <v>67.474050000000005</v>
      </c>
      <c r="L10" s="1">
        <v>73.702420000000004</v>
      </c>
      <c r="M10" s="1">
        <v>80.968860000000006</v>
      </c>
      <c r="N10" s="1">
        <v>85.714290000000005</v>
      </c>
      <c r="O10" s="1">
        <v>85.714290000000005</v>
      </c>
      <c r="P10" s="1">
        <v>64.285709999999995</v>
      </c>
      <c r="Q10" s="1">
        <v>77.66498</v>
      </c>
      <c r="R10" s="1">
        <v>91.370559999999998</v>
      </c>
      <c r="S10" s="1">
        <v>83.756349999999998</v>
      </c>
    </row>
    <row r="11" spans="1:19">
      <c r="A11">
        <f t="shared" si="0"/>
        <v>3</v>
      </c>
      <c r="B11" s="1">
        <v>57.757010000000001</v>
      </c>
      <c r="C11" s="1">
        <v>50.467289999999998</v>
      </c>
      <c r="D11" s="1">
        <v>54.953270000000003</v>
      </c>
      <c r="E11" s="1">
        <v>51.136360000000003</v>
      </c>
      <c r="F11" s="1">
        <v>47.727269999999997</v>
      </c>
      <c r="G11" s="1">
        <v>54.545459999999999</v>
      </c>
      <c r="H11" s="1">
        <v>75</v>
      </c>
      <c r="I11" s="1">
        <v>66.964290000000005</v>
      </c>
      <c r="J11" s="1">
        <v>66.964290000000005</v>
      </c>
      <c r="K11" s="1">
        <v>73.702420000000004</v>
      </c>
      <c r="L11" s="1">
        <v>68.512110000000007</v>
      </c>
      <c r="M11" s="1">
        <v>95.501729999999995</v>
      </c>
      <c r="N11" s="1">
        <v>91.071430000000007</v>
      </c>
      <c r="O11" s="1">
        <v>96.428569999999993</v>
      </c>
      <c r="P11" s="1">
        <v>75</v>
      </c>
      <c r="Q11" s="1">
        <v>62.436549999999997</v>
      </c>
      <c r="R11" s="1">
        <v>74.619290000000007</v>
      </c>
      <c r="S11" s="1">
        <v>82.233509999999995</v>
      </c>
    </row>
    <row r="12" spans="1:19">
      <c r="A12">
        <f t="shared" si="0"/>
        <v>6</v>
      </c>
      <c r="B12" s="1">
        <v>52.710279999999997</v>
      </c>
      <c r="C12" s="1">
        <v>46.542059999999999</v>
      </c>
      <c r="D12" s="1">
        <v>51.028039999999997</v>
      </c>
      <c r="E12" s="1">
        <v>34.090910000000001</v>
      </c>
      <c r="F12" s="1">
        <v>51.136360000000003</v>
      </c>
      <c r="G12" s="1">
        <v>44.318179999999998</v>
      </c>
      <c r="H12" s="1">
        <v>42.857140000000001</v>
      </c>
      <c r="I12" s="1">
        <v>37.5</v>
      </c>
      <c r="J12" s="1">
        <v>50.892859999999999</v>
      </c>
      <c r="K12" s="1">
        <v>70.588229999999996</v>
      </c>
      <c r="L12" s="1">
        <v>73.702420000000004</v>
      </c>
      <c r="M12" s="1">
        <v>73.702420000000004</v>
      </c>
      <c r="N12" s="1">
        <v>69.642859999999999</v>
      </c>
      <c r="O12" s="1">
        <v>85.714290000000005</v>
      </c>
      <c r="P12" s="1">
        <v>58.928570000000001</v>
      </c>
      <c r="Q12" s="1">
        <v>63.959389999999999</v>
      </c>
      <c r="R12" s="1">
        <v>60.913699999999999</v>
      </c>
      <c r="S12" s="1">
        <v>77.66498</v>
      </c>
    </row>
    <row r="13" spans="1:19">
      <c r="A13">
        <f t="shared" si="0"/>
        <v>12</v>
      </c>
      <c r="B13" s="1">
        <v>44.29907</v>
      </c>
      <c r="C13" s="1">
        <v>42.056080000000001</v>
      </c>
      <c r="D13" s="1">
        <v>44.29907</v>
      </c>
      <c r="E13" s="1">
        <v>30.681819999999998</v>
      </c>
      <c r="F13" s="1">
        <v>23.86364</v>
      </c>
      <c r="G13" s="1">
        <v>23.86364</v>
      </c>
      <c r="H13" s="1">
        <v>50.892859999999999</v>
      </c>
      <c r="I13" s="1">
        <v>34.821429999999999</v>
      </c>
      <c r="J13" s="1">
        <v>64.285709999999995</v>
      </c>
      <c r="K13" s="1">
        <v>77.854669999999999</v>
      </c>
      <c r="L13" s="1">
        <v>66.435990000000004</v>
      </c>
      <c r="M13" s="1">
        <v>78.89273</v>
      </c>
      <c r="N13" s="1">
        <v>80.357140000000001</v>
      </c>
      <c r="O13" s="1">
        <v>75</v>
      </c>
      <c r="P13" s="1">
        <v>64.285709999999995</v>
      </c>
      <c r="Q13" s="1">
        <v>71.573599999999999</v>
      </c>
      <c r="R13" s="1">
        <v>59.390860000000004</v>
      </c>
      <c r="S13" s="1">
        <v>63.959389999999999</v>
      </c>
    </row>
    <row r="14" spans="1:19">
      <c r="A14">
        <f>A15/2</f>
        <v>24</v>
      </c>
      <c r="B14" s="1">
        <v>28.037379999999999</v>
      </c>
      <c r="C14" s="1">
        <v>30.84112</v>
      </c>
      <c r="D14" s="1">
        <v>32.52337</v>
      </c>
      <c r="E14" s="1">
        <v>13.63636</v>
      </c>
      <c r="F14" s="1">
        <v>17.045449999999999</v>
      </c>
      <c r="G14" s="1">
        <v>13.63636</v>
      </c>
      <c r="H14" s="1">
        <v>37.5</v>
      </c>
      <c r="I14" s="1">
        <v>32.142859999999999</v>
      </c>
      <c r="J14" s="1">
        <v>32.142859999999999</v>
      </c>
      <c r="K14" s="1">
        <v>49.826990000000002</v>
      </c>
      <c r="L14" s="1">
        <v>56.05536</v>
      </c>
      <c r="M14" s="1">
        <v>52.941180000000003</v>
      </c>
      <c r="N14" s="1">
        <v>42.857140000000001</v>
      </c>
      <c r="O14" s="1">
        <v>37.5</v>
      </c>
      <c r="P14" s="1">
        <v>53.571429999999999</v>
      </c>
      <c r="Q14" s="1">
        <v>59.390860000000004</v>
      </c>
      <c r="R14" s="1">
        <v>53.299489999999999</v>
      </c>
      <c r="S14" s="1">
        <v>70.050759999999997</v>
      </c>
    </row>
    <row r="15" spans="1:19">
      <c r="A15">
        <v>48</v>
      </c>
      <c r="B15" s="1">
        <v>16.822430000000001</v>
      </c>
      <c r="C15" s="1">
        <v>17.383179999999999</v>
      </c>
      <c r="D15" s="1">
        <v>17.943930000000002</v>
      </c>
      <c r="E15" s="1">
        <v>-10.227270000000001</v>
      </c>
      <c r="F15" s="1">
        <v>-10.227270000000001</v>
      </c>
      <c r="G15" s="1">
        <v>-3.4090910000000001</v>
      </c>
      <c r="H15" s="1">
        <v>-2.678572</v>
      </c>
      <c r="I15" s="1">
        <v>2.678572</v>
      </c>
      <c r="J15" s="1">
        <v>0</v>
      </c>
      <c r="K15" s="1">
        <v>7.2664359999999997</v>
      </c>
      <c r="L15" s="1">
        <v>6.2283739999999996</v>
      </c>
      <c r="M15" s="1">
        <v>8.3044989999999999</v>
      </c>
      <c r="N15" s="1">
        <v>10.71429</v>
      </c>
      <c r="O15" s="1">
        <v>16.071429999999999</v>
      </c>
      <c r="P15" s="1">
        <v>5.3571429999999998</v>
      </c>
      <c r="Q15" s="1">
        <v>28.934010000000001</v>
      </c>
      <c r="R15" s="1">
        <v>24.365480000000002</v>
      </c>
      <c r="S15" s="1">
        <v>25.88833</v>
      </c>
    </row>
  </sheetData>
  <mergeCells count="6">
    <mergeCell ref="Q6:S6"/>
    <mergeCell ref="B6:D6"/>
    <mergeCell ref="E6:G6"/>
    <mergeCell ref="H6:J6"/>
    <mergeCell ref="K6:M6"/>
    <mergeCell ref="N6:P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3"/>
  <sheetViews>
    <sheetView workbookViewId="0">
      <selection activeCell="E16" sqref="E16"/>
    </sheetView>
  </sheetViews>
  <sheetFormatPr baseColWidth="10" defaultRowHeight="15" x14ac:dyDescent="0"/>
  <cols>
    <col min="2" max="2" width="15.1640625" customWidth="1"/>
  </cols>
  <sheetData>
    <row r="3" spans="2:8">
      <c r="B3" s="2" t="s">
        <v>10</v>
      </c>
      <c r="C3" s="7" t="s">
        <v>8</v>
      </c>
      <c r="D3" s="7"/>
      <c r="E3" s="7"/>
      <c r="F3" s="7" t="s">
        <v>9</v>
      </c>
      <c r="G3" s="7"/>
      <c r="H3" s="7"/>
    </row>
    <row r="4" spans="2:8">
      <c r="B4" s="1">
        <v>-4</v>
      </c>
      <c r="C4" s="1">
        <v>100</v>
      </c>
      <c r="D4" s="1">
        <v>100</v>
      </c>
      <c r="E4" s="1">
        <v>100</v>
      </c>
      <c r="F4" s="1">
        <v>90.647480000000002</v>
      </c>
      <c r="G4" s="1">
        <v>107.91370000000001</v>
      </c>
      <c r="H4" s="1">
        <v>101.4389</v>
      </c>
    </row>
    <row r="5" spans="2:8">
      <c r="B5" s="1">
        <v>-0.1249387</v>
      </c>
      <c r="C5" s="1">
        <v>81.052639999999997</v>
      </c>
      <c r="D5" s="1">
        <v>91.509439999999998</v>
      </c>
      <c r="E5" s="1">
        <v>101.0309</v>
      </c>
      <c r="F5" s="1"/>
      <c r="G5" s="1"/>
      <c r="H5" s="1"/>
    </row>
    <row r="6" spans="2:8">
      <c r="B6" s="1">
        <v>0.17609130000000001</v>
      </c>
      <c r="C6" s="1">
        <v>82.105260000000001</v>
      </c>
      <c r="D6" s="1">
        <v>66.037739999999999</v>
      </c>
      <c r="E6" s="1">
        <v>80.412369999999996</v>
      </c>
      <c r="F6" s="1"/>
      <c r="G6" s="1"/>
      <c r="H6" s="1"/>
    </row>
    <row r="7" spans="2:8">
      <c r="B7" s="1">
        <v>0.47712130000000003</v>
      </c>
      <c r="C7" s="1">
        <v>65.263159999999999</v>
      </c>
      <c r="D7" s="1">
        <v>73.584909999999994</v>
      </c>
      <c r="E7" s="1">
        <v>72.164950000000005</v>
      </c>
      <c r="F7" s="1"/>
      <c r="G7" s="1"/>
      <c r="H7" s="1"/>
    </row>
    <row r="8" spans="2:8">
      <c r="B8" s="1">
        <v>0.77815129999999999</v>
      </c>
      <c r="C8" s="1">
        <v>81.052639999999997</v>
      </c>
      <c r="D8" s="1">
        <v>70.754720000000006</v>
      </c>
      <c r="E8" s="1">
        <v>71.134020000000007</v>
      </c>
      <c r="F8" s="1"/>
      <c r="G8" s="1"/>
      <c r="H8" s="1"/>
    </row>
    <row r="9" spans="2:8">
      <c r="B9" s="1">
        <v>1.0791809999999999</v>
      </c>
      <c r="C9" s="1">
        <v>58.947369999999999</v>
      </c>
      <c r="D9" s="1">
        <v>50</v>
      </c>
      <c r="E9" s="1">
        <v>56.701030000000003</v>
      </c>
      <c r="F9" s="1"/>
      <c r="G9" s="1"/>
      <c r="H9" s="1"/>
    </row>
    <row r="10" spans="2:8">
      <c r="B10" s="1">
        <v>1.3010299999999999</v>
      </c>
      <c r="C10" s="1"/>
      <c r="D10" s="1"/>
      <c r="E10" s="1"/>
      <c r="F10" s="1">
        <v>43.165469999999999</v>
      </c>
      <c r="G10" s="1">
        <v>45.323740000000001</v>
      </c>
      <c r="H10" s="1">
        <v>45.323740000000001</v>
      </c>
    </row>
    <row r="11" spans="2:8">
      <c r="B11" s="1">
        <v>1.3802110000000001</v>
      </c>
      <c r="C11" s="1">
        <v>30.526319999999998</v>
      </c>
      <c r="D11" s="1">
        <v>29.245280000000001</v>
      </c>
      <c r="E11" s="1">
        <v>28.86598</v>
      </c>
      <c r="F11" s="1"/>
      <c r="G11" s="1"/>
      <c r="H11" s="1"/>
    </row>
    <row r="12" spans="2:8">
      <c r="B12" s="1">
        <v>1.681241</v>
      </c>
      <c r="C12" s="1">
        <v>13.68421</v>
      </c>
      <c r="D12" s="1">
        <v>13.207549999999999</v>
      </c>
      <c r="E12" s="1">
        <v>15.46392</v>
      </c>
      <c r="F12" s="1"/>
      <c r="G12" s="1"/>
      <c r="H12" s="1"/>
    </row>
    <row r="13" spans="2:8">
      <c r="B13" s="1">
        <v>1.6989700000000001</v>
      </c>
      <c r="C13" s="1"/>
      <c r="D13" s="1"/>
      <c r="E13" s="1"/>
      <c r="F13" s="1">
        <v>8.6330939999999998</v>
      </c>
      <c r="G13" s="1">
        <v>8.6330939999999998</v>
      </c>
      <c r="H13" s="1">
        <v>6.4748200000000002</v>
      </c>
    </row>
  </sheetData>
  <mergeCells count="2">
    <mergeCell ref="C3:E3"/>
    <mergeCell ref="F3:H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"/>
  <sheetViews>
    <sheetView workbookViewId="0">
      <selection activeCell="C11" sqref="C11"/>
    </sheetView>
  </sheetViews>
  <sheetFormatPr baseColWidth="10" defaultRowHeight="15" x14ac:dyDescent="0"/>
  <sheetData>
    <row r="2" spans="2:12">
      <c r="C2" s="7" t="s">
        <v>11</v>
      </c>
      <c r="D2" s="7"/>
      <c r="E2" s="7"/>
      <c r="F2" s="7"/>
      <c r="G2" s="7"/>
      <c r="H2" s="7" t="s">
        <v>12</v>
      </c>
      <c r="I2" s="7"/>
      <c r="J2" s="7"/>
      <c r="K2" s="7"/>
      <c r="L2" s="7"/>
    </row>
    <row r="3" spans="2:12">
      <c r="B3" s="4" t="s">
        <v>13</v>
      </c>
      <c r="C3" s="1">
        <v>3.9666670000000001E-2</v>
      </c>
      <c r="D3" s="1">
        <v>3.5666669999999998E-2</v>
      </c>
      <c r="E3" s="1">
        <v>3.866667E-2</v>
      </c>
      <c r="F3" s="1">
        <v>3.866667E-2</v>
      </c>
      <c r="G3" s="1">
        <v>3.6666669999999998E-2</v>
      </c>
      <c r="H3" s="1">
        <v>3.866667E-2</v>
      </c>
      <c r="I3" s="1">
        <v>3.866667E-2</v>
      </c>
      <c r="J3" s="1">
        <v>3.866667E-2</v>
      </c>
      <c r="K3" s="1">
        <v>4.9666670000000003E-2</v>
      </c>
      <c r="L3" s="1">
        <v>4.0666670000000002E-2</v>
      </c>
    </row>
    <row r="4" spans="2:12">
      <c r="B4" s="4" t="s">
        <v>14</v>
      </c>
      <c r="C4" s="1">
        <v>0.13533329999999999</v>
      </c>
      <c r="D4" s="1">
        <v>0.13633329999999999</v>
      </c>
      <c r="E4" s="1">
        <v>0.12633330000000001</v>
      </c>
      <c r="F4" s="1">
        <v>0.1193333</v>
      </c>
      <c r="G4" s="1">
        <v>0.12533330000000001</v>
      </c>
      <c r="H4" s="1">
        <v>6.3333329999999993E-2</v>
      </c>
      <c r="I4" s="1">
        <v>6.7333329999999997E-2</v>
      </c>
      <c r="J4" s="1">
        <v>5.6333330000000001E-2</v>
      </c>
      <c r="K4" s="1">
        <v>7.7333330000000006E-2</v>
      </c>
      <c r="L4" s="1">
        <v>5.333334E-2</v>
      </c>
    </row>
    <row r="5" spans="2:12">
      <c r="B5" s="4" t="s">
        <v>15</v>
      </c>
      <c r="C5" s="1">
        <v>0.42866670000000001</v>
      </c>
      <c r="D5" s="1">
        <v>0.4126667</v>
      </c>
      <c r="E5" s="1">
        <v>0.42466670000000001</v>
      </c>
      <c r="F5" s="1">
        <v>0.40266669999999999</v>
      </c>
      <c r="G5" s="1">
        <v>0.40266669999999999</v>
      </c>
      <c r="H5" s="1">
        <v>0.25066670000000002</v>
      </c>
      <c r="I5" s="1">
        <v>0.25566670000000002</v>
      </c>
      <c r="J5" s="1">
        <v>0.25166670000000002</v>
      </c>
      <c r="K5" s="1">
        <v>0.25566670000000002</v>
      </c>
      <c r="L5" s="1">
        <v>0.25966669999999997</v>
      </c>
    </row>
  </sheetData>
  <mergeCells count="2">
    <mergeCell ref="C2:G2"/>
    <mergeCell ref="H2:L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"/>
  <sheetViews>
    <sheetView workbookViewId="0">
      <selection activeCell="F10" sqref="F10"/>
    </sheetView>
  </sheetViews>
  <sheetFormatPr baseColWidth="10" defaultRowHeight="15" x14ac:dyDescent="0"/>
  <sheetData>
    <row r="2" spans="1:3">
      <c r="B2" s="2" t="s">
        <v>16</v>
      </c>
      <c r="C2" s="2" t="s">
        <v>7</v>
      </c>
    </row>
    <row r="3" spans="1:3">
      <c r="A3" s="8" t="s">
        <v>17</v>
      </c>
      <c r="B3" s="1">
        <v>370060</v>
      </c>
      <c r="C3" s="1">
        <v>85710</v>
      </c>
    </row>
    <row r="4" spans="1:3">
      <c r="A4" s="8"/>
      <c r="B4" s="1">
        <v>405240</v>
      </c>
      <c r="C4" s="1">
        <v>89370</v>
      </c>
    </row>
    <row r="5" spans="1:3">
      <c r="A5" s="8"/>
      <c r="B5" s="1">
        <v>399330</v>
      </c>
      <c r="C5" s="1">
        <v>166330</v>
      </c>
    </row>
  </sheetData>
  <mergeCells count="1">
    <mergeCell ref="A3:A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9"/>
  <sheetViews>
    <sheetView workbookViewId="0">
      <selection activeCell="E14" sqref="E14"/>
    </sheetView>
  </sheetViews>
  <sheetFormatPr baseColWidth="10" defaultRowHeight="15" x14ac:dyDescent="0"/>
  <cols>
    <col min="2" max="2" width="20" customWidth="1"/>
  </cols>
  <sheetData>
    <row r="3" spans="2:23">
      <c r="B3" s="2" t="s">
        <v>24</v>
      </c>
      <c r="C3" s="7" t="s">
        <v>18</v>
      </c>
      <c r="D3" s="7"/>
      <c r="E3" s="7"/>
      <c r="F3" s="7" t="s">
        <v>19</v>
      </c>
      <c r="G3" s="7"/>
      <c r="H3" s="7"/>
      <c r="I3" s="7" t="s">
        <v>20</v>
      </c>
      <c r="J3" s="7"/>
      <c r="K3" s="7"/>
      <c r="L3" s="7" t="s">
        <v>21</v>
      </c>
      <c r="M3" s="7"/>
      <c r="N3" s="7"/>
      <c r="O3" s="7" t="s">
        <v>22</v>
      </c>
      <c r="P3" s="7"/>
      <c r="Q3" s="7"/>
      <c r="R3" s="7" t="s">
        <v>20</v>
      </c>
      <c r="S3" s="7"/>
      <c r="T3" s="7"/>
      <c r="U3" s="7" t="s">
        <v>23</v>
      </c>
      <c r="V3" s="7"/>
      <c r="W3" s="7"/>
    </row>
    <row r="4" spans="2:23">
      <c r="B4" s="1">
        <v>-3</v>
      </c>
      <c r="C4" s="1">
        <v>98.027760000000001</v>
      </c>
      <c r="D4" s="1">
        <v>101.9722</v>
      </c>
      <c r="E4" s="1">
        <v>99.57687</v>
      </c>
      <c r="F4" s="1">
        <v>91.407430000000005</v>
      </c>
      <c r="G4" s="1">
        <v>85.397189999999995</v>
      </c>
      <c r="H4" s="1">
        <v>107.9183</v>
      </c>
      <c r="I4" s="1">
        <v>100.6636</v>
      </c>
      <c r="J4" s="1">
        <v>99.336430000000007</v>
      </c>
      <c r="K4" s="1">
        <v>124.5228</v>
      </c>
      <c r="L4" s="1">
        <v>101.0458</v>
      </c>
      <c r="M4" s="1">
        <v>98.95411</v>
      </c>
      <c r="N4" s="1">
        <v>101.8948</v>
      </c>
      <c r="O4" s="1">
        <v>106.3777</v>
      </c>
      <c r="P4" s="1">
        <v>93.622349999999997</v>
      </c>
      <c r="Q4" s="1">
        <v>94.856160000000003</v>
      </c>
      <c r="R4" s="1">
        <v>94.467619999999997</v>
      </c>
      <c r="S4" s="1">
        <v>95.924599999999998</v>
      </c>
      <c r="T4" s="1">
        <v>109.6078</v>
      </c>
      <c r="U4" s="1">
        <v>116.0185</v>
      </c>
      <c r="V4" s="1">
        <v>94.567239999999998</v>
      </c>
      <c r="W4" s="1">
        <v>89.414199999999994</v>
      </c>
    </row>
    <row r="5" spans="2:23">
      <c r="B5" s="1">
        <v>0.49485000000000001</v>
      </c>
      <c r="C5" s="1">
        <v>112.4443</v>
      </c>
      <c r="D5" s="1">
        <v>118.7264</v>
      </c>
      <c r="E5" s="1">
        <v>97.688069999999996</v>
      </c>
      <c r="F5" s="1">
        <v>91.010689999999997</v>
      </c>
      <c r="G5" s="1">
        <v>110.529</v>
      </c>
      <c r="H5" s="1">
        <v>116.5654</v>
      </c>
      <c r="I5" s="1">
        <v>110.9967</v>
      </c>
      <c r="J5" s="1">
        <v>92.793419999999998</v>
      </c>
      <c r="K5" s="1">
        <v>75.392619999999994</v>
      </c>
      <c r="L5" s="1">
        <v>102.4063</v>
      </c>
      <c r="M5" s="1">
        <v>89.141360000000006</v>
      </c>
      <c r="N5" s="1">
        <v>113.6982</v>
      </c>
      <c r="O5" s="1">
        <v>89.630260000000007</v>
      </c>
      <c r="P5" s="1">
        <v>115.6858</v>
      </c>
      <c r="Q5" s="1">
        <v>96.931950000000001</v>
      </c>
      <c r="R5" s="1">
        <v>65.700749999999999</v>
      </c>
      <c r="S5" s="1">
        <v>58.457630000000002</v>
      </c>
      <c r="T5" s="1">
        <v>56.99512</v>
      </c>
      <c r="U5" s="1">
        <v>51.545830000000002</v>
      </c>
      <c r="V5" s="1">
        <v>77.711910000000003</v>
      </c>
      <c r="W5" s="1">
        <v>54.605350000000001</v>
      </c>
    </row>
    <row r="6" spans="2:23">
      <c r="B6" s="1">
        <v>0.79588000000000003</v>
      </c>
      <c r="C6" s="1">
        <v>97.074789999999993</v>
      </c>
      <c r="D6" s="1">
        <v>102.7183</v>
      </c>
      <c r="E6" s="1">
        <v>99.713449999999995</v>
      </c>
      <c r="F6" s="1">
        <v>79.0672</v>
      </c>
      <c r="G6" s="1">
        <v>97.068240000000003</v>
      </c>
      <c r="H6" s="1">
        <v>99.720010000000002</v>
      </c>
      <c r="I6" s="1">
        <v>88.825389999999999</v>
      </c>
      <c r="J6" s="1">
        <v>86.713499999999996</v>
      </c>
      <c r="K6" s="1">
        <v>65.107119999999995</v>
      </c>
      <c r="L6" s="1">
        <v>89.315939999999998</v>
      </c>
      <c r="M6" s="1">
        <v>95.43974</v>
      </c>
      <c r="N6" s="1">
        <v>98.044370000000001</v>
      </c>
      <c r="O6" s="1">
        <v>86.493899999999996</v>
      </c>
      <c r="P6" s="1">
        <v>71.106800000000007</v>
      </c>
      <c r="Q6" s="1">
        <v>87.893330000000006</v>
      </c>
      <c r="R6" s="1">
        <v>45.316119999999998</v>
      </c>
      <c r="S6" s="1">
        <v>54.403309999999998</v>
      </c>
      <c r="T6" s="1">
        <v>54.422960000000003</v>
      </c>
      <c r="U6" s="1">
        <v>47.731960000000001</v>
      </c>
      <c r="V6" s="1">
        <v>62.859479999999998</v>
      </c>
      <c r="W6" s="1">
        <v>65.376819999999995</v>
      </c>
    </row>
    <row r="7" spans="2:23">
      <c r="B7" s="1">
        <v>1.0969100000000001</v>
      </c>
      <c r="C7" s="1">
        <v>62.420259999999999</v>
      </c>
      <c r="D7" s="1">
        <v>51.891800000000003</v>
      </c>
      <c r="E7" s="1">
        <v>69.622839999999997</v>
      </c>
      <c r="F7" s="1">
        <v>20.93224</v>
      </c>
      <c r="G7" s="1">
        <v>34.587220000000002</v>
      </c>
      <c r="H7" s="1">
        <v>49.249409999999997</v>
      </c>
      <c r="I7" s="1">
        <v>38.39761</v>
      </c>
      <c r="J7" s="1">
        <v>30.414300000000001</v>
      </c>
      <c r="K7" s="1">
        <v>46.089080000000003</v>
      </c>
      <c r="L7" s="1">
        <v>61.450310000000002</v>
      </c>
      <c r="M7" s="1">
        <v>72.745509999999996</v>
      </c>
      <c r="N7" s="1">
        <v>6.7200420000000003</v>
      </c>
      <c r="O7" s="1">
        <v>27.306850000000001</v>
      </c>
      <c r="P7" s="1">
        <v>30.104140000000001</v>
      </c>
      <c r="Q7" s="1">
        <v>23.57029</v>
      </c>
      <c r="R7" s="1">
        <v>48.611939999999997</v>
      </c>
      <c r="S7" s="1">
        <v>45.314129999999999</v>
      </c>
      <c r="T7" s="1">
        <v>42.242330000000003</v>
      </c>
      <c r="U7" s="1">
        <v>56.579990000000002</v>
      </c>
      <c r="V7" s="1">
        <v>40.036529999999999</v>
      </c>
      <c r="W7" s="1">
        <v>50.572369999999999</v>
      </c>
    </row>
    <row r="8" spans="2:23">
      <c r="B8" s="1">
        <v>1.39794</v>
      </c>
      <c r="C8" s="1">
        <v>12.70805</v>
      </c>
      <c r="D8" s="1">
        <v>7.5444279999999999</v>
      </c>
      <c r="E8" s="1">
        <v>3.0052159999999999</v>
      </c>
      <c r="F8" s="1">
        <v>2.4187910000000001</v>
      </c>
      <c r="G8" s="1">
        <v>3.8595299999999999</v>
      </c>
      <c r="H8" s="1">
        <v>3.8895559999999998</v>
      </c>
      <c r="I8" s="1">
        <v>4.6925949999999998</v>
      </c>
      <c r="J8" s="1">
        <v>3.3024930000000001</v>
      </c>
      <c r="K8" s="1">
        <v>4.1206079999999998</v>
      </c>
      <c r="L8" s="1">
        <v>10.57596</v>
      </c>
      <c r="M8" s="1">
        <v>10.2555</v>
      </c>
      <c r="N8" s="1">
        <v>1.8659490000000001</v>
      </c>
      <c r="O8" s="1">
        <v>15.37903</v>
      </c>
      <c r="P8" s="1">
        <v>15.52434</v>
      </c>
      <c r="Q8" s="1">
        <v>4.1188890000000002</v>
      </c>
      <c r="R8" s="1">
        <v>34.690440000000002</v>
      </c>
      <c r="S8" s="1">
        <v>31.2896</v>
      </c>
      <c r="T8" s="1">
        <v>35.15813</v>
      </c>
      <c r="U8" s="1">
        <v>39.150500000000001</v>
      </c>
      <c r="V8" s="1">
        <v>39.092390000000002</v>
      </c>
      <c r="W8" s="1">
        <v>33.933489999999999</v>
      </c>
    </row>
    <row r="9" spans="2:23">
      <c r="B9" s="1">
        <v>1.6989700000000001</v>
      </c>
      <c r="C9" s="1">
        <v>2.2014320000000001</v>
      </c>
      <c r="D9" s="1">
        <v>2.715884</v>
      </c>
      <c r="E9" s="1">
        <v>1.9529270000000001</v>
      </c>
      <c r="F9" s="1">
        <v>3.233406</v>
      </c>
      <c r="G9" s="1">
        <v>2.3244609999999999</v>
      </c>
      <c r="H9" s="1">
        <v>1.897654</v>
      </c>
      <c r="I9" s="1">
        <v>1.47824</v>
      </c>
      <c r="J9" s="1">
        <v>1.4514229999999999</v>
      </c>
      <c r="K9" s="1">
        <v>1.3742479999999999</v>
      </c>
      <c r="L9" s="1">
        <v>2.5167090000000001</v>
      </c>
      <c r="M9" s="1">
        <v>2.1886739999999998</v>
      </c>
      <c r="N9" s="1">
        <v>3.1403650000000001</v>
      </c>
      <c r="O9" s="1">
        <v>3.1207319999999998</v>
      </c>
      <c r="P9" s="1">
        <v>3.1497540000000002</v>
      </c>
      <c r="Q9" s="1">
        <v>7.0209890000000001</v>
      </c>
      <c r="R9" s="1">
        <v>17.661210000000001</v>
      </c>
      <c r="S9" s="1">
        <v>27.566320000000001</v>
      </c>
      <c r="T9" s="1">
        <v>22.017399999999999</v>
      </c>
      <c r="U9" s="1">
        <v>5.0373520000000003</v>
      </c>
      <c r="V9" s="1">
        <v>10.50066</v>
      </c>
      <c r="W9" s="1">
        <v>9.6812699999999996</v>
      </c>
    </row>
  </sheetData>
  <mergeCells count="7">
    <mergeCell ref="U3:W3"/>
    <mergeCell ref="C3:E3"/>
    <mergeCell ref="F3:H3"/>
    <mergeCell ref="I3:K3"/>
    <mergeCell ref="L3:N3"/>
    <mergeCell ref="O3:Q3"/>
    <mergeCell ref="R3:T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2"/>
  <sheetViews>
    <sheetView workbookViewId="0">
      <selection activeCell="E22" sqref="E22"/>
    </sheetView>
  </sheetViews>
  <sheetFormatPr baseColWidth="10" defaultRowHeight="15" x14ac:dyDescent="0"/>
  <sheetData>
    <row r="2" spans="2:12">
      <c r="B2" t="s">
        <v>27</v>
      </c>
      <c r="C2" s="7" t="s">
        <v>28</v>
      </c>
      <c r="D2" s="7"/>
      <c r="E2" s="7" t="s">
        <v>29</v>
      </c>
      <c r="F2" s="7"/>
      <c r="G2" s="2"/>
      <c r="I2" s="2"/>
      <c r="J2" s="2"/>
      <c r="K2" s="2"/>
      <c r="L2" s="2"/>
    </row>
    <row r="3" spans="2:12">
      <c r="B3" s="4">
        <v>0</v>
      </c>
      <c r="C3" s="1">
        <v>25.013999999999999</v>
      </c>
      <c r="D3" s="1">
        <v>24.831</v>
      </c>
      <c r="E3" s="1">
        <v>27.539000000000001</v>
      </c>
      <c r="F3" s="1">
        <v>26.353999999999999</v>
      </c>
      <c r="G3" s="1"/>
      <c r="H3" s="1"/>
      <c r="I3" s="1"/>
    </row>
    <row r="4" spans="2:12">
      <c r="B4" s="4">
        <v>4</v>
      </c>
      <c r="C4" s="1">
        <v>26.041</v>
      </c>
      <c r="D4" s="1">
        <v>26.111000000000001</v>
      </c>
      <c r="E4" s="1">
        <v>27.683</v>
      </c>
      <c r="F4" s="1">
        <v>28.207000000000001</v>
      </c>
      <c r="G4" s="1"/>
      <c r="H4" s="1"/>
      <c r="I4" s="1"/>
    </row>
    <row r="5" spans="2:12">
      <c r="B5" s="4">
        <v>5</v>
      </c>
      <c r="C5" s="1">
        <v>25.69</v>
      </c>
      <c r="D5" s="1">
        <v>26.353000000000002</v>
      </c>
      <c r="E5" s="1">
        <v>26.582000000000001</v>
      </c>
      <c r="F5" s="1">
        <v>27.344000000000001</v>
      </c>
      <c r="G5" s="1"/>
      <c r="H5" s="1"/>
      <c r="I5" s="1"/>
    </row>
    <row r="6" spans="2:12">
      <c r="B6" s="4">
        <v>6</v>
      </c>
      <c r="C6" s="1">
        <v>25.965</v>
      </c>
      <c r="D6" s="1">
        <v>26.175999999999998</v>
      </c>
      <c r="E6" s="1">
        <v>25.562999999999999</v>
      </c>
      <c r="F6" s="1">
        <v>26.931000000000001</v>
      </c>
      <c r="G6" s="1"/>
      <c r="H6" s="1"/>
      <c r="I6" s="1"/>
    </row>
    <row r="7" spans="2:12">
      <c r="B7" s="4">
        <v>7</v>
      </c>
      <c r="C7" s="1">
        <v>25.747</v>
      </c>
      <c r="D7" s="1">
        <v>25.61</v>
      </c>
      <c r="E7" s="1">
        <v>25.527000000000001</v>
      </c>
      <c r="F7" s="1">
        <v>25.568999999999999</v>
      </c>
      <c r="G7" s="1"/>
      <c r="H7" s="1"/>
      <c r="I7" s="1"/>
    </row>
    <row r="8" spans="2:12">
      <c r="B8" s="4">
        <v>8</v>
      </c>
      <c r="C8" s="1">
        <v>24.404</v>
      </c>
      <c r="D8" s="1">
        <v>25.175000000000001</v>
      </c>
      <c r="E8" s="1">
        <v>23.878</v>
      </c>
      <c r="F8" s="1">
        <v>23.922000000000001</v>
      </c>
      <c r="G8" s="1"/>
      <c r="H8" s="1"/>
      <c r="I8" s="1"/>
    </row>
    <row r="9" spans="2:12">
      <c r="B9" s="4">
        <v>11</v>
      </c>
      <c r="C9" s="1">
        <v>25.673999999999999</v>
      </c>
      <c r="D9" s="1">
        <v>26.082999999999998</v>
      </c>
      <c r="E9" s="1">
        <v>22.673999999999999</v>
      </c>
      <c r="F9" s="1">
        <v>24.43</v>
      </c>
      <c r="G9" s="1"/>
      <c r="H9" s="1"/>
      <c r="I9" s="1"/>
    </row>
    <row r="10" spans="2:12">
      <c r="B10" s="4">
        <v>12</v>
      </c>
      <c r="C10" s="1">
        <v>24.282</v>
      </c>
      <c r="D10" s="1">
        <v>25.5</v>
      </c>
      <c r="E10" s="1">
        <v>23.082999999999998</v>
      </c>
      <c r="F10" s="1">
        <v>24.658999999999999</v>
      </c>
      <c r="G10" s="1"/>
      <c r="H10" s="1"/>
      <c r="I10" s="1"/>
    </row>
    <row r="11" spans="2:12">
      <c r="B11" s="4">
        <v>13</v>
      </c>
      <c r="C11" s="1">
        <v>25.459</v>
      </c>
      <c r="D11" s="1">
        <v>26.027000000000001</v>
      </c>
      <c r="E11" s="1">
        <v>24.175000000000001</v>
      </c>
      <c r="F11" s="1">
        <v>24.495999999999999</v>
      </c>
      <c r="G11" s="1"/>
      <c r="H11" s="1"/>
      <c r="I11" s="1"/>
    </row>
    <row r="12" spans="2:12">
      <c r="B12" s="4">
        <v>14</v>
      </c>
      <c r="C12" s="1">
        <v>24.704000000000001</v>
      </c>
      <c r="D12" s="1">
        <v>25.02</v>
      </c>
      <c r="E12" s="1">
        <v>23.117999999999999</v>
      </c>
      <c r="F12" s="1">
        <v>24.015999999999998</v>
      </c>
      <c r="G12" s="1"/>
      <c r="H12" s="1"/>
      <c r="I12" s="1"/>
    </row>
    <row r="13" spans="2:12">
      <c r="B13" s="4">
        <v>15</v>
      </c>
      <c r="C13" s="1">
        <v>25.686</v>
      </c>
      <c r="D13" s="1">
        <v>26.195</v>
      </c>
      <c r="E13" s="1">
        <v>23.965</v>
      </c>
      <c r="F13" s="1">
        <v>24.939</v>
      </c>
      <c r="G13" s="1"/>
      <c r="H13" s="1"/>
      <c r="I13" s="1"/>
    </row>
    <row r="14" spans="2:12">
      <c r="B14" s="4">
        <v>18</v>
      </c>
      <c r="C14" s="1">
        <v>26.62</v>
      </c>
      <c r="D14" s="1">
        <v>26.407</v>
      </c>
      <c r="E14" s="1">
        <v>25.323</v>
      </c>
      <c r="F14" s="1">
        <v>25.701000000000001</v>
      </c>
      <c r="G14" s="1"/>
      <c r="H14" s="1"/>
      <c r="I14" s="1"/>
    </row>
    <row r="15" spans="2:12">
      <c r="B15" s="4">
        <v>19</v>
      </c>
      <c r="C15" s="1">
        <v>26.164999999999999</v>
      </c>
      <c r="D15" s="1">
        <v>26.276</v>
      </c>
      <c r="E15" s="1">
        <v>25.532</v>
      </c>
      <c r="F15" s="1">
        <v>25.678999999999998</v>
      </c>
      <c r="G15" s="1"/>
      <c r="H15" s="1"/>
      <c r="I15" s="1"/>
    </row>
    <row r="16" spans="2:12">
      <c r="G16" s="1"/>
      <c r="H16" s="1"/>
      <c r="I16" s="1"/>
    </row>
    <row r="17" spans="7:9">
      <c r="G17" s="1"/>
      <c r="H17" s="1"/>
      <c r="I17" s="1"/>
    </row>
    <row r="18" spans="7:9">
      <c r="G18" s="1"/>
      <c r="H18" s="1"/>
      <c r="I18" s="1"/>
    </row>
    <row r="19" spans="7:9">
      <c r="G19" s="1"/>
      <c r="H19" s="1"/>
      <c r="I19" s="1"/>
    </row>
    <row r="20" spans="7:9">
      <c r="G20" s="1"/>
      <c r="H20" s="1"/>
      <c r="I20" s="1"/>
    </row>
    <row r="21" spans="7:9">
      <c r="G21" s="1"/>
      <c r="H21" s="1"/>
      <c r="I21" s="1"/>
    </row>
    <row r="22" spans="7:9">
      <c r="G22" s="1"/>
      <c r="H22" s="1"/>
      <c r="I22" s="1"/>
    </row>
  </sheetData>
  <mergeCells count="2">
    <mergeCell ref="C2:D2"/>
    <mergeCell ref="E2:F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2"/>
  <sheetViews>
    <sheetView workbookViewId="0">
      <selection activeCell="B4" sqref="B4"/>
    </sheetView>
  </sheetViews>
  <sheetFormatPr baseColWidth="10" defaultRowHeight="15" x14ac:dyDescent="0"/>
  <sheetData>
    <row r="3" spans="2:12">
      <c r="B3" t="s">
        <v>27</v>
      </c>
      <c r="C3" s="7" t="s">
        <v>16</v>
      </c>
      <c r="D3" s="7"/>
      <c r="E3" s="7"/>
      <c r="F3" s="7"/>
      <c r="G3" s="7"/>
      <c r="H3" s="7" t="s">
        <v>25</v>
      </c>
      <c r="I3" s="7"/>
      <c r="J3" s="7"/>
      <c r="K3" s="7"/>
      <c r="L3" s="7"/>
    </row>
    <row r="4" spans="2:12">
      <c r="B4" s="5">
        <v>0</v>
      </c>
      <c r="C4" s="1">
        <v>281.25119999999998</v>
      </c>
      <c r="D4" s="1">
        <v>207.44880000000001</v>
      </c>
      <c r="E4" s="1">
        <v>221.93989999999999</v>
      </c>
      <c r="F4" s="1">
        <v>248.874</v>
      </c>
      <c r="G4" s="1">
        <v>337.98390000000001</v>
      </c>
      <c r="H4" s="1">
        <v>273.40750000000003</v>
      </c>
      <c r="I4" s="1">
        <v>209.8296</v>
      </c>
      <c r="J4" s="1">
        <v>233.00219999999999</v>
      </c>
      <c r="K4" s="1">
        <v>261.63589999999999</v>
      </c>
      <c r="L4" s="1">
        <v>326.5016</v>
      </c>
    </row>
    <row r="5" spans="2:12">
      <c r="B5">
        <v>3</v>
      </c>
      <c r="C5" s="1">
        <v>432.36369999999999</v>
      </c>
      <c r="D5" s="1">
        <v>245.01339999999999</v>
      </c>
      <c r="E5" s="1">
        <v>391.57580000000002</v>
      </c>
      <c r="F5" s="1">
        <v>445.29539999999997</v>
      </c>
      <c r="G5" s="1">
        <v>466.62880000000001</v>
      </c>
      <c r="H5" s="1">
        <v>307.62860000000001</v>
      </c>
      <c r="I5" s="1">
        <v>215.7576</v>
      </c>
      <c r="J5" s="1">
        <v>275.38330000000002</v>
      </c>
      <c r="K5" s="1">
        <v>394.09879999999998</v>
      </c>
      <c r="L5" s="1">
        <v>348.9701</v>
      </c>
    </row>
    <row r="6" spans="2:12">
      <c r="B6">
        <v>7</v>
      </c>
      <c r="C6" s="1">
        <v>516.54160000000002</v>
      </c>
      <c r="D6" s="1">
        <v>421.41750000000002</v>
      </c>
      <c r="E6" s="1">
        <v>476.33949999999999</v>
      </c>
      <c r="F6" s="1">
        <v>557.2396</v>
      </c>
      <c r="G6" s="1">
        <v>752.1377</v>
      </c>
      <c r="H6" s="1">
        <v>442.52280000000002</v>
      </c>
      <c r="I6" s="1">
        <v>261.78870000000001</v>
      </c>
      <c r="J6" s="1">
        <v>350.1293</v>
      </c>
      <c r="K6" s="1">
        <v>389.31479999999999</v>
      </c>
      <c r="L6" s="1">
        <v>394.50049999999999</v>
      </c>
    </row>
    <row r="7" spans="2:12">
      <c r="B7">
        <v>10</v>
      </c>
      <c r="C7" s="1">
        <v>622.84609999999998</v>
      </c>
      <c r="D7" s="1">
        <v>460.58780000000002</v>
      </c>
      <c r="E7" s="1">
        <v>558.57860000000005</v>
      </c>
      <c r="F7" s="1">
        <v>717.03859999999997</v>
      </c>
      <c r="G7" s="1">
        <v>774.34220000000005</v>
      </c>
      <c r="H7" s="1">
        <v>450.52949999999998</v>
      </c>
      <c r="I7" s="1">
        <v>252.5444</v>
      </c>
      <c r="J7" s="1">
        <v>336.44310000000002</v>
      </c>
      <c r="K7" s="1">
        <v>425.81360000000001</v>
      </c>
      <c r="L7" s="1">
        <v>371.83510000000001</v>
      </c>
    </row>
    <row r="8" spans="2:12">
      <c r="B8">
        <v>14</v>
      </c>
      <c r="C8" s="1">
        <v>977.45529999999997</v>
      </c>
      <c r="D8" s="1">
        <v>609.99710000000005</v>
      </c>
      <c r="E8" s="1">
        <v>700.48</v>
      </c>
      <c r="F8" s="1">
        <v>898.16250000000002</v>
      </c>
      <c r="G8" s="1">
        <v>864.91</v>
      </c>
      <c r="H8" s="1">
        <v>505.48930000000001</v>
      </c>
      <c r="I8" s="1">
        <v>213.64769999999999</v>
      </c>
      <c r="J8" s="1">
        <v>329.28710000000001</v>
      </c>
      <c r="K8" s="1">
        <v>440.99009999999998</v>
      </c>
      <c r="L8" s="1">
        <v>373.51639999999998</v>
      </c>
    </row>
    <row r="9" spans="2:12">
      <c r="B9">
        <v>17</v>
      </c>
      <c r="C9" s="1">
        <v>1099.181</v>
      </c>
      <c r="D9" s="1">
        <v>693.80070000000001</v>
      </c>
      <c r="E9" s="1">
        <v>1006.63</v>
      </c>
      <c r="F9" s="1">
        <v>1113.4839999999999</v>
      </c>
      <c r="G9" s="1">
        <v>1097.586</v>
      </c>
      <c r="H9" s="1">
        <v>543.79089999999997</v>
      </c>
      <c r="I9" s="1">
        <v>240.28440000000001</v>
      </c>
      <c r="J9" s="1">
        <v>323.03829999999999</v>
      </c>
      <c r="K9" s="1">
        <v>462.32069999999999</v>
      </c>
      <c r="L9" s="1">
        <v>396.29320000000001</v>
      </c>
    </row>
    <row r="10" spans="2:12">
      <c r="B10">
        <v>21</v>
      </c>
      <c r="C10" s="1">
        <v>1124.163</v>
      </c>
      <c r="D10" s="1">
        <v>879.66570000000002</v>
      </c>
      <c r="E10" s="1">
        <v>1011.958</v>
      </c>
      <c r="F10" s="1">
        <v>1019.7380000000001</v>
      </c>
      <c r="G10" s="1">
        <v>1247.18</v>
      </c>
      <c r="H10" s="1">
        <v>754.08510000000001</v>
      </c>
      <c r="I10" s="1">
        <v>320.72789999999998</v>
      </c>
      <c r="J10" s="1">
        <v>382.16</v>
      </c>
      <c r="K10" s="1">
        <v>587.96799999999996</v>
      </c>
      <c r="L10" s="1">
        <v>572.64940000000001</v>
      </c>
    </row>
    <row r="11" spans="2:12">
      <c r="B11">
        <v>24</v>
      </c>
      <c r="C11" s="1">
        <v>1243.6320000000001</v>
      </c>
      <c r="D11" s="1">
        <v>1039.098</v>
      </c>
      <c r="E11" s="1">
        <v>1234.383</v>
      </c>
      <c r="F11" s="1">
        <v>1545.4369999999999</v>
      </c>
      <c r="G11" s="1">
        <v>1834.95</v>
      </c>
      <c r="H11" s="1">
        <v>816.18820000000005</v>
      </c>
      <c r="I11" s="1">
        <v>298.4357</v>
      </c>
      <c r="J11" s="1">
        <v>371.64819999999997</v>
      </c>
      <c r="K11" s="1">
        <v>630.69240000000002</v>
      </c>
      <c r="L11" s="1">
        <v>549.4479</v>
      </c>
    </row>
    <row r="12" spans="2:12">
      <c r="B12">
        <v>27</v>
      </c>
      <c r="C12" s="1">
        <v>1288.21</v>
      </c>
      <c r="D12" s="1">
        <v>1488.441</v>
      </c>
      <c r="E12" s="1">
        <v>1638.405</v>
      </c>
      <c r="F12" s="1">
        <v>1814.4449999999999</v>
      </c>
      <c r="G12" s="1">
        <v>1796.559</v>
      </c>
      <c r="H12" s="1">
        <v>1071.1959999999999</v>
      </c>
      <c r="I12" s="1">
        <v>401.40170000000001</v>
      </c>
      <c r="J12" s="1">
        <v>463.77019999999999</v>
      </c>
      <c r="K12" s="1">
        <v>723.10550000000001</v>
      </c>
      <c r="L12" s="1">
        <v>501.90300000000002</v>
      </c>
    </row>
  </sheetData>
  <mergeCells count="2">
    <mergeCell ref="C3:G3"/>
    <mergeCell ref="H3:L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8"/>
  <sheetViews>
    <sheetView workbookViewId="0">
      <selection activeCell="D22" sqref="D22"/>
    </sheetView>
  </sheetViews>
  <sheetFormatPr baseColWidth="10" defaultRowHeight="15" x14ac:dyDescent="0"/>
  <sheetData>
    <row r="3" spans="1:16">
      <c r="A3" t="s">
        <v>27</v>
      </c>
      <c r="B3" s="7" t="s">
        <v>16</v>
      </c>
      <c r="C3" s="7"/>
      <c r="D3" s="7"/>
      <c r="E3" s="7"/>
      <c r="F3" s="7"/>
      <c r="G3" s="7" t="s">
        <v>26</v>
      </c>
      <c r="H3" s="7"/>
      <c r="I3" s="7"/>
      <c r="J3" s="7"/>
      <c r="K3" s="7"/>
      <c r="L3" s="7" t="s">
        <v>25</v>
      </c>
      <c r="M3" s="7"/>
      <c r="N3" s="7"/>
      <c r="O3" s="2"/>
      <c r="P3" s="2"/>
    </row>
    <row r="4" spans="1:16">
      <c r="A4">
        <v>0</v>
      </c>
      <c r="B4" s="1">
        <v>108.82850000000001</v>
      </c>
      <c r="C4" s="1">
        <v>83.065290000000005</v>
      </c>
      <c r="D4" s="1">
        <v>117.10760000000001</v>
      </c>
      <c r="E4" s="1">
        <v>99.256299999999996</v>
      </c>
      <c r="F4" s="1">
        <v>86.618319999999997</v>
      </c>
      <c r="G4" s="1">
        <v>103.7593</v>
      </c>
      <c r="H4" s="1">
        <v>111.12569999999999</v>
      </c>
      <c r="I4" s="1">
        <v>101.9222</v>
      </c>
      <c r="J4" s="1">
        <v>100.64190000000001</v>
      </c>
      <c r="K4" s="1">
        <v>108.96429999999999</v>
      </c>
      <c r="L4" s="1">
        <v>104.8699</v>
      </c>
      <c r="M4" s="1">
        <v>118.37179999999999</v>
      </c>
      <c r="N4" s="1">
        <v>114.4264</v>
      </c>
      <c r="O4" s="1"/>
      <c r="P4" s="1"/>
    </row>
    <row r="5" spans="1:16">
      <c r="A5">
        <v>5</v>
      </c>
      <c r="B5" s="1">
        <v>172.03639999999999</v>
      </c>
      <c r="C5" s="1">
        <v>157.79750000000001</v>
      </c>
      <c r="D5" s="1">
        <v>149.83189999999999</v>
      </c>
      <c r="E5" s="1">
        <v>147.45580000000001</v>
      </c>
      <c r="F5" s="1">
        <v>114.2396</v>
      </c>
      <c r="G5" s="1">
        <v>178.33279999999999</v>
      </c>
      <c r="H5" s="1">
        <v>174.7586</v>
      </c>
      <c r="I5" s="1">
        <v>141.82499999999999</v>
      </c>
      <c r="J5" s="1">
        <v>108.60599999999999</v>
      </c>
      <c r="K5" s="1">
        <v>128.11080000000001</v>
      </c>
      <c r="L5" s="1">
        <v>89.828670000000002</v>
      </c>
      <c r="M5" s="1">
        <v>181.3817</v>
      </c>
      <c r="N5" s="1">
        <v>151.59299999999999</v>
      </c>
      <c r="O5" s="1"/>
      <c r="P5" s="1"/>
    </row>
    <row r="6" spans="1:16">
      <c r="A6">
        <v>8</v>
      </c>
      <c r="B6" s="1">
        <v>122.5981</v>
      </c>
      <c r="C6" s="1">
        <v>175.9358</v>
      </c>
      <c r="D6" s="1">
        <v>112.4853</v>
      </c>
      <c r="E6" s="1">
        <v>110.1408</v>
      </c>
      <c r="F6" s="1">
        <v>166.63589999999999</v>
      </c>
      <c r="G6" s="1">
        <v>106.53619999999999</v>
      </c>
      <c r="H6" s="1">
        <v>141.624</v>
      </c>
      <c r="I6" s="1">
        <v>105.5483</v>
      </c>
      <c r="J6" s="1">
        <v>110.8489</v>
      </c>
      <c r="K6" s="1">
        <v>96.905209999999997</v>
      </c>
      <c r="L6" s="1">
        <v>107.98950000000001</v>
      </c>
      <c r="M6" s="1">
        <v>123.7105</v>
      </c>
      <c r="N6" s="1">
        <v>110.3759</v>
      </c>
      <c r="O6" s="1"/>
      <c r="P6" s="1"/>
    </row>
    <row r="7" spans="1:16">
      <c r="A7">
        <v>12</v>
      </c>
      <c r="B7" s="1">
        <v>102.3065</v>
      </c>
      <c r="C7" s="1">
        <v>100.5421</v>
      </c>
      <c r="D7" s="1">
        <v>104.35850000000001</v>
      </c>
      <c r="E7" s="1">
        <v>81.373949999999994</v>
      </c>
      <c r="F7" s="1">
        <v>89.897549999999995</v>
      </c>
      <c r="G7" s="1">
        <v>90.831509999999994</v>
      </c>
      <c r="H7" s="1">
        <v>115.175</v>
      </c>
      <c r="I7" s="1">
        <v>106.9059</v>
      </c>
      <c r="J7" s="1">
        <v>104.2444</v>
      </c>
      <c r="K7" s="1">
        <v>98.301199999999994</v>
      </c>
      <c r="L7" s="1">
        <v>100.9119</v>
      </c>
      <c r="M7" s="1">
        <v>89.665539999999993</v>
      </c>
      <c r="N7" s="1">
        <v>95.730450000000005</v>
      </c>
      <c r="O7" s="1"/>
      <c r="P7" s="1"/>
    </row>
    <row r="8" spans="1:16">
      <c r="A8">
        <v>15</v>
      </c>
      <c r="B8" s="1">
        <v>157.78960000000001</v>
      </c>
      <c r="C8" s="1">
        <v>76.336830000000006</v>
      </c>
      <c r="D8" s="1">
        <v>93.007850000000005</v>
      </c>
      <c r="E8" s="1">
        <v>109.79949999999999</v>
      </c>
      <c r="F8" s="1">
        <v>86.690669999999997</v>
      </c>
      <c r="G8" s="1">
        <v>82.526570000000007</v>
      </c>
      <c r="H8" s="1">
        <v>119.5956</v>
      </c>
      <c r="I8" s="1">
        <v>86.491600000000005</v>
      </c>
      <c r="J8" s="1">
        <v>85.501859999999994</v>
      </c>
      <c r="K8" s="1">
        <v>111.935</v>
      </c>
      <c r="L8" s="1">
        <v>89.250990000000002</v>
      </c>
      <c r="M8" s="1">
        <v>148.27869999999999</v>
      </c>
      <c r="N8" s="1">
        <v>128.17189999999999</v>
      </c>
      <c r="O8" s="1"/>
      <c r="P8" s="1"/>
    </row>
    <row r="9" spans="1:16">
      <c r="A9">
        <v>19</v>
      </c>
      <c r="B9" s="1">
        <v>221.61349999999999</v>
      </c>
      <c r="C9" s="1">
        <v>106.5513</v>
      </c>
      <c r="D9" s="1">
        <v>115.0171</v>
      </c>
      <c r="E9" s="1">
        <v>121.9659</v>
      </c>
      <c r="F9" s="1">
        <v>110.9044</v>
      </c>
      <c r="G9" s="1">
        <v>139.41460000000001</v>
      </c>
      <c r="H9" s="1">
        <v>164.64279999999999</v>
      </c>
      <c r="I9" s="1">
        <v>172.44399999999999</v>
      </c>
      <c r="J9" s="1">
        <v>126.54389999999999</v>
      </c>
      <c r="K9" s="1">
        <v>162.1027</v>
      </c>
      <c r="L9" s="1">
        <v>121.6604</v>
      </c>
      <c r="M9" s="1">
        <v>145.4</v>
      </c>
      <c r="N9" s="1">
        <v>165.4126</v>
      </c>
      <c r="O9" s="1"/>
      <c r="P9" s="1"/>
    </row>
    <row r="10" spans="1:16">
      <c r="A10">
        <v>22</v>
      </c>
      <c r="B10" s="1">
        <v>400.66809999999998</v>
      </c>
      <c r="C10" s="1">
        <v>138.62200000000001</v>
      </c>
      <c r="D10" s="1">
        <v>128.0504</v>
      </c>
      <c r="E10" s="1">
        <v>108.05589999999999</v>
      </c>
      <c r="F10" s="1">
        <v>198.0437</v>
      </c>
      <c r="G10" s="1">
        <v>193.81030000000001</v>
      </c>
      <c r="H10" s="1">
        <v>279.35500000000002</v>
      </c>
      <c r="I10" s="1">
        <v>197.63890000000001</v>
      </c>
      <c r="J10" s="1">
        <v>120.91589999999999</v>
      </c>
      <c r="K10" s="1">
        <v>186.1806</v>
      </c>
      <c r="L10" s="1">
        <v>142.161</v>
      </c>
      <c r="M10" s="1">
        <v>231.22139999999999</v>
      </c>
      <c r="N10" s="1">
        <v>199.51519999999999</v>
      </c>
      <c r="O10" s="1"/>
      <c r="P10" s="1"/>
    </row>
    <row r="11" spans="1:16">
      <c r="A11">
        <v>26</v>
      </c>
      <c r="B11" s="1">
        <v>759.79660000000001</v>
      </c>
      <c r="C11" s="1">
        <v>238.5401</v>
      </c>
      <c r="D11" s="1">
        <v>177.77029999999999</v>
      </c>
      <c r="E11" s="1">
        <v>360.52659999999997</v>
      </c>
      <c r="F11" s="1">
        <v>276.53050000000002</v>
      </c>
      <c r="G11" s="1">
        <v>233.0478</v>
      </c>
      <c r="H11" s="1">
        <v>442.7663</v>
      </c>
      <c r="I11" s="1">
        <v>255.42259999999999</v>
      </c>
      <c r="J11" s="1">
        <v>243.9796</v>
      </c>
      <c r="K11" s="1">
        <v>264.74470000000002</v>
      </c>
      <c r="L11" s="1">
        <v>146.59229999999999</v>
      </c>
      <c r="M11" s="1">
        <v>256.32</v>
      </c>
      <c r="N11" s="1">
        <v>315.22890000000001</v>
      </c>
      <c r="O11" s="1"/>
      <c r="P11" s="1"/>
    </row>
    <row r="12" spans="1:16">
      <c r="A12">
        <v>29</v>
      </c>
      <c r="B12" s="1">
        <v>919.66899999999998</v>
      </c>
      <c r="C12" s="1">
        <v>291.89049999999997</v>
      </c>
      <c r="D12" s="1">
        <v>212.46940000000001</v>
      </c>
      <c r="E12" s="1">
        <v>368.54649999999998</v>
      </c>
      <c r="F12" s="1">
        <v>336.97300000000001</v>
      </c>
      <c r="G12" s="1">
        <v>250.05430000000001</v>
      </c>
      <c r="H12" s="1">
        <v>550.21879999999999</v>
      </c>
      <c r="I12" s="1">
        <v>237.4736</v>
      </c>
      <c r="J12" s="1">
        <v>263.11630000000002</v>
      </c>
      <c r="K12" s="1">
        <v>250.2346</v>
      </c>
      <c r="L12" s="1">
        <v>142.13409999999999</v>
      </c>
      <c r="M12" s="1">
        <v>249.07060000000001</v>
      </c>
      <c r="N12" s="1">
        <v>375.2047</v>
      </c>
      <c r="O12" s="1"/>
      <c r="P12" s="1"/>
    </row>
    <row r="13" spans="1:16">
      <c r="A13">
        <v>33</v>
      </c>
      <c r="B13" s="1">
        <v>1142.1569999999999</v>
      </c>
      <c r="C13" s="1">
        <v>368.14</v>
      </c>
      <c r="D13" s="1">
        <v>308.48500000000001</v>
      </c>
      <c r="E13" s="1">
        <v>355.18279999999999</v>
      </c>
      <c r="F13" s="1">
        <v>332.78050000000002</v>
      </c>
      <c r="G13" s="1">
        <v>266.99470000000002</v>
      </c>
      <c r="H13" s="1">
        <v>638.43700000000001</v>
      </c>
      <c r="I13" s="1">
        <v>295.65460000000002</v>
      </c>
      <c r="J13" s="1">
        <v>294.51780000000002</v>
      </c>
      <c r="K13" s="1">
        <v>283.83460000000002</v>
      </c>
      <c r="L13" s="1">
        <v>213.85919999999999</v>
      </c>
      <c r="M13" s="1">
        <v>289.64670000000001</v>
      </c>
      <c r="N13" s="1">
        <v>448.32470000000001</v>
      </c>
      <c r="O13" s="1"/>
      <c r="P13" s="1"/>
    </row>
    <row r="14" spans="1:16">
      <c r="A14">
        <v>36</v>
      </c>
      <c r="B14" s="1">
        <v>1656.288</v>
      </c>
      <c r="C14" s="1">
        <v>572.29740000000004</v>
      </c>
      <c r="D14" s="1">
        <v>391.01949999999999</v>
      </c>
      <c r="E14" s="1">
        <v>480.78519999999997</v>
      </c>
      <c r="F14" s="1">
        <v>425.93849999999998</v>
      </c>
      <c r="G14" s="1">
        <v>293.4042</v>
      </c>
      <c r="H14" s="1">
        <v>889.00239999999997</v>
      </c>
      <c r="I14" s="1">
        <v>352.26900000000001</v>
      </c>
      <c r="J14" s="1">
        <v>285.59440000000001</v>
      </c>
      <c r="K14" s="1">
        <v>363.98360000000002</v>
      </c>
      <c r="L14" s="1">
        <v>295.93630000000002</v>
      </c>
      <c r="M14" s="1">
        <v>389.58710000000002</v>
      </c>
      <c r="N14" s="1">
        <v>575.92939999999999</v>
      </c>
      <c r="O14" s="1"/>
      <c r="P14" s="1"/>
    </row>
    <row r="15" spans="1:16">
      <c r="A15">
        <v>40</v>
      </c>
      <c r="B15" s="1">
        <v>2447.2510000000002</v>
      </c>
      <c r="C15" s="1">
        <v>573.33659999999998</v>
      </c>
      <c r="D15" s="1">
        <v>400.90640000000002</v>
      </c>
      <c r="E15" s="1">
        <v>696.05020000000002</v>
      </c>
      <c r="F15" s="1">
        <v>676.1934</v>
      </c>
      <c r="G15" s="1">
        <v>353.9359</v>
      </c>
      <c r="H15" s="1">
        <v>1140.548</v>
      </c>
      <c r="I15" s="1">
        <v>536.73990000000003</v>
      </c>
      <c r="J15" s="1">
        <v>329.97340000000003</v>
      </c>
      <c r="K15" s="1">
        <v>433.4153</v>
      </c>
      <c r="L15" s="1">
        <v>334.20069999999998</v>
      </c>
      <c r="M15" s="1">
        <v>426.60910000000001</v>
      </c>
      <c r="N15" s="1">
        <v>793.19510000000002</v>
      </c>
      <c r="O15" s="1"/>
      <c r="P15" s="1"/>
    </row>
    <row r="16" spans="1:16">
      <c r="A16">
        <v>43</v>
      </c>
      <c r="B16" s="1">
        <v>2929.0479999999998</v>
      </c>
      <c r="C16" s="1">
        <v>612.89059999999995</v>
      </c>
      <c r="D16" s="1">
        <v>482.0992</v>
      </c>
      <c r="E16" s="1">
        <v>765.58199999999999</v>
      </c>
      <c r="F16" s="1">
        <v>615.05269999999996</v>
      </c>
      <c r="G16" s="1">
        <v>444.20639999999997</v>
      </c>
      <c r="H16" s="1">
        <v>1425.367</v>
      </c>
      <c r="I16" s="1">
        <v>476.96510000000001</v>
      </c>
      <c r="J16" s="1">
        <v>431.55990000000003</v>
      </c>
      <c r="K16" s="1">
        <v>409.3852</v>
      </c>
      <c r="L16" s="1">
        <v>363.96409999999997</v>
      </c>
      <c r="M16" s="1">
        <v>419.71800000000002</v>
      </c>
      <c r="N16" s="1">
        <v>542.78240000000005</v>
      </c>
      <c r="O16" s="1"/>
      <c r="P16" s="1"/>
    </row>
    <row r="17" spans="1:16">
      <c r="A17">
        <v>47</v>
      </c>
      <c r="B17" s="1">
        <v>1725.5409999999999</v>
      </c>
      <c r="C17" s="1">
        <v>792.90989999999999</v>
      </c>
      <c r="D17" s="1">
        <v>655.99210000000005</v>
      </c>
      <c r="E17" s="1">
        <v>729.30859999999996</v>
      </c>
      <c r="F17" s="1">
        <v>870.62840000000006</v>
      </c>
      <c r="G17" s="1">
        <v>574.08979999999997</v>
      </c>
      <c r="H17" s="1">
        <v>513.4058</v>
      </c>
      <c r="I17" s="1">
        <v>495.13310000000001</v>
      </c>
      <c r="J17" s="1">
        <v>526.59310000000005</v>
      </c>
      <c r="K17" s="1">
        <v>514.84010000000001</v>
      </c>
      <c r="L17" s="1">
        <v>437.53379999999999</v>
      </c>
      <c r="M17" s="1">
        <v>597.69500000000005</v>
      </c>
      <c r="N17" s="1">
        <v>713.08500000000004</v>
      </c>
      <c r="O17" s="1"/>
      <c r="P17" s="1"/>
    </row>
    <row r="18" spans="1:16">
      <c r="A18">
        <v>50</v>
      </c>
      <c r="B18" s="1">
        <v>2260.538</v>
      </c>
      <c r="C18" s="1">
        <v>1178.4649999999999</v>
      </c>
      <c r="D18" s="1">
        <v>737.57680000000005</v>
      </c>
      <c r="E18" s="1">
        <v>787.77560000000005</v>
      </c>
      <c r="F18" s="1">
        <v>1163.5820000000001</v>
      </c>
      <c r="G18" s="1">
        <v>642.79380000000003</v>
      </c>
      <c r="H18" s="1">
        <v>522.12980000000005</v>
      </c>
      <c r="I18" s="1">
        <v>577.78689999999995</v>
      </c>
      <c r="J18" s="1">
        <v>613.09609999999998</v>
      </c>
      <c r="K18" s="1">
        <v>519.60440000000006</v>
      </c>
      <c r="L18" s="1">
        <v>446.7928</v>
      </c>
      <c r="M18" s="1">
        <v>701.91930000000002</v>
      </c>
      <c r="N18" s="1">
        <v>812.22680000000003</v>
      </c>
      <c r="O18" s="1"/>
      <c r="P18" s="1"/>
    </row>
  </sheetData>
  <mergeCells count="3">
    <mergeCell ref="B3:F3"/>
    <mergeCell ref="G3:K3"/>
    <mergeCell ref="L3:N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2"/>
  <sheetViews>
    <sheetView workbookViewId="0">
      <selection activeCell="G23" sqref="G23"/>
    </sheetView>
  </sheetViews>
  <sheetFormatPr baseColWidth="10" defaultRowHeight="15" x14ac:dyDescent="0"/>
  <sheetData>
    <row r="3" spans="2:12">
      <c r="B3" t="s">
        <v>27</v>
      </c>
      <c r="C3" s="7" t="s">
        <v>16</v>
      </c>
      <c r="D3" s="7"/>
      <c r="E3" s="7"/>
      <c r="F3" s="7"/>
      <c r="G3" s="7"/>
      <c r="H3" s="7" t="s">
        <v>26</v>
      </c>
      <c r="I3" s="7"/>
      <c r="J3" s="7"/>
      <c r="K3" s="7"/>
      <c r="L3" s="7"/>
    </row>
    <row r="4" spans="2:12">
      <c r="B4" s="4">
        <v>0</v>
      </c>
      <c r="C4" s="1">
        <v>23.658000000000001</v>
      </c>
      <c r="D4" s="1">
        <v>24.585000000000001</v>
      </c>
      <c r="E4" s="1">
        <v>24.501999999999999</v>
      </c>
      <c r="F4" s="1">
        <v>24.222000000000001</v>
      </c>
      <c r="G4" s="1">
        <v>25.166</v>
      </c>
      <c r="H4" s="1">
        <v>24.318999999999999</v>
      </c>
      <c r="I4" s="1">
        <v>22.195</v>
      </c>
      <c r="J4" s="1">
        <v>25.03</v>
      </c>
      <c r="K4" s="1">
        <v>23.919</v>
      </c>
      <c r="L4" s="1">
        <v>26.224</v>
      </c>
    </row>
    <row r="5" spans="2:12">
      <c r="B5" s="4">
        <v>4</v>
      </c>
      <c r="C5" s="1">
        <v>23.07</v>
      </c>
      <c r="D5" s="1">
        <v>24.65</v>
      </c>
      <c r="E5" s="1">
        <v>24.32</v>
      </c>
      <c r="F5" s="1">
        <v>24.422000000000001</v>
      </c>
      <c r="G5" s="1">
        <v>24.138999999999999</v>
      </c>
      <c r="H5" s="1">
        <v>24.904</v>
      </c>
      <c r="I5" s="1">
        <v>21.564</v>
      </c>
      <c r="J5" s="1">
        <v>24.835999999999999</v>
      </c>
      <c r="K5" s="1">
        <v>23.696000000000002</v>
      </c>
      <c r="L5" s="1">
        <v>25.3</v>
      </c>
    </row>
    <row r="6" spans="2:12">
      <c r="B6" s="4">
        <v>7</v>
      </c>
      <c r="C6" s="1">
        <v>23.132000000000001</v>
      </c>
      <c r="D6" s="1">
        <v>24.785</v>
      </c>
      <c r="E6" s="1">
        <v>24.832000000000001</v>
      </c>
      <c r="F6" s="1">
        <v>25.073</v>
      </c>
      <c r="G6" s="1">
        <v>25.303000000000001</v>
      </c>
      <c r="H6" s="1">
        <v>25.835999999999999</v>
      </c>
      <c r="I6" s="1">
        <v>23.161000000000001</v>
      </c>
      <c r="J6" s="1">
        <v>26.088999999999999</v>
      </c>
      <c r="K6" s="1">
        <v>24.811</v>
      </c>
      <c r="L6" s="1">
        <v>23.923999999999999</v>
      </c>
    </row>
    <row r="7" spans="2:12">
      <c r="B7" s="4">
        <v>11</v>
      </c>
      <c r="C7" s="1">
        <v>22.981000000000002</v>
      </c>
      <c r="D7" s="1">
        <v>24.855</v>
      </c>
      <c r="E7" s="1">
        <v>24.856999999999999</v>
      </c>
      <c r="F7" s="1">
        <v>23.981999999999999</v>
      </c>
      <c r="G7" s="1">
        <v>23.088999999999999</v>
      </c>
      <c r="H7" s="1">
        <v>25.763999999999999</v>
      </c>
      <c r="I7" s="1">
        <v>23.347999999999999</v>
      </c>
      <c r="J7" s="1">
        <v>25.446000000000002</v>
      </c>
      <c r="K7" s="1">
        <v>24.940999999999999</v>
      </c>
      <c r="L7" s="1">
        <v>24.911000000000001</v>
      </c>
    </row>
    <row r="8" spans="2:12">
      <c r="B8" s="4">
        <v>14</v>
      </c>
      <c r="C8" s="1">
        <v>23.423999999999999</v>
      </c>
      <c r="D8" s="1">
        <v>24.71</v>
      </c>
      <c r="E8" s="1">
        <v>25.257000000000001</v>
      </c>
      <c r="F8" s="1">
        <v>25.058</v>
      </c>
      <c r="G8" s="1">
        <v>24.192</v>
      </c>
      <c r="H8" s="1">
        <v>27</v>
      </c>
      <c r="I8" s="1">
        <v>23.745999999999999</v>
      </c>
      <c r="J8" s="1">
        <v>25.995000000000001</v>
      </c>
      <c r="K8" s="1">
        <v>22.216000000000001</v>
      </c>
      <c r="L8" s="1">
        <v>24.847000000000001</v>
      </c>
    </row>
    <row r="9" spans="2:12">
      <c r="B9" s="4">
        <v>18</v>
      </c>
      <c r="C9" s="1">
        <v>25.978000000000002</v>
      </c>
      <c r="D9" s="1">
        <v>25.978000000000002</v>
      </c>
      <c r="E9" s="1">
        <v>25.491</v>
      </c>
      <c r="F9" s="1">
        <v>25.215</v>
      </c>
      <c r="G9" s="1">
        <v>24.808</v>
      </c>
      <c r="H9" s="1">
        <v>26.696000000000002</v>
      </c>
      <c r="I9" s="1">
        <v>24.702000000000002</v>
      </c>
      <c r="J9" s="1">
        <v>26.859000000000002</v>
      </c>
      <c r="K9" s="1">
        <v>22.420999999999999</v>
      </c>
      <c r="L9" s="1">
        <v>25.797999999999998</v>
      </c>
    </row>
    <row r="10" spans="2:12">
      <c r="B10" s="4">
        <v>21</v>
      </c>
      <c r="C10" s="1">
        <v>23.658000000000001</v>
      </c>
      <c r="D10" s="1">
        <v>25.242000000000001</v>
      </c>
      <c r="E10" s="1">
        <v>24.704000000000001</v>
      </c>
      <c r="F10" s="1">
        <v>24.925999999999998</v>
      </c>
      <c r="G10" s="1">
        <v>24.04</v>
      </c>
      <c r="H10" s="1">
        <v>27.042999999999999</v>
      </c>
      <c r="I10" s="1">
        <v>24.733000000000001</v>
      </c>
      <c r="J10" s="1">
        <v>26.832999999999998</v>
      </c>
      <c r="K10" s="1">
        <v>22.917999999999999</v>
      </c>
      <c r="L10" s="1">
        <v>25.83</v>
      </c>
    </row>
    <row r="11" spans="2:12">
      <c r="B11" s="4">
        <v>25</v>
      </c>
      <c r="C11" s="1">
        <v>21.891999999999999</v>
      </c>
      <c r="D11" s="1">
        <v>25.619</v>
      </c>
      <c r="E11" s="1">
        <v>24.22</v>
      </c>
      <c r="F11" s="1">
        <v>24.875</v>
      </c>
      <c r="G11" s="1">
        <v>24.216000000000001</v>
      </c>
      <c r="H11" s="1">
        <v>26.962</v>
      </c>
      <c r="I11" s="1">
        <v>24.253</v>
      </c>
      <c r="J11" s="1">
        <v>22.558</v>
      </c>
      <c r="K11" s="1">
        <v>25.344000000000001</v>
      </c>
      <c r="L11" s="1">
        <v>25.818000000000001</v>
      </c>
    </row>
    <row r="12" spans="2:12">
      <c r="B12" s="4">
        <v>28</v>
      </c>
      <c r="C12" s="1">
        <v>21.788</v>
      </c>
      <c r="D12" s="1">
        <v>26.393999999999998</v>
      </c>
      <c r="E12" s="1">
        <v>25.623000000000001</v>
      </c>
      <c r="F12" s="1">
        <v>25.472000000000001</v>
      </c>
      <c r="G12" s="1">
        <v>25.053999999999998</v>
      </c>
      <c r="H12" s="1">
        <v>27.347000000000001</v>
      </c>
      <c r="I12" s="1">
        <v>24.609000000000002</v>
      </c>
      <c r="J12" s="1">
        <v>24.562000000000001</v>
      </c>
      <c r="K12" s="1">
        <v>24.875</v>
      </c>
      <c r="L12" s="1">
        <v>25.94</v>
      </c>
    </row>
  </sheetData>
  <mergeCells count="2">
    <mergeCell ref="C3:G3"/>
    <mergeCell ref="H3:L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0"/>
  <sheetViews>
    <sheetView workbookViewId="0">
      <selection activeCell="F24" sqref="F24"/>
    </sheetView>
  </sheetViews>
  <sheetFormatPr baseColWidth="10" defaultColWidth="8.83203125" defaultRowHeight="15" x14ac:dyDescent="0"/>
  <sheetData>
    <row r="1" spans="2:20">
      <c r="B1" s="6" t="s">
        <v>78</v>
      </c>
      <c r="C1" s="6"/>
      <c r="D1" s="6"/>
      <c r="E1" s="6"/>
      <c r="G1" s="6" t="s">
        <v>79</v>
      </c>
      <c r="H1" s="6"/>
      <c r="I1" s="6"/>
      <c r="J1" s="6"/>
      <c r="L1" s="6" t="s">
        <v>80</v>
      </c>
      <c r="M1" s="6"/>
      <c r="N1" s="6"/>
      <c r="O1" s="6"/>
      <c r="Q1" s="6" t="s">
        <v>79</v>
      </c>
      <c r="R1" s="6"/>
      <c r="S1" s="6"/>
      <c r="T1" s="6"/>
    </row>
    <row r="2" spans="2:20">
      <c r="B2" t="s">
        <v>49</v>
      </c>
      <c r="C2" t="s">
        <v>81</v>
      </c>
      <c r="D2" t="s">
        <v>82</v>
      </c>
      <c r="E2" t="s">
        <v>83</v>
      </c>
      <c r="G2" t="s">
        <v>49</v>
      </c>
      <c r="H2" t="s">
        <v>81</v>
      </c>
      <c r="I2" t="s">
        <v>82</v>
      </c>
      <c r="J2" t="s">
        <v>83</v>
      </c>
      <c r="L2" t="s">
        <v>49</v>
      </c>
      <c r="M2" t="s">
        <v>81</v>
      </c>
      <c r="N2" t="s">
        <v>82</v>
      </c>
      <c r="O2" t="s">
        <v>83</v>
      </c>
      <c r="Q2" t="s">
        <v>49</v>
      </c>
      <c r="R2" t="s">
        <v>81</v>
      </c>
      <c r="S2" t="s">
        <v>82</v>
      </c>
      <c r="T2" t="s">
        <v>83</v>
      </c>
    </row>
    <row r="3" spans="2:20">
      <c r="B3">
        <v>0</v>
      </c>
      <c r="C3">
        <v>1</v>
      </c>
      <c r="D3">
        <v>1</v>
      </c>
      <c r="E3">
        <v>1</v>
      </c>
      <c r="G3">
        <v>0</v>
      </c>
      <c r="H3">
        <v>1</v>
      </c>
      <c r="I3">
        <v>1</v>
      </c>
      <c r="J3">
        <v>1</v>
      </c>
      <c r="L3">
        <v>0</v>
      </c>
      <c r="M3">
        <v>1</v>
      </c>
      <c r="N3">
        <v>1</v>
      </c>
      <c r="O3">
        <v>1</v>
      </c>
      <c r="Q3">
        <v>0</v>
      </c>
      <c r="R3">
        <v>1</v>
      </c>
      <c r="S3">
        <v>1</v>
      </c>
      <c r="T3">
        <v>1</v>
      </c>
    </row>
    <row r="4" spans="2:20">
      <c r="B4">
        <v>29.716670000000001</v>
      </c>
      <c r="C4">
        <v>0.89700000000000002</v>
      </c>
      <c r="D4">
        <v>0.91300000000000003</v>
      </c>
      <c r="E4">
        <v>0.90800000000000003</v>
      </c>
      <c r="G4">
        <v>30.05</v>
      </c>
      <c r="H4">
        <v>0.85499999999999998</v>
      </c>
      <c r="I4">
        <v>0.81299999999999994</v>
      </c>
      <c r="J4">
        <v>0.75900000000000001</v>
      </c>
      <c r="L4">
        <v>30.05</v>
      </c>
      <c r="M4">
        <v>0.84699999999999998</v>
      </c>
      <c r="N4">
        <v>0.90100000000000002</v>
      </c>
      <c r="O4">
        <v>1</v>
      </c>
      <c r="Q4">
        <v>30.05</v>
      </c>
      <c r="R4">
        <v>0.88700000000000001</v>
      </c>
      <c r="S4">
        <v>0.96399999999999997</v>
      </c>
      <c r="T4">
        <v>0.875</v>
      </c>
    </row>
    <row r="5" spans="2:20">
      <c r="B5">
        <v>59.433329999999998</v>
      </c>
      <c r="C5">
        <v>0.92900000000000005</v>
      </c>
      <c r="D5">
        <v>0.88200000000000001</v>
      </c>
      <c r="E5">
        <v>0.878</v>
      </c>
      <c r="G5">
        <v>60.1</v>
      </c>
      <c r="H5">
        <v>0.75600000000000001</v>
      </c>
      <c r="I5">
        <v>0.76200000000000001</v>
      </c>
      <c r="J5">
        <v>0.78200000000000003</v>
      </c>
      <c r="L5">
        <v>60.1</v>
      </c>
      <c r="M5">
        <v>0.86699999999999999</v>
      </c>
      <c r="N5">
        <v>0.96799999999999997</v>
      </c>
      <c r="O5">
        <v>0.77</v>
      </c>
      <c r="Q5">
        <v>60.1</v>
      </c>
      <c r="R5">
        <v>0.89200000000000002</v>
      </c>
      <c r="S5">
        <v>0.96299999999999997</v>
      </c>
      <c r="T5">
        <v>0.82199999999999995</v>
      </c>
    </row>
    <row r="6" spans="2:20">
      <c r="B6">
        <v>89.15</v>
      </c>
      <c r="C6">
        <v>0.90400000000000003</v>
      </c>
      <c r="D6">
        <v>0.90600000000000003</v>
      </c>
      <c r="E6">
        <v>0.85</v>
      </c>
      <c r="G6">
        <v>90.15</v>
      </c>
      <c r="H6">
        <v>0.67600000000000005</v>
      </c>
      <c r="I6">
        <v>0.70099999999999996</v>
      </c>
      <c r="J6">
        <v>0.68300000000000005</v>
      </c>
      <c r="L6">
        <v>90.15</v>
      </c>
      <c r="M6">
        <v>0.78700000000000003</v>
      </c>
      <c r="N6">
        <v>0.90600000000000003</v>
      </c>
      <c r="O6">
        <v>1</v>
      </c>
      <c r="Q6">
        <v>90.15</v>
      </c>
      <c r="R6">
        <v>0.90700000000000003</v>
      </c>
      <c r="S6">
        <v>0.85499999999999998</v>
      </c>
      <c r="T6">
        <v>0.81899999999999995</v>
      </c>
    </row>
    <row r="7" spans="2:20">
      <c r="B7">
        <v>118.86669999999999</v>
      </c>
      <c r="C7">
        <v>0.90500000000000003</v>
      </c>
      <c r="D7">
        <v>0.91300000000000003</v>
      </c>
      <c r="E7">
        <v>0.89600000000000002</v>
      </c>
      <c r="G7">
        <v>120.2</v>
      </c>
      <c r="H7">
        <v>0.63800000000000001</v>
      </c>
      <c r="I7">
        <v>0.68500000000000005</v>
      </c>
      <c r="J7">
        <v>0.65400000000000003</v>
      </c>
      <c r="L7">
        <v>120.2</v>
      </c>
      <c r="M7">
        <v>0.73299999999999998</v>
      </c>
      <c r="N7">
        <v>0.96299999999999997</v>
      </c>
      <c r="O7">
        <v>0.97399999999999998</v>
      </c>
      <c r="Q7">
        <v>120.2</v>
      </c>
      <c r="R7">
        <v>0.85099999999999998</v>
      </c>
      <c r="S7">
        <v>0.82699999999999996</v>
      </c>
      <c r="T7">
        <v>0.89</v>
      </c>
    </row>
    <row r="8" spans="2:20">
      <c r="B8">
        <v>148.58330000000001</v>
      </c>
      <c r="C8">
        <v>0.91400000000000003</v>
      </c>
      <c r="D8">
        <v>0.92900000000000005</v>
      </c>
      <c r="E8">
        <v>0.86</v>
      </c>
      <c r="G8">
        <v>150.25</v>
      </c>
      <c r="H8">
        <v>0.59199999999999997</v>
      </c>
      <c r="I8">
        <v>0.58399999999999996</v>
      </c>
      <c r="J8">
        <v>0.67200000000000004</v>
      </c>
      <c r="L8">
        <v>150.25</v>
      </c>
      <c r="M8">
        <v>0.78200000000000003</v>
      </c>
      <c r="N8">
        <v>0.879</v>
      </c>
      <c r="O8">
        <v>0.88200000000000001</v>
      </c>
      <c r="Q8">
        <v>150.25</v>
      </c>
      <c r="R8">
        <v>0.89400000000000002</v>
      </c>
      <c r="S8">
        <v>0.81899999999999995</v>
      </c>
      <c r="T8">
        <v>0.83899999999999997</v>
      </c>
    </row>
    <row r="9" spans="2:20">
      <c r="B9">
        <v>178.3</v>
      </c>
      <c r="C9">
        <v>0.86499999999999999</v>
      </c>
      <c r="D9">
        <v>0.91800000000000004</v>
      </c>
      <c r="E9">
        <v>0.84399999999999997</v>
      </c>
      <c r="G9">
        <v>180.3</v>
      </c>
      <c r="H9">
        <v>0.621</v>
      </c>
      <c r="I9">
        <v>0.57999999999999996</v>
      </c>
      <c r="J9">
        <v>0.622</v>
      </c>
      <c r="L9">
        <v>180.3</v>
      </c>
      <c r="M9">
        <v>0.84699999999999998</v>
      </c>
      <c r="N9">
        <v>0.86499999999999999</v>
      </c>
      <c r="O9">
        <v>1</v>
      </c>
      <c r="Q9">
        <v>180.3</v>
      </c>
      <c r="R9">
        <v>0.81399999999999995</v>
      </c>
      <c r="S9">
        <v>0.84899999999999998</v>
      </c>
      <c r="T9">
        <v>0.871</v>
      </c>
    </row>
    <row r="10" spans="2:20">
      <c r="B10">
        <v>208.01669999999999</v>
      </c>
      <c r="C10">
        <v>0.85899999999999999</v>
      </c>
      <c r="D10">
        <v>0.94</v>
      </c>
      <c r="E10">
        <v>0.81299999999999994</v>
      </c>
      <c r="G10">
        <v>210.35</v>
      </c>
      <c r="H10">
        <v>0.66</v>
      </c>
      <c r="I10">
        <v>0.58399999999999996</v>
      </c>
      <c r="J10">
        <v>0.66800000000000004</v>
      </c>
      <c r="L10">
        <v>210.35</v>
      </c>
      <c r="M10">
        <v>0.754</v>
      </c>
      <c r="N10">
        <v>0.94699999999999995</v>
      </c>
      <c r="O10">
        <v>0.86199999999999999</v>
      </c>
      <c r="Q10">
        <v>210.35</v>
      </c>
      <c r="R10">
        <v>0.80900000000000005</v>
      </c>
      <c r="S10">
        <v>0.80100000000000005</v>
      </c>
      <c r="T10">
        <v>0.78800000000000003</v>
      </c>
    </row>
    <row r="11" spans="2:20">
      <c r="B11">
        <v>237.73330000000001</v>
      </c>
      <c r="C11">
        <v>0.873</v>
      </c>
      <c r="D11">
        <v>0.88400000000000001</v>
      </c>
      <c r="E11">
        <v>0.87</v>
      </c>
      <c r="L11">
        <v>240.4</v>
      </c>
      <c r="M11">
        <v>0.85</v>
      </c>
      <c r="N11">
        <v>0.92800000000000005</v>
      </c>
      <c r="O11">
        <v>0.78500000000000003</v>
      </c>
      <c r="Q11">
        <v>240.4</v>
      </c>
      <c r="R11">
        <v>0.89200000000000002</v>
      </c>
      <c r="S11">
        <v>0.76</v>
      </c>
      <c r="T11">
        <v>0.754</v>
      </c>
    </row>
    <row r="12" spans="2:20">
      <c r="B12">
        <v>267.45</v>
      </c>
      <c r="C12">
        <v>0.85699999999999998</v>
      </c>
      <c r="D12">
        <v>0.85299999999999998</v>
      </c>
      <c r="E12">
        <v>0.86599999999999999</v>
      </c>
      <c r="L12">
        <v>270.45</v>
      </c>
      <c r="M12">
        <v>0.78700000000000003</v>
      </c>
      <c r="N12">
        <v>0.78800000000000003</v>
      </c>
      <c r="O12">
        <v>0.81499999999999995</v>
      </c>
      <c r="Q12">
        <v>270.45</v>
      </c>
      <c r="R12">
        <v>0.81799999999999995</v>
      </c>
      <c r="S12">
        <v>0.79300000000000004</v>
      </c>
      <c r="T12">
        <v>0.82699999999999996</v>
      </c>
    </row>
    <row r="13" spans="2:20">
      <c r="B13">
        <v>297.16669999999999</v>
      </c>
      <c r="C13">
        <v>0.84</v>
      </c>
      <c r="D13">
        <v>0.88</v>
      </c>
      <c r="E13">
        <v>0.82499999999999996</v>
      </c>
      <c r="L13">
        <v>300.5</v>
      </c>
      <c r="M13">
        <v>0.77300000000000002</v>
      </c>
      <c r="N13">
        <v>0.90600000000000003</v>
      </c>
      <c r="O13">
        <v>0.96699999999999997</v>
      </c>
      <c r="Q13">
        <v>300.5</v>
      </c>
      <c r="R13">
        <v>0.95499999999999996</v>
      </c>
      <c r="S13">
        <v>0.73599999999999999</v>
      </c>
      <c r="T13">
        <v>0.79900000000000004</v>
      </c>
    </row>
    <row r="14" spans="2:20">
      <c r="B14">
        <v>326.88330000000002</v>
      </c>
      <c r="C14">
        <v>0.85799999999999998</v>
      </c>
      <c r="D14">
        <v>0.875</v>
      </c>
      <c r="E14">
        <v>0.82599999999999996</v>
      </c>
      <c r="L14">
        <v>330.55</v>
      </c>
      <c r="M14">
        <v>0.72399999999999998</v>
      </c>
      <c r="N14">
        <v>0.89100000000000001</v>
      </c>
      <c r="O14">
        <v>0.80900000000000005</v>
      </c>
      <c r="Q14">
        <v>330.55</v>
      </c>
      <c r="R14">
        <v>0.78900000000000003</v>
      </c>
      <c r="S14">
        <v>0.81699999999999995</v>
      </c>
      <c r="T14">
        <v>0.86699999999999999</v>
      </c>
    </row>
    <row r="15" spans="2:20">
      <c r="B15">
        <v>355.76670000000001</v>
      </c>
      <c r="C15">
        <v>0.85299999999999998</v>
      </c>
      <c r="D15">
        <v>0.94699999999999995</v>
      </c>
      <c r="E15">
        <v>0.83399999999999996</v>
      </c>
      <c r="L15">
        <v>360.6</v>
      </c>
      <c r="M15">
        <v>0.755</v>
      </c>
      <c r="N15">
        <v>0.97399999999999998</v>
      </c>
      <c r="O15">
        <v>0.82599999999999996</v>
      </c>
      <c r="Q15">
        <v>360.6</v>
      </c>
      <c r="R15">
        <v>0.84099999999999997</v>
      </c>
      <c r="S15">
        <v>0.79400000000000004</v>
      </c>
      <c r="T15">
        <v>0.94899999999999995</v>
      </c>
    </row>
    <row r="16" spans="2:20">
      <c r="B16">
        <v>385.48329999999999</v>
      </c>
      <c r="C16">
        <v>0.90100000000000002</v>
      </c>
      <c r="D16">
        <v>0.85899999999999999</v>
      </c>
      <c r="E16">
        <v>0.8</v>
      </c>
      <c r="L16">
        <v>390.65</v>
      </c>
      <c r="M16">
        <v>0.85199999999999998</v>
      </c>
      <c r="N16">
        <v>0.873</v>
      </c>
      <c r="O16">
        <v>0.85399999999999998</v>
      </c>
      <c r="Q16">
        <v>390.65</v>
      </c>
      <c r="R16">
        <v>0.86099999999999999</v>
      </c>
      <c r="S16">
        <v>0.82099999999999995</v>
      </c>
      <c r="T16">
        <v>0.84199999999999997</v>
      </c>
    </row>
    <row r="17" spans="2:20">
      <c r="B17">
        <v>415.2</v>
      </c>
      <c r="C17">
        <v>0.84099999999999997</v>
      </c>
      <c r="D17">
        <v>0.86899999999999999</v>
      </c>
      <c r="E17">
        <v>0.79400000000000004</v>
      </c>
      <c r="L17">
        <v>420.7</v>
      </c>
      <c r="M17">
        <v>0.80300000000000005</v>
      </c>
      <c r="N17">
        <v>0.82899999999999996</v>
      </c>
      <c r="O17">
        <v>0.78100000000000003</v>
      </c>
      <c r="Q17">
        <v>420.7</v>
      </c>
      <c r="R17">
        <v>0.83399999999999996</v>
      </c>
      <c r="S17">
        <v>0.74199999999999999</v>
      </c>
      <c r="T17">
        <v>0.79200000000000004</v>
      </c>
    </row>
    <row r="18" spans="2:20">
      <c r="B18">
        <v>444.91669999999999</v>
      </c>
      <c r="C18">
        <v>0.81100000000000005</v>
      </c>
      <c r="D18">
        <v>0.88900000000000001</v>
      </c>
      <c r="E18">
        <v>0.79100000000000004</v>
      </c>
      <c r="L18">
        <v>450.75</v>
      </c>
      <c r="M18">
        <v>0.73</v>
      </c>
      <c r="N18">
        <v>0.84399999999999997</v>
      </c>
      <c r="O18">
        <v>0.86199999999999999</v>
      </c>
      <c r="Q18">
        <v>450.75</v>
      </c>
      <c r="R18">
        <v>0.83799999999999997</v>
      </c>
      <c r="S18">
        <v>0.78</v>
      </c>
      <c r="T18">
        <v>0.75900000000000001</v>
      </c>
    </row>
    <row r="19" spans="2:20">
      <c r="B19">
        <v>474.63330000000002</v>
      </c>
      <c r="C19">
        <v>0.81599999999999995</v>
      </c>
      <c r="D19">
        <v>0.81399999999999995</v>
      </c>
      <c r="E19">
        <v>0.81899999999999995</v>
      </c>
      <c r="L19">
        <v>480.8</v>
      </c>
      <c r="M19">
        <v>0.81</v>
      </c>
      <c r="N19">
        <v>0.96399999999999997</v>
      </c>
      <c r="O19">
        <v>0.92900000000000005</v>
      </c>
      <c r="Q19">
        <v>480.8</v>
      </c>
      <c r="R19">
        <v>0.83199999999999996</v>
      </c>
      <c r="S19">
        <v>0.68300000000000005</v>
      </c>
      <c r="T19">
        <v>0.79600000000000004</v>
      </c>
    </row>
    <row r="20" spans="2:20">
      <c r="B20">
        <v>504.35</v>
      </c>
      <c r="C20">
        <v>0.873</v>
      </c>
      <c r="D20">
        <v>0.85199999999999998</v>
      </c>
      <c r="E20">
        <v>0.80200000000000005</v>
      </c>
      <c r="L20">
        <v>510.85</v>
      </c>
      <c r="M20">
        <v>0.75</v>
      </c>
      <c r="N20">
        <v>0.878</v>
      </c>
      <c r="O20">
        <v>0.78700000000000003</v>
      </c>
      <c r="Q20">
        <v>510.85</v>
      </c>
      <c r="R20">
        <v>0.86199999999999999</v>
      </c>
      <c r="S20">
        <v>0.79700000000000004</v>
      </c>
      <c r="T20">
        <v>0.78500000000000003</v>
      </c>
    </row>
  </sheetData>
  <mergeCells count="4">
    <mergeCell ref="B1:E1"/>
    <mergeCell ref="G1:J1"/>
    <mergeCell ref="L1:O1"/>
    <mergeCell ref="Q1:T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workbookViewId="0">
      <selection activeCell="F23" sqref="F23"/>
    </sheetView>
  </sheetViews>
  <sheetFormatPr baseColWidth="10" defaultColWidth="8.83203125" defaultRowHeight="15" x14ac:dyDescent="0"/>
  <sheetData>
    <row r="2" spans="1:19">
      <c r="A2" s="6" t="s">
        <v>78</v>
      </c>
      <c r="B2" s="6"/>
      <c r="C2" s="6"/>
      <c r="D2" s="6"/>
      <c r="F2" s="6" t="s">
        <v>84</v>
      </c>
      <c r="G2" s="6"/>
      <c r="H2" s="6"/>
      <c r="I2" s="6"/>
      <c r="K2" s="6" t="s">
        <v>80</v>
      </c>
      <c r="L2" s="6"/>
      <c r="M2" s="6"/>
      <c r="N2" s="6"/>
      <c r="P2" s="6" t="s">
        <v>85</v>
      </c>
      <c r="Q2" s="6"/>
      <c r="R2" s="6"/>
      <c r="S2" s="6"/>
    </row>
    <row r="3" spans="1:19">
      <c r="A3" t="s">
        <v>49</v>
      </c>
      <c r="B3" t="s">
        <v>81</v>
      </c>
      <c r="C3" t="s">
        <v>82</v>
      </c>
      <c r="D3" t="s">
        <v>83</v>
      </c>
      <c r="F3" t="s">
        <v>49</v>
      </c>
      <c r="G3" t="s">
        <v>81</v>
      </c>
      <c r="H3" t="s">
        <v>82</v>
      </c>
      <c r="I3" t="s">
        <v>83</v>
      </c>
      <c r="K3" t="s">
        <v>49</v>
      </c>
      <c r="L3" t="s">
        <v>81</v>
      </c>
      <c r="M3" t="s">
        <v>82</v>
      </c>
      <c r="N3" t="s">
        <v>83</v>
      </c>
      <c r="P3" t="s">
        <v>49</v>
      </c>
      <c r="Q3" t="s">
        <v>81</v>
      </c>
      <c r="R3" t="s">
        <v>82</v>
      </c>
      <c r="S3" t="s">
        <v>83</v>
      </c>
    </row>
    <row r="4" spans="1:19">
      <c r="A4">
        <v>0</v>
      </c>
      <c r="B4">
        <v>0</v>
      </c>
      <c r="C4">
        <v>0</v>
      </c>
      <c r="D4">
        <v>0</v>
      </c>
      <c r="F4">
        <v>0</v>
      </c>
      <c r="G4">
        <v>0</v>
      </c>
      <c r="H4">
        <v>0</v>
      </c>
      <c r="I4">
        <v>0</v>
      </c>
      <c r="K4">
        <v>0</v>
      </c>
      <c r="L4">
        <v>0</v>
      </c>
      <c r="M4">
        <v>0</v>
      </c>
      <c r="N4">
        <v>0</v>
      </c>
      <c r="P4">
        <v>0</v>
      </c>
      <c r="Q4">
        <v>0</v>
      </c>
      <c r="R4">
        <v>0</v>
      </c>
      <c r="S4">
        <v>0</v>
      </c>
    </row>
    <row r="5" spans="1:19">
      <c r="A5">
        <v>30.06</v>
      </c>
      <c r="B5">
        <v>6.7699999999999996E-2</v>
      </c>
      <c r="C5">
        <v>8.6499999999999994E-2</v>
      </c>
      <c r="D5">
        <v>0.1</v>
      </c>
      <c r="F5">
        <v>30.06</v>
      </c>
      <c r="G5">
        <v>0.12</v>
      </c>
      <c r="H5">
        <v>7.4200000000000002E-2</v>
      </c>
      <c r="I5">
        <v>9.5500000000000002E-2</v>
      </c>
      <c r="K5">
        <v>20.3</v>
      </c>
      <c r="L5">
        <v>0</v>
      </c>
      <c r="M5">
        <v>0.26600000000000001</v>
      </c>
      <c r="N5">
        <v>0.26500000000000001</v>
      </c>
      <c r="P5">
        <v>30.06</v>
      </c>
      <c r="Q5">
        <v>0.17299999999999999</v>
      </c>
      <c r="R5">
        <v>0.14399999999999999</v>
      </c>
      <c r="S5">
        <v>3.9300000000000002E-2</v>
      </c>
    </row>
    <row r="6" spans="1:19">
      <c r="A6">
        <v>60.11</v>
      </c>
      <c r="B6">
        <v>0.11600000000000001</v>
      </c>
      <c r="C6">
        <v>0.17399999999999999</v>
      </c>
      <c r="D6">
        <v>0.1</v>
      </c>
      <c r="F6">
        <v>60.11</v>
      </c>
      <c r="G6">
        <v>0.124</v>
      </c>
      <c r="H6">
        <v>1.2699999999999999E-2</v>
      </c>
      <c r="I6">
        <v>5.6500000000000002E-2</v>
      </c>
      <c r="K6">
        <v>40.700000000000003</v>
      </c>
      <c r="L6">
        <v>0.19700000000000001</v>
      </c>
      <c r="M6">
        <v>0.255</v>
      </c>
      <c r="N6">
        <v>0.24</v>
      </c>
      <c r="P6">
        <v>60.11</v>
      </c>
      <c r="Q6">
        <v>0.113</v>
      </c>
      <c r="R6">
        <v>5.2999999999999999E-2</v>
      </c>
      <c r="S6">
        <v>0</v>
      </c>
    </row>
    <row r="7" spans="1:19">
      <c r="A7">
        <v>90.16</v>
      </c>
      <c r="B7">
        <v>7.6200000000000004E-2</v>
      </c>
      <c r="C7">
        <v>4.1000000000000002E-2</v>
      </c>
      <c r="D7">
        <v>8.4099999999999994E-2</v>
      </c>
      <c r="F7">
        <v>90.16</v>
      </c>
      <c r="G7">
        <v>0.16500000000000001</v>
      </c>
      <c r="H7">
        <v>8.0699999999999994E-2</v>
      </c>
      <c r="I7">
        <v>7.4900000000000001E-3</v>
      </c>
      <c r="K7">
        <v>61</v>
      </c>
      <c r="L7">
        <v>7.46E-2</v>
      </c>
      <c r="M7">
        <v>6.5699999999999995E-2</v>
      </c>
      <c r="N7">
        <v>0</v>
      </c>
      <c r="P7">
        <v>90.16</v>
      </c>
      <c r="Q7">
        <v>0.26400000000000001</v>
      </c>
      <c r="R7">
        <v>2.18E-2</v>
      </c>
      <c r="S7">
        <v>0.20899999999999999</v>
      </c>
    </row>
    <row r="8" spans="1:19">
      <c r="A8">
        <v>120.21</v>
      </c>
      <c r="B8">
        <v>8.5400000000000004E-2</v>
      </c>
      <c r="C8">
        <v>7.5899999999999995E-2</v>
      </c>
      <c r="D8">
        <v>0.104</v>
      </c>
      <c r="F8">
        <v>120.21</v>
      </c>
      <c r="G8">
        <v>0.14299999999999999</v>
      </c>
      <c r="H8" s="18">
        <v>3.0899999999999999E-3</v>
      </c>
      <c r="I8">
        <v>0.182</v>
      </c>
      <c r="K8">
        <v>81.3</v>
      </c>
      <c r="L8">
        <v>0.14599999999999999</v>
      </c>
      <c r="M8">
        <v>2.1100000000000001E-2</v>
      </c>
      <c r="N8">
        <v>0.13500000000000001</v>
      </c>
      <c r="P8">
        <v>120.21</v>
      </c>
      <c r="Q8">
        <v>0.23799999999999999</v>
      </c>
      <c r="R8">
        <v>0.127</v>
      </c>
      <c r="S8">
        <v>0</v>
      </c>
    </row>
    <row r="9" spans="1:19">
      <c r="A9">
        <v>150.26</v>
      </c>
      <c r="B9">
        <v>0.20200000000000001</v>
      </c>
      <c r="C9">
        <v>0.15</v>
      </c>
      <c r="D9">
        <v>4.9099999999999998E-2</v>
      </c>
      <c r="F9">
        <v>150.26</v>
      </c>
      <c r="G9">
        <v>0.122</v>
      </c>
      <c r="H9">
        <v>5.2299999999999999E-2</v>
      </c>
      <c r="I9">
        <v>0.185</v>
      </c>
      <c r="K9">
        <v>102</v>
      </c>
      <c r="L9">
        <v>4.4299999999999999E-2</v>
      </c>
      <c r="M9">
        <v>5.3999999999999999E-2</v>
      </c>
      <c r="N9">
        <v>0.378</v>
      </c>
      <c r="P9">
        <v>150.26</v>
      </c>
      <c r="Q9">
        <v>0.17499999999999999</v>
      </c>
      <c r="R9">
        <v>0.26600000000000001</v>
      </c>
      <c r="S9">
        <v>0.17299999999999999</v>
      </c>
    </row>
    <row r="10" spans="1:19">
      <c r="A10">
        <v>180.31</v>
      </c>
      <c r="B10">
        <v>0.157</v>
      </c>
      <c r="C10">
        <v>7.3300000000000004E-2</v>
      </c>
      <c r="D10">
        <v>4.9000000000000002E-2</v>
      </c>
      <c r="F10">
        <v>180.31</v>
      </c>
      <c r="G10">
        <v>0.23200000000000001</v>
      </c>
      <c r="H10">
        <v>0.151</v>
      </c>
      <c r="I10">
        <v>0.17199999999999999</v>
      </c>
      <c r="K10">
        <v>122</v>
      </c>
      <c r="L10">
        <v>0.214</v>
      </c>
      <c r="M10">
        <v>0.24199999999999999</v>
      </c>
      <c r="N10">
        <v>0.28999999999999998</v>
      </c>
      <c r="P10">
        <v>180.31</v>
      </c>
      <c r="Q10">
        <v>0.01</v>
      </c>
      <c r="R10">
        <v>0.33900000000000002</v>
      </c>
      <c r="S10">
        <v>0.19600000000000001</v>
      </c>
    </row>
    <row r="11" spans="1:19">
      <c r="A11">
        <v>210.36</v>
      </c>
      <c r="B11">
        <v>0.20699999999999999</v>
      </c>
      <c r="C11">
        <v>0.13600000000000001</v>
      </c>
      <c r="D11">
        <v>0.23499999999999999</v>
      </c>
      <c r="F11">
        <v>210.36</v>
      </c>
      <c r="G11">
        <v>0.21199999999999999</v>
      </c>
      <c r="H11">
        <v>0.13300000000000001</v>
      </c>
      <c r="I11">
        <v>0.14000000000000001</v>
      </c>
      <c r="K11">
        <v>142</v>
      </c>
      <c r="L11">
        <v>0.126</v>
      </c>
      <c r="M11">
        <v>0.13400000000000001</v>
      </c>
      <c r="N11">
        <v>0.39100000000000001</v>
      </c>
      <c r="P11">
        <v>210.36</v>
      </c>
      <c r="Q11">
        <v>0.28199999999999997</v>
      </c>
      <c r="R11">
        <v>0.41</v>
      </c>
      <c r="S11">
        <v>0.27500000000000002</v>
      </c>
    </row>
    <row r="12" spans="1:19">
      <c r="A12">
        <v>240.41</v>
      </c>
      <c r="B12">
        <v>6.5799999999999997E-2</v>
      </c>
      <c r="C12">
        <v>5.8099999999999999E-2</v>
      </c>
      <c r="D12">
        <v>0.253</v>
      </c>
      <c r="F12">
        <v>240.41</v>
      </c>
      <c r="G12">
        <v>0.17499999999999999</v>
      </c>
      <c r="H12">
        <v>0.14899999999999999</v>
      </c>
      <c r="I12">
        <v>0.16500000000000001</v>
      </c>
      <c r="K12">
        <v>163</v>
      </c>
      <c r="L12">
        <v>0</v>
      </c>
      <c r="M12">
        <v>1.44E-2</v>
      </c>
      <c r="N12">
        <v>0.45900000000000002</v>
      </c>
      <c r="P12">
        <v>240.41</v>
      </c>
      <c r="Q12">
        <v>0.26200000000000001</v>
      </c>
      <c r="R12">
        <v>0.30099999999999999</v>
      </c>
      <c r="S12">
        <v>5.8599999999999999E-2</v>
      </c>
    </row>
    <row r="13" spans="1:19">
      <c r="A13">
        <v>270.45999999999998</v>
      </c>
      <c r="B13">
        <v>0.182</v>
      </c>
      <c r="C13">
        <v>9.64E-2</v>
      </c>
      <c r="D13">
        <v>0.20599999999999999</v>
      </c>
      <c r="F13">
        <v>270.45999999999998</v>
      </c>
      <c r="G13">
        <v>0.182</v>
      </c>
      <c r="H13">
        <v>0.125</v>
      </c>
      <c r="I13">
        <v>0.10100000000000001</v>
      </c>
      <c r="K13">
        <v>183</v>
      </c>
      <c r="L13">
        <v>0.29699999999999999</v>
      </c>
      <c r="M13">
        <v>0.17100000000000001</v>
      </c>
      <c r="N13">
        <v>0.35899999999999999</v>
      </c>
      <c r="P13">
        <v>270.45999999999998</v>
      </c>
      <c r="Q13">
        <v>0.27900000000000003</v>
      </c>
      <c r="R13">
        <v>0.38600000000000001</v>
      </c>
      <c r="S13">
        <v>6.4500000000000002E-2</v>
      </c>
    </row>
    <row r="14" spans="1:19">
      <c r="A14">
        <v>300.51</v>
      </c>
      <c r="B14">
        <v>8.2799999999999999E-2</v>
      </c>
      <c r="C14">
        <v>0.14399999999999999</v>
      </c>
      <c r="D14">
        <v>0.24399999999999999</v>
      </c>
      <c r="F14">
        <v>300.51</v>
      </c>
      <c r="G14">
        <v>0.23200000000000001</v>
      </c>
      <c r="H14">
        <v>0.27</v>
      </c>
      <c r="I14">
        <v>0.24199999999999999</v>
      </c>
      <c r="K14">
        <v>203</v>
      </c>
      <c r="L14">
        <v>0.32200000000000001</v>
      </c>
      <c r="M14">
        <v>0.26300000000000001</v>
      </c>
      <c r="N14">
        <v>0.38400000000000001</v>
      </c>
      <c r="P14">
        <v>300.51</v>
      </c>
      <c r="Q14">
        <v>0.308</v>
      </c>
      <c r="R14">
        <v>0.41499999999999998</v>
      </c>
      <c r="S14">
        <v>0.11899999999999999</v>
      </c>
    </row>
    <row r="15" spans="1:19">
      <c r="A15">
        <v>330.56</v>
      </c>
      <c r="B15">
        <v>0.13600000000000001</v>
      </c>
      <c r="C15">
        <v>0.19</v>
      </c>
      <c r="D15">
        <v>0.13700000000000001</v>
      </c>
      <c r="F15">
        <v>330.56</v>
      </c>
      <c r="G15">
        <v>0.14299999999999999</v>
      </c>
      <c r="H15">
        <v>0.17699999999999999</v>
      </c>
      <c r="I15">
        <v>0.17699999999999999</v>
      </c>
      <c r="K15">
        <v>224</v>
      </c>
      <c r="L15">
        <v>0.214</v>
      </c>
      <c r="M15">
        <v>0.255</v>
      </c>
      <c r="N15">
        <v>0.35</v>
      </c>
      <c r="P15">
        <v>330.56</v>
      </c>
      <c r="Q15">
        <v>0.28599999999999998</v>
      </c>
      <c r="R15">
        <v>0.313</v>
      </c>
      <c r="S15">
        <v>0.26800000000000002</v>
      </c>
    </row>
    <row r="16" spans="1:19">
      <c r="A16">
        <v>360.61</v>
      </c>
      <c r="B16">
        <v>0.224</v>
      </c>
      <c r="C16">
        <v>0.16</v>
      </c>
      <c r="D16">
        <v>0.29199999999999998</v>
      </c>
      <c r="F16">
        <v>360.61</v>
      </c>
      <c r="G16">
        <v>0.159</v>
      </c>
      <c r="H16">
        <v>0.19900000000000001</v>
      </c>
      <c r="I16">
        <v>0.16900000000000001</v>
      </c>
      <c r="K16">
        <v>244</v>
      </c>
      <c r="L16">
        <v>0.20699999999999999</v>
      </c>
      <c r="M16">
        <v>0.42899999999999999</v>
      </c>
      <c r="N16">
        <v>0.27100000000000002</v>
      </c>
      <c r="P16">
        <v>360.61</v>
      </c>
      <c r="Q16">
        <v>0.307</v>
      </c>
      <c r="R16">
        <v>0.375</v>
      </c>
      <c r="S16">
        <v>0.308</v>
      </c>
    </row>
    <row r="17" spans="1:19">
      <c r="A17">
        <v>390.66</v>
      </c>
      <c r="B17">
        <v>0.19700000000000001</v>
      </c>
      <c r="C17">
        <v>0.19</v>
      </c>
      <c r="D17">
        <v>0.29299999999999998</v>
      </c>
      <c r="F17">
        <v>390.66</v>
      </c>
      <c r="G17">
        <v>0.25600000000000001</v>
      </c>
      <c r="H17">
        <v>0.14599999999999999</v>
      </c>
      <c r="I17">
        <v>0.16800000000000001</v>
      </c>
      <c r="K17">
        <v>264</v>
      </c>
      <c r="L17">
        <v>0.23300000000000001</v>
      </c>
      <c r="M17">
        <v>0.186</v>
      </c>
      <c r="N17">
        <v>0.316</v>
      </c>
      <c r="P17">
        <v>390.66</v>
      </c>
      <c r="Q17">
        <v>0.35099999999999998</v>
      </c>
      <c r="R17">
        <v>0.41899999999999998</v>
      </c>
      <c r="S17">
        <v>0.35699999999999998</v>
      </c>
    </row>
    <row r="18" spans="1:19">
      <c r="K18">
        <v>285</v>
      </c>
      <c r="L18">
        <v>0.32600000000000001</v>
      </c>
      <c r="M18">
        <v>1.21E-2</v>
      </c>
      <c r="N18">
        <v>0.36899999999999999</v>
      </c>
    </row>
    <row r="19" spans="1:19">
      <c r="K19">
        <v>305</v>
      </c>
      <c r="L19">
        <v>0.34200000000000003</v>
      </c>
      <c r="M19">
        <v>0.16600000000000001</v>
      </c>
      <c r="N19">
        <v>0.23799999999999999</v>
      </c>
    </row>
    <row r="20" spans="1:19">
      <c r="K20">
        <v>325</v>
      </c>
      <c r="L20">
        <v>0.29599999999999999</v>
      </c>
      <c r="M20">
        <v>3.95E-2</v>
      </c>
      <c r="N20">
        <v>0.27600000000000002</v>
      </c>
    </row>
    <row r="21" spans="1:19">
      <c r="K21">
        <v>346</v>
      </c>
      <c r="L21">
        <v>0.38400000000000001</v>
      </c>
      <c r="M21">
        <v>0.29699999999999999</v>
      </c>
      <c r="N21">
        <v>0.33300000000000002</v>
      </c>
    </row>
    <row r="22" spans="1:19">
      <c r="K22">
        <v>366</v>
      </c>
      <c r="L22">
        <v>0.27</v>
      </c>
      <c r="M22">
        <v>0</v>
      </c>
      <c r="N22">
        <v>0.51600000000000001</v>
      </c>
    </row>
    <row r="23" spans="1:19">
      <c r="K23">
        <v>386</v>
      </c>
      <c r="L23">
        <v>0.29899999999999999</v>
      </c>
      <c r="M23">
        <v>0.188</v>
      </c>
      <c r="N23">
        <v>0.26100000000000001</v>
      </c>
    </row>
  </sheetData>
  <mergeCells count="4">
    <mergeCell ref="A2:D2"/>
    <mergeCell ref="F2:I2"/>
    <mergeCell ref="K2:N2"/>
    <mergeCell ref="P2:S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 1f</vt:lpstr>
      <vt:lpstr>Fig 3c</vt:lpstr>
      <vt:lpstr>Fig 3d</vt:lpstr>
      <vt:lpstr>Fig 5b</vt:lpstr>
      <vt:lpstr>Fig 5c</vt:lpstr>
      <vt:lpstr>Fig 5d</vt:lpstr>
      <vt:lpstr>Fig 5e</vt:lpstr>
      <vt:lpstr>Fig S1a</vt:lpstr>
      <vt:lpstr>Fig S1b</vt:lpstr>
      <vt:lpstr>Fig S1e</vt:lpstr>
      <vt:lpstr>Fig S1f</vt:lpstr>
      <vt:lpstr>Fig S1h</vt:lpstr>
      <vt:lpstr>Fig S2b</vt:lpstr>
      <vt:lpstr>Fig S2c</vt:lpstr>
      <vt:lpstr>Fig S3a</vt:lpstr>
      <vt:lpstr>Fig S3b</vt:lpstr>
      <vt:lpstr>Fig S7a</vt:lpstr>
      <vt:lpstr>Fig S7b</vt:lpstr>
      <vt:lpstr>Sheet19</vt:lpstr>
    </vt:vector>
  </TitlesOfParts>
  <Company>University of Toronto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Yoshihito Kano</dc:creator>
  <cp:lastModifiedBy>Yoshihito Kano</cp:lastModifiedBy>
  <dcterms:created xsi:type="dcterms:W3CDTF">2018-12-06T17:33:06Z</dcterms:created>
  <dcterms:modified xsi:type="dcterms:W3CDTF">2018-12-07T21:53:06Z</dcterms:modified>
</cp:coreProperties>
</file>