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80" windowWidth="18240" windowHeight="9615" firstSheet="1" activeTab="11"/>
  </bookViews>
  <sheets>
    <sheet name="Fig. 2" sheetId="2" r:id="rId1"/>
    <sheet name="Fig. 3" sheetId="3" r:id="rId2"/>
    <sheet name="Fig. 4" sheetId="13" r:id="rId3"/>
    <sheet name="Fig. S1" sheetId="15" r:id="rId4"/>
    <sheet name="Fig. S2" sheetId="5" r:id="rId5"/>
    <sheet name="Fig. S3" sheetId="6" r:id="rId6"/>
    <sheet name="Fig. S4" sheetId="14" r:id="rId7"/>
    <sheet name="Fig. S5" sheetId="8" r:id="rId8"/>
    <sheet name="Fig. S6" sheetId="9" r:id="rId9"/>
    <sheet name="Fig. S7" sheetId="10" r:id="rId10"/>
    <sheet name="Fig. S8" sheetId="11" r:id="rId11"/>
    <sheet name="Fig. S11" sheetId="12" r:id="rId12"/>
  </sheets>
  <calcPr calcId="145621"/>
</workbook>
</file>

<file path=xl/calcChain.xml><?xml version="1.0" encoding="utf-8"?>
<calcChain xmlns="http://schemas.openxmlformats.org/spreadsheetml/2006/main">
  <c r="E13" i="15" l="1"/>
  <c r="F13" i="15"/>
  <c r="E14" i="15"/>
  <c r="F14" i="15"/>
  <c r="E15" i="15"/>
  <c r="F15" i="15"/>
  <c r="E16" i="15"/>
  <c r="F16" i="15"/>
  <c r="E17" i="15"/>
  <c r="F17" i="15"/>
  <c r="E5" i="15"/>
  <c r="F5" i="15"/>
  <c r="E6" i="15"/>
  <c r="F6" i="15"/>
  <c r="E7" i="15"/>
  <c r="F7" i="15"/>
  <c r="E8" i="15"/>
  <c r="F8" i="15"/>
  <c r="F4" i="15"/>
  <c r="E4" i="15"/>
  <c r="F4" i="13" l="1"/>
  <c r="G4" i="13"/>
  <c r="G3" i="13"/>
  <c r="F3" i="13"/>
  <c r="H12" i="13" l="1"/>
  <c r="I12" i="13"/>
  <c r="H13" i="13"/>
  <c r="I13" i="13"/>
  <c r="H14" i="13"/>
  <c r="I14" i="13"/>
  <c r="H15" i="13"/>
  <c r="I15" i="13"/>
  <c r="I11" i="13"/>
  <c r="H11" i="13"/>
  <c r="G27" i="13" l="1"/>
  <c r="H27" i="13"/>
  <c r="G28" i="13"/>
  <c r="H28" i="13"/>
  <c r="G29" i="13"/>
  <c r="H29" i="13"/>
  <c r="G30" i="13"/>
  <c r="H30" i="13"/>
  <c r="H26" i="13"/>
  <c r="G26" i="13"/>
  <c r="G21" i="13" l="1"/>
  <c r="H21" i="13"/>
  <c r="G22" i="13"/>
  <c r="H22" i="13"/>
  <c r="G23" i="13"/>
  <c r="H23" i="13"/>
  <c r="G24" i="13"/>
  <c r="H24" i="13"/>
  <c r="H20" i="13"/>
  <c r="G20" i="13"/>
  <c r="F7" i="13" l="1"/>
  <c r="G7" i="13"/>
  <c r="G6" i="13"/>
  <c r="F6" i="13"/>
  <c r="F4" i="3" l="1"/>
  <c r="G4" i="3"/>
  <c r="F5" i="3"/>
  <c r="G5" i="3"/>
  <c r="F6" i="3"/>
  <c r="G6" i="3"/>
  <c r="F7" i="3"/>
  <c r="G7" i="3"/>
  <c r="F8" i="3"/>
  <c r="G8" i="3"/>
  <c r="G3" i="3"/>
  <c r="F3" i="3"/>
  <c r="P67" i="12" l="1"/>
  <c r="O67" i="12"/>
  <c r="P66" i="12"/>
  <c r="O66" i="12"/>
  <c r="P65" i="12"/>
  <c r="O65" i="12"/>
  <c r="P64" i="12"/>
  <c r="O64" i="12"/>
  <c r="P63" i="12"/>
  <c r="O63" i="12"/>
  <c r="P62" i="12"/>
  <c r="O62" i="12"/>
  <c r="P61" i="12"/>
  <c r="O61" i="12"/>
  <c r="I4" i="12" l="1"/>
  <c r="J4" i="12"/>
  <c r="I5" i="12"/>
  <c r="J5" i="12"/>
  <c r="I6" i="12"/>
  <c r="J6" i="12"/>
  <c r="I7" i="12"/>
  <c r="J7" i="12"/>
  <c r="I8" i="12"/>
  <c r="J8" i="12"/>
  <c r="I9" i="12"/>
  <c r="J9" i="12"/>
  <c r="J3" i="12"/>
  <c r="I3" i="12"/>
  <c r="H41" i="11" l="1"/>
  <c r="H42" i="11"/>
  <c r="H36" i="11"/>
  <c r="I36" i="11"/>
  <c r="H37" i="11"/>
  <c r="I37" i="11"/>
  <c r="H38" i="11"/>
  <c r="I38" i="11"/>
  <c r="H39" i="11"/>
  <c r="I39" i="11"/>
  <c r="H40" i="11"/>
  <c r="I40" i="11"/>
  <c r="I35" i="11"/>
  <c r="H35" i="11"/>
  <c r="F18" i="11" l="1"/>
  <c r="G18" i="11"/>
  <c r="G17" i="11"/>
  <c r="F17" i="11"/>
  <c r="F9" i="10" l="1"/>
  <c r="E9" i="10"/>
  <c r="F8" i="10"/>
  <c r="E8" i="10"/>
  <c r="F7" i="10"/>
  <c r="E7" i="10"/>
  <c r="F6" i="10"/>
  <c r="E6" i="10"/>
  <c r="F5" i="10"/>
  <c r="E5" i="10"/>
  <c r="F4" i="10"/>
  <c r="E4" i="10"/>
  <c r="G4" i="9" l="1"/>
  <c r="H4" i="9"/>
  <c r="G5" i="9"/>
  <c r="H5" i="9"/>
  <c r="G6" i="9"/>
  <c r="H6" i="9"/>
  <c r="G7" i="9"/>
  <c r="H7" i="9"/>
  <c r="H3" i="9"/>
  <c r="G3" i="9"/>
  <c r="G11" i="8" l="1"/>
  <c r="H11" i="8"/>
  <c r="G12" i="8"/>
  <c r="H12" i="8"/>
  <c r="G13" i="8"/>
  <c r="H13" i="8"/>
  <c r="H10" i="8"/>
  <c r="G10" i="8"/>
  <c r="G4" i="8"/>
  <c r="H4" i="8"/>
  <c r="G5" i="8"/>
  <c r="H5" i="8"/>
  <c r="G6" i="8"/>
  <c r="H6" i="8"/>
  <c r="G7" i="8"/>
  <c r="H7" i="8"/>
  <c r="G8" i="8"/>
  <c r="H8" i="8"/>
  <c r="H3" i="8"/>
  <c r="G3" i="8"/>
  <c r="E81" i="6" l="1"/>
  <c r="F81" i="6"/>
  <c r="E82" i="6"/>
  <c r="F82" i="6"/>
  <c r="E83" i="6"/>
  <c r="F83" i="6"/>
  <c r="E84" i="6"/>
  <c r="F84" i="6"/>
  <c r="E85" i="6"/>
  <c r="F85" i="6"/>
  <c r="F80" i="6"/>
  <c r="E80" i="6"/>
  <c r="E72" i="6" l="1"/>
  <c r="F72" i="6"/>
  <c r="E73" i="6"/>
  <c r="F73" i="6"/>
  <c r="E74" i="6"/>
  <c r="F74" i="6"/>
  <c r="E75" i="6"/>
  <c r="F75" i="6"/>
  <c r="E76" i="6"/>
  <c r="F76" i="6"/>
  <c r="F71" i="6"/>
  <c r="E71" i="6"/>
  <c r="F54" i="6" l="1"/>
  <c r="G54" i="6"/>
  <c r="F55" i="6"/>
  <c r="G55" i="6"/>
  <c r="F56" i="6"/>
  <c r="G56" i="6"/>
  <c r="F57" i="6"/>
  <c r="G57" i="6"/>
  <c r="F58" i="6"/>
  <c r="G58" i="6"/>
  <c r="G53" i="6"/>
  <c r="F53" i="6"/>
  <c r="F46" i="6"/>
  <c r="G46" i="6"/>
  <c r="F47" i="6"/>
  <c r="G47" i="6"/>
  <c r="F48" i="6"/>
  <c r="G48" i="6"/>
  <c r="F49" i="6"/>
  <c r="G49" i="6"/>
  <c r="F50" i="6"/>
  <c r="G50" i="6"/>
  <c r="G45" i="6"/>
  <c r="F45" i="6"/>
  <c r="F38" i="6"/>
  <c r="G38" i="6"/>
  <c r="F39" i="6"/>
  <c r="G39" i="6"/>
  <c r="F40" i="6"/>
  <c r="G40" i="6"/>
  <c r="F41" i="6"/>
  <c r="G41" i="6"/>
  <c r="F42" i="6"/>
  <c r="G42" i="6"/>
  <c r="G37" i="6"/>
  <c r="F37" i="6"/>
  <c r="F18" i="6" l="1"/>
  <c r="E18" i="6"/>
  <c r="F17" i="6"/>
  <c r="E17" i="6"/>
  <c r="F16" i="6"/>
  <c r="E16" i="6"/>
  <c r="F15" i="6"/>
  <c r="E15" i="6"/>
  <c r="F14" i="6"/>
  <c r="E14" i="6"/>
  <c r="F13" i="6"/>
  <c r="E13" i="6"/>
  <c r="E5" i="6"/>
  <c r="F5" i="6"/>
  <c r="E6" i="6"/>
  <c r="F6" i="6"/>
  <c r="E7" i="6"/>
  <c r="F7" i="6"/>
  <c r="E8" i="6"/>
  <c r="F8" i="6"/>
  <c r="E9" i="6"/>
  <c r="F9" i="6"/>
  <c r="F4" i="6"/>
  <c r="E4" i="6"/>
  <c r="F62" i="6" l="1"/>
  <c r="G62" i="6"/>
  <c r="F63" i="6"/>
  <c r="G63" i="6"/>
  <c r="F64" i="6"/>
  <c r="G64" i="6"/>
  <c r="F65" i="6"/>
  <c r="G65" i="6"/>
  <c r="F30" i="6" l="1"/>
  <c r="G30" i="6"/>
  <c r="F31" i="6"/>
  <c r="G31" i="6"/>
  <c r="F32" i="6"/>
  <c r="G32" i="6"/>
  <c r="F33" i="6"/>
  <c r="G33" i="6"/>
  <c r="F24" i="6" l="1"/>
  <c r="G24" i="6"/>
  <c r="F25" i="6"/>
  <c r="G25" i="6"/>
  <c r="F26" i="6"/>
  <c r="G26" i="6"/>
  <c r="G23" i="6"/>
  <c r="F23" i="6"/>
  <c r="F49" i="5" l="1"/>
  <c r="G49" i="5"/>
  <c r="F50" i="5"/>
  <c r="G50" i="5"/>
  <c r="F51" i="5"/>
  <c r="G51" i="5"/>
  <c r="F52" i="5"/>
  <c r="G52" i="5"/>
  <c r="F53" i="5"/>
  <c r="G53" i="5"/>
  <c r="G48" i="5"/>
  <c r="F48" i="5"/>
  <c r="F43" i="5" l="1"/>
  <c r="G43" i="5"/>
  <c r="F44" i="5"/>
  <c r="G44" i="5"/>
  <c r="G42" i="5"/>
  <c r="F42" i="5"/>
  <c r="F38" i="5"/>
  <c r="G38" i="5"/>
  <c r="F39" i="5"/>
  <c r="G39" i="5"/>
  <c r="G37" i="5"/>
  <c r="F37" i="5"/>
  <c r="F29" i="5" l="1"/>
  <c r="G29" i="5"/>
  <c r="F30" i="5"/>
  <c r="G30" i="5"/>
  <c r="F31" i="5"/>
  <c r="G31" i="5"/>
  <c r="F32" i="5"/>
  <c r="G32" i="5"/>
  <c r="F24" i="5" l="1"/>
  <c r="G24" i="5"/>
  <c r="F25" i="5"/>
  <c r="G25" i="5"/>
  <c r="F19" i="5" l="1"/>
  <c r="G19" i="5"/>
  <c r="F20" i="5"/>
  <c r="G20" i="5"/>
  <c r="F21" i="5"/>
  <c r="G21" i="5"/>
  <c r="F22" i="5"/>
  <c r="G22" i="5"/>
  <c r="F10" i="5" l="1"/>
  <c r="G10" i="5"/>
  <c r="F11" i="5"/>
  <c r="G11" i="5"/>
  <c r="F12" i="5"/>
  <c r="G12" i="5"/>
  <c r="F14" i="5"/>
  <c r="G14" i="5"/>
  <c r="F15" i="5"/>
  <c r="G15" i="5"/>
  <c r="F16" i="5"/>
  <c r="G16" i="5"/>
  <c r="F17" i="5"/>
  <c r="G17" i="5"/>
  <c r="G9" i="5"/>
  <c r="F9" i="5"/>
  <c r="F5" i="5" l="1"/>
  <c r="G5" i="5"/>
  <c r="F6" i="5"/>
  <c r="G6" i="5"/>
  <c r="F7" i="5"/>
  <c r="G7" i="5"/>
  <c r="G4" i="5"/>
  <c r="F4" i="5"/>
  <c r="L38" i="3" l="1"/>
  <c r="M38" i="3"/>
  <c r="L39" i="3"/>
  <c r="M39" i="3"/>
  <c r="L40" i="3"/>
  <c r="M40" i="3"/>
  <c r="L41" i="3"/>
  <c r="M41" i="3"/>
  <c r="L42" i="3"/>
  <c r="M42" i="3"/>
  <c r="L43" i="3"/>
  <c r="M43" i="3"/>
  <c r="L44" i="3"/>
  <c r="M44" i="3"/>
  <c r="L45" i="3"/>
  <c r="M45" i="3"/>
  <c r="L46" i="3"/>
  <c r="M46" i="3"/>
  <c r="L47" i="3"/>
  <c r="M47" i="3"/>
  <c r="L48" i="3"/>
  <c r="M48" i="3"/>
  <c r="M37" i="3"/>
  <c r="L37" i="3"/>
  <c r="F49" i="2" l="1"/>
  <c r="G49" i="2"/>
  <c r="F50" i="2"/>
  <c r="G50" i="2"/>
  <c r="F51" i="2"/>
  <c r="G51" i="2"/>
  <c r="F52" i="2"/>
  <c r="G52" i="2"/>
  <c r="F53" i="2"/>
  <c r="G53" i="2"/>
  <c r="F54" i="2"/>
  <c r="G54" i="2"/>
  <c r="F41" i="2"/>
  <c r="G41" i="2"/>
  <c r="F42" i="2"/>
  <c r="G42" i="2"/>
  <c r="F43" i="2"/>
  <c r="G43" i="2"/>
  <c r="F44" i="2"/>
  <c r="G44" i="2"/>
  <c r="F45" i="2"/>
  <c r="G45" i="2"/>
  <c r="F46" i="2"/>
  <c r="G46" i="2"/>
  <c r="F33" i="2"/>
  <c r="G33" i="2"/>
  <c r="F34" i="2"/>
  <c r="G34" i="2"/>
  <c r="F35" i="2"/>
  <c r="G35" i="2"/>
  <c r="F36" i="2"/>
  <c r="G36" i="2"/>
  <c r="F37" i="2"/>
  <c r="G37" i="2"/>
  <c r="F38" i="2"/>
  <c r="G38" i="2"/>
  <c r="F22" i="2" l="1"/>
  <c r="G22" i="2"/>
  <c r="F23" i="2"/>
  <c r="G23" i="2"/>
  <c r="F24" i="2"/>
  <c r="G24" i="2"/>
  <c r="F25" i="2"/>
  <c r="G25" i="2"/>
  <c r="F26" i="2"/>
  <c r="G26" i="2"/>
  <c r="F27" i="2"/>
  <c r="G27" i="2"/>
  <c r="F14" i="2"/>
  <c r="G14" i="2"/>
  <c r="F15" i="2"/>
  <c r="G15" i="2"/>
  <c r="F16" i="2"/>
  <c r="G16" i="2"/>
  <c r="F17" i="2"/>
  <c r="G17" i="2"/>
  <c r="F18" i="2"/>
  <c r="G18" i="2"/>
  <c r="F19" i="2"/>
  <c r="G19" i="2"/>
  <c r="F6" i="2"/>
  <c r="G6" i="2"/>
  <c r="F7" i="2"/>
  <c r="G7" i="2"/>
  <c r="F8" i="2"/>
  <c r="G8" i="2"/>
  <c r="F9" i="2"/>
  <c r="G9" i="2"/>
  <c r="F10" i="2"/>
  <c r="G10" i="2"/>
  <c r="F11" i="2"/>
  <c r="G11" i="2"/>
</calcChain>
</file>

<file path=xl/sharedStrings.xml><?xml version="1.0" encoding="utf-8"?>
<sst xmlns="http://schemas.openxmlformats.org/spreadsheetml/2006/main" count="398" uniqueCount="201">
  <si>
    <t>Time (h)</t>
    <phoneticPr fontId="1"/>
  </si>
  <si>
    <t>Average</t>
    <phoneticPr fontId="1"/>
  </si>
  <si>
    <t>GR24</t>
  </si>
  <si>
    <t>SD</t>
    <phoneticPr fontId="1"/>
  </si>
  <si>
    <t xml:space="preserve">GR24 </t>
    <phoneticPr fontId="1"/>
  </si>
  <si>
    <t>HMB</t>
    <phoneticPr fontId="1"/>
  </si>
  <si>
    <t>ABC-CHO</t>
    <phoneticPr fontId="1"/>
  </si>
  <si>
    <t>b</t>
    <phoneticPr fontId="1"/>
  </si>
  <si>
    <t>d</t>
    <phoneticPr fontId="1"/>
  </si>
  <si>
    <t>CN-PMF</t>
    <phoneticPr fontId="1"/>
  </si>
  <si>
    <t>HBN</t>
    <phoneticPr fontId="1"/>
  </si>
  <si>
    <t>WT</t>
  </si>
  <si>
    <t>d14</t>
  </si>
  <si>
    <t>SA</t>
  </si>
  <si>
    <t>SC</t>
  </si>
  <si>
    <t>DA</t>
  </si>
  <si>
    <t>HA</t>
  </si>
  <si>
    <t>Average</t>
    <phoneticPr fontId="1"/>
  </si>
  <si>
    <t>SD</t>
    <phoneticPr fontId="1"/>
  </si>
  <si>
    <t>b</t>
    <phoneticPr fontId="1"/>
  </si>
  <si>
    <t>e</t>
    <phoneticPr fontId="1"/>
  </si>
  <si>
    <t>max4-8</t>
  </si>
  <si>
    <t>control</t>
  </si>
  <si>
    <t>AtD14WT</t>
  </si>
  <si>
    <t>Average</t>
    <phoneticPr fontId="1"/>
  </si>
  <si>
    <t>0.5 uM</t>
    <phoneticPr fontId="1"/>
  </si>
  <si>
    <t>5 uM GR24</t>
    <phoneticPr fontId="1"/>
  </si>
  <si>
    <t>max4-8 control</t>
  </si>
  <si>
    <t xml:space="preserve"> +GR24</t>
  </si>
  <si>
    <t>AtD14D218A</t>
    <phoneticPr fontId="1"/>
  </si>
  <si>
    <t>b</t>
    <phoneticPr fontId="1"/>
  </si>
  <si>
    <t>5DS</t>
    <phoneticPr fontId="1"/>
  </si>
  <si>
    <t>5DS</t>
    <phoneticPr fontId="1"/>
  </si>
  <si>
    <t>ent-5DS</t>
    <phoneticPr fontId="1"/>
  </si>
  <si>
    <t>ent-4DO</t>
    <phoneticPr fontId="1"/>
  </si>
  <si>
    <t>4DO</t>
    <phoneticPr fontId="1"/>
  </si>
  <si>
    <t>average</t>
  </si>
  <si>
    <t>average</t>
    <phoneticPr fontId="1"/>
  </si>
  <si>
    <t>SD</t>
  </si>
  <si>
    <t>SD</t>
    <phoneticPr fontId="1"/>
  </si>
  <si>
    <t>GR24</t>
    <phoneticPr fontId="1"/>
  </si>
  <si>
    <t>GR24 5DS</t>
    <phoneticPr fontId="1"/>
  </si>
  <si>
    <t>GR24 ent-5DS</t>
    <phoneticPr fontId="1"/>
  </si>
  <si>
    <t>GR24 ent-4DO</t>
    <phoneticPr fontId="1"/>
  </si>
  <si>
    <t>GR24 4DO</t>
    <phoneticPr fontId="1"/>
  </si>
  <si>
    <t>GR7 5DS</t>
    <phoneticPr fontId="1"/>
  </si>
  <si>
    <t>GR7 ent-5DS</t>
    <phoneticPr fontId="1"/>
  </si>
  <si>
    <t>GR7 ent-4DO</t>
    <phoneticPr fontId="1"/>
  </si>
  <si>
    <t>GR7 4DO</t>
    <phoneticPr fontId="1"/>
  </si>
  <si>
    <t>GR7</t>
    <phoneticPr fontId="1"/>
  </si>
  <si>
    <t>oro</t>
    <phoneticPr fontId="1"/>
  </si>
  <si>
    <t>ent-2'-epi-oro</t>
    <phoneticPr fontId="1"/>
  </si>
  <si>
    <t>2'-epi-oro</t>
    <phoneticPr fontId="1"/>
  </si>
  <si>
    <t>ent-oro</t>
    <phoneticPr fontId="1"/>
  </si>
  <si>
    <t>GR5</t>
    <phoneticPr fontId="1"/>
  </si>
  <si>
    <t>(+)-GR5</t>
    <phoneticPr fontId="1"/>
  </si>
  <si>
    <t>(−)-GR5</t>
    <phoneticPr fontId="1"/>
  </si>
  <si>
    <t>c</t>
    <phoneticPr fontId="1"/>
  </si>
  <si>
    <t>d</t>
    <phoneticPr fontId="1"/>
  </si>
  <si>
    <t>dHGR24a</t>
    <phoneticPr fontId="1"/>
  </si>
  <si>
    <t>dHGR24b</t>
    <phoneticPr fontId="1"/>
  </si>
  <si>
    <t>GR24</t>
    <phoneticPr fontId="1"/>
  </si>
  <si>
    <t>AtD14</t>
    <phoneticPr fontId="1"/>
  </si>
  <si>
    <t>OsD14</t>
    <phoneticPr fontId="1"/>
  </si>
  <si>
    <t>e</t>
    <phoneticPr fontId="1"/>
  </si>
  <si>
    <t>CN-PMF</t>
  </si>
  <si>
    <t>S97A</t>
  </si>
  <si>
    <t>Br-PMF</t>
    <phoneticPr fontId="1"/>
  </si>
  <si>
    <t>start</t>
  </si>
  <si>
    <t>60c</t>
  </si>
  <si>
    <t>c</t>
    <phoneticPr fontId="1"/>
  </si>
  <si>
    <t>g</t>
    <phoneticPr fontId="1"/>
  </si>
  <si>
    <t>d</t>
    <phoneticPr fontId="1"/>
  </si>
  <si>
    <t>incubation time (h)</t>
    <phoneticPr fontId="1"/>
  </si>
  <si>
    <t>Fluorescence</t>
    <phoneticPr fontId="1"/>
  </si>
  <si>
    <t>c</t>
    <phoneticPr fontId="1"/>
  </si>
  <si>
    <t>e</t>
    <phoneticPr fontId="1"/>
  </si>
  <si>
    <t>CN-PMF</t>
    <phoneticPr fontId="1"/>
  </si>
  <si>
    <t>i</t>
    <phoneticPr fontId="1"/>
  </si>
  <si>
    <t>CN-PMF</t>
    <phoneticPr fontId="1"/>
  </si>
  <si>
    <t>a</t>
    <phoneticPr fontId="1"/>
  </si>
  <si>
    <t>1st hydrolysis</t>
    <phoneticPr fontId="1"/>
  </si>
  <si>
    <t>2nd hydrolysis (spike in)</t>
    <phoneticPr fontId="1"/>
  </si>
  <si>
    <t>time (h)</t>
    <phoneticPr fontId="1"/>
  </si>
  <si>
    <t>average</t>
    <phoneticPr fontId="1"/>
  </si>
  <si>
    <t>SD</t>
    <phoneticPr fontId="1"/>
  </si>
  <si>
    <t>Pre-incubated for 4 h with GR24</t>
    <phoneticPr fontId="1"/>
  </si>
  <si>
    <t>Pre-incubated for 4 h without GR24</t>
    <phoneticPr fontId="1"/>
  </si>
  <si>
    <t>average</t>
    <phoneticPr fontId="1"/>
  </si>
  <si>
    <t>S97A</t>
    <phoneticPr fontId="1"/>
  </si>
  <si>
    <t>S97C</t>
  </si>
  <si>
    <t>S97C</t>
    <phoneticPr fontId="1"/>
  </si>
  <si>
    <t>D218A</t>
  </si>
  <si>
    <t>D218A</t>
    <phoneticPr fontId="1"/>
  </si>
  <si>
    <t>H247A</t>
  </si>
  <si>
    <t>H247A</t>
    <phoneticPr fontId="1"/>
  </si>
  <si>
    <t>WT</t>
    <phoneticPr fontId="1"/>
  </si>
  <si>
    <t>S97A</t>
    <phoneticPr fontId="1"/>
  </si>
  <si>
    <t>S97C</t>
    <phoneticPr fontId="1"/>
  </si>
  <si>
    <t>H247A</t>
    <phoneticPr fontId="1"/>
  </si>
  <si>
    <t>D218A</t>
    <phoneticPr fontId="1"/>
  </si>
  <si>
    <t>MBP</t>
  </si>
  <si>
    <t>H247A</t>
    <phoneticPr fontId="1"/>
  </si>
  <si>
    <t>average</t>
    <phoneticPr fontId="1"/>
  </si>
  <si>
    <t>b</t>
    <phoneticPr fontId="1"/>
  </si>
  <si>
    <t>average</t>
    <phoneticPr fontId="1"/>
  </si>
  <si>
    <t>D268A</t>
    <phoneticPr fontId="1"/>
  </si>
  <si>
    <t>OsD14WT/d14</t>
    <phoneticPr fontId="1"/>
  </si>
  <si>
    <t>No. 1</t>
    <phoneticPr fontId="1"/>
  </si>
  <si>
    <t>No. 25</t>
    <phoneticPr fontId="1"/>
  </si>
  <si>
    <t>No.29</t>
    <phoneticPr fontId="1"/>
  </si>
  <si>
    <t>OsD14D268A/d14</t>
    <phoneticPr fontId="1"/>
  </si>
  <si>
    <t>No. 2</t>
    <phoneticPr fontId="1"/>
  </si>
  <si>
    <t>No. 18</t>
    <phoneticPr fontId="1"/>
  </si>
  <si>
    <t>No. 4</t>
    <phoneticPr fontId="1"/>
  </si>
  <si>
    <t>average</t>
    <phoneticPr fontId="1"/>
  </si>
  <si>
    <t>b</t>
    <phoneticPr fontId="1"/>
  </si>
  <si>
    <t>No. 1-6</t>
    <phoneticPr fontId="1"/>
  </si>
  <si>
    <t>No. 2-2</t>
    <phoneticPr fontId="1"/>
  </si>
  <si>
    <t>No. 3-1</t>
    <phoneticPr fontId="1"/>
  </si>
  <si>
    <t>No. 4-5</t>
    <phoneticPr fontId="1"/>
  </si>
  <si>
    <t>No. 8-2</t>
    <phoneticPr fontId="1"/>
  </si>
  <si>
    <t>35S:AtD14R183H/atd14-2</t>
    <phoneticPr fontId="1"/>
  </si>
  <si>
    <t>average</t>
    <phoneticPr fontId="1"/>
  </si>
  <si>
    <t>SD</t>
    <phoneticPr fontId="1"/>
  </si>
  <si>
    <t>e</t>
    <phoneticPr fontId="1"/>
  </si>
  <si>
    <t>Empty1</t>
  </si>
  <si>
    <t>No. 5</t>
    <phoneticPr fontId="1"/>
  </si>
  <si>
    <t>No. 8</t>
    <phoneticPr fontId="1"/>
  </si>
  <si>
    <t>No. 10</t>
    <phoneticPr fontId="1"/>
  </si>
  <si>
    <t>OsD14R233H/d14</t>
    <phoneticPr fontId="1"/>
  </si>
  <si>
    <t>f</t>
    <phoneticPr fontId="1"/>
  </si>
  <si>
    <t>WT</t>
    <phoneticPr fontId="1"/>
  </si>
  <si>
    <t>Vec</t>
    <phoneticPr fontId="1"/>
  </si>
  <si>
    <t>1-11</t>
    <phoneticPr fontId="1"/>
  </si>
  <si>
    <t>2-2</t>
    <phoneticPr fontId="1"/>
  </si>
  <si>
    <t>RH OE</t>
    <phoneticPr fontId="1"/>
  </si>
  <si>
    <t>#1-1</t>
    <phoneticPr fontId="1"/>
  </si>
  <si>
    <t>#2-2</t>
    <phoneticPr fontId="1"/>
  </si>
  <si>
    <t>#2-3</t>
    <phoneticPr fontId="1"/>
  </si>
  <si>
    <t>#6-2</t>
    <phoneticPr fontId="1"/>
  </si>
  <si>
    <t>a</t>
    <phoneticPr fontId="1"/>
  </si>
  <si>
    <t>average</t>
    <phoneticPr fontId="1"/>
  </si>
  <si>
    <t>average</t>
    <phoneticPr fontId="1"/>
  </si>
  <si>
    <t>SD</t>
    <phoneticPr fontId="1"/>
  </si>
  <si>
    <t>b</t>
    <phoneticPr fontId="1"/>
  </si>
  <si>
    <t>OsD14WT</t>
    <phoneticPr fontId="1"/>
  </si>
  <si>
    <t>OsD14R233H</t>
    <phoneticPr fontId="1"/>
  </si>
  <si>
    <t>AtD14WT</t>
    <phoneticPr fontId="1"/>
  </si>
  <si>
    <t>AtD14R183H</t>
    <phoneticPr fontId="1"/>
  </si>
  <si>
    <t>e</t>
    <phoneticPr fontId="1"/>
  </si>
  <si>
    <t>EV</t>
    <phoneticPr fontId="1"/>
  </si>
  <si>
    <t>OsD14R233HOE</t>
    <phoneticPr fontId="1"/>
  </si>
  <si>
    <t>No. 5</t>
    <phoneticPr fontId="1"/>
  </si>
  <si>
    <t>No. 10</t>
    <phoneticPr fontId="1"/>
  </si>
  <si>
    <t>average</t>
    <phoneticPr fontId="1"/>
  </si>
  <si>
    <t>c</t>
    <phoneticPr fontId="1"/>
  </si>
  <si>
    <t>average</t>
    <phoneticPr fontId="1"/>
  </si>
  <si>
    <t>c</t>
    <phoneticPr fontId="1"/>
  </si>
  <si>
    <t>d</t>
    <phoneticPr fontId="1"/>
  </si>
  <si>
    <t>e</t>
    <phoneticPr fontId="1"/>
  </si>
  <si>
    <t>Antibody</t>
    <phoneticPr fontId="1"/>
  </si>
  <si>
    <t>1st</t>
    <phoneticPr fontId="1"/>
  </si>
  <si>
    <t>Anti-AtD14</t>
    <phoneticPr fontId="1"/>
  </si>
  <si>
    <t>2nd</t>
    <phoneticPr fontId="1"/>
  </si>
  <si>
    <t>goat anti-rabbit IgG horseradish peroxidase-conjugated secondary antibody (Sigma, A4914)</t>
  </si>
  <si>
    <t>GAL4 AD Monoclonal Antibody (Clontech, 630402)</t>
  </si>
  <si>
    <t>goat anti-mouse IgG horseradish peroxidase-conjugated secondary antibody (abcam, ab97023)</t>
  </si>
  <si>
    <r>
      <t>5DS concentration (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ＭＳ Ｐゴシック"/>
        <family val="2"/>
        <charset val="128"/>
        <scheme val="minor"/>
      </rPr>
      <t>M)</t>
    </r>
    <phoneticPr fontId="1"/>
  </si>
  <si>
    <t>average</t>
    <phoneticPr fontId="1"/>
  </si>
  <si>
    <t xml:space="preserve">V(nmol/min/ng protein)
</t>
    <phoneticPr fontId="1"/>
  </si>
  <si>
    <r>
      <t>1/v (nmol/min/ng protein)</t>
    </r>
    <r>
      <rPr>
        <b/>
        <vertAlign val="superscript"/>
        <sz val="11"/>
        <color theme="1"/>
        <rFont val="ＭＳ Ｐゴシック"/>
        <family val="3"/>
        <charset val="128"/>
        <scheme val="minor"/>
      </rPr>
      <t>−1</t>
    </r>
    <r>
      <rPr>
        <b/>
        <sz val="11"/>
        <color theme="1"/>
        <rFont val="ＭＳ Ｐゴシック"/>
        <family val="3"/>
        <charset val="128"/>
        <scheme val="minor"/>
      </rPr>
      <t xml:space="preserve">
</t>
    </r>
    <phoneticPr fontId="1"/>
  </si>
  <si>
    <r>
      <t>1/s (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ＭＳ Ｐゴシック"/>
        <family val="3"/>
        <charset val="128"/>
        <scheme val="minor"/>
      </rPr>
      <t>M</t>
    </r>
    <r>
      <rPr>
        <b/>
        <vertAlign val="superscript"/>
        <sz val="11"/>
        <color theme="1"/>
        <rFont val="ＭＳ Ｐゴシック"/>
        <family val="3"/>
        <charset val="128"/>
        <scheme val="minor"/>
      </rPr>
      <t>−1</t>
    </r>
    <r>
      <rPr>
        <b/>
        <sz val="11"/>
        <color theme="1"/>
        <rFont val="ＭＳ Ｐゴシック"/>
        <family val="3"/>
        <charset val="128"/>
        <scheme val="minor"/>
      </rPr>
      <t>)</t>
    </r>
    <phoneticPr fontId="1"/>
  </si>
  <si>
    <t>No. 2-3</t>
    <phoneticPr fontId="1"/>
  </si>
  <si>
    <t>No. 3-6</t>
    <phoneticPr fontId="1"/>
  </si>
  <si>
    <t>No. 5-1</t>
    <phoneticPr fontId="1"/>
  </si>
  <si>
    <t>No. 7-1</t>
    <phoneticPr fontId="1"/>
  </si>
  <si>
    <t>No. 1-7</t>
    <phoneticPr fontId="1"/>
  </si>
  <si>
    <t>No. 2-2</t>
    <phoneticPr fontId="1"/>
  </si>
  <si>
    <t>No. 3-3</t>
    <phoneticPr fontId="1"/>
  </si>
  <si>
    <t>No. 2-5</t>
    <phoneticPr fontId="1"/>
  </si>
  <si>
    <t>No. 3-2</t>
    <phoneticPr fontId="1"/>
  </si>
  <si>
    <t>No. 4-4</t>
    <phoneticPr fontId="1"/>
  </si>
  <si>
    <t>No. 4-5</t>
    <phoneticPr fontId="1"/>
  </si>
  <si>
    <t>No. 1-1</t>
    <phoneticPr fontId="1"/>
  </si>
  <si>
    <t>No. 3-4</t>
    <phoneticPr fontId="1"/>
  </si>
  <si>
    <t>No. 6-4</t>
    <phoneticPr fontId="1"/>
  </si>
  <si>
    <t>No. 8-3</t>
    <phoneticPr fontId="1"/>
  </si>
  <si>
    <t>No. 5-1</t>
    <phoneticPr fontId="1"/>
  </si>
  <si>
    <t>No. 6-2</t>
    <phoneticPr fontId="1"/>
  </si>
  <si>
    <t>No. 2-1-2 control</t>
    <phoneticPr fontId="1"/>
  </si>
  <si>
    <t>No. 2-1-2 +GR24</t>
    <phoneticPr fontId="1"/>
  </si>
  <si>
    <t>No. 2-2-3 control</t>
    <phoneticPr fontId="1"/>
  </si>
  <si>
    <t>No. 2-2-3 +GR24</t>
    <phoneticPr fontId="1"/>
  </si>
  <si>
    <t>No. 3-1-2 control</t>
    <phoneticPr fontId="1"/>
  </si>
  <si>
    <t>No. 3-1-2 +GR24</t>
    <phoneticPr fontId="1"/>
  </si>
  <si>
    <t>No. 2-3-8 control</t>
    <phoneticPr fontId="1"/>
  </si>
  <si>
    <t>No. 2-3-8 +GR24</t>
    <phoneticPr fontId="1"/>
  </si>
  <si>
    <t>No. 3-1-7 control</t>
    <phoneticPr fontId="1"/>
  </si>
  <si>
    <t>No. 3-1-7 +GR24</t>
    <phoneticPr fontId="1"/>
  </si>
  <si>
    <t>No. 2-1-2 control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</si>
</sst>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b/>
      <sz val="11"/>
      <color theme="1"/>
      <name val="Symbol"/>
      <family val="1"/>
      <charset val="2"/>
    </font>
    <font>
      <b/>
      <vertAlign val="superscript"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/>
    <xf numFmtId="0" fontId="5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5" xfId="0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2" fillId="0" borderId="10" xfId="0" applyFont="1" applyBorder="1">
      <alignment vertical="center"/>
    </xf>
    <xf numFmtId="0" fontId="0" fillId="0" borderId="6" xfId="0" applyBorder="1" applyAlignment="1"/>
    <xf numFmtId="0" fontId="0" fillId="0" borderId="9" xfId="0" applyBorder="1" applyAlignment="1"/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8" xfId="0" applyFill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0" fillId="0" borderId="1" xfId="0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0" fillId="0" borderId="12" xfId="0" applyBorder="1">
      <alignment vertical="center"/>
    </xf>
    <xf numFmtId="49" fontId="0" fillId="0" borderId="0" xfId="0" applyNumberFormat="1" applyBorder="1">
      <alignment vertical="center"/>
    </xf>
    <xf numFmtId="49" fontId="0" fillId="0" borderId="8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6" Type="http://schemas.openxmlformats.org/officeDocument/2006/relationships/image" Target="../media/image11.emf"/><Relationship Id="rId5" Type="http://schemas.openxmlformats.org/officeDocument/2006/relationships/image" Target="../media/image10.emf"/><Relationship Id="rId4" Type="http://schemas.openxmlformats.org/officeDocument/2006/relationships/image" Target="../media/image9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emf"/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2</xdr:row>
      <xdr:rowOff>76200</xdr:rowOff>
    </xdr:from>
    <xdr:to>
      <xdr:col>2</xdr:col>
      <xdr:colOff>221191</xdr:colOff>
      <xdr:row>7</xdr:row>
      <xdr:rowOff>126150</xdr:rowOff>
    </xdr:to>
    <xdr:pic>
      <xdr:nvPicPr>
        <xdr:cNvPr id="4" name="図 3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E23058B7-5225-4D50-A209-EA3DDBC6D0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/>
        </a:blip>
        <a:srcRect l="4" t="50000" r="66638"/>
        <a:stretch/>
      </xdr:blipFill>
      <xdr:spPr>
        <a:xfrm>
          <a:off x="209550" y="419100"/>
          <a:ext cx="1383241" cy="907200"/>
        </a:xfrm>
        <a:prstGeom prst="rect">
          <a:avLst/>
        </a:prstGeom>
      </xdr:spPr>
    </xdr:pic>
    <xdr:clientData/>
  </xdr:twoCellAnchor>
  <xdr:twoCellAnchor editAs="oneCell">
    <xdr:from>
      <xdr:col>0</xdr:col>
      <xdr:colOff>211041</xdr:colOff>
      <xdr:row>7</xdr:row>
      <xdr:rowOff>125798</xdr:rowOff>
    </xdr:from>
    <xdr:to>
      <xdr:col>2</xdr:col>
      <xdr:colOff>225441</xdr:colOff>
      <xdr:row>12</xdr:row>
      <xdr:rowOff>168548</xdr:rowOff>
    </xdr:to>
    <xdr:pic>
      <xdr:nvPicPr>
        <xdr:cNvPr id="5" name="図 4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906EFFAD-D623-4DD8-91EA-916430C6B8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/>
        </a:blip>
        <a:srcRect l="-6" t="50518" r="66563" b="-135"/>
        <a:stretch/>
      </xdr:blipFill>
      <xdr:spPr>
        <a:xfrm>
          <a:off x="211041" y="1325948"/>
          <a:ext cx="1386000" cy="900000"/>
        </a:xfrm>
        <a:prstGeom prst="rect">
          <a:avLst/>
        </a:prstGeom>
      </xdr:spPr>
    </xdr:pic>
    <xdr:clientData/>
  </xdr:twoCellAnchor>
  <xdr:twoCellAnchor>
    <xdr:from>
      <xdr:col>0</xdr:col>
      <xdr:colOff>395825</xdr:colOff>
      <xdr:row>2</xdr:row>
      <xdr:rowOff>104607</xdr:rowOff>
    </xdr:from>
    <xdr:to>
      <xdr:col>1</xdr:col>
      <xdr:colOff>333914</xdr:colOff>
      <xdr:row>3</xdr:row>
      <xdr:rowOff>148601</xdr:rowOff>
    </xdr:to>
    <xdr:sp macro="" textlink="">
      <xdr:nvSpPr>
        <xdr:cNvPr id="6" name="テキスト ボックス 49"/>
        <xdr:cNvSpPr txBox="1"/>
      </xdr:nvSpPr>
      <xdr:spPr>
        <a:xfrm>
          <a:off x="395825" y="447507"/>
          <a:ext cx="623889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800"/>
            <a:t>denatured</a:t>
          </a:r>
          <a:endParaRPr kumimoji="1" lang="ja-JP" altLang="en-US" sz="800"/>
        </a:p>
      </xdr:txBody>
    </xdr:sp>
    <xdr:clientData/>
  </xdr:twoCellAnchor>
  <xdr:twoCellAnchor>
    <xdr:from>
      <xdr:col>0</xdr:col>
      <xdr:colOff>395825</xdr:colOff>
      <xdr:row>7</xdr:row>
      <xdr:rowOff>136816</xdr:rowOff>
    </xdr:from>
    <xdr:to>
      <xdr:col>1</xdr:col>
      <xdr:colOff>154377</xdr:colOff>
      <xdr:row>9</xdr:row>
      <xdr:rowOff>9360</xdr:rowOff>
    </xdr:to>
    <xdr:sp macro="" textlink="">
      <xdr:nvSpPr>
        <xdr:cNvPr id="7" name="テキスト ボックス 50"/>
        <xdr:cNvSpPr txBox="1"/>
      </xdr:nvSpPr>
      <xdr:spPr>
        <a:xfrm>
          <a:off x="395825" y="1336966"/>
          <a:ext cx="44435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800"/>
            <a:t>native</a:t>
          </a:r>
          <a:endParaRPr kumimoji="1" lang="ja-JP" altLang="en-US" sz="800"/>
        </a:p>
      </xdr:txBody>
    </xdr:sp>
    <xdr:clientData/>
  </xdr:twoCellAnchor>
  <xdr:twoCellAnchor editAs="oneCell">
    <xdr:from>
      <xdr:col>3</xdr:col>
      <xdr:colOff>28575</xdr:colOff>
      <xdr:row>2</xdr:row>
      <xdr:rowOff>76200</xdr:rowOff>
    </xdr:from>
    <xdr:to>
      <xdr:col>9</xdr:col>
      <xdr:colOff>58349</xdr:colOff>
      <xdr:row>13</xdr:row>
      <xdr:rowOff>4182</xdr:rowOff>
    </xdr:to>
    <xdr:pic>
      <xdr:nvPicPr>
        <xdr:cNvPr id="14" name="図 13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906EFFAD-D623-4DD8-91EA-916430C6B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2085975" y="419100"/>
          <a:ext cx="4144574" cy="1813932"/>
        </a:xfrm>
        <a:prstGeom prst="rect">
          <a:avLst/>
        </a:prstGeom>
      </xdr:spPr>
    </xdr:pic>
    <xdr:clientData/>
  </xdr:twoCellAnchor>
  <xdr:twoCellAnchor>
    <xdr:from>
      <xdr:col>3</xdr:col>
      <xdr:colOff>168606</xdr:colOff>
      <xdr:row>2</xdr:row>
      <xdr:rowOff>105809</xdr:rowOff>
    </xdr:from>
    <xdr:to>
      <xdr:col>3</xdr:col>
      <xdr:colOff>587310</xdr:colOff>
      <xdr:row>3</xdr:row>
      <xdr:rowOff>149803</xdr:rowOff>
    </xdr:to>
    <xdr:sp macro="" textlink="">
      <xdr:nvSpPr>
        <xdr:cNvPr id="15" name="テキスト ボックス 9"/>
        <xdr:cNvSpPr txBox="1"/>
      </xdr:nvSpPr>
      <xdr:spPr>
        <a:xfrm>
          <a:off x="2226006" y="448709"/>
          <a:ext cx="41870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0 min</a:t>
          </a:r>
          <a:endParaRPr kumimoji="1" lang="ja-JP" altLang="en-US" sz="800"/>
        </a:p>
      </xdr:txBody>
    </xdr:sp>
    <xdr:clientData/>
  </xdr:twoCellAnchor>
  <xdr:twoCellAnchor>
    <xdr:from>
      <xdr:col>5</xdr:col>
      <xdr:colOff>155644</xdr:colOff>
      <xdr:row>2</xdr:row>
      <xdr:rowOff>105809</xdr:rowOff>
    </xdr:from>
    <xdr:to>
      <xdr:col>5</xdr:col>
      <xdr:colOff>625644</xdr:colOff>
      <xdr:row>3</xdr:row>
      <xdr:rowOff>149803</xdr:rowOff>
    </xdr:to>
    <xdr:sp macro="" textlink="">
      <xdr:nvSpPr>
        <xdr:cNvPr id="16" name="テキスト ボックス 10"/>
        <xdr:cNvSpPr txBox="1"/>
      </xdr:nvSpPr>
      <xdr:spPr>
        <a:xfrm>
          <a:off x="3584644" y="448709"/>
          <a:ext cx="47000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15 min</a:t>
          </a:r>
          <a:endParaRPr kumimoji="1" lang="ja-JP" altLang="en-US" sz="800"/>
        </a:p>
      </xdr:txBody>
    </xdr:sp>
    <xdr:clientData/>
  </xdr:twoCellAnchor>
  <xdr:twoCellAnchor>
    <xdr:from>
      <xdr:col>7</xdr:col>
      <xdr:colOff>177596</xdr:colOff>
      <xdr:row>2</xdr:row>
      <xdr:rowOff>105809</xdr:rowOff>
    </xdr:from>
    <xdr:to>
      <xdr:col>7</xdr:col>
      <xdr:colOff>647596</xdr:colOff>
      <xdr:row>3</xdr:row>
      <xdr:rowOff>149803</xdr:rowOff>
    </xdr:to>
    <xdr:sp macro="" textlink="">
      <xdr:nvSpPr>
        <xdr:cNvPr id="17" name="テキスト ボックス 11"/>
        <xdr:cNvSpPr txBox="1"/>
      </xdr:nvSpPr>
      <xdr:spPr>
        <a:xfrm>
          <a:off x="4978196" y="448709"/>
          <a:ext cx="47000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30 min</a:t>
          </a:r>
          <a:endParaRPr kumimoji="1" lang="ja-JP" altLang="en-US" sz="800"/>
        </a:p>
      </xdr:txBody>
    </xdr:sp>
    <xdr:clientData/>
  </xdr:twoCellAnchor>
  <xdr:twoCellAnchor>
    <xdr:from>
      <xdr:col>3</xdr:col>
      <xdr:colOff>168606</xdr:colOff>
      <xdr:row>8</xdr:row>
      <xdr:rowOff>79417</xdr:rowOff>
    </xdr:from>
    <xdr:to>
      <xdr:col>3</xdr:col>
      <xdr:colOff>481512</xdr:colOff>
      <xdr:row>9</xdr:row>
      <xdr:rowOff>123411</xdr:rowOff>
    </xdr:to>
    <xdr:sp macro="" textlink="">
      <xdr:nvSpPr>
        <xdr:cNvPr id="18" name="テキスト ボックス 12"/>
        <xdr:cNvSpPr txBox="1"/>
      </xdr:nvSpPr>
      <xdr:spPr>
        <a:xfrm>
          <a:off x="2226006" y="1451017"/>
          <a:ext cx="31290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1 h</a:t>
          </a:r>
          <a:endParaRPr kumimoji="1" lang="ja-JP" altLang="en-US" sz="800"/>
        </a:p>
      </xdr:txBody>
    </xdr:sp>
    <xdr:clientData/>
  </xdr:twoCellAnchor>
  <xdr:twoCellAnchor>
    <xdr:from>
      <xdr:col>5</xdr:col>
      <xdr:colOff>155644</xdr:colOff>
      <xdr:row>8</xdr:row>
      <xdr:rowOff>79417</xdr:rowOff>
    </xdr:from>
    <xdr:to>
      <xdr:col>5</xdr:col>
      <xdr:colOff>468550</xdr:colOff>
      <xdr:row>9</xdr:row>
      <xdr:rowOff>123411</xdr:rowOff>
    </xdr:to>
    <xdr:sp macro="" textlink="">
      <xdr:nvSpPr>
        <xdr:cNvPr id="19" name="テキスト ボックス 13"/>
        <xdr:cNvSpPr txBox="1"/>
      </xdr:nvSpPr>
      <xdr:spPr>
        <a:xfrm>
          <a:off x="3584644" y="1451017"/>
          <a:ext cx="31290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2 h</a:t>
          </a:r>
          <a:endParaRPr kumimoji="1" lang="ja-JP" altLang="en-US" sz="800"/>
        </a:p>
      </xdr:txBody>
    </xdr:sp>
    <xdr:clientData/>
  </xdr:twoCellAnchor>
  <xdr:twoCellAnchor>
    <xdr:from>
      <xdr:col>7</xdr:col>
      <xdr:colOff>177596</xdr:colOff>
      <xdr:row>8</xdr:row>
      <xdr:rowOff>79417</xdr:rowOff>
    </xdr:from>
    <xdr:to>
      <xdr:col>7</xdr:col>
      <xdr:colOff>490502</xdr:colOff>
      <xdr:row>9</xdr:row>
      <xdr:rowOff>123411</xdr:rowOff>
    </xdr:to>
    <xdr:sp macro="" textlink="">
      <xdr:nvSpPr>
        <xdr:cNvPr id="20" name="テキスト ボックス 14"/>
        <xdr:cNvSpPr txBox="1"/>
      </xdr:nvSpPr>
      <xdr:spPr>
        <a:xfrm>
          <a:off x="4978196" y="1451017"/>
          <a:ext cx="31290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4 h</a:t>
          </a:r>
          <a:endParaRPr kumimoji="1" lang="ja-JP" altLang="en-US" sz="800"/>
        </a:p>
      </xdr:txBody>
    </xdr:sp>
    <xdr:clientData/>
  </xdr:twoCellAnchor>
  <xdr:twoCellAnchor editAs="oneCell">
    <xdr:from>
      <xdr:col>3</xdr:col>
      <xdr:colOff>66675</xdr:colOff>
      <xdr:row>16</xdr:row>
      <xdr:rowOff>111504</xdr:rowOff>
    </xdr:from>
    <xdr:to>
      <xdr:col>9</xdr:col>
      <xdr:colOff>96449</xdr:colOff>
      <xdr:row>27</xdr:row>
      <xdr:rowOff>39487</xdr:rowOff>
    </xdr:to>
    <xdr:pic>
      <xdr:nvPicPr>
        <xdr:cNvPr id="21" name="図 20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E43B9E3B-3447-40DD-AA44-25BD49AB5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2124075" y="2854704"/>
          <a:ext cx="4144574" cy="1813933"/>
        </a:xfrm>
        <a:prstGeom prst="rect">
          <a:avLst/>
        </a:prstGeom>
      </xdr:spPr>
    </xdr:pic>
    <xdr:clientData/>
  </xdr:twoCellAnchor>
  <xdr:twoCellAnchor>
    <xdr:from>
      <xdr:col>3</xdr:col>
      <xdr:colOff>203173</xdr:colOff>
      <xdr:row>16</xdr:row>
      <xdr:rowOff>104775</xdr:rowOff>
    </xdr:from>
    <xdr:to>
      <xdr:col>3</xdr:col>
      <xdr:colOff>621877</xdr:colOff>
      <xdr:row>17</xdr:row>
      <xdr:rowOff>148769</xdr:rowOff>
    </xdr:to>
    <xdr:sp macro="" textlink="">
      <xdr:nvSpPr>
        <xdr:cNvPr id="22" name="テキスト ボックス 17"/>
        <xdr:cNvSpPr txBox="1"/>
      </xdr:nvSpPr>
      <xdr:spPr>
        <a:xfrm>
          <a:off x="2260573" y="2847975"/>
          <a:ext cx="41870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0 min</a:t>
          </a:r>
          <a:endParaRPr kumimoji="1" lang="ja-JP" altLang="en-US" sz="800"/>
        </a:p>
      </xdr:txBody>
    </xdr:sp>
    <xdr:clientData/>
  </xdr:twoCellAnchor>
  <xdr:twoCellAnchor>
    <xdr:from>
      <xdr:col>5</xdr:col>
      <xdr:colOff>190211</xdr:colOff>
      <xdr:row>16</xdr:row>
      <xdr:rowOff>104775</xdr:rowOff>
    </xdr:from>
    <xdr:to>
      <xdr:col>5</xdr:col>
      <xdr:colOff>660211</xdr:colOff>
      <xdr:row>17</xdr:row>
      <xdr:rowOff>148769</xdr:rowOff>
    </xdr:to>
    <xdr:sp macro="" textlink="">
      <xdr:nvSpPr>
        <xdr:cNvPr id="23" name="テキスト ボックス 18"/>
        <xdr:cNvSpPr txBox="1"/>
      </xdr:nvSpPr>
      <xdr:spPr>
        <a:xfrm>
          <a:off x="3619211" y="2847975"/>
          <a:ext cx="47000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15 min</a:t>
          </a:r>
          <a:endParaRPr kumimoji="1" lang="ja-JP" altLang="en-US" sz="800"/>
        </a:p>
      </xdr:txBody>
    </xdr:sp>
    <xdr:clientData/>
  </xdr:twoCellAnchor>
  <xdr:twoCellAnchor>
    <xdr:from>
      <xdr:col>7</xdr:col>
      <xdr:colOff>212163</xdr:colOff>
      <xdr:row>16</xdr:row>
      <xdr:rowOff>104775</xdr:rowOff>
    </xdr:from>
    <xdr:to>
      <xdr:col>7</xdr:col>
      <xdr:colOff>682163</xdr:colOff>
      <xdr:row>17</xdr:row>
      <xdr:rowOff>148769</xdr:rowOff>
    </xdr:to>
    <xdr:sp macro="" textlink="">
      <xdr:nvSpPr>
        <xdr:cNvPr id="24" name="テキスト ボックス 19"/>
        <xdr:cNvSpPr txBox="1"/>
      </xdr:nvSpPr>
      <xdr:spPr>
        <a:xfrm>
          <a:off x="5012763" y="2847975"/>
          <a:ext cx="47000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30 min</a:t>
          </a:r>
          <a:endParaRPr kumimoji="1" lang="ja-JP" altLang="en-US" sz="800"/>
        </a:p>
      </xdr:txBody>
    </xdr:sp>
    <xdr:clientData/>
  </xdr:twoCellAnchor>
  <xdr:twoCellAnchor>
    <xdr:from>
      <xdr:col>3</xdr:col>
      <xdr:colOff>203173</xdr:colOff>
      <xdr:row>22</xdr:row>
      <xdr:rowOff>55612</xdr:rowOff>
    </xdr:from>
    <xdr:to>
      <xdr:col>3</xdr:col>
      <xdr:colOff>516079</xdr:colOff>
      <xdr:row>23</xdr:row>
      <xdr:rowOff>99606</xdr:rowOff>
    </xdr:to>
    <xdr:sp macro="" textlink="">
      <xdr:nvSpPr>
        <xdr:cNvPr id="25" name="テキスト ボックス 20"/>
        <xdr:cNvSpPr txBox="1"/>
      </xdr:nvSpPr>
      <xdr:spPr>
        <a:xfrm>
          <a:off x="2260573" y="3827512"/>
          <a:ext cx="31290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1 h</a:t>
          </a:r>
          <a:endParaRPr kumimoji="1" lang="ja-JP" altLang="en-US" sz="800"/>
        </a:p>
      </xdr:txBody>
    </xdr:sp>
    <xdr:clientData/>
  </xdr:twoCellAnchor>
  <xdr:twoCellAnchor>
    <xdr:from>
      <xdr:col>5</xdr:col>
      <xdr:colOff>190211</xdr:colOff>
      <xdr:row>22</xdr:row>
      <xdr:rowOff>49808</xdr:rowOff>
    </xdr:from>
    <xdr:to>
      <xdr:col>5</xdr:col>
      <xdr:colOff>503117</xdr:colOff>
      <xdr:row>23</xdr:row>
      <xdr:rowOff>93802</xdr:rowOff>
    </xdr:to>
    <xdr:sp macro="" textlink="">
      <xdr:nvSpPr>
        <xdr:cNvPr id="26" name="テキスト ボックス 21"/>
        <xdr:cNvSpPr txBox="1"/>
      </xdr:nvSpPr>
      <xdr:spPr>
        <a:xfrm>
          <a:off x="3619211" y="3821708"/>
          <a:ext cx="31290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2 h</a:t>
          </a:r>
          <a:endParaRPr kumimoji="1" lang="ja-JP" altLang="en-US" sz="800"/>
        </a:p>
      </xdr:txBody>
    </xdr:sp>
    <xdr:clientData/>
  </xdr:twoCellAnchor>
  <xdr:twoCellAnchor>
    <xdr:from>
      <xdr:col>7</xdr:col>
      <xdr:colOff>316375</xdr:colOff>
      <xdr:row>22</xdr:row>
      <xdr:rowOff>49808</xdr:rowOff>
    </xdr:from>
    <xdr:to>
      <xdr:col>7</xdr:col>
      <xdr:colOff>629281</xdr:colOff>
      <xdr:row>23</xdr:row>
      <xdr:rowOff>93802</xdr:rowOff>
    </xdr:to>
    <xdr:sp macro="" textlink="">
      <xdr:nvSpPr>
        <xdr:cNvPr id="27" name="テキスト ボックス 22"/>
        <xdr:cNvSpPr txBox="1"/>
      </xdr:nvSpPr>
      <xdr:spPr>
        <a:xfrm>
          <a:off x="5116975" y="3821708"/>
          <a:ext cx="31290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4 h</a:t>
          </a:r>
          <a:endParaRPr kumimoji="1" lang="ja-JP" altLang="en-US" sz="800"/>
        </a:p>
      </xdr:txBody>
    </xdr:sp>
    <xdr:clientData/>
  </xdr:twoCellAnchor>
  <xdr:twoCellAnchor editAs="oneCell">
    <xdr:from>
      <xdr:col>0</xdr:col>
      <xdr:colOff>190500</xdr:colOff>
      <xdr:row>16</xdr:row>
      <xdr:rowOff>47625</xdr:rowOff>
    </xdr:from>
    <xdr:to>
      <xdr:col>2</xdr:col>
      <xdr:colOff>187426</xdr:colOff>
      <xdr:row>21</xdr:row>
      <xdr:rowOff>77612</xdr:rowOff>
    </xdr:to>
    <xdr:pic>
      <xdr:nvPicPr>
        <xdr:cNvPr id="28" name="図 27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6AB6E4A2-4E80-4371-A19D-816A84452C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/>
        </a:blip>
        <a:srcRect l="-217" t="50000" r="66466"/>
        <a:stretch/>
      </xdr:blipFill>
      <xdr:spPr>
        <a:xfrm>
          <a:off x="190500" y="2790825"/>
          <a:ext cx="1368526" cy="887237"/>
        </a:xfrm>
        <a:prstGeom prst="rect">
          <a:avLst/>
        </a:prstGeom>
      </xdr:spPr>
    </xdr:pic>
    <xdr:clientData/>
  </xdr:twoCellAnchor>
  <xdr:twoCellAnchor editAs="oneCell">
    <xdr:from>
      <xdr:col>0</xdr:col>
      <xdr:colOff>198906</xdr:colOff>
      <xdr:row>21</xdr:row>
      <xdr:rowOff>102763</xdr:rowOff>
    </xdr:from>
    <xdr:to>
      <xdr:col>2</xdr:col>
      <xdr:colOff>210547</xdr:colOff>
      <xdr:row>26</xdr:row>
      <xdr:rowOff>132749</xdr:rowOff>
    </xdr:to>
    <xdr:pic>
      <xdr:nvPicPr>
        <xdr:cNvPr id="29" name="図 28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6AB6E4A2-4E80-4371-A19D-816A84452C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/>
        </a:blip>
        <a:srcRect l="33031" t="50000" r="32854"/>
        <a:stretch/>
      </xdr:blipFill>
      <xdr:spPr>
        <a:xfrm>
          <a:off x="198906" y="3703213"/>
          <a:ext cx="1383241" cy="887236"/>
        </a:xfrm>
        <a:prstGeom prst="rect">
          <a:avLst/>
        </a:prstGeom>
      </xdr:spPr>
    </xdr:pic>
    <xdr:clientData/>
  </xdr:twoCellAnchor>
  <xdr:twoCellAnchor editAs="oneCell">
    <xdr:from>
      <xdr:col>0</xdr:col>
      <xdr:colOff>191226</xdr:colOff>
      <xdr:row>27</xdr:row>
      <xdr:rowOff>997</xdr:rowOff>
    </xdr:from>
    <xdr:to>
      <xdr:col>2</xdr:col>
      <xdr:colOff>202867</xdr:colOff>
      <xdr:row>32</xdr:row>
      <xdr:rowOff>30983</xdr:rowOff>
    </xdr:to>
    <xdr:pic>
      <xdr:nvPicPr>
        <xdr:cNvPr id="30" name="図 29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6AB6E4A2-4E80-4371-A19D-816A84452C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/>
        </a:blip>
        <a:srcRect l="66246" t="50000" r="-361"/>
        <a:stretch/>
      </xdr:blipFill>
      <xdr:spPr>
        <a:xfrm>
          <a:off x="191226" y="4630147"/>
          <a:ext cx="1383241" cy="887236"/>
        </a:xfrm>
        <a:prstGeom prst="rect">
          <a:avLst/>
        </a:prstGeom>
      </xdr:spPr>
    </xdr:pic>
    <xdr:clientData/>
  </xdr:twoCellAnchor>
  <xdr:twoCellAnchor>
    <xdr:from>
      <xdr:col>0</xdr:col>
      <xdr:colOff>353218</xdr:colOff>
      <xdr:row>16</xdr:row>
      <xdr:rowOff>115745</xdr:rowOff>
    </xdr:from>
    <xdr:to>
      <xdr:col>1</xdr:col>
      <xdr:colOff>151846</xdr:colOff>
      <xdr:row>17</xdr:row>
      <xdr:rowOff>159739</xdr:rowOff>
    </xdr:to>
    <xdr:sp macro="" textlink="">
      <xdr:nvSpPr>
        <xdr:cNvPr id="31" name="テキスト ボックス 59"/>
        <xdr:cNvSpPr txBox="1"/>
      </xdr:nvSpPr>
      <xdr:spPr>
        <a:xfrm>
          <a:off x="353218" y="2858945"/>
          <a:ext cx="48442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control</a:t>
          </a:r>
          <a:endParaRPr kumimoji="1" lang="ja-JP" altLang="en-US" sz="800"/>
        </a:p>
      </xdr:txBody>
    </xdr:sp>
    <xdr:clientData/>
  </xdr:twoCellAnchor>
  <xdr:twoCellAnchor>
    <xdr:from>
      <xdr:col>0</xdr:col>
      <xdr:colOff>353218</xdr:colOff>
      <xdr:row>27</xdr:row>
      <xdr:rowOff>72707</xdr:rowOff>
    </xdr:from>
    <xdr:to>
      <xdr:col>1</xdr:col>
      <xdr:colOff>175891</xdr:colOff>
      <xdr:row>28</xdr:row>
      <xdr:rowOff>116701</xdr:rowOff>
    </xdr:to>
    <xdr:sp macro="" textlink="">
      <xdr:nvSpPr>
        <xdr:cNvPr id="32" name="テキスト ボックス 61"/>
        <xdr:cNvSpPr txBox="1"/>
      </xdr:nvSpPr>
      <xdr:spPr>
        <a:xfrm>
          <a:off x="353218" y="4701857"/>
          <a:ext cx="50847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400 </a:t>
          </a:r>
          <a:r>
            <a:rPr lang="en-US" altLang="ja-JP" sz="800">
              <a:latin typeface="Symbol" panose="05050102010706020507" pitchFamily="18" charset="2"/>
            </a:rPr>
            <a:t>m</a:t>
          </a:r>
          <a:r>
            <a:rPr lang="en-US" altLang="ja-JP" sz="800"/>
            <a:t>M</a:t>
          </a:r>
          <a:endParaRPr kumimoji="1" lang="ja-JP" altLang="en-US" sz="800"/>
        </a:p>
      </xdr:txBody>
    </xdr:sp>
    <xdr:clientData/>
  </xdr:twoCellAnchor>
  <xdr:twoCellAnchor>
    <xdr:from>
      <xdr:col>0</xdr:col>
      <xdr:colOff>353218</xdr:colOff>
      <xdr:row>21</xdr:row>
      <xdr:rowOff>135035</xdr:rowOff>
    </xdr:from>
    <xdr:to>
      <xdr:col>1</xdr:col>
      <xdr:colOff>124594</xdr:colOff>
      <xdr:row>23</xdr:row>
      <xdr:rowOff>7579</xdr:rowOff>
    </xdr:to>
    <xdr:sp macro="" textlink="">
      <xdr:nvSpPr>
        <xdr:cNvPr id="33" name="テキスト ボックス 60"/>
        <xdr:cNvSpPr txBox="1"/>
      </xdr:nvSpPr>
      <xdr:spPr>
        <a:xfrm>
          <a:off x="353218" y="3735485"/>
          <a:ext cx="45717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40 </a:t>
          </a:r>
          <a:r>
            <a:rPr lang="en-US" altLang="ja-JP" sz="800">
              <a:latin typeface="Symbol" panose="05050102010706020507" pitchFamily="18" charset="2"/>
            </a:rPr>
            <a:t>m</a:t>
          </a:r>
          <a:r>
            <a:rPr lang="en-US" altLang="ja-JP" sz="800"/>
            <a:t>M</a:t>
          </a:r>
          <a:endParaRPr kumimoji="1" lang="ja-JP" altLang="en-US" sz="800"/>
        </a:p>
      </xdr:txBody>
    </xdr:sp>
    <xdr:clientData/>
  </xdr:twoCellAnchor>
  <xdr:twoCellAnchor editAs="oneCell">
    <xdr:from>
      <xdr:col>3</xdr:col>
      <xdr:colOff>19050</xdr:colOff>
      <xdr:row>30</xdr:row>
      <xdr:rowOff>133350</xdr:rowOff>
    </xdr:from>
    <xdr:to>
      <xdr:col>9</xdr:col>
      <xdr:colOff>48824</xdr:colOff>
      <xdr:row>41</xdr:row>
      <xdr:rowOff>61332</xdr:rowOff>
    </xdr:to>
    <xdr:pic>
      <xdr:nvPicPr>
        <xdr:cNvPr id="34" name="図 33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530C73A8-566B-47DF-8577-13FB95FDC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/>
        </a:blip>
        <a:stretch>
          <a:fillRect/>
        </a:stretch>
      </xdr:blipFill>
      <xdr:spPr>
        <a:xfrm>
          <a:off x="2076450" y="5276850"/>
          <a:ext cx="4144574" cy="1813932"/>
        </a:xfrm>
        <a:prstGeom prst="rect">
          <a:avLst/>
        </a:prstGeom>
      </xdr:spPr>
    </xdr:pic>
    <xdr:clientData/>
  </xdr:twoCellAnchor>
  <xdr:twoCellAnchor>
    <xdr:from>
      <xdr:col>3</xdr:col>
      <xdr:colOff>155547</xdr:colOff>
      <xdr:row>31</xdr:row>
      <xdr:rowOff>29666</xdr:rowOff>
    </xdr:from>
    <xdr:to>
      <xdr:col>3</xdr:col>
      <xdr:colOff>574251</xdr:colOff>
      <xdr:row>32</xdr:row>
      <xdr:rowOff>73660</xdr:rowOff>
    </xdr:to>
    <xdr:sp macro="" textlink="">
      <xdr:nvSpPr>
        <xdr:cNvPr id="35" name="テキスト ボックス 35"/>
        <xdr:cNvSpPr txBox="1"/>
      </xdr:nvSpPr>
      <xdr:spPr>
        <a:xfrm>
          <a:off x="2212947" y="5344616"/>
          <a:ext cx="41870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0 min</a:t>
          </a:r>
          <a:endParaRPr kumimoji="1" lang="ja-JP" altLang="en-US" sz="800"/>
        </a:p>
      </xdr:txBody>
    </xdr:sp>
    <xdr:clientData/>
  </xdr:twoCellAnchor>
  <xdr:twoCellAnchor>
    <xdr:from>
      <xdr:col>5</xdr:col>
      <xdr:colOff>142585</xdr:colOff>
      <xdr:row>31</xdr:row>
      <xdr:rowOff>29666</xdr:rowOff>
    </xdr:from>
    <xdr:to>
      <xdr:col>5</xdr:col>
      <xdr:colOff>612585</xdr:colOff>
      <xdr:row>32</xdr:row>
      <xdr:rowOff>73660</xdr:rowOff>
    </xdr:to>
    <xdr:sp macro="" textlink="">
      <xdr:nvSpPr>
        <xdr:cNvPr id="36" name="テキスト ボックス 36"/>
        <xdr:cNvSpPr txBox="1"/>
      </xdr:nvSpPr>
      <xdr:spPr>
        <a:xfrm>
          <a:off x="3571585" y="5344616"/>
          <a:ext cx="47000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15 min</a:t>
          </a:r>
          <a:endParaRPr kumimoji="1" lang="ja-JP" altLang="en-US" sz="800"/>
        </a:p>
      </xdr:txBody>
    </xdr:sp>
    <xdr:clientData/>
  </xdr:twoCellAnchor>
  <xdr:twoCellAnchor>
    <xdr:from>
      <xdr:col>7</xdr:col>
      <xdr:colOff>164537</xdr:colOff>
      <xdr:row>31</xdr:row>
      <xdr:rowOff>29666</xdr:rowOff>
    </xdr:from>
    <xdr:to>
      <xdr:col>7</xdr:col>
      <xdr:colOff>634537</xdr:colOff>
      <xdr:row>32</xdr:row>
      <xdr:rowOff>73660</xdr:rowOff>
    </xdr:to>
    <xdr:sp macro="" textlink="">
      <xdr:nvSpPr>
        <xdr:cNvPr id="37" name="テキスト ボックス 37"/>
        <xdr:cNvSpPr txBox="1"/>
      </xdr:nvSpPr>
      <xdr:spPr>
        <a:xfrm>
          <a:off x="4965137" y="5344616"/>
          <a:ext cx="47000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30 min</a:t>
          </a:r>
          <a:endParaRPr kumimoji="1" lang="ja-JP" altLang="en-US" sz="800"/>
        </a:p>
      </xdr:txBody>
    </xdr:sp>
    <xdr:clientData/>
  </xdr:twoCellAnchor>
  <xdr:twoCellAnchor>
    <xdr:from>
      <xdr:col>3</xdr:col>
      <xdr:colOff>155547</xdr:colOff>
      <xdr:row>36</xdr:row>
      <xdr:rowOff>123378</xdr:rowOff>
    </xdr:from>
    <xdr:to>
      <xdr:col>3</xdr:col>
      <xdr:colOff>468453</xdr:colOff>
      <xdr:row>37</xdr:row>
      <xdr:rowOff>167372</xdr:rowOff>
    </xdr:to>
    <xdr:sp macro="" textlink="">
      <xdr:nvSpPr>
        <xdr:cNvPr id="38" name="テキスト ボックス 38"/>
        <xdr:cNvSpPr txBox="1"/>
      </xdr:nvSpPr>
      <xdr:spPr>
        <a:xfrm>
          <a:off x="2212947" y="6295578"/>
          <a:ext cx="31290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1 h</a:t>
          </a:r>
          <a:endParaRPr kumimoji="1" lang="ja-JP" altLang="en-US" sz="800"/>
        </a:p>
      </xdr:txBody>
    </xdr:sp>
    <xdr:clientData/>
  </xdr:twoCellAnchor>
  <xdr:twoCellAnchor>
    <xdr:from>
      <xdr:col>5</xdr:col>
      <xdr:colOff>142585</xdr:colOff>
      <xdr:row>36</xdr:row>
      <xdr:rowOff>117574</xdr:rowOff>
    </xdr:from>
    <xdr:to>
      <xdr:col>5</xdr:col>
      <xdr:colOff>455491</xdr:colOff>
      <xdr:row>37</xdr:row>
      <xdr:rowOff>161568</xdr:rowOff>
    </xdr:to>
    <xdr:sp macro="" textlink="">
      <xdr:nvSpPr>
        <xdr:cNvPr id="39" name="テキスト ボックス 39"/>
        <xdr:cNvSpPr txBox="1"/>
      </xdr:nvSpPr>
      <xdr:spPr>
        <a:xfrm>
          <a:off x="3571585" y="6289774"/>
          <a:ext cx="31290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2 h</a:t>
          </a:r>
          <a:endParaRPr kumimoji="1" lang="ja-JP" altLang="en-US" sz="800"/>
        </a:p>
      </xdr:txBody>
    </xdr:sp>
    <xdr:clientData/>
  </xdr:twoCellAnchor>
  <xdr:twoCellAnchor>
    <xdr:from>
      <xdr:col>7</xdr:col>
      <xdr:colOff>164537</xdr:colOff>
      <xdr:row>36</xdr:row>
      <xdr:rowOff>117574</xdr:rowOff>
    </xdr:from>
    <xdr:to>
      <xdr:col>7</xdr:col>
      <xdr:colOff>477443</xdr:colOff>
      <xdr:row>37</xdr:row>
      <xdr:rowOff>161568</xdr:rowOff>
    </xdr:to>
    <xdr:sp macro="" textlink="">
      <xdr:nvSpPr>
        <xdr:cNvPr id="40" name="テキスト ボックス 40"/>
        <xdr:cNvSpPr txBox="1"/>
      </xdr:nvSpPr>
      <xdr:spPr>
        <a:xfrm>
          <a:off x="4965137" y="6289774"/>
          <a:ext cx="31290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/>
            <a:t>4 h</a:t>
          </a:r>
          <a:endParaRPr kumimoji="1" lang="ja-JP" altLang="en-US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6</xdr:col>
      <xdr:colOff>533400</xdr:colOff>
      <xdr:row>23</xdr:row>
      <xdr:rowOff>9525</xdr:rowOff>
    </xdr:to>
    <xdr:pic>
      <xdr:nvPicPr>
        <xdr:cNvPr id="20" name="図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543050"/>
          <a:ext cx="3962400" cy="2409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409575</xdr:colOff>
      <xdr:row>11</xdr:row>
      <xdr:rowOff>57150</xdr:rowOff>
    </xdr:from>
    <xdr:to>
      <xdr:col>13</xdr:col>
      <xdr:colOff>619125</xdr:colOff>
      <xdr:row>19</xdr:row>
      <xdr:rowOff>38100</xdr:rowOff>
    </xdr:to>
    <xdr:pic>
      <xdr:nvPicPr>
        <xdr:cNvPr id="21" name="図 2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1943100"/>
          <a:ext cx="43243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26</xdr:row>
      <xdr:rowOff>57150</xdr:rowOff>
    </xdr:from>
    <xdr:to>
      <xdr:col>6</xdr:col>
      <xdr:colOff>447675</xdr:colOff>
      <xdr:row>36</xdr:row>
      <xdr:rowOff>114300</xdr:rowOff>
    </xdr:to>
    <xdr:pic>
      <xdr:nvPicPr>
        <xdr:cNvPr id="22" name="図 2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4514850"/>
          <a:ext cx="3857625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628650</xdr:colOff>
      <xdr:row>26</xdr:row>
      <xdr:rowOff>76200</xdr:rowOff>
    </xdr:from>
    <xdr:to>
      <xdr:col>13</xdr:col>
      <xdr:colOff>505398</xdr:colOff>
      <xdr:row>35</xdr:row>
      <xdr:rowOff>28575</xdr:rowOff>
    </xdr:to>
    <xdr:pic>
      <xdr:nvPicPr>
        <xdr:cNvPr id="23" name="図 2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4533900"/>
          <a:ext cx="3991548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40</xdr:row>
      <xdr:rowOff>142875</xdr:rowOff>
    </xdr:from>
    <xdr:to>
      <xdr:col>6</xdr:col>
      <xdr:colOff>457200</xdr:colOff>
      <xdr:row>53</xdr:row>
      <xdr:rowOff>0</xdr:rowOff>
    </xdr:to>
    <xdr:pic>
      <xdr:nvPicPr>
        <xdr:cNvPr id="24" name="図 2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7000875"/>
          <a:ext cx="3790950" cy="2085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514350</xdr:colOff>
      <xdr:row>59</xdr:row>
      <xdr:rowOff>0</xdr:rowOff>
    </xdr:from>
    <xdr:to>
      <xdr:col>8</xdr:col>
      <xdr:colOff>561975</xdr:colOff>
      <xdr:row>79</xdr:row>
      <xdr:rowOff>114300</xdr:rowOff>
    </xdr:to>
    <xdr:pic>
      <xdr:nvPicPr>
        <xdr:cNvPr id="26" name="図 2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9772650"/>
          <a:ext cx="5534025" cy="354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1</xdr:row>
      <xdr:rowOff>104775</xdr:rowOff>
    </xdr:from>
    <xdr:to>
      <xdr:col>4</xdr:col>
      <xdr:colOff>638175</xdr:colOff>
      <xdr:row>10</xdr:row>
      <xdr:rowOff>142875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76225"/>
          <a:ext cx="3676650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4</xdr:col>
      <xdr:colOff>104775</xdr:colOff>
      <xdr:row>23</xdr:row>
      <xdr:rowOff>76200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"/>
          <a:ext cx="4000500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198783</xdr:colOff>
      <xdr:row>27</xdr:row>
      <xdr:rowOff>124238</xdr:rowOff>
    </xdr:from>
    <xdr:to>
      <xdr:col>2</xdr:col>
      <xdr:colOff>508138</xdr:colOff>
      <xdr:row>46</xdr:row>
      <xdr:rowOff>64603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783" y="4298673"/>
          <a:ext cx="2835551" cy="3245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3</xdr:col>
      <xdr:colOff>657045</xdr:colOff>
      <xdr:row>82</xdr:row>
      <xdr:rowOff>157370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16848"/>
          <a:ext cx="3870697" cy="2244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54"/>
  <sheetViews>
    <sheetView topLeftCell="A22" workbookViewId="0">
      <selection activeCell="I38" sqref="I38"/>
    </sheetView>
  </sheetViews>
  <sheetFormatPr defaultRowHeight="13.5" x14ac:dyDescent="0.15"/>
  <sheetData>
    <row r="3" spans="2:7" x14ac:dyDescent="0.15">
      <c r="B3" s="1" t="s">
        <v>7</v>
      </c>
    </row>
    <row r="4" spans="2:7" x14ac:dyDescent="0.15">
      <c r="B4" s="17" t="s">
        <v>4</v>
      </c>
      <c r="C4" s="6"/>
      <c r="D4" s="6"/>
      <c r="E4" s="6"/>
      <c r="F4" s="6"/>
      <c r="G4" s="7"/>
    </row>
    <row r="5" spans="2:7" x14ac:dyDescent="0.15">
      <c r="B5" s="22" t="s">
        <v>0</v>
      </c>
      <c r="C5" s="22">
        <v>1</v>
      </c>
      <c r="D5" s="23">
        <v>2</v>
      </c>
      <c r="E5" s="24">
        <v>3</v>
      </c>
      <c r="F5" s="23" t="s">
        <v>1</v>
      </c>
      <c r="G5" s="24" t="s">
        <v>3</v>
      </c>
    </row>
    <row r="6" spans="2:7" x14ac:dyDescent="0.15">
      <c r="B6" s="11">
        <v>0</v>
      </c>
      <c r="C6" s="11">
        <v>35.200643668912804</v>
      </c>
      <c r="D6" s="12">
        <v>37.614402091923964</v>
      </c>
      <c r="E6" s="13">
        <v>36.340474035334736</v>
      </c>
      <c r="F6" s="12">
        <f t="shared" ref="F6:F11" si="0">AVERAGE(C6:E6)</f>
        <v>36.385173265390499</v>
      </c>
      <c r="G6" s="13">
        <f t="shared" ref="G6:G11" si="1">STDEV(C6:E6)</f>
        <v>1.2074998745507239</v>
      </c>
    </row>
    <row r="7" spans="2:7" x14ac:dyDescent="0.15">
      <c r="B7" s="11">
        <v>0.25</v>
      </c>
      <c r="C7" s="11">
        <v>26.082000737537292</v>
      </c>
      <c r="D7" s="12">
        <v>25.813805357202721</v>
      </c>
      <c r="E7" s="13">
        <v>25.478561131784502</v>
      </c>
      <c r="F7" s="12">
        <f t="shared" si="0"/>
        <v>25.791455742174836</v>
      </c>
      <c r="G7" s="13">
        <f t="shared" si="1"/>
        <v>0.3023399881204793</v>
      </c>
    </row>
    <row r="8" spans="2:7" x14ac:dyDescent="0.15">
      <c r="B8" s="11">
        <v>0.5</v>
      </c>
      <c r="C8" s="11">
        <v>17.834992792249153</v>
      </c>
      <c r="D8" s="12">
        <v>18.237285862751012</v>
      </c>
      <c r="E8" s="13">
        <v>16.762211270910857</v>
      </c>
      <c r="F8" s="12">
        <f t="shared" si="0"/>
        <v>17.611496641970337</v>
      </c>
      <c r="G8" s="13">
        <f t="shared" si="1"/>
        <v>0.76251174401787869</v>
      </c>
    </row>
    <row r="9" spans="2:7" x14ac:dyDescent="0.15">
      <c r="B9" s="11">
        <v>1</v>
      </c>
      <c r="C9" s="11">
        <v>10.928961748633881</v>
      </c>
      <c r="D9" s="12">
        <v>10.191424452713802</v>
      </c>
      <c r="E9" s="13">
        <v>11.197157128968454</v>
      </c>
      <c r="F9" s="12">
        <f t="shared" si="0"/>
        <v>10.772514443438714</v>
      </c>
      <c r="G9" s="13">
        <f t="shared" si="1"/>
        <v>0.5207987840795224</v>
      </c>
    </row>
    <row r="10" spans="2:7" x14ac:dyDescent="0.15">
      <c r="B10" s="11">
        <v>2</v>
      </c>
      <c r="C10" s="11">
        <v>3.0171980287639539</v>
      </c>
      <c r="D10" s="12">
        <v>3.3524422541821717</v>
      </c>
      <c r="E10" s="13">
        <v>2.9501491836803106</v>
      </c>
      <c r="F10" s="12">
        <f t="shared" si="0"/>
        <v>3.1065964888754785</v>
      </c>
      <c r="G10" s="13">
        <f t="shared" si="1"/>
        <v>0.21553188197152587</v>
      </c>
    </row>
    <row r="11" spans="2:7" x14ac:dyDescent="0.15">
      <c r="B11" s="14">
        <v>4</v>
      </c>
      <c r="C11" s="14">
        <v>0.11398303664219384</v>
      </c>
      <c r="D11" s="15">
        <v>0.3553588789433102</v>
      </c>
      <c r="E11" s="16">
        <v>0.22126118877602333</v>
      </c>
      <c r="F11" s="15">
        <f t="shared" si="0"/>
        <v>0.2302010347871758</v>
      </c>
      <c r="G11" s="16">
        <f t="shared" si="1"/>
        <v>0.12093599524819183</v>
      </c>
    </row>
    <row r="12" spans="2:7" x14ac:dyDescent="0.15">
      <c r="B12" s="17" t="s">
        <v>5</v>
      </c>
      <c r="C12" s="6"/>
      <c r="D12" s="6"/>
      <c r="E12" s="6"/>
      <c r="F12" s="6"/>
      <c r="G12" s="7"/>
    </row>
    <row r="13" spans="2:7" x14ac:dyDescent="0.15">
      <c r="B13" s="22" t="s">
        <v>0</v>
      </c>
      <c r="C13" s="22">
        <v>1</v>
      </c>
      <c r="D13" s="23">
        <v>2</v>
      </c>
      <c r="E13" s="24">
        <v>3</v>
      </c>
      <c r="F13" s="25" t="s">
        <v>1</v>
      </c>
      <c r="G13" s="24" t="s">
        <v>3</v>
      </c>
    </row>
    <row r="14" spans="2:7" x14ac:dyDescent="0.15">
      <c r="B14" s="11">
        <v>0</v>
      </c>
      <c r="C14" s="11">
        <v>3.523225241016652</v>
      </c>
      <c r="D14" s="12">
        <v>4.0490797546012276</v>
      </c>
      <c r="E14" s="13">
        <v>4.3120070113935149</v>
      </c>
      <c r="F14" s="26">
        <f t="shared" ref="F14:F19" si="2">AVERAGE(C14:E14)</f>
        <v>3.9614373356704653</v>
      </c>
      <c r="G14" s="13">
        <f t="shared" ref="G14:G19" si="3">STDEV(C14:E14)</f>
        <v>0.40162801883925009</v>
      </c>
    </row>
    <row r="15" spans="2:7" x14ac:dyDescent="0.15">
      <c r="B15" s="11">
        <v>0.25</v>
      </c>
      <c r="C15" s="11">
        <v>13.111305872042069</v>
      </c>
      <c r="D15" s="12">
        <v>23.908851884312007</v>
      </c>
      <c r="E15" s="13">
        <v>24.241893076248907</v>
      </c>
      <c r="F15" s="26">
        <f t="shared" si="2"/>
        <v>20.420683610867659</v>
      </c>
      <c r="G15" s="13">
        <f t="shared" si="3"/>
        <v>6.3322966848933246</v>
      </c>
    </row>
    <row r="16" spans="2:7" x14ac:dyDescent="0.15">
      <c r="B16" s="11">
        <v>0.5</v>
      </c>
      <c r="C16" s="11">
        <v>25.170902716914988</v>
      </c>
      <c r="D16" s="12">
        <v>27.099035933391765</v>
      </c>
      <c r="E16" s="13">
        <v>28.290972830850134</v>
      </c>
      <c r="F16" s="26">
        <f t="shared" si="2"/>
        <v>26.853637160385631</v>
      </c>
      <c r="G16" s="13">
        <f t="shared" si="3"/>
        <v>1.5744442820603421</v>
      </c>
    </row>
    <row r="17" spans="2:7" x14ac:dyDescent="0.15">
      <c r="B17" s="11">
        <v>1</v>
      </c>
      <c r="C17" s="11">
        <v>33.987730061349694</v>
      </c>
      <c r="D17" s="12">
        <v>32.760736196319023</v>
      </c>
      <c r="E17" s="13">
        <v>37.037686240140232</v>
      </c>
      <c r="F17" s="26">
        <f t="shared" si="2"/>
        <v>34.595384165936316</v>
      </c>
      <c r="G17" s="13">
        <f t="shared" si="3"/>
        <v>2.2022733827686536</v>
      </c>
    </row>
    <row r="18" spans="2:7" x14ac:dyDescent="0.15">
      <c r="B18" s="11">
        <v>2</v>
      </c>
      <c r="C18" s="11">
        <v>42.962313759859775</v>
      </c>
      <c r="D18" s="12">
        <v>41.069237510955304</v>
      </c>
      <c r="E18" s="13">
        <v>41.647677475898334</v>
      </c>
      <c r="F18" s="26">
        <f t="shared" si="2"/>
        <v>41.893076248904471</v>
      </c>
      <c r="G18" s="13">
        <f t="shared" si="3"/>
        <v>0.9701030045238721</v>
      </c>
    </row>
    <row r="19" spans="2:7" x14ac:dyDescent="0.15">
      <c r="B19" s="14">
        <v>4</v>
      </c>
      <c r="C19" s="14">
        <v>48.098159509202453</v>
      </c>
      <c r="D19" s="15">
        <v>51.113058720420689</v>
      </c>
      <c r="E19" s="16">
        <v>48.028045574057849</v>
      </c>
      <c r="F19" s="27">
        <f t="shared" si="2"/>
        <v>49.079754601226995</v>
      </c>
      <c r="G19" s="16">
        <f t="shared" si="3"/>
        <v>1.7612419543671141</v>
      </c>
    </row>
    <row r="20" spans="2:7" x14ac:dyDescent="0.15">
      <c r="B20" s="18" t="s">
        <v>6</v>
      </c>
      <c r="C20" s="12"/>
      <c r="D20" s="12"/>
      <c r="E20" s="12"/>
      <c r="F20" s="12"/>
      <c r="G20" s="13"/>
    </row>
    <row r="21" spans="2:7" x14ac:dyDescent="0.15">
      <c r="B21" s="22" t="s">
        <v>0</v>
      </c>
      <c r="C21" s="22">
        <v>1</v>
      </c>
      <c r="D21" s="23">
        <v>2</v>
      </c>
      <c r="E21" s="24">
        <v>3</v>
      </c>
      <c r="F21" s="25" t="s">
        <v>1</v>
      </c>
      <c r="G21" s="24" t="s">
        <v>3</v>
      </c>
    </row>
    <row r="22" spans="2:7" x14ac:dyDescent="0.15">
      <c r="B22" s="11">
        <v>0</v>
      </c>
      <c r="C22" s="11">
        <v>9.010434696602541</v>
      </c>
      <c r="D22" s="12">
        <v>8.7532762969190436</v>
      </c>
      <c r="E22" s="13">
        <v>8.3081944513129908</v>
      </c>
      <c r="F22" s="26">
        <f t="shared" ref="F22:F27" si="4">AVERAGE(C22:E22)</f>
        <v>8.6906351482781918</v>
      </c>
      <c r="G22" s="13">
        <f t="shared" ref="G22:G27" si="5">STDEV(C22:E22)</f>
        <v>0.35528618837968623</v>
      </c>
    </row>
    <row r="23" spans="2:7" x14ac:dyDescent="0.15">
      <c r="B23" s="11">
        <v>0.25</v>
      </c>
      <c r="C23" s="11">
        <v>24.034419662726869</v>
      </c>
      <c r="D23" s="12">
        <v>25.053162553780723</v>
      </c>
      <c r="E23" s="13">
        <v>25.300430245784085</v>
      </c>
      <c r="F23" s="26">
        <f t="shared" si="4"/>
        <v>24.796004154097222</v>
      </c>
      <c r="G23" s="13">
        <f t="shared" si="5"/>
        <v>0.67103914267280362</v>
      </c>
    </row>
    <row r="24" spans="2:7" x14ac:dyDescent="0.15">
      <c r="B24" s="11">
        <v>0.5</v>
      </c>
      <c r="C24" s="11">
        <v>32.105237129716627</v>
      </c>
      <c r="D24" s="12">
        <v>31.353543346026406</v>
      </c>
      <c r="E24" s="13">
        <v>31.729390237871517</v>
      </c>
      <c r="F24" s="26">
        <f t="shared" si="4"/>
        <v>31.729390237871517</v>
      </c>
      <c r="G24" s="13">
        <f t="shared" si="5"/>
        <v>0.37584689184511078</v>
      </c>
    </row>
    <row r="25" spans="2:7" x14ac:dyDescent="0.15">
      <c r="B25" s="11">
        <v>1</v>
      </c>
      <c r="C25" s="11">
        <v>41.590425794965626</v>
      </c>
      <c r="D25" s="12">
        <v>43.252064685228227</v>
      </c>
      <c r="E25" s="13">
        <v>41.540972256564956</v>
      </c>
      <c r="F25" s="26">
        <f t="shared" si="4"/>
        <v>42.127820912252936</v>
      </c>
      <c r="G25" s="13">
        <f t="shared" si="5"/>
        <v>0.97393760525013839</v>
      </c>
    </row>
    <row r="26" spans="2:7" x14ac:dyDescent="0.15">
      <c r="B26" s="11">
        <v>2</v>
      </c>
      <c r="C26" s="11">
        <v>49.364522031551353</v>
      </c>
      <c r="D26" s="12">
        <v>48.434795509618709</v>
      </c>
      <c r="E26" s="13">
        <v>48.029276494733196</v>
      </c>
      <c r="F26" s="26">
        <f t="shared" si="4"/>
        <v>48.609531345301093</v>
      </c>
      <c r="G26" s="13">
        <f t="shared" si="5"/>
        <v>0.68455797424463305</v>
      </c>
    </row>
    <row r="27" spans="2:7" x14ac:dyDescent="0.15">
      <c r="B27" s="14">
        <v>4</v>
      </c>
      <c r="C27" s="14">
        <v>52.173483012709561</v>
      </c>
      <c r="D27" s="15">
        <v>53.162553780723009</v>
      </c>
      <c r="E27" s="16">
        <v>52.173483012709561</v>
      </c>
      <c r="F27" s="27">
        <f t="shared" si="4"/>
        <v>52.503173268714043</v>
      </c>
      <c r="G27" s="16">
        <f t="shared" si="5"/>
        <v>0.57104027416015424</v>
      </c>
    </row>
    <row r="30" spans="2:7" x14ac:dyDescent="0.15">
      <c r="B30" s="1" t="s">
        <v>8</v>
      </c>
    </row>
    <row r="31" spans="2:7" x14ac:dyDescent="0.15">
      <c r="B31" s="17" t="s">
        <v>9</v>
      </c>
      <c r="C31" s="6"/>
      <c r="D31" s="6"/>
      <c r="E31" s="6"/>
      <c r="F31" s="6"/>
      <c r="G31" s="7"/>
    </row>
    <row r="32" spans="2:7" x14ac:dyDescent="0.15">
      <c r="B32" s="22" t="s">
        <v>0</v>
      </c>
      <c r="C32" s="22">
        <v>1</v>
      </c>
      <c r="D32" s="23">
        <v>2</v>
      </c>
      <c r="E32" s="24">
        <v>3</v>
      </c>
      <c r="F32" s="25" t="s">
        <v>1</v>
      </c>
      <c r="G32" s="24" t="s">
        <v>3</v>
      </c>
    </row>
    <row r="33" spans="2:7" x14ac:dyDescent="0.15">
      <c r="B33" s="11">
        <v>0</v>
      </c>
      <c r="C33" s="11">
        <v>226.88661710037175</v>
      </c>
      <c r="D33" s="12">
        <v>174.42379182156134</v>
      </c>
      <c r="E33" s="13">
        <v>193.99628252788105</v>
      </c>
      <c r="F33" s="26">
        <f t="shared" ref="F33:F38" si="6">AVERAGE(C33:E33)</f>
        <v>198.43556381660471</v>
      </c>
      <c r="G33" s="13">
        <f t="shared" ref="G33:G38" si="7">STDEV(C33:E33)</f>
        <v>26.51164692788916</v>
      </c>
    </row>
    <row r="34" spans="2:7" x14ac:dyDescent="0.15">
      <c r="B34" s="11">
        <v>0.5</v>
      </c>
      <c r="C34" s="11">
        <v>186.09665427509296</v>
      </c>
      <c r="D34" s="12">
        <v>187.1096654275093</v>
      </c>
      <c r="E34" s="13">
        <v>158.17843866171003</v>
      </c>
      <c r="F34" s="26">
        <f t="shared" si="6"/>
        <v>177.12825278810411</v>
      </c>
      <c r="G34" s="13">
        <f t="shared" si="7"/>
        <v>16.418834899815302</v>
      </c>
    </row>
    <row r="35" spans="2:7" x14ac:dyDescent="0.15">
      <c r="B35" s="11">
        <v>1</v>
      </c>
      <c r="C35" s="11">
        <v>156.72862453531599</v>
      </c>
      <c r="D35" s="12">
        <v>190.78066914498143</v>
      </c>
      <c r="E35" s="13">
        <v>195.14869888475837</v>
      </c>
      <c r="F35" s="26">
        <f t="shared" si="6"/>
        <v>180.88599752168525</v>
      </c>
      <c r="G35" s="13">
        <f t="shared" si="7"/>
        <v>21.034588732699699</v>
      </c>
    </row>
    <row r="36" spans="2:7" x14ac:dyDescent="0.15">
      <c r="B36" s="11">
        <v>2</v>
      </c>
      <c r="C36" s="11">
        <v>144.27509293680299</v>
      </c>
      <c r="D36" s="12">
        <v>154.90706319702602</v>
      </c>
      <c r="E36" s="13">
        <v>148.74535315985131</v>
      </c>
      <c r="F36" s="26">
        <f t="shared" si="6"/>
        <v>149.30916976456012</v>
      </c>
      <c r="G36" s="13">
        <f t="shared" si="7"/>
        <v>5.3383625557258423</v>
      </c>
    </row>
    <row r="37" spans="2:7" x14ac:dyDescent="0.15">
      <c r="B37" s="11">
        <v>4</v>
      </c>
      <c r="C37" s="11">
        <v>147.79739776951675</v>
      </c>
      <c r="D37" s="12">
        <v>133.81970260223048</v>
      </c>
      <c r="E37" s="13">
        <v>144.32156133828997</v>
      </c>
      <c r="F37" s="26">
        <f t="shared" si="6"/>
        <v>141.97955390334573</v>
      </c>
      <c r="G37" s="13">
        <f t="shared" si="7"/>
        <v>7.277206858843237</v>
      </c>
    </row>
    <row r="38" spans="2:7" x14ac:dyDescent="0.15">
      <c r="B38" s="14">
        <v>6</v>
      </c>
      <c r="C38" s="14">
        <v>127.5278810408922</v>
      </c>
      <c r="D38" s="15">
        <v>136.84944237918216</v>
      </c>
      <c r="E38" s="16">
        <v>136.79368029739777</v>
      </c>
      <c r="F38" s="27">
        <f t="shared" si="6"/>
        <v>133.72366790582404</v>
      </c>
      <c r="G38" s="16">
        <f t="shared" si="7"/>
        <v>5.3657812580450699</v>
      </c>
    </row>
    <row r="39" spans="2:7" x14ac:dyDescent="0.15">
      <c r="B39" s="17" t="s">
        <v>5</v>
      </c>
      <c r="C39" s="6"/>
      <c r="D39" s="6"/>
      <c r="E39" s="6"/>
      <c r="F39" s="6"/>
      <c r="G39" s="7"/>
    </row>
    <row r="40" spans="2:7" x14ac:dyDescent="0.15">
      <c r="B40" s="22" t="s">
        <v>0</v>
      </c>
      <c r="C40" s="22">
        <v>1</v>
      </c>
      <c r="D40" s="23">
        <v>2</v>
      </c>
      <c r="E40" s="24">
        <v>3</v>
      </c>
      <c r="F40" s="25" t="s">
        <v>1</v>
      </c>
      <c r="G40" s="24" t="s">
        <v>3</v>
      </c>
    </row>
    <row r="41" spans="2:7" x14ac:dyDescent="0.15">
      <c r="B41" s="11">
        <v>0</v>
      </c>
      <c r="C41" s="11">
        <v>18.229623137598598</v>
      </c>
      <c r="D41" s="12">
        <v>18.737949167397019</v>
      </c>
      <c r="E41" s="13">
        <v>18.299737072743209</v>
      </c>
      <c r="F41" s="26">
        <f t="shared" ref="F41:F46" si="8">AVERAGE(C41:E41)</f>
        <v>18.422436459246274</v>
      </c>
      <c r="G41" s="13">
        <f t="shared" ref="G41:G46" si="9">STDEV(C41:E41)</f>
        <v>0.27548174663456038</v>
      </c>
    </row>
    <row r="42" spans="2:7" x14ac:dyDescent="0.15">
      <c r="B42" s="11">
        <v>0.5</v>
      </c>
      <c r="C42" s="11">
        <v>33.496932515337427</v>
      </c>
      <c r="D42" s="12">
        <v>34.233128834355831</v>
      </c>
      <c r="E42" s="13">
        <v>36.196319018404907</v>
      </c>
      <c r="F42" s="26">
        <f t="shared" si="8"/>
        <v>34.642126789366053</v>
      </c>
      <c r="G42" s="13">
        <f t="shared" si="9"/>
        <v>1.3953964915527155</v>
      </c>
    </row>
    <row r="43" spans="2:7" x14ac:dyDescent="0.15">
      <c r="B43" s="11">
        <v>1</v>
      </c>
      <c r="C43" s="11">
        <v>45.346187554776513</v>
      </c>
      <c r="D43" s="12">
        <v>53.391761612620513</v>
      </c>
      <c r="E43" s="13">
        <v>47.011393514460998</v>
      </c>
      <c r="F43" s="26">
        <f t="shared" si="8"/>
        <v>48.583114227286011</v>
      </c>
      <c r="G43" s="13">
        <f t="shared" si="9"/>
        <v>4.2468276371199076</v>
      </c>
    </row>
    <row r="44" spans="2:7" x14ac:dyDescent="0.15">
      <c r="B44" s="11">
        <v>2</v>
      </c>
      <c r="C44" s="11">
        <v>66.047326906222608</v>
      </c>
      <c r="D44" s="12">
        <v>64.943032427695002</v>
      </c>
      <c r="E44" s="13">
        <v>62.611744084136724</v>
      </c>
      <c r="F44" s="26">
        <f t="shared" si="8"/>
        <v>64.53403447268478</v>
      </c>
      <c r="G44" s="13">
        <f t="shared" si="9"/>
        <v>1.7539289687027837</v>
      </c>
    </row>
    <row r="45" spans="2:7" x14ac:dyDescent="0.15">
      <c r="B45" s="11">
        <v>4</v>
      </c>
      <c r="C45" s="11">
        <v>86.327782646801055</v>
      </c>
      <c r="D45" s="12">
        <v>86.74846625766871</v>
      </c>
      <c r="E45" s="13">
        <v>85.539000876424197</v>
      </c>
      <c r="F45" s="26">
        <f t="shared" si="8"/>
        <v>86.205083260297997</v>
      </c>
      <c r="G45" s="13">
        <f t="shared" si="9"/>
        <v>0.61399754209068758</v>
      </c>
    </row>
    <row r="46" spans="2:7" x14ac:dyDescent="0.15">
      <c r="B46" s="14">
        <v>6</v>
      </c>
      <c r="C46" s="14">
        <v>97.440841367221736</v>
      </c>
      <c r="D46" s="15">
        <v>108.11568799298861</v>
      </c>
      <c r="E46" s="16">
        <v>98.492550394390889</v>
      </c>
      <c r="F46" s="27">
        <f t="shared" si="8"/>
        <v>101.34969325153374</v>
      </c>
      <c r="G46" s="16">
        <f t="shared" si="9"/>
        <v>5.8830720376775467</v>
      </c>
    </row>
    <row r="47" spans="2:7" x14ac:dyDescent="0.15">
      <c r="B47" s="18" t="s">
        <v>10</v>
      </c>
      <c r="C47" s="12"/>
      <c r="D47" s="12"/>
      <c r="E47" s="12"/>
      <c r="F47" s="12"/>
      <c r="G47" s="13"/>
    </row>
    <row r="48" spans="2:7" x14ac:dyDescent="0.15">
      <c r="B48" s="22" t="s">
        <v>0</v>
      </c>
      <c r="C48" s="22">
        <v>1</v>
      </c>
      <c r="D48" s="23">
        <v>2</v>
      </c>
      <c r="E48" s="24">
        <v>3</v>
      </c>
      <c r="F48" s="25" t="s">
        <v>1</v>
      </c>
      <c r="G48" s="24" t="s">
        <v>3</v>
      </c>
    </row>
    <row r="49" spans="2:7" x14ac:dyDescent="0.15">
      <c r="B49" s="11">
        <v>0</v>
      </c>
      <c r="C49" s="11">
        <v>22.28005372733378</v>
      </c>
      <c r="D49" s="12">
        <v>23.002014775016789</v>
      </c>
      <c r="E49" s="13">
        <v>17.226326393552718</v>
      </c>
      <c r="F49" s="26">
        <f t="shared" ref="F49:F54" si="10">AVERAGE(C49:E49)</f>
        <v>20.836131631967763</v>
      </c>
      <c r="G49" s="13">
        <f t="shared" ref="G49:G54" si="11">STDEV(C49:E49)</f>
        <v>3.1469552480229739</v>
      </c>
    </row>
    <row r="50" spans="2:7" x14ac:dyDescent="0.15">
      <c r="B50" s="11">
        <v>0.5</v>
      </c>
      <c r="C50" s="11">
        <v>30.792478173270649</v>
      </c>
      <c r="D50" s="12">
        <v>29.583613163196777</v>
      </c>
      <c r="E50" s="13">
        <v>33.126259234385493</v>
      </c>
      <c r="F50" s="26">
        <f t="shared" si="10"/>
        <v>31.167450190284303</v>
      </c>
      <c r="G50" s="13">
        <f t="shared" si="11"/>
        <v>1.8008437762850726</v>
      </c>
    </row>
    <row r="51" spans="2:7" x14ac:dyDescent="0.15">
      <c r="B51" s="11">
        <v>1</v>
      </c>
      <c r="C51" s="11">
        <v>40.060443250503695</v>
      </c>
      <c r="D51" s="12">
        <v>37.055070517125586</v>
      </c>
      <c r="E51" s="13">
        <v>46.004029550033579</v>
      </c>
      <c r="F51" s="26">
        <f t="shared" si="10"/>
        <v>41.039847772554289</v>
      </c>
      <c r="G51" s="13">
        <f t="shared" si="11"/>
        <v>4.5541620367007418</v>
      </c>
    </row>
    <row r="52" spans="2:7" x14ac:dyDescent="0.15">
      <c r="B52" s="11">
        <v>2</v>
      </c>
      <c r="C52" s="11">
        <v>54.734721289456012</v>
      </c>
      <c r="D52" s="12">
        <v>75.973807924781724</v>
      </c>
      <c r="E52" s="13">
        <v>65.177971793149766</v>
      </c>
      <c r="F52" s="26">
        <f t="shared" si="10"/>
        <v>65.295500335795836</v>
      </c>
      <c r="G52" s="13">
        <f t="shared" si="11"/>
        <v>10.620031073140488</v>
      </c>
    </row>
    <row r="53" spans="2:7" x14ac:dyDescent="0.15">
      <c r="B53" s="11">
        <v>4</v>
      </c>
      <c r="C53" s="11">
        <v>78.44190732034923</v>
      </c>
      <c r="D53" s="12">
        <v>71.47414372061786</v>
      </c>
      <c r="E53" s="13">
        <v>89.019476158495635</v>
      </c>
      <c r="F53" s="26">
        <f t="shared" si="10"/>
        <v>79.645175733154247</v>
      </c>
      <c r="G53" s="13">
        <f t="shared" si="11"/>
        <v>8.8343400287657161</v>
      </c>
    </row>
    <row r="54" spans="2:7" x14ac:dyDescent="0.15">
      <c r="B54" s="14">
        <v>6</v>
      </c>
      <c r="C54" s="14">
        <v>113.88515782404298</v>
      </c>
      <c r="D54" s="15">
        <v>110.47683008730691</v>
      </c>
      <c r="E54" s="16">
        <v>86.383478844862324</v>
      </c>
      <c r="F54" s="27">
        <f t="shared" si="10"/>
        <v>103.58182225207075</v>
      </c>
      <c r="G54" s="16">
        <f t="shared" si="11"/>
        <v>14.99137873760947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workbookViewId="0">
      <selection activeCell="H16" sqref="H16"/>
    </sheetView>
  </sheetViews>
  <sheetFormatPr defaultRowHeight="13.5" x14ac:dyDescent="0.15"/>
  <sheetData>
    <row r="2" spans="1:6" x14ac:dyDescent="0.15">
      <c r="A2" s="1" t="s">
        <v>75</v>
      </c>
    </row>
    <row r="3" spans="1:6" x14ac:dyDescent="0.15">
      <c r="A3" s="35"/>
      <c r="B3" s="22">
        <v>1</v>
      </c>
      <c r="C3" s="23">
        <v>2</v>
      </c>
      <c r="D3" s="24">
        <v>3</v>
      </c>
      <c r="E3" s="25" t="s">
        <v>103</v>
      </c>
      <c r="F3" s="24" t="s">
        <v>3</v>
      </c>
    </row>
    <row r="4" spans="1:6" x14ac:dyDescent="0.15">
      <c r="A4" s="11" t="s">
        <v>11</v>
      </c>
      <c r="B4" s="11">
        <v>4.7227722300000003</v>
      </c>
      <c r="C4" s="12">
        <v>4.5948394380000002</v>
      </c>
      <c r="D4" s="13">
        <v>5.6312030640000001</v>
      </c>
      <c r="E4" s="26">
        <f t="shared" ref="E4:E9" si="0">AVERAGE(B4:D4)</f>
        <v>4.9829382440000005</v>
      </c>
      <c r="F4" s="13">
        <f t="shared" ref="F4:F9" si="1">STDEV(B4:D4)</f>
        <v>0.56504615515411927</v>
      </c>
    </row>
    <row r="5" spans="1:6" x14ac:dyDescent="0.15">
      <c r="A5" s="11" t="s">
        <v>66</v>
      </c>
      <c r="B5" s="11">
        <v>19.386848654696966</v>
      </c>
      <c r="C5" s="12">
        <v>18.771744518515153</v>
      </c>
      <c r="D5" s="13">
        <v>17.051693606212119</v>
      </c>
      <c r="E5" s="26">
        <f t="shared" si="0"/>
        <v>18.403428926474746</v>
      </c>
      <c r="F5" s="13">
        <f t="shared" si="1"/>
        <v>1.210363398579585</v>
      </c>
    </row>
    <row r="6" spans="1:6" x14ac:dyDescent="0.15">
      <c r="A6" s="11" t="s">
        <v>90</v>
      </c>
      <c r="B6" s="11">
        <v>27.27926777839394</v>
      </c>
      <c r="C6" s="12">
        <v>24.118034759</v>
      </c>
      <c r="D6" s="13">
        <v>29.092522422545457</v>
      </c>
      <c r="E6" s="26">
        <f t="shared" si="0"/>
        <v>26.829941653313131</v>
      </c>
      <c r="F6" s="13">
        <f t="shared" si="1"/>
        <v>2.5174992261570974</v>
      </c>
    </row>
    <row r="7" spans="1:6" x14ac:dyDescent="0.15">
      <c r="A7" s="11" t="s">
        <v>92</v>
      </c>
      <c r="B7" s="11">
        <v>45.746448863636367</v>
      </c>
      <c r="C7" s="12">
        <v>42.423709753787882</v>
      </c>
      <c r="D7" s="13">
        <v>41.690340909090907</v>
      </c>
      <c r="E7" s="26">
        <f t="shared" si="0"/>
        <v>43.286833175505052</v>
      </c>
      <c r="F7" s="13">
        <f t="shared" si="1"/>
        <v>2.1614207053624028</v>
      </c>
    </row>
    <row r="8" spans="1:6" x14ac:dyDescent="0.15">
      <c r="A8" s="11" t="s">
        <v>102</v>
      </c>
      <c r="B8" s="11">
        <v>6.5071141406969701</v>
      </c>
      <c r="C8" s="12">
        <v>8.8295535926666666</v>
      </c>
      <c r="D8" s="13">
        <v>8.0834537227272723</v>
      </c>
      <c r="E8" s="26">
        <f t="shared" si="0"/>
        <v>7.8067071520303033</v>
      </c>
      <c r="F8" s="13">
        <f t="shared" si="1"/>
        <v>1.1856950494586374</v>
      </c>
    </row>
    <row r="9" spans="1:6" x14ac:dyDescent="0.15">
      <c r="A9" s="14" t="s">
        <v>101</v>
      </c>
      <c r="B9" s="14">
        <v>0.60781818181818181</v>
      </c>
      <c r="C9" s="15">
        <v>0.73363636363636375</v>
      </c>
      <c r="D9" s="16">
        <v>0.75678787878787879</v>
      </c>
      <c r="E9" s="27">
        <f t="shared" si="0"/>
        <v>0.69941414141414138</v>
      </c>
      <c r="F9" s="16">
        <f t="shared" si="1"/>
        <v>8.0164599569767764E-2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13" workbookViewId="0">
      <selection activeCell="E26" sqref="E26"/>
    </sheetView>
  </sheetViews>
  <sheetFormatPr defaultRowHeight="13.5" x14ac:dyDescent="0.15"/>
  <cols>
    <col min="1" max="1" width="16.625" bestFit="1" customWidth="1"/>
  </cols>
  <sheetData>
    <row r="1" spans="1:7" x14ac:dyDescent="0.15">
      <c r="A1" s="1" t="s">
        <v>80</v>
      </c>
    </row>
    <row r="12" spans="1:7" x14ac:dyDescent="0.15">
      <c r="A12" t="s">
        <v>161</v>
      </c>
      <c r="B12" t="s">
        <v>162</v>
      </c>
      <c r="C12" t="s">
        <v>163</v>
      </c>
    </row>
    <row r="13" spans="1:7" ht="14.25" x14ac:dyDescent="0.15">
      <c r="B13" t="s">
        <v>164</v>
      </c>
      <c r="C13" s="4" t="s">
        <v>165</v>
      </c>
    </row>
    <row r="15" spans="1:7" x14ac:dyDescent="0.15">
      <c r="A15" s="1" t="s">
        <v>104</v>
      </c>
    </row>
    <row r="16" spans="1:7" x14ac:dyDescent="0.15">
      <c r="A16" s="35"/>
      <c r="B16" s="22">
        <v>1</v>
      </c>
      <c r="C16" s="23">
        <v>2</v>
      </c>
      <c r="D16" s="23">
        <v>3</v>
      </c>
      <c r="E16" s="24">
        <v>4</v>
      </c>
      <c r="F16" s="25" t="s">
        <v>105</v>
      </c>
      <c r="G16" s="24" t="s">
        <v>3</v>
      </c>
    </row>
    <row r="17" spans="1:7" x14ac:dyDescent="0.15">
      <c r="A17" s="11" t="s">
        <v>11</v>
      </c>
      <c r="B17" s="11">
        <v>125.58139756464799</v>
      </c>
      <c r="C17" s="12">
        <v>109.88372286906696</v>
      </c>
      <c r="D17" s="12">
        <v>80.813954914287351</v>
      </c>
      <c r="E17" s="13">
        <v>83.72093170976531</v>
      </c>
      <c r="F17" s="26">
        <f>AVERAGE(B17:E17)</f>
        <v>100.0000017644419</v>
      </c>
      <c r="G17" s="13">
        <f>STDEV(B17:E17)</f>
        <v>21.488045277488595</v>
      </c>
    </row>
    <row r="18" spans="1:7" x14ac:dyDescent="0.15">
      <c r="A18" s="14" t="s">
        <v>106</v>
      </c>
      <c r="B18" s="14">
        <v>0.53569155206933539</v>
      </c>
      <c r="C18" s="15">
        <v>0.49882675708821977</v>
      </c>
      <c r="D18" s="15">
        <v>0.53569155206933539</v>
      </c>
      <c r="E18" s="16">
        <v>0.53569155206933539</v>
      </c>
      <c r="F18" s="27">
        <f>AVERAGE(B18:E18)</f>
        <v>0.52647535332405648</v>
      </c>
      <c r="G18" s="16">
        <f>STDEV(B18:E18)</f>
        <v>1.8432397490557806E-2</v>
      </c>
    </row>
    <row r="21" spans="1:7" x14ac:dyDescent="0.15">
      <c r="A21" s="1" t="s">
        <v>75</v>
      </c>
    </row>
    <row r="22" spans="1:7" x14ac:dyDescent="0.15">
      <c r="A22" s="12"/>
      <c r="B22" s="12"/>
      <c r="C22" s="9"/>
      <c r="D22" s="9"/>
      <c r="E22" s="9"/>
      <c r="F22" s="9"/>
      <c r="G22" s="9"/>
    </row>
    <row r="23" spans="1:7" x14ac:dyDescent="0.15">
      <c r="A23" s="5" t="s">
        <v>11</v>
      </c>
      <c r="B23" s="6"/>
      <c r="C23" s="37">
        <v>5.1929999999999996</v>
      </c>
      <c r="D23" s="12"/>
      <c r="E23" s="12"/>
      <c r="F23" s="12"/>
      <c r="G23" s="12"/>
    </row>
    <row r="24" spans="1:7" x14ac:dyDescent="0.15">
      <c r="A24" s="11" t="s">
        <v>12</v>
      </c>
      <c r="B24" s="12"/>
      <c r="C24" s="26">
        <v>3.2719999999999998</v>
      </c>
      <c r="D24" s="12"/>
      <c r="E24" s="12"/>
      <c r="F24" s="12"/>
      <c r="G24" s="12"/>
    </row>
    <row r="25" spans="1:7" x14ac:dyDescent="0.15">
      <c r="A25" s="11" t="s">
        <v>107</v>
      </c>
      <c r="B25" s="12" t="s">
        <v>108</v>
      </c>
      <c r="C25" s="26">
        <v>42.3</v>
      </c>
      <c r="D25" s="12"/>
      <c r="E25" s="12"/>
      <c r="F25" s="12"/>
      <c r="G25" s="12"/>
    </row>
    <row r="26" spans="1:7" x14ac:dyDescent="0.15">
      <c r="A26" s="11"/>
      <c r="B26" s="12" t="s">
        <v>109</v>
      </c>
      <c r="C26" s="26">
        <v>59.52</v>
      </c>
      <c r="D26" s="12"/>
      <c r="E26" s="12"/>
      <c r="F26" s="12"/>
      <c r="G26" s="12"/>
    </row>
    <row r="27" spans="1:7" x14ac:dyDescent="0.15">
      <c r="A27" s="11"/>
      <c r="B27" s="12" t="s">
        <v>110</v>
      </c>
      <c r="C27" s="26">
        <v>60.18</v>
      </c>
      <c r="D27" s="12"/>
      <c r="E27" s="12"/>
      <c r="F27" s="12"/>
      <c r="G27" s="12"/>
    </row>
    <row r="28" spans="1:7" x14ac:dyDescent="0.15">
      <c r="A28" s="11" t="s">
        <v>111</v>
      </c>
      <c r="B28" s="12" t="s">
        <v>112</v>
      </c>
      <c r="C28" s="26">
        <v>35.15</v>
      </c>
      <c r="D28" s="12"/>
      <c r="E28" s="12"/>
      <c r="F28" s="12"/>
      <c r="G28" s="12"/>
    </row>
    <row r="29" spans="1:7" x14ac:dyDescent="0.15">
      <c r="A29" s="11"/>
      <c r="B29" s="12" t="s">
        <v>114</v>
      </c>
      <c r="C29" s="26">
        <v>31.14</v>
      </c>
      <c r="D29" s="12"/>
      <c r="E29" s="12"/>
      <c r="F29" s="12"/>
      <c r="G29" s="12"/>
    </row>
    <row r="30" spans="1:7" x14ac:dyDescent="0.15">
      <c r="A30" s="14"/>
      <c r="B30" s="15" t="s">
        <v>113</v>
      </c>
      <c r="C30" s="27">
        <v>14.81</v>
      </c>
      <c r="D30" s="12"/>
      <c r="E30" s="12"/>
      <c r="F30" s="12"/>
      <c r="G30" s="12"/>
    </row>
    <row r="34" spans="1:9" x14ac:dyDescent="0.15">
      <c r="A34" s="35"/>
      <c r="B34" s="36"/>
      <c r="C34" s="22">
        <v>1</v>
      </c>
      <c r="D34" s="23">
        <v>2</v>
      </c>
      <c r="E34" s="23">
        <v>3</v>
      </c>
      <c r="F34" s="23">
        <v>4</v>
      </c>
      <c r="G34" s="24">
        <v>5</v>
      </c>
      <c r="H34" s="25" t="s">
        <v>115</v>
      </c>
      <c r="I34" s="24" t="s">
        <v>3</v>
      </c>
    </row>
    <row r="35" spans="1:9" x14ac:dyDescent="0.15">
      <c r="A35" s="11" t="s">
        <v>11</v>
      </c>
      <c r="B35" s="12"/>
      <c r="C35" s="11">
        <v>12</v>
      </c>
      <c r="D35" s="12">
        <v>12</v>
      </c>
      <c r="E35" s="12">
        <v>9</v>
      </c>
      <c r="F35" s="12">
        <v>12</v>
      </c>
      <c r="G35" s="13">
        <v>10</v>
      </c>
      <c r="H35" s="26">
        <f>AVERAGE(C35:G35)</f>
        <v>11</v>
      </c>
      <c r="I35" s="13">
        <f>STDEV(C35:G35)</f>
        <v>1.4142135623730951</v>
      </c>
    </row>
    <row r="36" spans="1:9" x14ac:dyDescent="0.15">
      <c r="A36" s="11" t="s">
        <v>12</v>
      </c>
      <c r="B36" s="12"/>
      <c r="C36" s="11">
        <v>27</v>
      </c>
      <c r="D36" s="12">
        <v>40</v>
      </c>
      <c r="E36" s="12">
        <v>23</v>
      </c>
      <c r="F36" s="12">
        <v>28</v>
      </c>
      <c r="G36" s="13">
        <v>30</v>
      </c>
      <c r="H36" s="26">
        <f t="shared" ref="H36:H42" si="0">AVERAGE(C36:G36)</f>
        <v>29.6</v>
      </c>
      <c r="I36" s="13">
        <f t="shared" ref="I36:I40" si="1">STDEV(C36:G36)</f>
        <v>6.3482280992415481</v>
      </c>
    </row>
    <row r="37" spans="1:9" x14ac:dyDescent="0.15">
      <c r="A37" s="11" t="s">
        <v>107</v>
      </c>
      <c r="B37" s="12" t="s">
        <v>108</v>
      </c>
      <c r="C37" s="11">
        <v>13</v>
      </c>
      <c r="D37" s="12">
        <v>7</v>
      </c>
      <c r="E37" s="12">
        <v>6</v>
      </c>
      <c r="F37" s="12">
        <v>6</v>
      </c>
      <c r="G37" s="13">
        <v>7</v>
      </c>
      <c r="H37" s="26">
        <f t="shared" si="0"/>
        <v>7.8</v>
      </c>
      <c r="I37" s="13">
        <f t="shared" si="1"/>
        <v>2.9495762407505257</v>
      </c>
    </row>
    <row r="38" spans="1:9" x14ac:dyDescent="0.15">
      <c r="A38" s="11"/>
      <c r="B38" s="12" t="s">
        <v>109</v>
      </c>
      <c r="C38" s="11">
        <v>11</v>
      </c>
      <c r="D38" s="12">
        <v>7</v>
      </c>
      <c r="E38" s="12">
        <v>6</v>
      </c>
      <c r="F38" s="12">
        <v>6</v>
      </c>
      <c r="G38" s="13">
        <v>5</v>
      </c>
      <c r="H38" s="26">
        <f t="shared" si="0"/>
        <v>7</v>
      </c>
      <c r="I38" s="13">
        <f t="shared" si="1"/>
        <v>2.3452078799117149</v>
      </c>
    </row>
    <row r="39" spans="1:9" x14ac:dyDescent="0.15">
      <c r="A39" s="11"/>
      <c r="B39" s="12" t="s">
        <v>110</v>
      </c>
      <c r="C39" s="11">
        <v>7</v>
      </c>
      <c r="D39" s="12">
        <v>8</v>
      </c>
      <c r="E39" s="12">
        <v>5</v>
      </c>
      <c r="F39" s="12">
        <v>7</v>
      </c>
      <c r="G39" s="13">
        <v>7</v>
      </c>
      <c r="H39" s="26">
        <f t="shared" si="0"/>
        <v>6.8</v>
      </c>
      <c r="I39" s="13">
        <f t="shared" si="1"/>
        <v>1.0954451150103335</v>
      </c>
    </row>
    <row r="40" spans="1:9" x14ac:dyDescent="0.15">
      <c r="A40" s="11" t="s">
        <v>111</v>
      </c>
      <c r="B40" s="12" t="s">
        <v>112</v>
      </c>
      <c r="C40" s="11">
        <v>6</v>
      </c>
      <c r="D40" s="12">
        <v>6</v>
      </c>
      <c r="E40" s="12">
        <v>5</v>
      </c>
      <c r="F40" s="12">
        <v>6</v>
      </c>
      <c r="G40" s="13">
        <v>3</v>
      </c>
      <c r="H40" s="26">
        <f t="shared" si="0"/>
        <v>5.2</v>
      </c>
      <c r="I40" s="13">
        <f t="shared" si="1"/>
        <v>1.3038404810405309</v>
      </c>
    </row>
    <row r="41" spans="1:9" x14ac:dyDescent="0.15">
      <c r="A41" s="11"/>
      <c r="B41" s="12" t="s">
        <v>114</v>
      </c>
      <c r="C41" s="11">
        <v>13</v>
      </c>
      <c r="D41" s="12">
        <v>9</v>
      </c>
      <c r="E41" s="12"/>
      <c r="F41" s="12"/>
      <c r="G41" s="13"/>
      <c r="H41" s="26">
        <f t="shared" si="0"/>
        <v>11</v>
      </c>
      <c r="I41" s="13"/>
    </row>
    <row r="42" spans="1:9" x14ac:dyDescent="0.15">
      <c r="A42" s="14"/>
      <c r="B42" s="15" t="s">
        <v>113</v>
      </c>
      <c r="C42" s="14">
        <v>7</v>
      </c>
      <c r="D42" s="15">
        <v>4</v>
      </c>
      <c r="E42" s="15"/>
      <c r="F42" s="15"/>
      <c r="G42" s="16"/>
      <c r="H42" s="27">
        <f t="shared" si="0"/>
        <v>5.5</v>
      </c>
      <c r="I42" s="16"/>
    </row>
  </sheetData>
  <phoneticPr fontId="1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tabSelected="1" topLeftCell="A43" zoomScale="115" zoomScaleNormal="115" workbookViewId="0">
      <selection activeCell="C52" sqref="C52"/>
    </sheetView>
  </sheetViews>
  <sheetFormatPr defaultRowHeight="13.5" x14ac:dyDescent="0.15"/>
  <cols>
    <col min="1" max="1" width="24.125" bestFit="1" customWidth="1"/>
  </cols>
  <sheetData>
    <row r="1" spans="1:10" x14ac:dyDescent="0.15">
      <c r="A1" s="1" t="s">
        <v>116</v>
      </c>
    </row>
    <row r="2" spans="1:10" x14ac:dyDescent="0.15">
      <c r="A2" s="32"/>
      <c r="B2" s="36"/>
      <c r="C2" s="22">
        <v>1</v>
      </c>
      <c r="D2" s="23">
        <v>2</v>
      </c>
      <c r="E2" s="23">
        <v>3</v>
      </c>
      <c r="F2" s="23">
        <v>4</v>
      </c>
      <c r="G2" s="23">
        <v>5</v>
      </c>
      <c r="H2" s="24">
        <v>6</v>
      </c>
      <c r="I2" s="25" t="s">
        <v>123</v>
      </c>
      <c r="J2" s="24" t="s">
        <v>124</v>
      </c>
    </row>
    <row r="3" spans="1:10" x14ac:dyDescent="0.15">
      <c r="A3" s="11" t="s">
        <v>11</v>
      </c>
      <c r="B3" s="12"/>
      <c r="C3" s="11">
        <v>1</v>
      </c>
      <c r="D3" s="12">
        <v>2</v>
      </c>
      <c r="E3" s="12">
        <v>1</v>
      </c>
      <c r="F3" s="12">
        <v>2</v>
      </c>
      <c r="G3" s="12">
        <v>1</v>
      </c>
      <c r="H3" s="13">
        <v>1</v>
      </c>
      <c r="I3" s="26">
        <f>AVERAGE(C3:H3)</f>
        <v>1.3333333333333333</v>
      </c>
      <c r="J3" s="13">
        <f>STDEV(C3:H3)</f>
        <v>0.51639777949432231</v>
      </c>
    </row>
    <row r="4" spans="1:10" x14ac:dyDescent="0.15">
      <c r="A4" s="11" t="s">
        <v>12</v>
      </c>
      <c r="B4" s="12"/>
      <c r="C4" s="11">
        <v>7</v>
      </c>
      <c r="D4" s="12">
        <v>5</v>
      </c>
      <c r="E4" s="12">
        <v>5</v>
      </c>
      <c r="F4" s="12">
        <v>8</v>
      </c>
      <c r="G4" s="12">
        <v>9</v>
      </c>
      <c r="H4" s="13"/>
      <c r="I4" s="26">
        <f t="shared" ref="I4:I9" si="0">AVERAGE(C4:H4)</f>
        <v>6.8</v>
      </c>
      <c r="J4" s="13">
        <f t="shared" ref="J4:J9" si="1">STDEV(C4:H4)</f>
        <v>1.7888543819998326</v>
      </c>
    </row>
    <row r="5" spans="1:10" x14ac:dyDescent="0.15">
      <c r="A5" s="11" t="s">
        <v>122</v>
      </c>
      <c r="B5" s="12" t="s">
        <v>117</v>
      </c>
      <c r="C5" s="11">
        <v>5</v>
      </c>
      <c r="D5" s="12">
        <v>6</v>
      </c>
      <c r="E5" s="12">
        <v>4</v>
      </c>
      <c r="F5" s="12">
        <v>5</v>
      </c>
      <c r="G5" s="12">
        <v>4</v>
      </c>
      <c r="H5" s="13"/>
      <c r="I5" s="26">
        <f t="shared" si="0"/>
        <v>4.8</v>
      </c>
      <c r="J5" s="13">
        <f t="shared" si="1"/>
        <v>0.83666002653407512</v>
      </c>
    </row>
    <row r="6" spans="1:10" x14ac:dyDescent="0.15">
      <c r="A6" s="11"/>
      <c r="B6" s="12" t="s">
        <v>118</v>
      </c>
      <c r="C6" s="11">
        <v>5</v>
      </c>
      <c r="D6" s="12">
        <v>9</v>
      </c>
      <c r="E6" s="12">
        <v>8</v>
      </c>
      <c r="F6" s="12">
        <v>7</v>
      </c>
      <c r="G6" s="12">
        <v>8</v>
      </c>
      <c r="H6" s="13">
        <v>10</v>
      </c>
      <c r="I6" s="26">
        <f t="shared" si="0"/>
        <v>7.833333333333333</v>
      </c>
      <c r="J6" s="13">
        <f t="shared" si="1"/>
        <v>1.7224014243685073</v>
      </c>
    </row>
    <row r="7" spans="1:10" x14ac:dyDescent="0.15">
      <c r="A7" s="11"/>
      <c r="B7" s="12" t="s">
        <v>119</v>
      </c>
      <c r="C7" s="11">
        <v>6</v>
      </c>
      <c r="D7" s="12">
        <v>8</v>
      </c>
      <c r="E7" s="12">
        <v>7</v>
      </c>
      <c r="F7" s="12">
        <v>7</v>
      </c>
      <c r="G7" s="12">
        <v>4</v>
      </c>
      <c r="H7" s="13">
        <v>8</v>
      </c>
      <c r="I7" s="26">
        <f t="shared" si="0"/>
        <v>6.666666666666667</v>
      </c>
      <c r="J7" s="13">
        <f t="shared" si="1"/>
        <v>1.5055453054181609</v>
      </c>
    </row>
    <row r="8" spans="1:10" x14ac:dyDescent="0.15">
      <c r="A8" s="11"/>
      <c r="B8" s="12" t="s">
        <v>120</v>
      </c>
      <c r="C8" s="11">
        <v>5</v>
      </c>
      <c r="D8" s="12">
        <v>6</v>
      </c>
      <c r="E8" s="12">
        <v>4</v>
      </c>
      <c r="F8" s="12">
        <v>4</v>
      </c>
      <c r="G8" s="12"/>
      <c r="H8" s="13"/>
      <c r="I8" s="26">
        <f t="shared" si="0"/>
        <v>4.75</v>
      </c>
      <c r="J8" s="13">
        <f t="shared" si="1"/>
        <v>0.9574271077563381</v>
      </c>
    </row>
    <row r="9" spans="1:10" x14ac:dyDescent="0.15">
      <c r="A9" s="14"/>
      <c r="B9" s="15" t="s">
        <v>121</v>
      </c>
      <c r="C9" s="14">
        <v>5</v>
      </c>
      <c r="D9" s="15">
        <v>7</v>
      </c>
      <c r="E9" s="15">
        <v>11</v>
      </c>
      <c r="F9" s="15">
        <v>8</v>
      </c>
      <c r="G9" s="15">
        <v>10</v>
      </c>
      <c r="H9" s="16">
        <v>5</v>
      </c>
      <c r="I9" s="27">
        <f t="shared" si="0"/>
        <v>7.666666666666667</v>
      </c>
      <c r="J9" s="16">
        <f t="shared" si="1"/>
        <v>2.5033311140691441</v>
      </c>
    </row>
    <row r="12" spans="1:10" x14ac:dyDescent="0.15">
      <c r="A12" s="1" t="s">
        <v>70</v>
      </c>
    </row>
    <row r="25" spans="1:4" x14ac:dyDescent="0.15">
      <c r="B25" t="s">
        <v>161</v>
      </c>
      <c r="C25" t="s">
        <v>162</v>
      </c>
      <c r="D25" t="s">
        <v>163</v>
      </c>
    </row>
    <row r="26" spans="1:4" ht="14.25" x14ac:dyDescent="0.15">
      <c r="C26" t="s">
        <v>164</v>
      </c>
      <c r="D26" s="4" t="s">
        <v>165</v>
      </c>
    </row>
    <row r="27" spans="1:4" ht="14.25" x14ac:dyDescent="0.15">
      <c r="D27" s="4"/>
    </row>
    <row r="29" spans="1:4" x14ac:dyDescent="0.15">
      <c r="A29" s="1" t="s">
        <v>8</v>
      </c>
    </row>
    <row r="48" spans="2:4" ht="14.25" x14ac:dyDescent="0.15">
      <c r="B48" t="s">
        <v>161</v>
      </c>
      <c r="C48" t="s">
        <v>162</v>
      </c>
      <c r="D48" s="4" t="s">
        <v>166</v>
      </c>
    </row>
    <row r="49" spans="1:16" ht="14.25" x14ac:dyDescent="0.15">
      <c r="C49" t="s">
        <v>164</v>
      </c>
      <c r="D49" s="4" t="s">
        <v>167</v>
      </c>
    </row>
    <row r="50" spans="1:16" ht="14.25" x14ac:dyDescent="0.15">
      <c r="C50" s="4"/>
    </row>
    <row r="51" spans="1:16" x14ac:dyDescent="0.15">
      <c r="A51" s="1" t="s">
        <v>125</v>
      </c>
    </row>
    <row r="52" spans="1:16" x14ac:dyDescent="0.15">
      <c r="A52" s="12"/>
      <c r="B52" s="12"/>
      <c r="C52" s="9"/>
      <c r="D52" s="9"/>
      <c r="E52" s="9"/>
      <c r="F52" s="9"/>
      <c r="G52" s="9"/>
    </row>
    <row r="53" spans="1:16" x14ac:dyDescent="0.15">
      <c r="A53" s="5" t="s">
        <v>11</v>
      </c>
      <c r="B53" s="6"/>
      <c r="C53" s="37">
        <v>3.351</v>
      </c>
      <c r="D53" s="12"/>
      <c r="E53" s="12"/>
      <c r="F53" s="12"/>
      <c r="G53" s="12"/>
    </row>
    <row r="54" spans="1:16" x14ac:dyDescent="0.15">
      <c r="A54" s="11" t="s">
        <v>126</v>
      </c>
      <c r="B54" s="12"/>
      <c r="C54" s="26">
        <v>3.4409999999999998</v>
      </c>
      <c r="D54" s="12"/>
      <c r="E54" s="12"/>
      <c r="F54" s="12"/>
      <c r="G54" s="12"/>
    </row>
    <row r="55" spans="1:16" x14ac:dyDescent="0.15">
      <c r="A55" s="11" t="s">
        <v>130</v>
      </c>
      <c r="B55" s="12" t="s">
        <v>127</v>
      </c>
      <c r="C55" s="26">
        <v>11.98</v>
      </c>
      <c r="D55" s="12"/>
      <c r="E55" s="12"/>
      <c r="F55" s="12"/>
      <c r="G55" s="12"/>
    </row>
    <row r="56" spans="1:16" x14ac:dyDescent="0.15">
      <c r="A56" s="11"/>
      <c r="B56" s="12" t="s">
        <v>128</v>
      </c>
      <c r="C56" s="26">
        <v>31.02</v>
      </c>
      <c r="D56" s="12"/>
      <c r="E56" s="12"/>
      <c r="F56" s="12"/>
      <c r="G56" s="12"/>
    </row>
    <row r="57" spans="1:16" x14ac:dyDescent="0.15">
      <c r="A57" s="14"/>
      <c r="B57" s="15" t="s">
        <v>129</v>
      </c>
      <c r="C57" s="27">
        <v>41.49</v>
      </c>
      <c r="D57" s="12"/>
      <c r="E57" s="12"/>
      <c r="F57" s="12"/>
      <c r="G57" s="12"/>
    </row>
    <row r="59" spans="1:16" x14ac:dyDescent="0.15">
      <c r="A59" s="1" t="s">
        <v>131</v>
      </c>
    </row>
    <row r="60" spans="1:16" x14ac:dyDescent="0.15">
      <c r="A60" s="35"/>
      <c r="B60" s="36"/>
      <c r="C60" s="22">
        <v>1</v>
      </c>
      <c r="D60" s="23">
        <v>2</v>
      </c>
      <c r="E60" s="23">
        <v>3</v>
      </c>
      <c r="F60" s="23">
        <v>4</v>
      </c>
      <c r="G60" s="23">
        <v>5</v>
      </c>
      <c r="H60" s="23">
        <v>6</v>
      </c>
      <c r="I60" s="23">
        <v>7</v>
      </c>
      <c r="J60" s="23">
        <v>8</v>
      </c>
      <c r="K60" s="23">
        <v>9</v>
      </c>
      <c r="L60" s="23">
        <v>10</v>
      </c>
      <c r="M60" s="23">
        <v>11</v>
      </c>
      <c r="N60" s="24">
        <v>12</v>
      </c>
      <c r="O60" s="25" t="s">
        <v>105</v>
      </c>
      <c r="P60" s="24" t="s">
        <v>3</v>
      </c>
    </row>
    <row r="61" spans="1:16" x14ac:dyDescent="0.15">
      <c r="A61" s="11" t="s">
        <v>132</v>
      </c>
      <c r="B61" s="12"/>
      <c r="C61" s="11">
        <v>1</v>
      </c>
      <c r="D61" s="12">
        <v>1</v>
      </c>
      <c r="E61" s="12">
        <v>1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3">
        <v>0</v>
      </c>
      <c r="O61" s="26">
        <f>AVERAGE(C61:N61)</f>
        <v>0.25</v>
      </c>
      <c r="P61" s="13">
        <f>STDEV(C61:N61)</f>
        <v>0.45226701686664544</v>
      </c>
    </row>
    <row r="62" spans="1:16" x14ac:dyDescent="0.15">
      <c r="A62" s="11" t="s">
        <v>133</v>
      </c>
      <c r="B62" s="55" t="s">
        <v>134</v>
      </c>
      <c r="C62" s="11">
        <v>1</v>
      </c>
      <c r="D62" s="12">
        <v>1</v>
      </c>
      <c r="E62" s="12">
        <v>1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3">
        <v>0</v>
      </c>
      <c r="O62" s="26">
        <f t="shared" ref="O62:O67" si="2">AVERAGE(C62:N62)</f>
        <v>0.25</v>
      </c>
      <c r="P62" s="13">
        <f t="shared" ref="P62:P67" si="3">STDEV(C62:N62)</f>
        <v>0.45226701686664544</v>
      </c>
    </row>
    <row r="63" spans="1:16" x14ac:dyDescent="0.15">
      <c r="A63" s="11"/>
      <c r="B63" s="55" t="s">
        <v>135</v>
      </c>
      <c r="C63" s="11">
        <v>1</v>
      </c>
      <c r="D63" s="12">
        <v>1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3">
        <v>0</v>
      </c>
      <c r="O63" s="26">
        <f t="shared" si="2"/>
        <v>0.16666666666666666</v>
      </c>
      <c r="P63" s="13">
        <f t="shared" si="3"/>
        <v>0.38924947208076149</v>
      </c>
    </row>
    <row r="64" spans="1:16" x14ac:dyDescent="0.15">
      <c r="A64" s="11" t="s">
        <v>136</v>
      </c>
      <c r="B64" s="55" t="s">
        <v>137</v>
      </c>
      <c r="C64" s="11">
        <v>0</v>
      </c>
      <c r="D64" s="12">
        <v>1</v>
      </c>
      <c r="E64" s="12">
        <v>1</v>
      </c>
      <c r="F64" s="12">
        <v>0</v>
      </c>
      <c r="G64" s="12">
        <v>1</v>
      </c>
      <c r="H64" s="12">
        <v>1</v>
      </c>
      <c r="I64" s="12">
        <v>1</v>
      </c>
      <c r="J64" s="12">
        <v>2</v>
      </c>
      <c r="K64" s="12">
        <v>1</v>
      </c>
      <c r="L64" s="12">
        <v>1</v>
      </c>
      <c r="M64" s="12">
        <v>0</v>
      </c>
      <c r="N64" s="13">
        <v>1</v>
      </c>
      <c r="O64" s="26">
        <f t="shared" si="2"/>
        <v>0.83333333333333337</v>
      </c>
      <c r="P64" s="13">
        <f t="shared" si="3"/>
        <v>0.57735026918962573</v>
      </c>
    </row>
    <row r="65" spans="1:16" x14ac:dyDescent="0.15">
      <c r="A65" s="11"/>
      <c r="B65" s="55" t="s">
        <v>138</v>
      </c>
      <c r="C65" s="11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1</v>
      </c>
      <c r="J65" s="12">
        <v>0</v>
      </c>
      <c r="K65" s="12">
        <v>1</v>
      </c>
      <c r="L65" s="12">
        <v>1</v>
      </c>
      <c r="M65" s="12">
        <v>0</v>
      </c>
      <c r="N65" s="13">
        <v>0</v>
      </c>
      <c r="O65" s="26">
        <f t="shared" si="2"/>
        <v>0.5</v>
      </c>
      <c r="P65" s="13">
        <f t="shared" si="3"/>
        <v>0.5222329678670935</v>
      </c>
    </row>
    <row r="66" spans="1:16" x14ac:dyDescent="0.15">
      <c r="A66" s="11"/>
      <c r="B66" s="55" t="s">
        <v>139</v>
      </c>
      <c r="C66" s="11">
        <v>3</v>
      </c>
      <c r="D66" s="12">
        <v>1</v>
      </c>
      <c r="E66" s="12">
        <v>1</v>
      </c>
      <c r="F66" s="12">
        <v>2</v>
      </c>
      <c r="G66" s="12">
        <v>2</v>
      </c>
      <c r="H66" s="12">
        <v>3</v>
      </c>
      <c r="I66" s="12">
        <v>2</v>
      </c>
      <c r="J66" s="12">
        <v>2</v>
      </c>
      <c r="K66" s="12">
        <v>2</v>
      </c>
      <c r="L66" s="12">
        <v>2</v>
      </c>
      <c r="M66" s="12">
        <v>3</v>
      </c>
      <c r="N66" s="13">
        <v>2</v>
      </c>
      <c r="O66" s="26">
        <f t="shared" si="2"/>
        <v>2.0833333333333335</v>
      </c>
      <c r="P66" s="13">
        <f t="shared" si="3"/>
        <v>0.66855792342152132</v>
      </c>
    </row>
    <row r="67" spans="1:16" x14ac:dyDescent="0.15">
      <c r="A67" s="14"/>
      <c r="B67" s="56" t="s">
        <v>140</v>
      </c>
      <c r="C67" s="14">
        <v>2</v>
      </c>
      <c r="D67" s="15">
        <v>0</v>
      </c>
      <c r="E67" s="15">
        <v>1</v>
      </c>
      <c r="F67" s="15">
        <v>1</v>
      </c>
      <c r="G67" s="15">
        <v>1</v>
      </c>
      <c r="H67" s="15">
        <v>1</v>
      </c>
      <c r="I67" s="15">
        <v>1</v>
      </c>
      <c r="J67" s="15">
        <v>0</v>
      </c>
      <c r="K67" s="15">
        <v>1</v>
      </c>
      <c r="L67" s="15">
        <v>1</v>
      </c>
      <c r="M67" s="15">
        <v>1</v>
      </c>
      <c r="N67" s="16">
        <v>0</v>
      </c>
      <c r="O67" s="27">
        <f t="shared" si="2"/>
        <v>0.83333333333333337</v>
      </c>
      <c r="P67" s="16">
        <f t="shared" si="3"/>
        <v>0.57735026918962573</v>
      </c>
    </row>
    <row r="70" spans="1:16" x14ac:dyDescent="0.15">
      <c r="A70" s="1" t="s">
        <v>71</v>
      </c>
    </row>
    <row r="85" spans="1:3" x14ac:dyDescent="0.15">
      <c r="A85" t="s">
        <v>161</v>
      </c>
      <c r="B85" t="s">
        <v>162</v>
      </c>
      <c r="C85" t="s">
        <v>163</v>
      </c>
    </row>
    <row r="86" spans="1:3" ht="14.25" x14ac:dyDescent="0.15">
      <c r="B86" t="s">
        <v>164</v>
      </c>
      <c r="C86" s="4" t="s">
        <v>165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topLeftCell="A49" workbookViewId="0">
      <selection activeCell="L66" sqref="L66"/>
    </sheetView>
  </sheetViews>
  <sheetFormatPr defaultRowHeight="13.5" x14ac:dyDescent="0.15"/>
  <cols>
    <col min="1" max="2" width="15.875" bestFit="1" customWidth="1"/>
  </cols>
  <sheetData>
    <row r="1" spans="1:14" x14ac:dyDescent="0.15">
      <c r="A1" s="1" t="s">
        <v>141</v>
      </c>
    </row>
    <row r="2" spans="1:14" x14ac:dyDescent="0.15">
      <c r="A2" s="32"/>
      <c r="B2" s="22">
        <v>1</v>
      </c>
      <c r="C2" s="23">
        <v>2</v>
      </c>
      <c r="D2" s="23">
        <v>3</v>
      </c>
      <c r="E2" s="24">
        <v>4</v>
      </c>
      <c r="F2" s="25" t="s">
        <v>142</v>
      </c>
      <c r="G2" s="24" t="s">
        <v>39</v>
      </c>
    </row>
    <row r="3" spans="1:14" x14ac:dyDescent="0.15">
      <c r="A3" s="28" t="s">
        <v>11</v>
      </c>
      <c r="B3" s="28">
        <v>100.18051045461824</v>
      </c>
      <c r="C3" s="29">
        <v>92.599282636430928</v>
      </c>
      <c r="D3" s="29">
        <v>107.22022200007792</v>
      </c>
      <c r="E3" s="33"/>
      <c r="F3" s="26">
        <f>AVERAGE(B3:E3)</f>
        <v>100.00000503037569</v>
      </c>
      <c r="G3" s="13">
        <f>STDEV(B3:E3)</f>
        <v>7.3121408373332288</v>
      </c>
    </row>
    <row r="4" spans="1:14" x14ac:dyDescent="0.15">
      <c r="A4" s="28" t="s">
        <v>66</v>
      </c>
      <c r="B4" s="28">
        <v>1.5531500579086548</v>
      </c>
      <c r="C4" s="29">
        <v>1.3906110983600746</v>
      </c>
      <c r="D4" s="29">
        <v>1.2702118690648303</v>
      </c>
      <c r="E4" s="33">
        <v>1.6314095569505638</v>
      </c>
      <c r="F4" s="26">
        <f t="shared" ref="F4:F8" si="0">AVERAGE(B4:E4)</f>
        <v>1.4613456455710307</v>
      </c>
      <c r="G4" s="13">
        <f t="shared" ref="G4:G8" si="1">STDEV(B4:E4)</f>
        <v>0.16215761958561936</v>
      </c>
    </row>
    <row r="5" spans="1:14" x14ac:dyDescent="0.15">
      <c r="A5" s="28" t="s">
        <v>90</v>
      </c>
      <c r="B5" s="28">
        <v>1.3775916452267614</v>
      </c>
      <c r="C5" s="29">
        <v>1.2096857383293167</v>
      </c>
      <c r="D5" s="29">
        <v>1.2440301283765212</v>
      </c>
      <c r="E5" s="33"/>
      <c r="F5" s="26">
        <f t="shared" si="0"/>
        <v>1.277102503977533</v>
      </c>
      <c r="G5" s="13">
        <f t="shared" si="1"/>
        <v>8.870419896309388E-2</v>
      </c>
    </row>
    <row r="6" spans="1:14" x14ac:dyDescent="0.15">
      <c r="A6" s="28" t="s">
        <v>92</v>
      </c>
      <c r="B6" s="28">
        <v>2.6673413246723388</v>
      </c>
      <c r="C6" s="29">
        <v>1.0669365298689355</v>
      </c>
      <c r="D6" s="29">
        <v>1.6004047948034033</v>
      </c>
      <c r="E6" s="33">
        <v>1.6004047948034033</v>
      </c>
      <c r="F6" s="26">
        <f t="shared" si="0"/>
        <v>1.7337718610370203</v>
      </c>
      <c r="G6" s="13">
        <f t="shared" si="1"/>
        <v>0.67126617945439671</v>
      </c>
    </row>
    <row r="7" spans="1:14" x14ac:dyDescent="0.15">
      <c r="A7" s="28" t="s">
        <v>94</v>
      </c>
      <c r="B7" s="28">
        <v>1.2680094002288895</v>
      </c>
      <c r="C7" s="29">
        <v>1.1681661403683472</v>
      </c>
      <c r="D7" s="29">
        <v>1.3079467041731063</v>
      </c>
      <c r="E7" s="33">
        <v>1.2530329112498082</v>
      </c>
      <c r="F7" s="26">
        <f t="shared" si="0"/>
        <v>1.2492887890050377</v>
      </c>
      <c r="G7" s="13">
        <f t="shared" si="1"/>
        <v>5.8839088112338699E-2</v>
      </c>
    </row>
    <row r="8" spans="1:14" x14ac:dyDescent="0.15">
      <c r="A8" s="30" t="s">
        <v>101</v>
      </c>
      <c r="B8" s="30">
        <v>1.0839621188216126</v>
      </c>
      <c r="C8" s="31">
        <v>0.95184485226163773</v>
      </c>
      <c r="D8" s="31">
        <v>0.97886883860345086</v>
      </c>
      <c r="E8" s="34"/>
      <c r="F8" s="27">
        <f t="shared" si="0"/>
        <v>1.0048919365622337</v>
      </c>
      <c r="G8" s="16">
        <f t="shared" si="1"/>
        <v>6.9797165066707217E-2</v>
      </c>
    </row>
    <row r="9" spans="1:14" x14ac:dyDescent="0.15">
      <c r="A9" s="3"/>
      <c r="B9" s="3"/>
      <c r="C9" s="3"/>
      <c r="D9" s="3"/>
      <c r="E9" s="3"/>
    </row>
    <row r="10" spans="1:14" x14ac:dyDescent="0.15">
      <c r="A10" s="1" t="s">
        <v>19</v>
      </c>
    </row>
    <row r="11" spans="1:14" x14ac:dyDescent="0.15">
      <c r="A11" s="35"/>
      <c r="B11" s="36"/>
      <c r="C11" s="22">
        <v>1</v>
      </c>
      <c r="D11" s="23">
        <v>2</v>
      </c>
      <c r="E11" s="23">
        <v>3</v>
      </c>
      <c r="F11" s="23">
        <v>4</v>
      </c>
      <c r="G11" s="23">
        <v>5</v>
      </c>
      <c r="H11" s="23">
        <v>6</v>
      </c>
      <c r="I11" s="23">
        <v>7</v>
      </c>
      <c r="J11" s="23">
        <v>8</v>
      </c>
      <c r="K11" s="23">
        <v>9</v>
      </c>
      <c r="L11" s="24">
        <v>10</v>
      </c>
      <c r="M11" s="25" t="s">
        <v>17</v>
      </c>
      <c r="N11" s="24" t="s">
        <v>18</v>
      </c>
    </row>
    <row r="12" spans="1:14" x14ac:dyDescent="0.15">
      <c r="A12" s="11" t="s">
        <v>11</v>
      </c>
      <c r="B12" s="37"/>
      <c r="C12" s="11">
        <v>1</v>
      </c>
      <c r="D12" s="12">
        <v>3</v>
      </c>
      <c r="E12" s="12">
        <v>2</v>
      </c>
      <c r="F12" s="12">
        <v>2</v>
      </c>
      <c r="G12" s="12">
        <v>2</v>
      </c>
      <c r="H12" s="12">
        <v>2</v>
      </c>
      <c r="I12" s="12">
        <v>3</v>
      </c>
      <c r="J12" s="12">
        <v>2</v>
      </c>
      <c r="K12" s="12"/>
      <c r="L12" s="13"/>
      <c r="M12" s="26">
        <v>2.125</v>
      </c>
      <c r="N12" s="13">
        <v>0.64086994446165568</v>
      </c>
    </row>
    <row r="13" spans="1:14" x14ac:dyDescent="0.15">
      <c r="A13" s="11" t="s">
        <v>12</v>
      </c>
      <c r="B13" s="26"/>
      <c r="C13" s="11">
        <v>7</v>
      </c>
      <c r="D13" s="12">
        <v>7</v>
      </c>
      <c r="E13" s="12">
        <v>8</v>
      </c>
      <c r="F13" s="12">
        <v>10</v>
      </c>
      <c r="G13" s="12">
        <v>9</v>
      </c>
      <c r="H13" s="12">
        <v>8</v>
      </c>
      <c r="I13" s="12">
        <v>10</v>
      </c>
      <c r="J13" s="12">
        <v>8</v>
      </c>
      <c r="K13" s="12"/>
      <c r="L13" s="13"/>
      <c r="M13" s="26">
        <v>8.375</v>
      </c>
      <c r="N13" s="13">
        <v>1.1877349391654208</v>
      </c>
    </row>
    <row r="14" spans="1:14" x14ac:dyDescent="0.15">
      <c r="A14" s="11" t="s">
        <v>11</v>
      </c>
      <c r="B14" s="26" t="s">
        <v>173</v>
      </c>
      <c r="C14" s="11">
        <v>0</v>
      </c>
      <c r="D14" s="12">
        <v>1</v>
      </c>
      <c r="E14" s="12">
        <v>1</v>
      </c>
      <c r="F14" s="12">
        <v>2</v>
      </c>
      <c r="G14" s="12">
        <v>2</v>
      </c>
      <c r="H14" s="12">
        <v>1</v>
      </c>
      <c r="I14" s="12">
        <v>0</v>
      </c>
      <c r="J14" s="12">
        <v>1</v>
      </c>
      <c r="K14" s="12">
        <v>1</v>
      </c>
      <c r="L14" s="13"/>
      <c r="M14" s="26">
        <v>1</v>
      </c>
      <c r="N14" s="13">
        <v>0.70710678118654757</v>
      </c>
    </row>
    <row r="15" spans="1:14" x14ac:dyDescent="0.15">
      <c r="A15" s="11"/>
      <c r="B15" s="26" t="s">
        <v>174</v>
      </c>
      <c r="C15" s="11">
        <v>1</v>
      </c>
      <c r="D15" s="12">
        <v>1</v>
      </c>
      <c r="E15" s="12">
        <v>2</v>
      </c>
      <c r="F15" s="12">
        <v>2</v>
      </c>
      <c r="G15" s="12">
        <v>1</v>
      </c>
      <c r="H15" s="12">
        <v>1</v>
      </c>
      <c r="I15" s="12">
        <v>1</v>
      </c>
      <c r="J15" s="12">
        <v>1</v>
      </c>
      <c r="K15" s="12"/>
      <c r="L15" s="13"/>
      <c r="M15" s="26">
        <v>1.25</v>
      </c>
      <c r="N15" s="13">
        <v>0.46291004988627571</v>
      </c>
    </row>
    <row r="16" spans="1:14" x14ac:dyDescent="0.15">
      <c r="A16" s="11"/>
      <c r="B16" s="26" t="s">
        <v>175</v>
      </c>
      <c r="C16" s="11">
        <v>1</v>
      </c>
      <c r="D16" s="12">
        <v>1</v>
      </c>
      <c r="E16" s="12">
        <v>2</v>
      </c>
      <c r="F16" s="12">
        <v>1</v>
      </c>
      <c r="G16" s="12">
        <v>1</v>
      </c>
      <c r="H16" s="12">
        <v>0</v>
      </c>
      <c r="I16" s="12">
        <v>1</v>
      </c>
      <c r="J16" s="12">
        <v>1</v>
      </c>
      <c r="K16" s="12">
        <v>1</v>
      </c>
      <c r="L16" s="13">
        <v>1</v>
      </c>
      <c r="M16" s="26">
        <v>1</v>
      </c>
      <c r="N16" s="13">
        <v>0.47140452079103168</v>
      </c>
    </row>
    <row r="17" spans="1:14" x14ac:dyDescent="0.15">
      <c r="A17" s="11"/>
      <c r="B17" s="26" t="s">
        <v>176</v>
      </c>
      <c r="C17" s="11">
        <v>1</v>
      </c>
      <c r="D17" s="12">
        <v>0</v>
      </c>
      <c r="E17" s="12">
        <v>1</v>
      </c>
      <c r="F17" s="12">
        <v>2</v>
      </c>
      <c r="G17" s="12">
        <v>1</v>
      </c>
      <c r="H17" s="12">
        <v>1</v>
      </c>
      <c r="I17" s="12">
        <v>2</v>
      </c>
      <c r="J17" s="12">
        <v>1</v>
      </c>
      <c r="K17" s="12">
        <v>1</v>
      </c>
      <c r="L17" s="13">
        <v>1</v>
      </c>
      <c r="M17" s="26">
        <v>1</v>
      </c>
      <c r="N17" s="13">
        <v>0.47140452079103168</v>
      </c>
    </row>
    <row r="18" spans="1:14" x14ac:dyDescent="0.15">
      <c r="A18" s="11" t="s">
        <v>13</v>
      </c>
      <c r="B18" s="26" t="s">
        <v>177</v>
      </c>
      <c r="C18" s="11">
        <v>10</v>
      </c>
      <c r="D18" s="12">
        <v>9</v>
      </c>
      <c r="E18" s="12">
        <v>8</v>
      </c>
      <c r="F18" s="12">
        <v>8</v>
      </c>
      <c r="G18" s="12">
        <v>7</v>
      </c>
      <c r="H18" s="12">
        <v>9</v>
      </c>
      <c r="I18" s="12">
        <v>9</v>
      </c>
      <c r="J18" s="12">
        <v>7</v>
      </c>
      <c r="K18" s="12">
        <v>8</v>
      </c>
      <c r="L18" s="13"/>
      <c r="M18" s="26">
        <v>8.3333333333333339</v>
      </c>
      <c r="N18" s="13">
        <v>1</v>
      </c>
    </row>
    <row r="19" spans="1:14" x14ac:dyDescent="0.15">
      <c r="A19" s="11"/>
      <c r="B19" s="26" t="s">
        <v>178</v>
      </c>
      <c r="C19" s="11">
        <v>8</v>
      </c>
      <c r="D19" s="12">
        <v>9</v>
      </c>
      <c r="E19" s="12">
        <v>7</v>
      </c>
      <c r="F19" s="12">
        <v>8</v>
      </c>
      <c r="G19" s="12">
        <v>11</v>
      </c>
      <c r="H19" s="12">
        <v>7</v>
      </c>
      <c r="I19" s="12">
        <v>7</v>
      </c>
      <c r="J19" s="12">
        <v>9</v>
      </c>
      <c r="K19" s="12"/>
      <c r="L19" s="13"/>
      <c r="M19" s="26">
        <v>8.25</v>
      </c>
      <c r="N19" s="13">
        <v>1.3887301496588271</v>
      </c>
    </row>
    <row r="20" spans="1:14" x14ac:dyDescent="0.15">
      <c r="A20" s="11"/>
      <c r="B20" s="26" t="s">
        <v>179</v>
      </c>
      <c r="C20" s="11">
        <v>7</v>
      </c>
      <c r="D20" s="12">
        <v>6</v>
      </c>
      <c r="E20" s="12">
        <v>9</v>
      </c>
      <c r="F20" s="12">
        <v>8</v>
      </c>
      <c r="G20" s="12">
        <v>6</v>
      </c>
      <c r="H20" s="12">
        <v>7</v>
      </c>
      <c r="I20" s="12">
        <v>7</v>
      </c>
      <c r="J20" s="12">
        <v>8</v>
      </c>
      <c r="K20" s="12"/>
      <c r="L20" s="13"/>
      <c r="M20" s="26">
        <v>7.25</v>
      </c>
      <c r="N20" s="13">
        <v>1.0350983390135313</v>
      </c>
    </row>
    <row r="21" spans="1:14" x14ac:dyDescent="0.15">
      <c r="A21" s="11" t="s">
        <v>14</v>
      </c>
      <c r="B21" s="26" t="s">
        <v>180</v>
      </c>
      <c r="C21" s="11">
        <v>3</v>
      </c>
      <c r="D21" s="12">
        <v>4</v>
      </c>
      <c r="E21" s="12">
        <v>3</v>
      </c>
      <c r="F21" s="12">
        <v>3</v>
      </c>
      <c r="G21" s="12">
        <v>3</v>
      </c>
      <c r="H21" s="12">
        <v>2</v>
      </c>
      <c r="I21" s="12">
        <v>4</v>
      </c>
      <c r="J21" s="12">
        <v>4</v>
      </c>
      <c r="K21" s="12">
        <v>4</v>
      </c>
      <c r="L21" s="13"/>
      <c r="M21" s="26">
        <v>3.3333333333333335</v>
      </c>
      <c r="N21" s="13">
        <v>0.70710678118654757</v>
      </c>
    </row>
    <row r="22" spans="1:14" x14ac:dyDescent="0.15">
      <c r="A22" s="11"/>
      <c r="B22" s="26" t="s">
        <v>181</v>
      </c>
      <c r="C22" s="11">
        <v>5</v>
      </c>
      <c r="D22" s="12">
        <v>2</v>
      </c>
      <c r="E22" s="12">
        <v>3</v>
      </c>
      <c r="F22" s="12">
        <v>5</v>
      </c>
      <c r="G22" s="12">
        <v>2</v>
      </c>
      <c r="H22" s="12">
        <v>3</v>
      </c>
      <c r="I22" s="12">
        <v>4</v>
      </c>
      <c r="J22" s="12">
        <v>5</v>
      </c>
      <c r="K22" s="12">
        <v>3</v>
      </c>
      <c r="L22" s="13"/>
      <c r="M22" s="26">
        <v>3.5555555555555554</v>
      </c>
      <c r="N22" s="13">
        <v>1.2360330811826108</v>
      </c>
    </row>
    <row r="23" spans="1:14" x14ac:dyDescent="0.15">
      <c r="A23" s="11"/>
      <c r="B23" s="26" t="s">
        <v>182</v>
      </c>
      <c r="C23" s="11">
        <v>4</v>
      </c>
      <c r="D23" s="12">
        <v>4</v>
      </c>
      <c r="E23" s="12">
        <v>4</v>
      </c>
      <c r="F23" s="12">
        <v>3</v>
      </c>
      <c r="G23" s="12">
        <v>4</v>
      </c>
      <c r="H23" s="12">
        <v>5</v>
      </c>
      <c r="I23" s="12">
        <v>4</v>
      </c>
      <c r="J23" s="12">
        <v>5</v>
      </c>
      <c r="K23" s="12">
        <v>4</v>
      </c>
      <c r="L23" s="13"/>
      <c r="M23" s="26">
        <v>4.1111111111111107</v>
      </c>
      <c r="N23" s="13">
        <v>0.60092521257733122</v>
      </c>
    </row>
    <row r="24" spans="1:14" x14ac:dyDescent="0.15">
      <c r="A24" s="11"/>
      <c r="B24" s="26" t="s">
        <v>183</v>
      </c>
      <c r="C24" s="11">
        <v>2</v>
      </c>
      <c r="D24" s="12">
        <v>7</v>
      </c>
      <c r="E24" s="12">
        <v>3</v>
      </c>
      <c r="F24" s="12">
        <v>5</v>
      </c>
      <c r="G24" s="12">
        <v>5</v>
      </c>
      <c r="H24" s="12">
        <v>4</v>
      </c>
      <c r="I24" s="12">
        <v>2</v>
      </c>
      <c r="J24" s="12">
        <v>4</v>
      </c>
      <c r="K24" s="12"/>
      <c r="L24" s="13"/>
      <c r="M24" s="26">
        <v>4</v>
      </c>
      <c r="N24" s="13">
        <v>1.6903085094570331</v>
      </c>
    </row>
    <row r="25" spans="1:14" x14ac:dyDescent="0.15">
      <c r="A25" s="11" t="s">
        <v>15</v>
      </c>
      <c r="B25" s="26" t="s">
        <v>184</v>
      </c>
      <c r="C25" s="11">
        <v>2</v>
      </c>
      <c r="D25" s="12">
        <v>1</v>
      </c>
      <c r="E25" s="12">
        <v>3</v>
      </c>
      <c r="F25" s="12">
        <v>2</v>
      </c>
      <c r="G25" s="12">
        <v>1</v>
      </c>
      <c r="H25" s="12"/>
      <c r="I25" s="12"/>
      <c r="J25" s="12"/>
      <c r="K25" s="12"/>
      <c r="L25" s="13"/>
      <c r="M25" s="26">
        <v>1.8</v>
      </c>
      <c r="N25" s="13">
        <v>0.83666002653407567</v>
      </c>
    </row>
    <row r="26" spans="1:14" x14ac:dyDescent="0.15">
      <c r="A26" s="11"/>
      <c r="B26" s="26" t="s">
        <v>185</v>
      </c>
      <c r="C26" s="11">
        <v>1</v>
      </c>
      <c r="D26" s="12">
        <v>2</v>
      </c>
      <c r="E26" s="12">
        <v>1</v>
      </c>
      <c r="F26" s="12">
        <v>3</v>
      </c>
      <c r="G26" s="12">
        <v>2</v>
      </c>
      <c r="H26" s="12">
        <v>2</v>
      </c>
      <c r="I26" s="12">
        <v>2</v>
      </c>
      <c r="J26" s="12">
        <v>2</v>
      </c>
      <c r="K26" s="12">
        <v>2</v>
      </c>
      <c r="L26" s="13">
        <v>3</v>
      </c>
      <c r="M26" s="26">
        <v>2</v>
      </c>
      <c r="N26" s="13">
        <v>0.66666666666666663</v>
      </c>
    </row>
    <row r="27" spans="1:14" x14ac:dyDescent="0.15">
      <c r="A27" s="11"/>
      <c r="B27" s="26" t="s">
        <v>186</v>
      </c>
      <c r="C27" s="11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2</v>
      </c>
      <c r="J27" s="12">
        <v>1</v>
      </c>
      <c r="K27" s="12">
        <v>2</v>
      </c>
      <c r="L27" s="13">
        <v>2</v>
      </c>
      <c r="M27" s="26">
        <v>1.3</v>
      </c>
      <c r="N27" s="13">
        <v>0.48304589153964811</v>
      </c>
    </row>
    <row r="28" spans="1:14" x14ac:dyDescent="0.15">
      <c r="A28" s="11"/>
      <c r="B28" s="26" t="s">
        <v>187</v>
      </c>
      <c r="C28" s="11">
        <v>2</v>
      </c>
      <c r="D28" s="12">
        <v>2</v>
      </c>
      <c r="E28" s="12">
        <v>1</v>
      </c>
      <c r="F28" s="12">
        <v>1</v>
      </c>
      <c r="G28" s="12">
        <v>2</v>
      </c>
      <c r="H28" s="12">
        <v>1</v>
      </c>
      <c r="I28" s="12">
        <v>1</v>
      </c>
      <c r="J28" s="12">
        <v>1</v>
      </c>
      <c r="K28" s="12">
        <v>2</v>
      </c>
      <c r="L28" s="13">
        <v>1</v>
      </c>
      <c r="M28" s="26">
        <v>1.4</v>
      </c>
      <c r="N28" s="13">
        <v>0.51639777949432208</v>
      </c>
    </row>
    <row r="29" spans="1:14" x14ac:dyDescent="0.15">
      <c r="A29" s="11" t="s">
        <v>16</v>
      </c>
      <c r="B29" s="26" t="s">
        <v>184</v>
      </c>
      <c r="C29" s="11">
        <v>11</v>
      </c>
      <c r="D29" s="12">
        <v>8</v>
      </c>
      <c r="E29" s="12">
        <v>8</v>
      </c>
      <c r="F29" s="12">
        <v>10</v>
      </c>
      <c r="G29" s="12">
        <v>10</v>
      </c>
      <c r="H29" s="12">
        <v>8</v>
      </c>
      <c r="I29" s="12">
        <v>10</v>
      </c>
      <c r="J29" s="12">
        <v>9</v>
      </c>
      <c r="K29" s="12"/>
      <c r="L29" s="13"/>
      <c r="M29" s="26">
        <v>9.25</v>
      </c>
      <c r="N29" s="13">
        <v>1.1649647450214351</v>
      </c>
    </row>
    <row r="30" spans="1:14" x14ac:dyDescent="0.15">
      <c r="A30" s="11"/>
      <c r="B30" s="26" t="s">
        <v>178</v>
      </c>
      <c r="C30" s="11">
        <v>10</v>
      </c>
      <c r="D30" s="12">
        <v>10</v>
      </c>
      <c r="E30" s="12">
        <v>9</v>
      </c>
      <c r="F30" s="12">
        <v>9</v>
      </c>
      <c r="G30" s="12">
        <v>10</v>
      </c>
      <c r="H30" s="12">
        <v>8</v>
      </c>
      <c r="I30" s="12">
        <v>8</v>
      </c>
      <c r="J30" s="12">
        <v>11</v>
      </c>
      <c r="K30" s="12"/>
      <c r="L30" s="13"/>
      <c r="M30" s="26">
        <v>9.375</v>
      </c>
      <c r="N30" s="13">
        <v>1.0606601717798212</v>
      </c>
    </row>
    <row r="31" spans="1:14" x14ac:dyDescent="0.15">
      <c r="A31" s="11"/>
      <c r="B31" s="26" t="s">
        <v>188</v>
      </c>
      <c r="C31" s="11">
        <v>10</v>
      </c>
      <c r="D31" s="12">
        <v>9</v>
      </c>
      <c r="E31" s="12">
        <v>9</v>
      </c>
      <c r="F31" s="12">
        <v>6</v>
      </c>
      <c r="G31" s="12">
        <v>6</v>
      </c>
      <c r="H31" s="12">
        <v>7</v>
      </c>
      <c r="I31" s="12">
        <v>9</v>
      </c>
      <c r="J31" s="12">
        <v>7</v>
      </c>
      <c r="K31" s="12"/>
      <c r="L31" s="13"/>
      <c r="M31" s="26">
        <v>7.875</v>
      </c>
      <c r="N31" s="13">
        <v>1.5526475085202969</v>
      </c>
    </row>
    <row r="32" spans="1:14" x14ac:dyDescent="0.15">
      <c r="A32" s="14"/>
      <c r="B32" s="27" t="s">
        <v>189</v>
      </c>
      <c r="C32" s="14">
        <v>8</v>
      </c>
      <c r="D32" s="15">
        <v>9</v>
      </c>
      <c r="E32" s="15">
        <v>8</v>
      </c>
      <c r="F32" s="15">
        <v>9</v>
      </c>
      <c r="G32" s="15">
        <v>6</v>
      </c>
      <c r="H32" s="15">
        <v>7</v>
      </c>
      <c r="I32" s="15">
        <v>8</v>
      </c>
      <c r="J32" s="15">
        <v>10</v>
      </c>
      <c r="K32" s="15"/>
      <c r="L32" s="16"/>
      <c r="M32" s="27">
        <v>8.125</v>
      </c>
      <c r="N32" s="16">
        <v>1.2464234547582249</v>
      </c>
    </row>
    <row r="35" spans="1:13" x14ac:dyDescent="0.15">
      <c r="A35" s="1" t="s">
        <v>20</v>
      </c>
    </row>
    <row r="36" spans="1:13" x14ac:dyDescent="0.15">
      <c r="A36" s="35" t="s">
        <v>26</v>
      </c>
      <c r="B36" s="36"/>
      <c r="C36" s="22">
        <v>1</v>
      </c>
      <c r="D36" s="23">
        <v>2</v>
      </c>
      <c r="E36" s="23">
        <v>3</v>
      </c>
      <c r="F36" s="23">
        <v>4</v>
      </c>
      <c r="G36" s="23">
        <v>5</v>
      </c>
      <c r="H36" s="23">
        <v>6</v>
      </c>
      <c r="I36" s="23">
        <v>7</v>
      </c>
      <c r="J36" s="23">
        <v>8</v>
      </c>
      <c r="K36" s="24">
        <v>9</v>
      </c>
      <c r="L36" s="25" t="s">
        <v>24</v>
      </c>
      <c r="M36" s="24" t="s">
        <v>18</v>
      </c>
    </row>
    <row r="37" spans="1:13" x14ac:dyDescent="0.15">
      <c r="A37" s="11" t="s">
        <v>21</v>
      </c>
      <c r="B37" s="37" t="s">
        <v>22</v>
      </c>
      <c r="C37" s="11">
        <v>5</v>
      </c>
      <c r="D37" s="12">
        <v>6</v>
      </c>
      <c r="E37" s="12">
        <v>5</v>
      </c>
      <c r="F37" s="12">
        <v>4</v>
      </c>
      <c r="G37" s="12"/>
      <c r="H37" s="12"/>
      <c r="I37" s="12"/>
      <c r="J37" s="12"/>
      <c r="K37" s="13"/>
      <c r="L37" s="26">
        <f t="shared" ref="L37:L48" si="2">AVERAGE(C37:K37)</f>
        <v>5</v>
      </c>
      <c r="M37" s="13">
        <f t="shared" ref="M37:M48" si="3">STDEV(C37:K37)</f>
        <v>0.81649658092772603</v>
      </c>
    </row>
    <row r="38" spans="1:13" x14ac:dyDescent="0.15">
      <c r="A38" s="11"/>
      <c r="B38" s="26" t="s">
        <v>28</v>
      </c>
      <c r="C38" s="11">
        <v>2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3">
        <v>0</v>
      </c>
      <c r="L38" s="26">
        <f t="shared" si="2"/>
        <v>0.22222222222222221</v>
      </c>
      <c r="M38" s="13">
        <f t="shared" si="3"/>
        <v>0.66666666666666663</v>
      </c>
    </row>
    <row r="39" spans="1:13" x14ac:dyDescent="0.15">
      <c r="A39" s="11" t="s">
        <v>29</v>
      </c>
      <c r="B39" s="26" t="s">
        <v>200</v>
      </c>
      <c r="C39" s="11">
        <v>4</v>
      </c>
      <c r="D39" s="12">
        <v>4</v>
      </c>
      <c r="E39" s="12">
        <v>4</v>
      </c>
      <c r="F39" s="12">
        <v>5</v>
      </c>
      <c r="G39" s="12">
        <v>4</v>
      </c>
      <c r="H39" s="12">
        <v>3</v>
      </c>
      <c r="I39" s="12"/>
      <c r="J39" s="12"/>
      <c r="K39" s="13"/>
      <c r="L39" s="26">
        <f t="shared" si="2"/>
        <v>4</v>
      </c>
      <c r="M39" s="13">
        <f t="shared" si="3"/>
        <v>0.63245553203367588</v>
      </c>
    </row>
    <row r="40" spans="1:13" x14ac:dyDescent="0.15">
      <c r="A40" s="11"/>
      <c r="B40" s="26" t="s">
        <v>191</v>
      </c>
      <c r="C40" s="11">
        <v>0</v>
      </c>
      <c r="D40" s="12">
        <v>0</v>
      </c>
      <c r="E40" s="12">
        <v>0</v>
      </c>
      <c r="F40" s="12"/>
      <c r="G40" s="12"/>
      <c r="H40" s="12"/>
      <c r="I40" s="12"/>
      <c r="J40" s="12"/>
      <c r="K40" s="13"/>
      <c r="L40" s="26">
        <f t="shared" si="2"/>
        <v>0</v>
      </c>
      <c r="M40" s="13">
        <f t="shared" si="3"/>
        <v>0</v>
      </c>
    </row>
    <row r="41" spans="1:13" x14ac:dyDescent="0.15">
      <c r="A41" s="11"/>
      <c r="B41" s="26" t="s">
        <v>192</v>
      </c>
      <c r="C41" s="11">
        <v>4</v>
      </c>
      <c r="D41" s="12">
        <v>4</v>
      </c>
      <c r="E41" s="12">
        <v>5</v>
      </c>
      <c r="F41" s="12">
        <v>4</v>
      </c>
      <c r="G41" s="12">
        <v>4</v>
      </c>
      <c r="H41" s="12"/>
      <c r="I41" s="12"/>
      <c r="J41" s="12"/>
      <c r="K41" s="13"/>
      <c r="L41" s="26">
        <f t="shared" si="2"/>
        <v>4.2</v>
      </c>
      <c r="M41" s="13">
        <f t="shared" si="3"/>
        <v>0.44721359549995793</v>
      </c>
    </row>
    <row r="42" spans="1:13" x14ac:dyDescent="0.15">
      <c r="A42" s="11"/>
      <c r="B42" s="26" t="s">
        <v>193</v>
      </c>
      <c r="C42" s="11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3">
        <v>0</v>
      </c>
      <c r="L42" s="26">
        <f t="shared" si="2"/>
        <v>0</v>
      </c>
      <c r="M42" s="13">
        <f t="shared" si="3"/>
        <v>0</v>
      </c>
    </row>
    <row r="43" spans="1:13" x14ac:dyDescent="0.15">
      <c r="A43" s="11"/>
      <c r="B43" s="26" t="s">
        <v>194</v>
      </c>
      <c r="C43" s="11">
        <v>4</v>
      </c>
      <c r="D43" s="12">
        <v>4</v>
      </c>
      <c r="E43" s="12">
        <v>4</v>
      </c>
      <c r="F43" s="12">
        <v>3</v>
      </c>
      <c r="G43" s="12">
        <v>5</v>
      </c>
      <c r="H43" s="12">
        <v>4</v>
      </c>
      <c r="I43" s="12">
        <v>5</v>
      </c>
      <c r="J43" s="12"/>
      <c r="K43" s="13"/>
      <c r="L43" s="26">
        <f t="shared" si="2"/>
        <v>4.1428571428571432</v>
      </c>
      <c r="M43" s="13">
        <f t="shared" si="3"/>
        <v>0.6900655593423547</v>
      </c>
    </row>
    <row r="44" spans="1:13" x14ac:dyDescent="0.15">
      <c r="A44" s="11"/>
      <c r="B44" s="26" t="s">
        <v>195</v>
      </c>
      <c r="C44" s="11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3">
        <v>0</v>
      </c>
      <c r="L44" s="26">
        <f t="shared" si="2"/>
        <v>0</v>
      </c>
      <c r="M44" s="13">
        <f t="shared" si="3"/>
        <v>0</v>
      </c>
    </row>
    <row r="45" spans="1:13" x14ac:dyDescent="0.15">
      <c r="A45" s="11" t="s">
        <v>23</v>
      </c>
      <c r="B45" s="26" t="s">
        <v>196</v>
      </c>
      <c r="C45" s="11">
        <v>5</v>
      </c>
      <c r="D45" s="12">
        <v>7</v>
      </c>
      <c r="E45" s="12">
        <v>4</v>
      </c>
      <c r="F45" s="12">
        <v>6</v>
      </c>
      <c r="G45" s="12">
        <v>4</v>
      </c>
      <c r="H45" s="12">
        <v>5</v>
      </c>
      <c r="I45" s="12">
        <v>5</v>
      </c>
      <c r="J45" s="12"/>
      <c r="K45" s="13"/>
      <c r="L45" s="26">
        <f t="shared" si="2"/>
        <v>5.1428571428571432</v>
      </c>
      <c r="M45" s="13">
        <f t="shared" si="3"/>
        <v>1.0690449676496978</v>
      </c>
    </row>
    <row r="46" spans="1:13" x14ac:dyDescent="0.15">
      <c r="A46" s="11"/>
      <c r="B46" s="26" t="s">
        <v>197</v>
      </c>
      <c r="C46" s="11">
        <v>1</v>
      </c>
      <c r="D46" s="12">
        <v>1</v>
      </c>
      <c r="E46" s="12">
        <v>1</v>
      </c>
      <c r="F46" s="12">
        <v>1</v>
      </c>
      <c r="G46" s="12">
        <v>1</v>
      </c>
      <c r="H46" s="12">
        <v>0</v>
      </c>
      <c r="I46" s="12">
        <v>0</v>
      </c>
      <c r="J46" s="12">
        <v>0</v>
      </c>
      <c r="K46" s="13">
        <v>0</v>
      </c>
      <c r="L46" s="26">
        <f t="shared" si="2"/>
        <v>0.55555555555555558</v>
      </c>
      <c r="M46" s="13">
        <f t="shared" si="3"/>
        <v>0.52704627669472992</v>
      </c>
    </row>
    <row r="47" spans="1:13" x14ac:dyDescent="0.15">
      <c r="A47" s="11"/>
      <c r="B47" s="26" t="s">
        <v>198</v>
      </c>
      <c r="C47" s="11">
        <v>5</v>
      </c>
      <c r="D47" s="12">
        <v>4</v>
      </c>
      <c r="E47" s="12">
        <v>4</v>
      </c>
      <c r="F47" s="12">
        <v>3</v>
      </c>
      <c r="G47" s="12">
        <v>3</v>
      </c>
      <c r="H47" s="12">
        <v>4</v>
      </c>
      <c r="I47" s="12">
        <v>6</v>
      </c>
      <c r="J47" s="12"/>
      <c r="K47" s="13"/>
      <c r="L47" s="26">
        <f t="shared" si="2"/>
        <v>4.1428571428571432</v>
      </c>
      <c r="M47" s="13">
        <f t="shared" si="3"/>
        <v>1.0690449676496978</v>
      </c>
    </row>
    <row r="48" spans="1:13" x14ac:dyDescent="0.15">
      <c r="A48" s="14"/>
      <c r="B48" s="27" t="s">
        <v>199</v>
      </c>
      <c r="C48" s="14">
        <v>0</v>
      </c>
      <c r="D48" s="15">
        <v>0</v>
      </c>
      <c r="E48" s="15">
        <v>0</v>
      </c>
      <c r="F48" s="15">
        <v>0</v>
      </c>
      <c r="G48" s="15"/>
      <c r="H48" s="15"/>
      <c r="I48" s="15"/>
      <c r="J48" s="15"/>
      <c r="K48" s="16"/>
      <c r="L48" s="27">
        <f t="shared" si="2"/>
        <v>0</v>
      </c>
      <c r="M48" s="16">
        <f t="shared" si="3"/>
        <v>0</v>
      </c>
    </row>
    <row r="51" spans="1:17" x14ac:dyDescent="0.15">
      <c r="A51" s="35" t="s">
        <v>25</v>
      </c>
      <c r="B51" s="36"/>
      <c r="C51" s="22">
        <v>1</v>
      </c>
      <c r="D51" s="23">
        <v>2</v>
      </c>
      <c r="E51" s="23">
        <v>3</v>
      </c>
      <c r="F51" s="23">
        <v>4</v>
      </c>
      <c r="G51" s="23">
        <v>5</v>
      </c>
      <c r="H51" s="23">
        <v>6</v>
      </c>
      <c r="I51" s="23">
        <v>7</v>
      </c>
      <c r="J51" s="23">
        <v>8</v>
      </c>
      <c r="K51" s="23">
        <v>9</v>
      </c>
      <c r="L51" s="23">
        <v>10</v>
      </c>
      <c r="M51" s="23">
        <v>11</v>
      </c>
      <c r="N51" s="23">
        <v>12</v>
      </c>
      <c r="O51" s="24">
        <v>13</v>
      </c>
      <c r="P51" s="25" t="s">
        <v>24</v>
      </c>
      <c r="Q51" s="24" t="s">
        <v>18</v>
      </c>
    </row>
    <row r="52" spans="1:17" x14ac:dyDescent="0.15">
      <c r="A52" s="11" t="s">
        <v>27</v>
      </c>
      <c r="B52" s="37" t="s">
        <v>22</v>
      </c>
      <c r="C52" s="11">
        <v>5</v>
      </c>
      <c r="D52" s="12">
        <v>4</v>
      </c>
      <c r="E52" s="12">
        <v>5</v>
      </c>
      <c r="F52" s="12">
        <v>5</v>
      </c>
      <c r="G52" s="12">
        <v>5</v>
      </c>
      <c r="H52" s="12">
        <v>4</v>
      </c>
      <c r="I52" s="12">
        <v>5</v>
      </c>
      <c r="J52" s="12">
        <v>6</v>
      </c>
      <c r="K52" s="12"/>
      <c r="L52" s="12"/>
      <c r="M52" s="12"/>
      <c r="N52" s="12"/>
      <c r="O52" s="13"/>
      <c r="P52" s="26">
        <v>4.875</v>
      </c>
      <c r="Q52" s="13">
        <v>0.64086994446165568</v>
      </c>
    </row>
    <row r="53" spans="1:17" x14ac:dyDescent="0.15">
      <c r="A53" s="11"/>
      <c r="B53" s="26" t="s">
        <v>28</v>
      </c>
      <c r="C53" s="11">
        <v>3</v>
      </c>
      <c r="D53" s="12">
        <v>3</v>
      </c>
      <c r="E53" s="12">
        <v>4</v>
      </c>
      <c r="F53" s="12">
        <v>3</v>
      </c>
      <c r="G53" s="12">
        <v>3</v>
      </c>
      <c r="H53" s="12">
        <v>3</v>
      </c>
      <c r="I53" s="12">
        <v>3</v>
      </c>
      <c r="J53" s="12">
        <v>3</v>
      </c>
      <c r="K53" s="12"/>
      <c r="L53" s="12"/>
      <c r="M53" s="12"/>
      <c r="N53" s="12"/>
      <c r="O53" s="13"/>
      <c r="P53" s="26">
        <v>3.125</v>
      </c>
      <c r="Q53" s="13">
        <v>0.35355339059327379</v>
      </c>
    </row>
    <row r="54" spans="1:17" x14ac:dyDescent="0.15">
      <c r="A54" s="11" t="s">
        <v>29</v>
      </c>
      <c r="B54" s="26" t="s">
        <v>190</v>
      </c>
      <c r="C54" s="11">
        <v>4</v>
      </c>
      <c r="D54" s="12">
        <v>4</v>
      </c>
      <c r="E54" s="12">
        <v>5</v>
      </c>
      <c r="F54" s="12">
        <v>5</v>
      </c>
      <c r="G54" s="12">
        <v>5</v>
      </c>
      <c r="H54" s="12">
        <v>4</v>
      </c>
      <c r="I54" s="12">
        <v>5</v>
      </c>
      <c r="J54" s="12">
        <v>5</v>
      </c>
      <c r="K54" s="12">
        <v>5</v>
      </c>
      <c r="L54" s="12"/>
      <c r="M54" s="12"/>
      <c r="N54" s="12"/>
      <c r="O54" s="13"/>
      <c r="P54" s="26">
        <v>4.666666666666667</v>
      </c>
      <c r="Q54" s="13">
        <v>0.5</v>
      </c>
    </row>
    <row r="55" spans="1:17" x14ac:dyDescent="0.15">
      <c r="A55" s="11"/>
      <c r="B55" s="26" t="s">
        <v>191</v>
      </c>
      <c r="C55" s="11">
        <v>1</v>
      </c>
      <c r="D55" s="12">
        <v>2</v>
      </c>
      <c r="E55" s="12">
        <v>2</v>
      </c>
      <c r="F55" s="12">
        <v>2</v>
      </c>
      <c r="G55" s="12">
        <v>1</v>
      </c>
      <c r="H55" s="12">
        <v>1</v>
      </c>
      <c r="I55" s="12">
        <v>0</v>
      </c>
      <c r="J55" s="12">
        <v>1</v>
      </c>
      <c r="K55" s="12">
        <v>1</v>
      </c>
      <c r="L55" s="12">
        <v>1</v>
      </c>
      <c r="M55" s="12"/>
      <c r="N55" s="12"/>
      <c r="O55" s="13"/>
      <c r="P55" s="26">
        <v>1.2</v>
      </c>
      <c r="Q55" s="13">
        <v>0.63245553203367588</v>
      </c>
    </row>
    <row r="56" spans="1:17" x14ac:dyDescent="0.15">
      <c r="A56" s="11"/>
      <c r="B56" s="26" t="s">
        <v>192</v>
      </c>
      <c r="C56" s="11">
        <v>5</v>
      </c>
      <c r="D56" s="12">
        <v>4</v>
      </c>
      <c r="E56" s="12">
        <v>5</v>
      </c>
      <c r="F56" s="12">
        <v>5</v>
      </c>
      <c r="G56" s="12">
        <v>5</v>
      </c>
      <c r="H56" s="12">
        <v>5</v>
      </c>
      <c r="I56" s="12">
        <v>4</v>
      </c>
      <c r="J56" s="12">
        <v>5</v>
      </c>
      <c r="K56" s="12">
        <v>5</v>
      </c>
      <c r="L56" s="12">
        <v>4</v>
      </c>
      <c r="M56" s="12"/>
      <c r="N56" s="12"/>
      <c r="O56" s="13"/>
      <c r="P56" s="26">
        <v>4.7</v>
      </c>
      <c r="Q56" s="13">
        <v>0.48304589153964794</v>
      </c>
    </row>
    <row r="57" spans="1:17" x14ac:dyDescent="0.15">
      <c r="A57" s="11"/>
      <c r="B57" s="26" t="s">
        <v>193</v>
      </c>
      <c r="C57" s="11">
        <v>0</v>
      </c>
      <c r="D57" s="12">
        <v>1</v>
      </c>
      <c r="E57" s="12">
        <v>1</v>
      </c>
      <c r="F57" s="12">
        <v>1</v>
      </c>
      <c r="G57" s="12">
        <v>2</v>
      </c>
      <c r="H57" s="12">
        <v>2</v>
      </c>
      <c r="I57" s="12">
        <v>0</v>
      </c>
      <c r="J57" s="12">
        <v>1</v>
      </c>
      <c r="K57" s="12">
        <v>2</v>
      </c>
      <c r="L57" s="12">
        <v>0</v>
      </c>
      <c r="M57" s="12">
        <v>2</v>
      </c>
      <c r="N57" s="12">
        <v>2</v>
      </c>
      <c r="O57" s="13">
        <v>1</v>
      </c>
      <c r="P57" s="26">
        <v>1.1538461538461537</v>
      </c>
      <c r="Q57" s="13">
        <v>0.80064076902543568</v>
      </c>
    </row>
    <row r="58" spans="1:17" x14ac:dyDescent="0.15">
      <c r="A58" s="11"/>
      <c r="B58" s="26" t="s">
        <v>194</v>
      </c>
      <c r="C58" s="11">
        <v>5</v>
      </c>
      <c r="D58" s="12">
        <v>4</v>
      </c>
      <c r="E58" s="12">
        <v>5</v>
      </c>
      <c r="F58" s="12">
        <v>5</v>
      </c>
      <c r="G58" s="12">
        <v>4</v>
      </c>
      <c r="H58" s="12">
        <v>5</v>
      </c>
      <c r="I58" s="12">
        <v>5</v>
      </c>
      <c r="J58" s="12">
        <v>4</v>
      </c>
      <c r="K58" s="12"/>
      <c r="L58" s="12"/>
      <c r="M58" s="12"/>
      <c r="N58" s="12"/>
      <c r="O58" s="13"/>
      <c r="P58" s="26">
        <v>4.625</v>
      </c>
      <c r="Q58" s="13">
        <v>0.51754916950676566</v>
      </c>
    </row>
    <row r="59" spans="1:17" x14ac:dyDescent="0.15">
      <c r="A59" s="11"/>
      <c r="B59" s="26" t="s">
        <v>195</v>
      </c>
      <c r="C59" s="11">
        <v>0</v>
      </c>
      <c r="D59" s="12">
        <v>0</v>
      </c>
      <c r="E59" s="12">
        <v>1</v>
      </c>
      <c r="F59" s="12">
        <v>2</v>
      </c>
      <c r="G59" s="12">
        <v>0</v>
      </c>
      <c r="H59" s="12">
        <v>0</v>
      </c>
      <c r="I59" s="12">
        <v>0</v>
      </c>
      <c r="J59" s="12">
        <v>1</v>
      </c>
      <c r="K59" s="12">
        <v>0</v>
      </c>
      <c r="L59" s="12">
        <v>1</v>
      </c>
      <c r="M59" s="12"/>
      <c r="N59" s="12"/>
      <c r="O59" s="13"/>
      <c r="P59" s="26">
        <v>0.5</v>
      </c>
      <c r="Q59" s="13">
        <v>0.70710678118654757</v>
      </c>
    </row>
    <row r="60" spans="1:17" x14ac:dyDescent="0.15">
      <c r="A60" s="11" t="s">
        <v>23</v>
      </c>
      <c r="B60" s="26" t="s">
        <v>196</v>
      </c>
      <c r="C60" s="11">
        <v>4</v>
      </c>
      <c r="D60" s="12">
        <v>4</v>
      </c>
      <c r="E60" s="12">
        <v>5</v>
      </c>
      <c r="F60" s="12">
        <v>4</v>
      </c>
      <c r="G60" s="12">
        <v>5</v>
      </c>
      <c r="H60" s="12">
        <v>5</v>
      </c>
      <c r="I60" s="12">
        <v>5</v>
      </c>
      <c r="J60" s="12">
        <v>6</v>
      </c>
      <c r="K60" s="12">
        <v>6</v>
      </c>
      <c r="L60" s="12">
        <v>5</v>
      </c>
      <c r="M60" s="12">
        <v>5</v>
      </c>
      <c r="N60" s="12"/>
      <c r="O60" s="13"/>
      <c r="P60" s="26">
        <v>4.9090909090909092</v>
      </c>
      <c r="Q60" s="13">
        <v>0.70064904974537257</v>
      </c>
    </row>
    <row r="61" spans="1:17" x14ac:dyDescent="0.15">
      <c r="A61" s="11"/>
      <c r="B61" s="26" t="s">
        <v>197</v>
      </c>
      <c r="C61" s="11">
        <v>4</v>
      </c>
      <c r="D61" s="12">
        <v>3</v>
      </c>
      <c r="E61" s="12">
        <v>3</v>
      </c>
      <c r="F61" s="12">
        <v>3</v>
      </c>
      <c r="G61" s="12">
        <v>3</v>
      </c>
      <c r="H61" s="12">
        <v>4</v>
      </c>
      <c r="I61" s="12">
        <v>3</v>
      </c>
      <c r="J61" s="12">
        <v>3</v>
      </c>
      <c r="K61" s="12"/>
      <c r="L61" s="12"/>
      <c r="M61" s="12"/>
      <c r="N61" s="12"/>
      <c r="O61" s="13"/>
      <c r="P61" s="26">
        <v>3.25</v>
      </c>
      <c r="Q61" s="13">
        <v>0.46291004988627571</v>
      </c>
    </row>
    <row r="62" spans="1:17" x14ac:dyDescent="0.15">
      <c r="A62" s="11"/>
      <c r="B62" s="26" t="s">
        <v>198</v>
      </c>
      <c r="C62" s="11">
        <v>4</v>
      </c>
      <c r="D62" s="12">
        <v>4</v>
      </c>
      <c r="E62" s="12">
        <v>4</v>
      </c>
      <c r="F62" s="12">
        <v>4</v>
      </c>
      <c r="G62" s="12">
        <v>4</v>
      </c>
      <c r="H62" s="12">
        <v>5</v>
      </c>
      <c r="I62" s="12">
        <v>5</v>
      </c>
      <c r="J62" s="12">
        <v>5</v>
      </c>
      <c r="K62" s="12">
        <v>5</v>
      </c>
      <c r="L62" s="12">
        <v>5</v>
      </c>
      <c r="M62" s="12"/>
      <c r="N62" s="12"/>
      <c r="O62" s="13"/>
      <c r="P62" s="26">
        <v>4.5</v>
      </c>
      <c r="Q62" s="13">
        <v>0.52704627669472992</v>
      </c>
    </row>
    <row r="63" spans="1:17" x14ac:dyDescent="0.15">
      <c r="A63" s="14"/>
      <c r="B63" s="27" t="s">
        <v>199</v>
      </c>
      <c r="C63" s="14">
        <v>3</v>
      </c>
      <c r="D63" s="15">
        <v>4</v>
      </c>
      <c r="E63" s="15">
        <v>3</v>
      </c>
      <c r="F63" s="15">
        <v>3</v>
      </c>
      <c r="G63" s="15">
        <v>4</v>
      </c>
      <c r="H63" s="15">
        <v>4</v>
      </c>
      <c r="I63" s="15">
        <v>4</v>
      </c>
      <c r="J63" s="15"/>
      <c r="K63" s="15"/>
      <c r="L63" s="15"/>
      <c r="M63" s="15"/>
      <c r="N63" s="15"/>
      <c r="O63" s="16"/>
      <c r="P63" s="27">
        <v>3.5714285714285716</v>
      </c>
      <c r="Q63" s="16">
        <v>0.53452248382484779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4" workbookViewId="0">
      <selection activeCell="H35" sqref="H35"/>
    </sheetView>
  </sheetViews>
  <sheetFormatPr defaultRowHeight="13.5" x14ac:dyDescent="0.15"/>
  <cols>
    <col min="1" max="1" width="15.25" bestFit="1" customWidth="1"/>
  </cols>
  <sheetData>
    <row r="1" spans="1:13" x14ac:dyDescent="0.15">
      <c r="A1" s="1" t="s">
        <v>145</v>
      </c>
    </row>
    <row r="2" spans="1:13" x14ac:dyDescent="0.15">
      <c r="A2" s="35"/>
      <c r="B2" s="22">
        <v>1</v>
      </c>
      <c r="C2" s="23">
        <v>2</v>
      </c>
      <c r="D2" s="23">
        <v>3</v>
      </c>
      <c r="E2" s="24">
        <v>4</v>
      </c>
      <c r="F2" s="25" t="s">
        <v>143</v>
      </c>
      <c r="G2" s="24" t="s">
        <v>144</v>
      </c>
    </row>
    <row r="3" spans="1:13" x14ac:dyDescent="0.15">
      <c r="A3" s="11" t="s">
        <v>148</v>
      </c>
      <c r="B3" s="11">
        <v>102.30769230769232</v>
      </c>
      <c r="C3" s="12">
        <v>102.30769230769232</v>
      </c>
      <c r="D3" s="12">
        <v>95.384615384615387</v>
      </c>
      <c r="E3" s="13"/>
      <c r="F3" s="26">
        <f>AVERAGE(B3:E3)</f>
        <v>100</v>
      </c>
      <c r="G3" s="13">
        <f>STDEV(B3:E3)</f>
        <v>3.9970403251589541</v>
      </c>
      <c r="I3" s="3"/>
      <c r="J3" s="3"/>
      <c r="K3" s="3"/>
      <c r="L3" s="3"/>
      <c r="M3" s="3"/>
    </row>
    <row r="4" spans="1:13" x14ac:dyDescent="0.15">
      <c r="A4" s="11" t="s">
        <v>149</v>
      </c>
      <c r="B4" s="11">
        <v>88.461538461538453</v>
      </c>
      <c r="C4" s="12">
        <v>80</v>
      </c>
      <c r="D4" s="12">
        <v>78.461538461538467</v>
      </c>
      <c r="E4" s="13">
        <v>105.38461538461539</v>
      </c>
      <c r="F4" s="26">
        <f>AVERAGE(B4:E4)</f>
        <v>88.076923076923066</v>
      </c>
      <c r="G4" s="13">
        <f>STDEV(B4:E4)</f>
        <v>12.347691413163689</v>
      </c>
      <c r="I4" s="3"/>
      <c r="J4" s="3"/>
      <c r="K4" s="3"/>
      <c r="L4" s="3"/>
      <c r="M4" s="3"/>
    </row>
    <row r="5" spans="1:13" x14ac:dyDescent="0.15">
      <c r="A5" s="35"/>
      <c r="B5" s="22">
        <v>1</v>
      </c>
      <c r="C5" s="23">
        <v>2</v>
      </c>
      <c r="D5" s="23">
        <v>3</v>
      </c>
      <c r="E5" s="24">
        <v>4</v>
      </c>
      <c r="F5" s="25" t="s">
        <v>143</v>
      </c>
      <c r="G5" s="24" t="s">
        <v>144</v>
      </c>
    </row>
    <row r="6" spans="1:13" x14ac:dyDescent="0.15">
      <c r="A6" s="11" t="s">
        <v>146</v>
      </c>
      <c r="B6" s="11">
        <v>125.58139756464799</v>
      </c>
      <c r="C6" s="12">
        <v>109.88372286906696</v>
      </c>
      <c r="D6" s="12">
        <v>80.813954914287351</v>
      </c>
      <c r="E6" s="13">
        <v>83.72093170976531</v>
      </c>
      <c r="F6" s="26">
        <f>AVERAGE(B6:E6)</f>
        <v>100.0000017644419</v>
      </c>
      <c r="G6" s="13">
        <f>STDEV(B6:E6)</f>
        <v>21.488045277488595</v>
      </c>
    </row>
    <row r="7" spans="1:13" x14ac:dyDescent="0.15">
      <c r="A7" s="14" t="s">
        <v>147</v>
      </c>
      <c r="B7" s="14">
        <v>124.30430033281199</v>
      </c>
      <c r="C7" s="15">
        <v>100.46511944706722</v>
      </c>
      <c r="D7" s="15">
        <v>82.869533555208008</v>
      </c>
      <c r="E7" s="16">
        <v>84.004732645005376</v>
      </c>
      <c r="F7" s="27">
        <f>AVERAGE(B7:E7)</f>
        <v>97.91092149502316</v>
      </c>
      <c r="G7" s="16">
        <f>STDEV(B7:E7)</f>
        <v>19.345626664629147</v>
      </c>
    </row>
    <row r="9" spans="1:13" x14ac:dyDescent="0.15">
      <c r="A9" s="1" t="s">
        <v>156</v>
      </c>
    </row>
    <row r="10" spans="1:13" x14ac:dyDescent="0.15">
      <c r="A10" s="32"/>
      <c r="B10" s="36"/>
      <c r="C10" s="22">
        <v>1</v>
      </c>
      <c r="D10" s="23">
        <v>2</v>
      </c>
      <c r="E10" s="23">
        <v>3</v>
      </c>
      <c r="F10" s="23">
        <v>4</v>
      </c>
      <c r="G10" s="24">
        <v>5</v>
      </c>
      <c r="H10" s="25" t="s">
        <v>157</v>
      </c>
      <c r="I10" s="24" t="s">
        <v>3</v>
      </c>
    </row>
    <row r="11" spans="1:13" x14ac:dyDescent="0.15">
      <c r="A11" s="11" t="s">
        <v>11</v>
      </c>
      <c r="B11" s="12"/>
      <c r="C11" s="11">
        <v>4</v>
      </c>
      <c r="D11" s="12">
        <v>5</v>
      </c>
      <c r="E11" s="12">
        <v>4</v>
      </c>
      <c r="F11" s="12">
        <v>3</v>
      </c>
      <c r="G11" s="13">
        <v>5</v>
      </c>
      <c r="H11" s="26">
        <f>AVERAGE(C11:G11)</f>
        <v>4.2</v>
      </c>
      <c r="I11" s="13">
        <f>STDEV(C11:G11)</f>
        <v>0.83666002653407512</v>
      </c>
    </row>
    <row r="12" spans="1:13" x14ac:dyDescent="0.15">
      <c r="A12" s="11" t="s">
        <v>151</v>
      </c>
      <c r="B12" s="12"/>
      <c r="C12" s="11">
        <v>5</v>
      </c>
      <c r="D12" s="12">
        <v>6</v>
      </c>
      <c r="E12" s="12">
        <v>4</v>
      </c>
      <c r="F12" s="12"/>
      <c r="G12" s="13"/>
      <c r="H12" s="26">
        <f t="shared" ref="H12:H15" si="0">AVERAGE(C12:G12)</f>
        <v>5</v>
      </c>
      <c r="I12" s="13">
        <f t="shared" ref="I12:I15" si="1">STDEV(C12:G12)</f>
        <v>1</v>
      </c>
    </row>
    <row r="13" spans="1:13" x14ac:dyDescent="0.15">
      <c r="A13" s="11" t="s">
        <v>152</v>
      </c>
      <c r="B13" s="12" t="s">
        <v>153</v>
      </c>
      <c r="C13" s="11">
        <v>5</v>
      </c>
      <c r="D13" s="12">
        <v>2</v>
      </c>
      <c r="E13" s="12">
        <v>3</v>
      </c>
      <c r="F13" s="12">
        <v>5</v>
      </c>
      <c r="G13" s="13"/>
      <c r="H13" s="26">
        <f t="shared" si="0"/>
        <v>3.75</v>
      </c>
      <c r="I13" s="13">
        <f t="shared" si="1"/>
        <v>1.5</v>
      </c>
    </row>
    <row r="14" spans="1:13" x14ac:dyDescent="0.15">
      <c r="A14" s="11"/>
      <c r="B14" s="12" t="s">
        <v>128</v>
      </c>
      <c r="C14" s="11">
        <v>8</v>
      </c>
      <c r="D14" s="12">
        <v>12</v>
      </c>
      <c r="E14" s="12">
        <v>12</v>
      </c>
      <c r="F14" s="12">
        <v>9</v>
      </c>
      <c r="G14" s="13"/>
      <c r="H14" s="26">
        <f t="shared" si="0"/>
        <v>10.25</v>
      </c>
      <c r="I14" s="13">
        <f t="shared" si="1"/>
        <v>2.0615528128088303</v>
      </c>
    </row>
    <row r="15" spans="1:13" x14ac:dyDescent="0.15">
      <c r="A15" s="14"/>
      <c r="B15" s="15" t="s">
        <v>154</v>
      </c>
      <c r="C15" s="14">
        <v>12</v>
      </c>
      <c r="D15" s="15">
        <v>8</v>
      </c>
      <c r="E15" s="15">
        <v>6</v>
      </c>
      <c r="F15" s="15"/>
      <c r="G15" s="16"/>
      <c r="H15" s="27">
        <f t="shared" si="0"/>
        <v>8.6666666666666661</v>
      </c>
      <c r="I15" s="16">
        <f t="shared" si="1"/>
        <v>3.0550504633038926</v>
      </c>
    </row>
    <row r="16" spans="1:13" x14ac:dyDescent="0.15">
      <c r="A16" s="12"/>
      <c r="B16" s="12"/>
      <c r="C16" s="12"/>
      <c r="D16" s="12"/>
      <c r="E16" s="12"/>
      <c r="F16" s="12"/>
      <c r="G16" s="12"/>
      <c r="H16" s="12"/>
      <c r="I16" s="12"/>
    </row>
    <row r="18" spans="1:8" x14ac:dyDescent="0.15">
      <c r="A18" s="1" t="s">
        <v>150</v>
      </c>
    </row>
    <row r="19" spans="1:8" x14ac:dyDescent="0.15">
      <c r="A19" s="35"/>
      <c r="B19" s="36"/>
      <c r="C19" s="22">
        <v>1</v>
      </c>
      <c r="D19" s="23">
        <v>2</v>
      </c>
      <c r="E19" s="23">
        <v>3</v>
      </c>
      <c r="F19" s="24">
        <v>4</v>
      </c>
      <c r="G19" s="25" t="s">
        <v>155</v>
      </c>
      <c r="H19" s="24" t="s">
        <v>3</v>
      </c>
    </row>
    <row r="20" spans="1:8" x14ac:dyDescent="0.15">
      <c r="A20" s="11" t="s">
        <v>11</v>
      </c>
      <c r="B20" s="12"/>
      <c r="C20" s="11">
        <v>6.58</v>
      </c>
      <c r="D20" s="12">
        <v>6.1269999999999998</v>
      </c>
      <c r="E20" s="12">
        <v>5.0129999999999999</v>
      </c>
      <c r="F20" s="13">
        <v>5.2569999999999997</v>
      </c>
      <c r="G20" s="26">
        <f>AVERAGE(C20:F20)</f>
        <v>5.7442499999999992</v>
      </c>
      <c r="H20" s="13">
        <f>STDEV(C20:F20)</f>
        <v>0.73419224321700227</v>
      </c>
    </row>
    <row r="21" spans="1:8" x14ac:dyDescent="0.15">
      <c r="A21" s="11" t="s">
        <v>151</v>
      </c>
      <c r="B21" s="12"/>
      <c r="C21" s="11">
        <v>9.5020000000000007</v>
      </c>
      <c r="D21" s="12">
        <v>5.5529999999999999</v>
      </c>
      <c r="E21" s="12">
        <v>6.2140000000000004</v>
      </c>
      <c r="F21" s="13">
        <v>7.1369999999999996</v>
      </c>
      <c r="G21" s="26">
        <f t="shared" ref="G21:G24" si="2">AVERAGE(C21:F21)</f>
        <v>7.1014999999999997</v>
      </c>
      <c r="H21" s="13">
        <f t="shared" ref="H21:H24" si="3">STDEV(C21:F21)</f>
        <v>1.7271526664812658</v>
      </c>
    </row>
    <row r="22" spans="1:8" x14ac:dyDescent="0.15">
      <c r="A22" s="11" t="s">
        <v>152</v>
      </c>
      <c r="B22" s="12" t="s">
        <v>153</v>
      </c>
      <c r="C22" s="11">
        <v>4.0579999999999998</v>
      </c>
      <c r="D22" s="12">
        <v>3.6070000000000002</v>
      </c>
      <c r="E22" s="12">
        <v>5.1529999999999996</v>
      </c>
      <c r="F22" s="13">
        <v>3.573</v>
      </c>
      <c r="G22" s="26">
        <f t="shared" si="2"/>
        <v>4.0977499999999996</v>
      </c>
      <c r="H22" s="13">
        <f t="shared" si="3"/>
        <v>0.73741231117107919</v>
      </c>
    </row>
    <row r="23" spans="1:8" x14ac:dyDescent="0.15">
      <c r="A23" s="11"/>
      <c r="B23" s="12" t="s">
        <v>128</v>
      </c>
      <c r="C23" s="11">
        <v>3.1179999999999999</v>
      </c>
      <c r="D23" s="12">
        <v>1.327</v>
      </c>
      <c r="E23" s="12">
        <v>1.2310000000000001</v>
      </c>
      <c r="F23" s="13"/>
      <c r="G23" s="26">
        <f t="shared" si="2"/>
        <v>1.8920000000000001</v>
      </c>
      <c r="H23" s="13">
        <f t="shared" si="3"/>
        <v>1.0628315953150804</v>
      </c>
    </row>
    <row r="24" spans="1:8" x14ac:dyDescent="0.15">
      <c r="A24" s="11"/>
      <c r="B24" s="12" t="s">
        <v>154</v>
      </c>
      <c r="C24" s="11">
        <v>2.2919999999999998</v>
      </c>
      <c r="D24" s="12">
        <v>3.7130000000000001</v>
      </c>
      <c r="E24" s="12">
        <v>2.16</v>
      </c>
      <c r="F24" s="13"/>
      <c r="G24" s="26">
        <f t="shared" si="2"/>
        <v>2.7216666666666662</v>
      </c>
      <c r="H24" s="13">
        <f t="shared" si="3"/>
        <v>0.86105303746827044</v>
      </c>
    </row>
    <row r="25" spans="1:8" x14ac:dyDescent="0.15">
      <c r="A25" s="35"/>
      <c r="B25" s="36"/>
      <c r="C25" s="22">
        <v>1</v>
      </c>
      <c r="D25" s="23">
        <v>2</v>
      </c>
      <c r="E25" s="23">
        <v>3</v>
      </c>
      <c r="F25" s="24">
        <v>4</v>
      </c>
      <c r="G25" s="25" t="s">
        <v>155</v>
      </c>
      <c r="H25" s="24" t="s">
        <v>3</v>
      </c>
    </row>
    <row r="26" spans="1:8" x14ac:dyDescent="0.15">
      <c r="A26" s="11" t="s">
        <v>11</v>
      </c>
      <c r="B26" s="12"/>
      <c r="C26" s="11">
        <v>120.617</v>
      </c>
      <c r="D26" s="12">
        <v>113.646</v>
      </c>
      <c r="E26" s="12">
        <v>99.01</v>
      </c>
      <c r="F26" s="13">
        <v>89.902000000000001</v>
      </c>
      <c r="G26" s="26">
        <f t="shared" ref="G26" si="4">AVERAGE(C26:F26)</f>
        <v>105.79375</v>
      </c>
      <c r="H26" s="13">
        <f t="shared" ref="H26" si="5">STDEV(C26:F26)</f>
        <v>13.903878988133789</v>
      </c>
    </row>
    <row r="27" spans="1:8" x14ac:dyDescent="0.15">
      <c r="A27" s="11" t="s">
        <v>151</v>
      </c>
      <c r="B27" s="12"/>
      <c r="C27" s="11">
        <v>148.22999999999999</v>
      </c>
      <c r="D27" s="12">
        <v>108.113</v>
      </c>
      <c r="E27" s="12">
        <v>85.561000000000007</v>
      </c>
      <c r="F27" s="13">
        <v>129.053</v>
      </c>
      <c r="G27" s="26">
        <f t="shared" ref="G27:G30" si="6">AVERAGE(C27:F27)</f>
        <v>117.73925</v>
      </c>
      <c r="H27" s="13">
        <f t="shared" ref="H27:H30" si="7">STDEV(C27:F27)</f>
        <v>26.992537467171651</v>
      </c>
    </row>
    <row r="28" spans="1:8" x14ac:dyDescent="0.15">
      <c r="A28" s="11" t="s">
        <v>152</v>
      </c>
      <c r="B28" s="12" t="s">
        <v>153</v>
      </c>
      <c r="C28" s="11">
        <v>105.51300000000001</v>
      </c>
      <c r="D28" s="12">
        <v>82.414000000000001</v>
      </c>
      <c r="E28" s="12">
        <v>100.999</v>
      </c>
      <c r="F28" s="13">
        <v>84.631</v>
      </c>
      <c r="G28" s="26">
        <f t="shared" si="6"/>
        <v>93.389250000000004</v>
      </c>
      <c r="H28" s="13">
        <f t="shared" si="7"/>
        <v>11.576652722181857</v>
      </c>
    </row>
    <row r="29" spans="1:8" x14ac:dyDescent="0.15">
      <c r="A29" s="11"/>
      <c r="B29" s="12" t="s">
        <v>128</v>
      </c>
      <c r="C29" s="11">
        <v>52.244</v>
      </c>
      <c r="D29" s="12">
        <v>59.072000000000003</v>
      </c>
      <c r="E29" s="12">
        <v>53.204000000000001</v>
      </c>
      <c r="F29" s="13">
        <v>29.684999999999999</v>
      </c>
      <c r="G29" s="26">
        <f t="shared" si="6"/>
        <v>48.551250000000003</v>
      </c>
      <c r="H29" s="13">
        <f t="shared" si="7"/>
        <v>12.934528141760712</v>
      </c>
    </row>
    <row r="30" spans="1:8" x14ac:dyDescent="0.15">
      <c r="A30" s="14"/>
      <c r="B30" s="15" t="s">
        <v>154</v>
      </c>
      <c r="C30" s="14">
        <v>39.756999999999998</v>
      </c>
      <c r="D30" s="15">
        <v>68.367999999999995</v>
      </c>
      <c r="E30" s="15">
        <v>42.398000000000003</v>
      </c>
      <c r="F30" s="16">
        <v>74.233999999999995</v>
      </c>
      <c r="G30" s="27">
        <f t="shared" si="6"/>
        <v>56.189250000000001</v>
      </c>
      <c r="H30" s="16">
        <f t="shared" si="7"/>
        <v>17.646079552788265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="115" zoomScaleNormal="115" workbookViewId="0">
      <selection activeCell="D23" sqref="D23"/>
    </sheetView>
  </sheetViews>
  <sheetFormatPr defaultRowHeight="13.5" x14ac:dyDescent="0.15"/>
  <cols>
    <col min="1" max="1" width="25.375" bestFit="1" customWidth="1"/>
  </cols>
  <sheetData>
    <row r="1" spans="1:6" x14ac:dyDescent="0.15">
      <c r="A1" s="1" t="s">
        <v>158</v>
      </c>
    </row>
    <row r="2" spans="1:6" ht="15" x14ac:dyDescent="0.15">
      <c r="A2" s="42" t="s">
        <v>168</v>
      </c>
      <c r="B2" s="39" t="s">
        <v>170</v>
      </c>
      <c r="C2" s="6"/>
      <c r="D2" s="6"/>
      <c r="E2" s="6"/>
      <c r="F2" s="7"/>
    </row>
    <row r="3" spans="1:6" x14ac:dyDescent="0.15">
      <c r="A3" s="43"/>
      <c r="B3" s="23">
        <v>1</v>
      </c>
      <c r="C3" s="23">
        <v>2</v>
      </c>
      <c r="D3" s="23">
        <v>3</v>
      </c>
      <c r="E3" s="25" t="s">
        <v>169</v>
      </c>
      <c r="F3" s="24" t="s">
        <v>3</v>
      </c>
    </row>
    <row r="4" spans="1:6" x14ac:dyDescent="0.15">
      <c r="A4" s="26">
        <v>1.25</v>
      </c>
      <c r="B4" s="40">
        <v>1.0711965811965811</v>
      </c>
      <c r="C4" s="40">
        <v>0.66333333333333344</v>
      </c>
      <c r="D4" s="40">
        <v>0.7488603988603989</v>
      </c>
      <c r="E4" s="26">
        <f>AVERAGE(B4:D4)</f>
        <v>0.82779677113010453</v>
      </c>
      <c r="F4" s="13">
        <f>STDEV(B4:D4)</f>
        <v>0.2150844494372276</v>
      </c>
    </row>
    <row r="5" spans="1:6" x14ac:dyDescent="0.15">
      <c r="A5" s="26">
        <v>2.5</v>
      </c>
      <c r="B5" s="40">
        <v>1.2560968660968663</v>
      </c>
      <c r="C5" s="40">
        <v>1.2686039886039886</v>
      </c>
      <c r="D5" s="40">
        <v>1.1847008547008546</v>
      </c>
      <c r="E5" s="26">
        <f t="shared" ref="E5:E8" si="0">AVERAGE(B5:D5)</f>
        <v>1.2364672364672364</v>
      </c>
      <c r="F5" s="13">
        <f t="shared" ref="F5:F8" si="1">STDEV(B5:D5)</f>
        <v>4.5265060910586852E-2</v>
      </c>
    </row>
    <row r="6" spans="1:6" x14ac:dyDescent="0.15">
      <c r="A6" s="26">
        <v>5</v>
      </c>
      <c r="B6" s="40">
        <v>2.052763532763533</v>
      </c>
      <c r="C6" s="40">
        <v>2.1670085470085469</v>
      </c>
      <c r="D6" s="40">
        <v>2.0888319088319087</v>
      </c>
      <c r="E6" s="26">
        <f t="shared" si="0"/>
        <v>2.1028679962013292</v>
      </c>
      <c r="F6" s="13">
        <f t="shared" si="1"/>
        <v>5.8401537920181289E-2</v>
      </c>
    </row>
    <row r="7" spans="1:6" x14ac:dyDescent="0.15">
      <c r="A7" s="26">
        <v>10</v>
      </c>
      <c r="B7" s="40">
        <v>2.7470655270655273</v>
      </c>
      <c r="C7" s="40">
        <v>2.7440455840455842</v>
      </c>
      <c r="D7" s="40">
        <v>2.9898860398860401</v>
      </c>
      <c r="E7" s="26">
        <f t="shared" si="0"/>
        <v>2.8269990503323839</v>
      </c>
      <c r="F7" s="13">
        <f t="shared" si="1"/>
        <v>0.14107235214013625</v>
      </c>
    </row>
    <row r="8" spans="1:6" x14ac:dyDescent="0.15">
      <c r="A8" s="27">
        <v>20</v>
      </c>
      <c r="B8" s="41">
        <v>3.1591168091168096</v>
      </c>
      <c r="C8" s="41">
        <v>3.2571225071225069</v>
      </c>
      <c r="D8" s="41">
        <v>3.2836752136752141</v>
      </c>
      <c r="E8" s="27">
        <f t="shared" si="0"/>
        <v>3.2333048433048432</v>
      </c>
      <c r="F8" s="16">
        <f t="shared" si="1"/>
        <v>6.5606096277954343E-2</v>
      </c>
    </row>
    <row r="11" spans="1:6" ht="15.75" x14ac:dyDescent="0.15">
      <c r="A11" s="44" t="s">
        <v>172</v>
      </c>
      <c r="B11" s="39" t="s">
        <v>171</v>
      </c>
      <c r="C11" s="6"/>
      <c r="D11" s="6"/>
      <c r="E11" s="6"/>
      <c r="F11" s="7"/>
    </row>
    <row r="12" spans="1:6" x14ac:dyDescent="0.15">
      <c r="A12" s="45"/>
      <c r="B12" s="23">
        <v>1</v>
      </c>
      <c r="C12" s="23">
        <v>2</v>
      </c>
      <c r="D12" s="24">
        <v>3</v>
      </c>
      <c r="E12" s="25" t="s">
        <v>169</v>
      </c>
      <c r="F12" s="24" t="s">
        <v>3</v>
      </c>
    </row>
    <row r="13" spans="1:6" x14ac:dyDescent="0.15">
      <c r="A13" s="26">
        <v>0.8</v>
      </c>
      <c r="B13" s="12">
        <v>0.93353546636878648</v>
      </c>
      <c r="C13" s="12">
        <v>1.5075376884422107</v>
      </c>
      <c r="D13" s="13">
        <v>1.3353623739775538</v>
      </c>
      <c r="E13" s="26">
        <f t="shared" ref="E13:E17" si="2">AVERAGE(B13:D13)</f>
        <v>1.258811842929517</v>
      </c>
      <c r="F13" s="13">
        <f t="shared" ref="F13:F17" si="3">STDEV(B13:D13)</f>
        <v>0.29455835684819648</v>
      </c>
    </row>
    <row r="14" spans="1:6" x14ac:dyDescent="0.15">
      <c r="A14" s="26">
        <v>0.4</v>
      </c>
      <c r="B14" s="12">
        <v>0.79611694526979504</v>
      </c>
      <c r="C14" s="12">
        <v>0.78826805605461736</v>
      </c>
      <c r="D14" s="13">
        <v>0.84409494264483087</v>
      </c>
      <c r="E14" s="26">
        <f t="shared" si="2"/>
        <v>0.80949331465641439</v>
      </c>
      <c r="F14" s="13">
        <f t="shared" si="3"/>
        <v>3.02217762559484E-2</v>
      </c>
    </row>
    <row r="15" spans="1:6" x14ac:dyDescent="0.15">
      <c r="A15" s="26">
        <v>0.2</v>
      </c>
      <c r="B15" s="12">
        <v>0.48714817076555816</v>
      </c>
      <c r="C15" s="12">
        <v>0.4614656464463201</v>
      </c>
      <c r="D15" s="13">
        <v>0.47873646307864376</v>
      </c>
      <c r="E15" s="26">
        <f t="shared" si="2"/>
        <v>0.47578342676350732</v>
      </c>
      <c r="F15" s="13">
        <f t="shared" si="3"/>
        <v>1.3093446126247648E-2</v>
      </c>
    </row>
    <row r="16" spans="1:6" x14ac:dyDescent="0.15">
      <c r="A16" s="26">
        <v>0.1</v>
      </c>
      <c r="B16" s="12">
        <v>0.36402480761651901</v>
      </c>
      <c r="C16" s="12">
        <v>0.36442543294987334</v>
      </c>
      <c r="D16" s="13">
        <v>0.33446090809471624</v>
      </c>
      <c r="E16" s="26">
        <f t="shared" si="2"/>
        <v>0.35430371622036955</v>
      </c>
      <c r="F16" s="13">
        <f t="shared" si="3"/>
        <v>1.7185543369298818E-2</v>
      </c>
    </row>
    <row r="17" spans="1:6" x14ac:dyDescent="0.15">
      <c r="A17" s="27">
        <v>0.05</v>
      </c>
      <c r="B17" s="15">
        <v>0.31654416738061952</v>
      </c>
      <c r="C17" s="15">
        <v>0.30701946205991693</v>
      </c>
      <c r="D17" s="16">
        <v>0.3045368177203987</v>
      </c>
      <c r="E17" s="27">
        <f t="shared" si="2"/>
        <v>0.30936681572031172</v>
      </c>
      <c r="F17" s="16">
        <f t="shared" si="3"/>
        <v>6.3385063990602621E-3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3"/>
  <sheetViews>
    <sheetView topLeftCell="A37" workbookViewId="0">
      <selection activeCell="J42" sqref="J42"/>
    </sheetView>
  </sheetViews>
  <sheetFormatPr defaultRowHeight="13.5" x14ac:dyDescent="0.15"/>
  <cols>
    <col min="2" max="2" width="14.125" bestFit="1" customWidth="1"/>
  </cols>
  <sheetData>
    <row r="2" spans="1:7" x14ac:dyDescent="0.15">
      <c r="A2" s="1" t="s">
        <v>30</v>
      </c>
    </row>
    <row r="3" spans="1:7" x14ac:dyDescent="0.15">
      <c r="A3" s="5"/>
      <c r="B3" s="6"/>
      <c r="C3" s="19">
        <v>1</v>
      </c>
      <c r="D3" s="20">
        <v>2</v>
      </c>
      <c r="E3" s="21">
        <v>3</v>
      </c>
      <c r="F3" s="38" t="s">
        <v>37</v>
      </c>
      <c r="G3" s="21" t="s">
        <v>39</v>
      </c>
    </row>
    <row r="4" spans="1:7" x14ac:dyDescent="0.15">
      <c r="A4" s="5" t="s">
        <v>31</v>
      </c>
      <c r="B4" s="6" t="s">
        <v>32</v>
      </c>
      <c r="C4" s="5">
        <v>90.41749135260217</v>
      </c>
      <c r="D4" s="6">
        <v>116.09103099907323</v>
      </c>
      <c r="E4" s="7">
        <v>93.491542776532754</v>
      </c>
      <c r="F4" s="37">
        <f>AVERAGE(C4:E4)</f>
        <v>100.0000217094027</v>
      </c>
      <c r="G4" s="7">
        <f>STDEV(C4:E4)</f>
        <v>14.019731916461266</v>
      </c>
    </row>
    <row r="5" spans="1:7" x14ac:dyDescent="0.15">
      <c r="A5" s="11"/>
      <c r="B5" s="12" t="s">
        <v>33</v>
      </c>
      <c r="C5" s="11">
        <v>25.979642224701436</v>
      </c>
      <c r="D5" s="12">
        <v>22.983744650531804</v>
      </c>
      <c r="E5" s="13">
        <v>25.842872987619781</v>
      </c>
      <c r="F5" s="26">
        <f t="shared" ref="F5:F7" si="0">AVERAGE(C5:E5)</f>
        <v>24.935419954284342</v>
      </c>
      <c r="G5" s="13">
        <f t="shared" ref="G5:G7" si="1">STDEV(C5:E5)</f>
        <v>1.6915832301459899</v>
      </c>
    </row>
    <row r="6" spans="1:7" x14ac:dyDescent="0.15">
      <c r="A6" s="11"/>
      <c r="B6" s="12" t="s">
        <v>34</v>
      </c>
      <c r="C6" s="11">
        <v>0</v>
      </c>
      <c r="D6" s="12">
        <v>0.8401538849301794</v>
      </c>
      <c r="E6" s="13">
        <v>0</v>
      </c>
      <c r="F6" s="26">
        <f t="shared" si="0"/>
        <v>0.28005129497672648</v>
      </c>
      <c r="G6" s="13">
        <f t="shared" si="1"/>
        <v>0.48506307162514894</v>
      </c>
    </row>
    <row r="7" spans="1:7" x14ac:dyDescent="0.15">
      <c r="A7" s="14"/>
      <c r="B7" s="15" t="s">
        <v>35</v>
      </c>
      <c r="C7" s="14">
        <v>62.907336236748854</v>
      </c>
      <c r="D7" s="15">
        <v>60.425951506838793</v>
      </c>
      <c r="E7" s="16">
        <v>50.077079234326739</v>
      </c>
      <c r="F7" s="27">
        <f t="shared" si="0"/>
        <v>57.803455659304795</v>
      </c>
      <c r="G7" s="16">
        <f t="shared" si="1"/>
        <v>6.8052911061761518</v>
      </c>
    </row>
    <row r="8" spans="1:7" x14ac:dyDescent="0.15">
      <c r="A8" s="11"/>
      <c r="B8" s="12"/>
      <c r="C8" s="8">
        <v>1</v>
      </c>
      <c r="D8" s="9">
        <v>2</v>
      </c>
      <c r="E8" s="10">
        <v>3</v>
      </c>
      <c r="F8" s="46" t="s">
        <v>37</v>
      </c>
      <c r="G8" s="10" t="s">
        <v>39</v>
      </c>
    </row>
    <row r="9" spans="1:7" x14ac:dyDescent="0.15">
      <c r="A9" s="5" t="s">
        <v>40</v>
      </c>
      <c r="B9" s="6" t="s">
        <v>41</v>
      </c>
      <c r="C9" s="5">
        <v>109.84151387036243</v>
      </c>
      <c r="D9" s="6">
        <v>83.753476068820504</v>
      </c>
      <c r="E9" s="7">
        <v>106.40501006081706</v>
      </c>
      <c r="F9" s="37">
        <f t="shared" ref="F9" si="2">AVERAGE(C9:E9)</f>
        <v>100</v>
      </c>
      <c r="G9" s="7">
        <f t="shared" ref="G9" si="3">STDEV(C9:E9)</f>
        <v>14.174432775001872</v>
      </c>
    </row>
    <row r="10" spans="1:7" x14ac:dyDescent="0.15">
      <c r="A10" s="11"/>
      <c r="B10" s="12" t="s">
        <v>42</v>
      </c>
      <c r="C10" s="11">
        <v>38.170061721417106</v>
      </c>
      <c r="D10" s="12">
        <v>35.031991137437544</v>
      </c>
      <c r="E10" s="13">
        <v>32.002441726390991</v>
      </c>
      <c r="F10" s="26">
        <f t="shared" ref="F10:F17" si="4">AVERAGE(C10:E10)</f>
        <v>35.068164861748549</v>
      </c>
      <c r="G10" s="13">
        <f t="shared" ref="G10:G17" si="5">STDEV(C10:E10)</f>
        <v>3.083969115362438</v>
      </c>
    </row>
    <row r="11" spans="1:7" x14ac:dyDescent="0.15">
      <c r="A11" s="11"/>
      <c r="B11" s="12" t="s">
        <v>43</v>
      </c>
      <c r="C11" s="11">
        <v>4.2978906197011151</v>
      </c>
      <c r="D11" s="12">
        <v>3.6558070131808007</v>
      </c>
      <c r="E11" s="13">
        <v>3.3980692274648998</v>
      </c>
      <c r="F11" s="26">
        <f t="shared" si="4"/>
        <v>3.7839222867822717</v>
      </c>
      <c r="G11" s="13">
        <f t="shared" si="5"/>
        <v>0.46338944418163547</v>
      </c>
    </row>
    <row r="12" spans="1:7" x14ac:dyDescent="0.15">
      <c r="A12" s="14"/>
      <c r="B12" s="15" t="s">
        <v>44</v>
      </c>
      <c r="C12" s="14">
        <v>80.581492618299393</v>
      </c>
      <c r="D12" s="15">
        <v>70.952499378264108</v>
      </c>
      <c r="E12" s="16">
        <v>55.807013180800794</v>
      </c>
      <c r="F12" s="27">
        <f t="shared" si="4"/>
        <v>69.113668392454755</v>
      </c>
      <c r="G12" s="16">
        <f t="shared" si="5"/>
        <v>12.489182615189046</v>
      </c>
    </row>
    <row r="13" spans="1:7" x14ac:dyDescent="0.15">
      <c r="A13" s="11"/>
      <c r="B13" s="12"/>
      <c r="C13" s="8">
        <v>1</v>
      </c>
      <c r="D13" s="9">
        <v>2</v>
      </c>
      <c r="E13" s="10">
        <v>3</v>
      </c>
      <c r="F13" s="46" t="s">
        <v>37</v>
      </c>
      <c r="G13" s="10" t="s">
        <v>39</v>
      </c>
    </row>
    <row r="14" spans="1:7" x14ac:dyDescent="0.15">
      <c r="A14" s="5" t="s">
        <v>49</v>
      </c>
      <c r="B14" s="6" t="s">
        <v>45</v>
      </c>
      <c r="C14" s="5">
        <v>108.65034290612945</v>
      </c>
      <c r="D14" s="6">
        <v>93.299935705100708</v>
      </c>
      <c r="E14" s="7">
        <v>98.049721388769811</v>
      </c>
      <c r="F14" s="37">
        <f t="shared" si="4"/>
        <v>99.999999999999986</v>
      </c>
      <c r="G14" s="7">
        <f t="shared" si="5"/>
        <v>7.8588447182404124</v>
      </c>
    </row>
    <row r="15" spans="1:7" x14ac:dyDescent="0.15">
      <c r="A15" s="11"/>
      <c r="B15" s="12" t="s">
        <v>46</v>
      </c>
      <c r="C15" s="11">
        <v>8.2324260608658371</v>
      </c>
      <c r="D15" s="12">
        <v>8.2833261894556358</v>
      </c>
      <c r="E15" s="13">
        <v>8.7655379339905686</v>
      </c>
      <c r="F15" s="26">
        <f t="shared" si="4"/>
        <v>8.4270967281040132</v>
      </c>
      <c r="G15" s="13">
        <f t="shared" si="5"/>
        <v>0.29420153492813989</v>
      </c>
    </row>
    <row r="16" spans="1:7" x14ac:dyDescent="0.15">
      <c r="A16" s="11"/>
      <c r="B16" s="12" t="s">
        <v>47</v>
      </c>
      <c r="C16" s="11">
        <v>15.792434633519074</v>
      </c>
      <c r="D16" s="12">
        <v>15.251285897985426</v>
      </c>
      <c r="E16" s="13">
        <v>14.281504500642949</v>
      </c>
      <c r="F16" s="26">
        <f t="shared" si="4"/>
        <v>15.108408344049147</v>
      </c>
      <c r="G16" s="13">
        <f t="shared" si="5"/>
        <v>0.76553116407653576</v>
      </c>
    </row>
    <row r="17" spans="1:7" x14ac:dyDescent="0.15">
      <c r="A17" s="14"/>
      <c r="B17" s="15" t="s">
        <v>48</v>
      </c>
      <c r="C17" s="14">
        <v>73.451564509215601</v>
      </c>
      <c r="D17" s="15">
        <v>76.985105015002134</v>
      </c>
      <c r="E17" s="16">
        <v>70.319867123874829</v>
      </c>
      <c r="F17" s="27">
        <f t="shared" si="4"/>
        <v>73.58551221603085</v>
      </c>
      <c r="G17" s="16">
        <f t="shared" si="5"/>
        <v>3.3346372407580693</v>
      </c>
    </row>
    <row r="18" spans="1:7" x14ac:dyDescent="0.15">
      <c r="A18" s="11"/>
      <c r="B18" s="12"/>
      <c r="C18" s="8">
        <v>1</v>
      </c>
      <c r="D18" s="9">
        <v>2</v>
      </c>
      <c r="E18" s="10">
        <v>3</v>
      </c>
      <c r="F18" s="46" t="s">
        <v>37</v>
      </c>
      <c r="G18" s="10" t="s">
        <v>39</v>
      </c>
    </row>
    <row r="19" spans="1:7" x14ac:dyDescent="0.15">
      <c r="A19" s="5" t="s">
        <v>50</v>
      </c>
      <c r="B19" s="6" t="s">
        <v>51</v>
      </c>
      <c r="C19" s="5">
        <v>108.73352500228717</v>
      </c>
      <c r="D19" s="6">
        <v>99.935180336867589</v>
      </c>
      <c r="E19" s="7">
        <v>91.331489314488266</v>
      </c>
      <c r="F19" s="37">
        <f t="shared" ref="F19:F22" si="6">AVERAGE(C19:E19)</f>
        <v>100.00006488454767</v>
      </c>
      <c r="G19" s="7">
        <f t="shared" ref="G19:G22" si="7">STDEV(C19:E19)</f>
        <v>8.7011992864921996</v>
      </c>
    </row>
    <row r="20" spans="1:7" x14ac:dyDescent="0.15">
      <c r="A20" s="11"/>
      <c r="B20" s="12" t="s">
        <v>52</v>
      </c>
      <c r="C20" s="11">
        <v>12.886071169264968</v>
      </c>
      <c r="D20" s="12">
        <v>13.022328719393148</v>
      </c>
      <c r="E20" s="13">
        <v>15.416568528788302</v>
      </c>
      <c r="F20" s="26">
        <f t="shared" si="6"/>
        <v>13.77498947248214</v>
      </c>
      <c r="G20" s="13">
        <f t="shared" si="7"/>
        <v>1.4232806745575546</v>
      </c>
    </row>
    <row r="21" spans="1:7" x14ac:dyDescent="0.15">
      <c r="A21" s="11"/>
      <c r="B21" s="12" t="s">
        <v>53</v>
      </c>
      <c r="C21" s="11">
        <v>7.5720267142659701</v>
      </c>
      <c r="D21" s="12">
        <v>8.2922451935149191</v>
      </c>
      <c r="E21" s="13">
        <v>7.6109574428740228</v>
      </c>
      <c r="F21" s="26">
        <f t="shared" si="6"/>
        <v>7.8250764502183046</v>
      </c>
      <c r="G21" s="13">
        <f t="shared" si="7"/>
        <v>0.40504799276442843</v>
      </c>
    </row>
    <row r="22" spans="1:7" x14ac:dyDescent="0.15">
      <c r="A22" s="14"/>
      <c r="B22" s="15" t="s">
        <v>50</v>
      </c>
      <c r="C22" s="14">
        <v>31.436563351001396</v>
      </c>
      <c r="D22" s="15">
        <v>32.623950573546963</v>
      </c>
      <c r="E22" s="16">
        <v>37.723876021201676</v>
      </c>
      <c r="F22" s="27">
        <f t="shared" si="6"/>
        <v>33.928129981916676</v>
      </c>
      <c r="G22" s="16">
        <f t="shared" si="7"/>
        <v>3.340394901823275</v>
      </c>
    </row>
    <row r="23" spans="1:7" x14ac:dyDescent="0.15">
      <c r="A23" s="11"/>
      <c r="B23" s="12"/>
      <c r="C23" s="8">
        <v>1</v>
      </c>
      <c r="D23" s="9">
        <v>2</v>
      </c>
      <c r="E23" s="10">
        <v>3</v>
      </c>
      <c r="F23" s="46" t="s">
        <v>37</v>
      </c>
      <c r="G23" s="10" t="s">
        <v>39</v>
      </c>
    </row>
    <row r="24" spans="1:7" x14ac:dyDescent="0.15">
      <c r="A24" s="5" t="s">
        <v>54</v>
      </c>
      <c r="B24" s="6" t="s">
        <v>55</v>
      </c>
      <c r="C24" s="5">
        <v>88.1574809442061</v>
      </c>
      <c r="D24" s="6">
        <v>110.27158746347807</v>
      </c>
      <c r="E24" s="7">
        <v>102.34707646349304</v>
      </c>
      <c r="F24" s="37">
        <f t="shared" ref="F24:F25" si="8">AVERAGE(C24:E24)</f>
        <v>100.25871495705906</v>
      </c>
      <c r="G24" s="7">
        <f t="shared" ref="G24:G25" si="9">STDEV(C24:E24)</f>
        <v>11.203988893362629</v>
      </c>
    </row>
    <row r="25" spans="1:7" x14ac:dyDescent="0.15">
      <c r="A25" s="14"/>
      <c r="B25" s="15" t="s">
        <v>56</v>
      </c>
      <c r="C25" s="14">
        <v>10.559278495727755</v>
      </c>
      <c r="D25" s="15">
        <v>7.3918312764536047</v>
      </c>
      <c r="E25" s="16">
        <v>6.4882692889248155</v>
      </c>
      <c r="F25" s="27">
        <f t="shared" si="8"/>
        <v>8.1464596870353922</v>
      </c>
      <c r="G25" s="16">
        <f t="shared" si="9"/>
        <v>2.1378440118519979</v>
      </c>
    </row>
    <row r="27" spans="1:7" x14ac:dyDescent="0.15">
      <c r="A27" s="1" t="s">
        <v>57</v>
      </c>
    </row>
    <row r="28" spans="1:7" x14ac:dyDescent="0.15">
      <c r="A28" s="35"/>
      <c r="B28" s="36"/>
      <c r="C28" s="22">
        <v>1</v>
      </c>
      <c r="D28" s="23">
        <v>2</v>
      </c>
      <c r="E28" s="24">
        <v>3</v>
      </c>
      <c r="F28" s="25" t="s">
        <v>37</v>
      </c>
      <c r="G28" s="24" t="s">
        <v>39</v>
      </c>
    </row>
    <row r="29" spans="1:7" x14ac:dyDescent="0.15">
      <c r="A29" s="11"/>
      <c r="B29" s="12" t="s">
        <v>32</v>
      </c>
      <c r="C29" s="11">
        <v>100.19581359078229</v>
      </c>
      <c r="D29" s="12">
        <v>97.845828804716817</v>
      </c>
      <c r="E29" s="13">
        <v>101.9583021803314</v>
      </c>
      <c r="F29" s="26">
        <f t="shared" ref="F29:F32" si="10">AVERAGE(C29:E29)</f>
        <v>99.999981525276837</v>
      </c>
      <c r="G29" s="13">
        <f t="shared" ref="G29:G32" si="11">STDEV(C29:E29)</f>
        <v>2.0632188358714649</v>
      </c>
    </row>
    <row r="30" spans="1:7" x14ac:dyDescent="0.15">
      <c r="A30" s="11"/>
      <c r="B30" s="12" t="s">
        <v>33</v>
      </c>
      <c r="C30" s="11">
        <v>1.1639075591362031</v>
      </c>
      <c r="D30" s="12">
        <v>1.635012999738952</v>
      </c>
      <c r="E30" s="13">
        <v>1.8677945115661929</v>
      </c>
      <c r="F30" s="26">
        <f t="shared" si="10"/>
        <v>1.5555716901471159</v>
      </c>
      <c r="G30" s="13">
        <f t="shared" si="11"/>
        <v>0.35860479877233248</v>
      </c>
    </row>
    <row r="31" spans="1:7" x14ac:dyDescent="0.15">
      <c r="A31" s="11"/>
      <c r="B31" s="12" t="s">
        <v>34</v>
      </c>
      <c r="C31" s="11">
        <v>0.67335407496746558</v>
      </c>
      <c r="D31" s="12">
        <v>0.67104014343836771</v>
      </c>
      <c r="E31" s="13">
        <v>0.68723766414205234</v>
      </c>
      <c r="F31" s="26">
        <f t="shared" si="10"/>
        <v>0.67721062751596184</v>
      </c>
      <c r="G31" s="13">
        <f t="shared" si="11"/>
        <v>8.7604033814692589E-3</v>
      </c>
    </row>
    <row r="32" spans="1:7" x14ac:dyDescent="0.15">
      <c r="A32" s="14"/>
      <c r="B32" s="15" t="s">
        <v>35</v>
      </c>
      <c r="C32" s="14">
        <v>15.164052770460248</v>
      </c>
      <c r="D32" s="15">
        <v>17.563919309060132</v>
      </c>
      <c r="E32" s="16">
        <v>17.879837075111389</v>
      </c>
      <c r="F32" s="27">
        <f t="shared" si="10"/>
        <v>16.869269718210592</v>
      </c>
      <c r="G32" s="16">
        <f t="shared" si="11"/>
        <v>1.4851850517352871</v>
      </c>
    </row>
    <row r="35" spans="1:7" x14ac:dyDescent="0.15">
      <c r="A35" s="1" t="s">
        <v>58</v>
      </c>
    </row>
    <row r="36" spans="1:7" x14ac:dyDescent="0.15">
      <c r="A36" s="35"/>
      <c r="B36" s="36"/>
      <c r="C36" s="22">
        <v>1</v>
      </c>
      <c r="D36" s="23">
        <v>2</v>
      </c>
      <c r="E36" s="24">
        <v>3</v>
      </c>
      <c r="F36" s="25" t="s">
        <v>37</v>
      </c>
      <c r="G36" s="24" t="s">
        <v>39</v>
      </c>
    </row>
    <row r="37" spans="1:7" x14ac:dyDescent="0.15">
      <c r="A37" s="11" t="s">
        <v>62</v>
      </c>
      <c r="B37" s="12" t="s">
        <v>61</v>
      </c>
      <c r="C37" s="11">
        <v>106.8861963063938</v>
      </c>
      <c r="D37" s="12">
        <v>96.81294931219017</v>
      </c>
      <c r="E37" s="13">
        <v>96.300876628035425</v>
      </c>
      <c r="F37" s="26">
        <f t="shared" ref="F37" si="12">AVERAGE(C37:E37)</f>
        <v>100.0000074155398</v>
      </c>
      <c r="G37" s="13">
        <f t="shared" ref="G37" si="13">STDEV(C37:E37)</f>
        <v>5.9691081987894261</v>
      </c>
    </row>
    <row r="38" spans="1:7" x14ac:dyDescent="0.15">
      <c r="A38" s="11"/>
      <c r="B38" s="12" t="s">
        <v>59</v>
      </c>
      <c r="C38" s="11">
        <v>3.0076317027673682</v>
      </c>
      <c r="D38" s="12">
        <v>3.1189760326046456</v>
      </c>
      <c r="E38" s="13">
        <v>1.0890610035672454</v>
      </c>
      <c r="F38" s="26">
        <f t="shared" ref="F38:F39" si="14">AVERAGE(C38:E38)</f>
        <v>2.4052229129797529</v>
      </c>
      <c r="G38" s="13">
        <f t="shared" ref="G38:G39" si="15">STDEV(C38:E38)</f>
        <v>1.1411884238757466</v>
      </c>
    </row>
    <row r="39" spans="1:7" x14ac:dyDescent="0.15">
      <c r="A39" s="14"/>
      <c r="B39" s="15" t="s">
        <v>60</v>
      </c>
      <c r="C39" s="14">
        <v>2.6250343432186187</v>
      </c>
      <c r="D39" s="15">
        <v>2.8112607937816247</v>
      </c>
      <c r="E39" s="16">
        <v>1.5737258526851114</v>
      </c>
      <c r="F39" s="27">
        <f t="shared" si="14"/>
        <v>2.3366736632284515</v>
      </c>
      <c r="G39" s="16">
        <f t="shared" si="15"/>
        <v>0.66726088895722113</v>
      </c>
    </row>
    <row r="41" spans="1:7" x14ac:dyDescent="0.15">
      <c r="A41" s="35"/>
      <c r="B41" s="36"/>
      <c r="C41" s="22">
        <v>1</v>
      </c>
      <c r="D41" s="23">
        <v>2</v>
      </c>
      <c r="E41" s="24">
        <v>3</v>
      </c>
      <c r="F41" s="25" t="s">
        <v>37</v>
      </c>
      <c r="G41" s="24" t="s">
        <v>39</v>
      </c>
    </row>
    <row r="42" spans="1:7" x14ac:dyDescent="0.15">
      <c r="A42" s="11" t="s">
        <v>63</v>
      </c>
      <c r="B42" s="12" t="s">
        <v>61</v>
      </c>
      <c r="C42" s="11">
        <v>101.45460200947831</v>
      </c>
      <c r="D42" s="12">
        <v>100.42230897730093</v>
      </c>
      <c r="E42" s="13">
        <v>98.123086585780968</v>
      </c>
      <c r="F42" s="26">
        <f t="shared" ref="F42" si="16">AVERAGE(C42:E42)</f>
        <v>99.999999190853416</v>
      </c>
      <c r="G42" s="13">
        <f t="shared" ref="G42" si="17">STDEV(C42:E42)</f>
        <v>1.7054348188600859</v>
      </c>
    </row>
    <row r="43" spans="1:7" x14ac:dyDescent="0.15">
      <c r="A43" s="11"/>
      <c r="B43" s="12" t="s">
        <v>59</v>
      </c>
      <c r="C43" s="11">
        <v>4.4271403592033112</v>
      </c>
      <c r="D43" s="12">
        <v>3.6100641361141204</v>
      </c>
      <c r="E43" s="13">
        <v>3.9188101991406028</v>
      </c>
      <c r="F43" s="26">
        <f t="shared" ref="F43:F44" si="18">AVERAGE(C43:E43)</f>
        <v>3.9853382314860117</v>
      </c>
      <c r="G43" s="13">
        <f t="shared" ref="G43:G44" si="19">STDEV(C43:E43)</f>
        <v>0.4125807471274418</v>
      </c>
    </row>
    <row r="44" spans="1:7" x14ac:dyDescent="0.15">
      <c r="A44" s="14"/>
      <c r="B44" s="15" t="s">
        <v>60</v>
      </c>
      <c r="C44" s="14">
        <v>3.4702436059598205</v>
      </c>
      <c r="D44" s="15">
        <v>3.0253909956112617</v>
      </c>
      <c r="E44" s="16">
        <v>3.3892399411811929</v>
      </c>
      <c r="F44" s="27">
        <f t="shared" si="18"/>
        <v>3.2949581809174249</v>
      </c>
      <c r="G44" s="16">
        <f t="shared" si="19"/>
        <v>0.23693933605948089</v>
      </c>
    </row>
    <row r="46" spans="1:7" x14ac:dyDescent="0.15">
      <c r="A46" s="1" t="s">
        <v>64</v>
      </c>
    </row>
    <row r="47" spans="1:7" x14ac:dyDescent="0.15">
      <c r="A47" s="32"/>
      <c r="B47" s="36"/>
      <c r="C47" s="22">
        <v>1</v>
      </c>
      <c r="D47" s="23">
        <v>2</v>
      </c>
      <c r="E47" s="24">
        <v>3</v>
      </c>
      <c r="F47" s="25" t="s">
        <v>36</v>
      </c>
      <c r="G47" s="24" t="s">
        <v>38</v>
      </c>
    </row>
    <row r="48" spans="1:7" x14ac:dyDescent="0.15">
      <c r="A48" s="5" t="s">
        <v>11</v>
      </c>
      <c r="B48" s="6" t="s">
        <v>2</v>
      </c>
      <c r="C48" s="5">
        <v>108.69793489674484</v>
      </c>
      <c r="D48" s="6">
        <v>89.187959397969905</v>
      </c>
      <c r="E48" s="7">
        <v>102.11410570528527</v>
      </c>
      <c r="F48" s="37">
        <f t="shared" ref="F48" si="20">AVERAGE(C48:E48)</f>
        <v>100</v>
      </c>
      <c r="G48" s="7">
        <f t="shared" ref="G48" si="21">STDEV(C48:E48)</f>
        <v>9.9253145134317702</v>
      </c>
    </row>
    <row r="49" spans="1:7" x14ac:dyDescent="0.15">
      <c r="A49" s="11"/>
      <c r="B49" s="12" t="s">
        <v>67</v>
      </c>
      <c r="C49" s="11">
        <v>6.0203010150507525</v>
      </c>
      <c r="D49" s="12">
        <v>2.9856492824641232</v>
      </c>
      <c r="E49" s="13">
        <v>7.9523976198809931</v>
      </c>
      <c r="F49" s="26">
        <f t="shared" ref="F49:F53" si="22">AVERAGE(C49:E49)</f>
        <v>5.6527826391319564</v>
      </c>
      <c r="G49" s="13">
        <f t="shared" ref="G49:G53" si="23">STDEV(C49:E49)</f>
        <v>2.5036871967733498</v>
      </c>
    </row>
    <row r="50" spans="1:7" x14ac:dyDescent="0.15">
      <c r="A50" s="14"/>
      <c r="B50" s="15" t="s">
        <v>65</v>
      </c>
      <c r="C50" s="14">
        <v>4.2002100105005251</v>
      </c>
      <c r="D50" s="15">
        <v>2.7651382569128455</v>
      </c>
      <c r="E50" s="16">
        <v>8.1519075953797699</v>
      </c>
      <c r="F50" s="27">
        <f t="shared" si="22"/>
        <v>5.0390852875977137</v>
      </c>
      <c r="G50" s="16">
        <f t="shared" si="23"/>
        <v>2.7896424097642889</v>
      </c>
    </row>
    <row r="51" spans="1:7" x14ac:dyDescent="0.15">
      <c r="A51" s="11" t="s">
        <v>66</v>
      </c>
      <c r="B51" s="12" t="s">
        <v>2</v>
      </c>
      <c r="C51" s="11">
        <v>6.0693034651732587</v>
      </c>
      <c r="D51" s="12">
        <v>4.3052152607630383</v>
      </c>
      <c r="E51" s="13">
        <v>7.3923696184809247</v>
      </c>
      <c r="F51" s="26">
        <f t="shared" si="22"/>
        <v>5.9222961148057403</v>
      </c>
      <c r="G51" s="13">
        <f t="shared" si="23"/>
        <v>1.548818542596484</v>
      </c>
    </row>
    <row r="52" spans="1:7" x14ac:dyDescent="0.15">
      <c r="A52" s="11"/>
      <c r="B52" s="12" t="s">
        <v>67</v>
      </c>
      <c r="C52" s="11">
        <v>3.111655582779139</v>
      </c>
      <c r="D52" s="12">
        <v>2.7546377318865942</v>
      </c>
      <c r="E52" s="13">
        <v>0.55652782639131959</v>
      </c>
      <c r="F52" s="26">
        <f t="shared" si="22"/>
        <v>2.140940380352351</v>
      </c>
      <c r="G52" s="13">
        <f t="shared" si="23"/>
        <v>1.3837043731686229</v>
      </c>
    </row>
    <row r="53" spans="1:7" x14ac:dyDescent="0.15">
      <c r="A53" s="14"/>
      <c r="B53" s="15" t="s">
        <v>65</v>
      </c>
      <c r="C53" s="14">
        <v>2.1666083304165209</v>
      </c>
      <c r="D53" s="15">
        <v>3.5701785089254461</v>
      </c>
      <c r="E53" s="16">
        <v>1.1060553027651383</v>
      </c>
      <c r="F53" s="27">
        <f t="shared" si="22"/>
        <v>2.2809473807023686</v>
      </c>
      <c r="G53" s="16">
        <f t="shared" si="23"/>
        <v>1.2360343270312686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opLeftCell="A61" workbookViewId="0">
      <selection activeCell="H79" sqref="H79"/>
    </sheetView>
  </sheetViews>
  <sheetFormatPr defaultRowHeight="13.5" x14ac:dyDescent="0.15"/>
  <cols>
    <col min="1" max="1" width="20.125" bestFit="1" customWidth="1"/>
  </cols>
  <sheetData>
    <row r="1" spans="1:6" x14ac:dyDescent="0.15">
      <c r="A1" s="1" t="s">
        <v>7</v>
      </c>
    </row>
    <row r="2" spans="1:6" x14ac:dyDescent="0.15">
      <c r="A2" s="17" t="s">
        <v>74</v>
      </c>
      <c r="B2" s="6"/>
      <c r="C2" s="6"/>
      <c r="D2" s="6"/>
      <c r="E2" s="6"/>
      <c r="F2" s="7"/>
    </row>
    <row r="3" spans="1:6" x14ac:dyDescent="0.15">
      <c r="A3" s="32" t="s">
        <v>73</v>
      </c>
      <c r="B3" s="32">
        <v>1</v>
      </c>
      <c r="C3" s="47">
        <v>2</v>
      </c>
      <c r="D3" s="48">
        <v>3</v>
      </c>
      <c r="E3" s="49" t="s">
        <v>36</v>
      </c>
      <c r="F3" s="48" t="s">
        <v>38</v>
      </c>
    </row>
    <row r="4" spans="1:6" x14ac:dyDescent="0.15">
      <c r="A4" s="11">
        <v>0</v>
      </c>
      <c r="B4" s="11">
        <v>224.07142999999999</v>
      </c>
      <c r="C4" s="12">
        <v>219.75</v>
      </c>
      <c r="D4" s="13">
        <v>220.85713999999999</v>
      </c>
      <c r="E4" s="26">
        <f t="shared" ref="E4" si="0">AVERAGE(B4:D4)</f>
        <v>221.55952333333332</v>
      </c>
      <c r="F4" s="13">
        <f t="shared" ref="F4" si="1">STDEV(B4:D4)</f>
        <v>2.2447040053052256</v>
      </c>
    </row>
    <row r="5" spans="1:6" x14ac:dyDescent="0.15">
      <c r="A5" s="11">
        <v>0.25</v>
      </c>
      <c r="B5" s="11">
        <v>195.85713999999999</v>
      </c>
      <c r="C5" s="12">
        <v>168.17857000000001</v>
      </c>
      <c r="D5" s="13">
        <v>139.57142999999999</v>
      </c>
      <c r="E5" s="26">
        <f t="shared" ref="E5:E9" si="2">AVERAGE(B5:D5)</f>
        <v>167.86904666666666</v>
      </c>
      <c r="F5" s="13">
        <f t="shared" ref="F5:F9" si="3">STDEV(B5:D5)</f>
        <v>28.144131556532994</v>
      </c>
    </row>
    <row r="6" spans="1:6" x14ac:dyDescent="0.15">
      <c r="A6" s="11">
        <v>0.5</v>
      </c>
      <c r="B6" s="11">
        <v>96.821430000000007</v>
      </c>
      <c r="C6" s="12">
        <v>91.25</v>
      </c>
      <c r="D6" s="13">
        <v>87.892859999999999</v>
      </c>
      <c r="E6" s="26">
        <f t="shared" si="2"/>
        <v>91.988096666666664</v>
      </c>
      <c r="F6" s="13">
        <f t="shared" si="3"/>
        <v>4.5098149161837418</v>
      </c>
    </row>
    <row r="7" spans="1:6" x14ac:dyDescent="0.15">
      <c r="A7" s="11">
        <v>1</v>
      </c>
      <c r="B7" s="11">
        <v>63.357140000000001</v>
      </c>
      <c r="C7" s="12">
        <v>58.071429999999999</v>
      </c>
      <c r="D7" s="13">
        <v>48.642859999999999</v>
      </c>
      <c r="E7" s="26">
        <f t="shared" si="2"/>
        <v>56.690476666666676</v>
      </c>
      <c r="F7" s="13">
        <f t="shared" si="3"/>
        <v>7.4537093491248996</v>
      </c>
    </row>
    <row r="8" spans="1:6" x14ac:dyDescent="0.15">
      <c r="A8" s="11">
        <v>2</v>
      </c>
      <c r="B8" s="11">
        <v>-2.5714299999999999</v>
      </c>
      <c r="C8" s="12">
        <v>6.3571400000000002</v>
      </c>
      <c r="D8" s="13">
        <v>-21.607140000000001</v>
      </c>
      <c r="E8" s="26">
        <f t="shared" si="2"/>
        <v>-5.9404766666666662</v>
      </c>
      <c r="F8" s="13">
        <f t="shared" si="3"/>
        <v>14.283315286068337</v>
      </c>
    </row>
    <row r="9" spans="1:6" x14ac:dyDescent="0.15">
      <c r="A9" s="14">
        <v>4</v>
      </c>
      <c r="B9" s="14">
        <v>-33.928570000000001</v>
      </c>
      <c r="C9" s="15">
        <v>-45.142859999999999</v>
      </c>
      <c r="D9" s="16">
        <v>-24.071429999999999</v>
      </c>
      <c r="E9" s="27">
        <f t="shared" si="2"/>
        <v>-34.380953333333331</v>
      </c>
      <c r="F9" s="16">
        <f t="shared" si="3"/>
        <v>10.542996659936575</v>
      </c>
    </row>
    <row r="11" spans="1:6" x14ac:dyDescent="0.15">
      <c r="A11" s="17" t="s">
        <v>4</v>
      </c>
      <c r="B11" s="6"/>
      <c r="C11" s="6"/>
      <c r="D11" s="6"/>
      <c r="E11" s="6"/>
      <c r="F11" s="7"/>
    </row>
    <row r="12" spans="1:6" x14ac:dyDescent="0.15">
      <c r="A12" s="32" t="s">
        <v>73</v>
      </c>
      <c r="B12" s="32">
        <v>1</v>
      </c>
      <c r="C12" s="47">
        <v>2</v>
      </c>
      <c r="D12" s="48">
        <v>3</v>
      </c>
      <c r="E12" s="49" t="s">
        <v>1</v>
      </c>
      <c r="F12" s="48" t="s">
        <v>3</v>
      </c>
    </row>
    <row r="13" spans="1:6" x14ac:dyDescent="0.15">
      <c r="A13" s="11">
        <v>0</v>
      </c>
      <c r="B13" s="11">
        <v>35.200643668912804</v>
      </c>
      <c r="C13" s="12">
        <v>37.614402091923964</v>
      </c>
      <c r="D13" s="13">
        <v>36.340474035334736</v>
      </c>
      <c r="E13" s="26">
        <f t="shared" ref="E13:E18" si="4">AVERAGE(B13:D13)</f>
        <v>36.385173265390499</v>
      </c>
      <c r="F13" s="13">
        <f t="shared" ref="F13:F18" si="5">STDEV(B13:D13)</f>
        <v>1.2074998745507239</v>
      </c>
    </row>
    <row r="14" spans="1:6" x14ac:dyDescent="0.15">
      <c r="A14" s="11">
        <v>0.25</v>
      </c>
      <c r="B14" s="11">
        <v>26.082000737537292</v>
      </c>
      <c r="C14" s="12">
        <v>25.813805357202721</v>
      </c>
      <c r="D14" s="13">
        <v>25.478561131784502</v>
      </c>
      <c r="E14" s="26">
        <f t="shared" si="4"/>
        <v>25.791455742174836</v>
      </c>
      <c r="F14" s="13">
        <f t="shared" si="5"/>
        <v>0.3023399881204793</v>
      </c>
    </row>
    <row r="15" spans="1:6" x14ac:dyDescent="0.15">
      <c r="A15" s="11">
        <v>0.5</v>
      </c>
      <c r="B15" s="11">
        <v>17.834992792249153</v>
      </c>
      <c r="C15" s="12">
        <v>18.237285862751012</v>
      </c>
      <c r="D15" s="13">
        <v>16.762211270910857</v>
      </c>
      <c r="E15" s="26">
        <f t="shared" si="4"/>
        <v>17.611496641970337</v>
      </c>
      <c r="F15" s="13">
        <f t="shared" si="5"/>
        <v>0.76251174401787869</v>
      </c>
    </row>
    <row r="16" spans="1:6" x14ac:dyDescent="0.15">
      <c r="A16" s="11">
        <v>1</v>
      </c>
      <c r="B16" s="11">
        <v>10.928961748633881</v>
      </c>
      <c r="C16" s="12">
        <v>10.191424452713802</v>
      </c>
      <c r="D16" s="13">
        <v>11.197157128968454</v>
      </c>
      <c r="E16" s="26">
        <f t="shared" si="4"/>
        <v>10.772514443438714</v>
      </c>
      <c r="F16" s="13">
        <f t="shared" si="5"/>
        <v>0.5207987840795224</v>
      </c>
    </row>
    <row r="17" spans="1:7" x14ac:dyDescent="0.15">
      <c r="A17" s="11">
        <v>2</v>
      </c>
      <c r="B17" s="11">
        <v>3.0171980287639539</v>
      </c>
      <c r="C17" s="12">
        <v>3.3524422541821717</v>
      </c>
      <c r="D17" s="13">
        <v>2.9501491836803106</v>
      </c>
      <c r="E17" s="26">
        <f t="shared" si="4"/>
        <v>3.1065964888754785</v>
      </c>
      <c r="F17" s="13">
        <f t="shared" si="5"/>
        <v>0.21553188197152587</v>
      </c>
    </row>
    <row r="18" spans="1:7" x14ac:dyDescent="0.15">
      <c r="A18" s="14">
        <v>4</v>
      </c>
      <c r="B18" s="14">
        <v>0.11398303664219384</v>
      </c>
      <c r="C18" s="15">
        <v>0.3553588789433102</v>
      </c>
      <c r="D18" s="16">
        <v>0.22126118877602333</v>
      </c>
      <c r="E18" s="27">
        <f t="shared" si="4"/>
        <v>0.2302010347871758</v>
      </c>
      <c r="F18" s="16">
        <f t="shared" si="5"/>
        <v>0.12093599524819183</v>
      </c>
    </row>
    <row r="21" spans="1:7" x14ac:dyDescent="0.15">
      <c r="A21" s="1" t="s">
        <v>75</v>
      </c>
    </row>
    <row r="22" spans="1:7" x14ac:dyDescent="0.15">
      <c r="A22" s="35"/>
      <c r="B22" s="36"/>
      <c r="C22" s="32">
        <v>1</v>
      </c>
      <c r="D22" s="47">
        <v>2</v>
      </c>
      <c r="E22" s="48">
        <v>3</v>
      </c>
      <c r="F22" s="49" t="s">
        <v>36</v>
      </c>
      <c r="G22" s="48" t="s">
        <v>38</v>
      </c>
    </row>
    <row r="23" spans="1:7" x14ac:dyDescent="0.15">
      <c r="A23" s="11" t="s">
        <v>11</v>
      </c>
      <c r="B23" s="12" t="s">
        <v>68</v>
      </c>
      <c r="C23" s="11">
        <v>32.719836400817996</v>
      </c>
      <c r="D23" s="12">
        <v>30.976566428643263</v>
      </c>
      <c r="E23" s="13">
        <v>30.574273358141411</v>
      </c>
      <c r="F23" s="26">
        <f t="shared" ref="F23" si="6">AVERAGE(C23:E23)</f>
        <v>31.423558729200892</v>
      </c>
      <c r="G23" s="13">
        <f t="shared" ref="G23" si="7">STDEV(C23:E23)</f>
        <v>1.1404875186047638</v>
      </c>
    </row>
    <row r="24" spans="1:7" x14ac:dyDescent="0.15">
      <c r="A24" s="11"/>
      <c r="B24" s="12" t="s">
        <v>69</v>
      </c>
      <c r="C24" s="11">
        <v>16.896308961078145</v>
      </c>
      <c r="D24" s="12">
        <v>17.767943947165513</v>
      </c>
      <c r="E24" s="13">
        <v>16.091722820074423</v>
      </c>
      <c r="F24" s="26">
        <f t="shared" ref="F24:F26" si="8">AVERAGE(C24:E24)</f>
        <v>16.918658576106026</v>
      </c>
      <c r="G24" s="13">
        <f t="shared" ref="G24:G26" si="9">STDEV(C24:E24)</f>
        <v>0.83833402990428085</v>
      </c>
    </row>
    <row r="25" spans="1:7" x14ac:dyDescent="0.15">
      <c r="A25" s="11" t="s">
        <v>13</v>
      </c>
      <c r="B25" s="12" t="s">
        <v>68</v>
      </c>
      <c r="C25" s="11">
        <v>32.183445640148847</v>
      </c>
      <c r="D25" s="12">
        <v>34.060813302490864</v>
      </c>
      <c r="E25" s="13">
        <v>32.920982936068924</v>
      </c>
      <c r="F25" s="26">
        <f t="shared" si="8"/>
        <v>33.055080626236212</v>
      </c>
      <c r="G25" s="13">
        <f t="shared" si="9"/>
        <v>0.94584035533647737</v>
      </c>
    </row>
    <row r="26" spans="1:7" x14ac:dyDescent="0.15">
      <c r="A26" s="14"/>
      <c r="B26" s="15" t="s">
        <v>69</v>
      </c>
      <c r="C26" s="14">
        <v>30.037882597472258</v>
      </c>
      <c r="D26" s="15">
        <v>26.283147272788224</v>
      </c>
      <c r="E26" s="16">
        <v>28.227563780213885</v>
      </c>
      <c r="F26" s="27">
        <f t="shared" si="8"/>
        <v>28.182864550158126</v>
      </c>
      <c r="G26" s="16">
        <f t="shared" si="9"/>
        <v>1.8777667201980159</v>
      </c>
    </row>
    <row r="28" spans="1:7" x14ac:dyDescent="0.15">
      <c r="A28" s="1" t="s">
        <v>72</v>
      </c>
    </row>
    <row r="29" spans="1:7" x14ac:dyDescent="0.15">
      <c r="A29" s="32"/>
      <c r="B29" s="36"/>
      <c r="C29" s="32">
        <v>1</v>
      </c>
      <c r="D29" s="47">
        <v>2</v>
      </c>
      <c r="E29" s="48">
        <v>3</v>
      </c>
      <c r="F29" s="49" t="s">
        <v>36</v>
      </c>
      <c r="G29" s="48" t="s">
        <v>38</v>
      </c>
    </row>
    <row r="30" spans="1:7" x14ac:dyDescent="0.15">
      <c r="A30" s="11" t="s">
        <v>11</v>
      </c>
      <c r="B30" s="12" t="s">
        <v>68</v>
      </c>
      <c r="C30" s="11">
        <v>32.815985130111528</v>
      </c>
      <c r="D30" s="12">
        <v>34.628252788104092</v>
      </c>
      <c r="E30" s="13">
        <v>31.431226765799259</v>
      </c>
      <c r="F30" s="26">
        <f t="shared" ref="F30:F33" si="10">AVERAGE(C30:E30)</f>
        <v>32.95848822800496</v>
      </c>
      <c r="G30" s="13">
        <f t="shared" ref="G30:G33" si="11">STDEV(C30:E30)</f>
        <v>1.6032698451930929</v>
      </c>
    </row>
    <row r="31" spans="1:7" x14ac:dyDescent="0.15">
      <c r="A31" s="11"/>
      <c r="B31" s="12" t="s">
        <v>69</v>
      </c>
      <c r="C31" s="11">
        <v>31.468401486988849</v>
      </c>
      <c r="D31" s="12">
        <v>29.832713754646843</v>
      </c>
      <c r="E31" s="13">
        <v>28.847583643122679</v>
      </c>
      <c r="F31" s="26">
        <f t="shared" si="10"/>
        <v>30.049566294919458</v>
      </c>
      <c r="G31" s="13">
        <f t="shared" si="11"/>
        <v>1.3237976850141584</v>
      </c>
    </row>
    <row r="32" spans="1:7" x14ac:dyDescent="0.15">
      <c r="A32" s="11" t="s">
        <v>13</v>
      </c>
      <c r="B32" s="12" t="s">
        <v>68</v>
      </c>
      <c r="C32" s="11">
        <v>34.302973977695167</v>
      </c>
      <c r="D32" s="12">
        <v>35.399628252788105</v>
      </c>
      <c r="E32" s="13">
        <v>34.981412639405207</v>
      </c>
      <c r="F32" s="26">
        <f t="shared" si="10"/>
        <v>34.894671623296162</v>
      </c>
      <c r="G32" s="13">
        <f t="shared" si="11"/>
        <v>0.55344887087844585</v>
      </c>
    </row>
    <row r="33" spans="1:7" x14ac:dyDescent="0.15">
      <c r="A33" s="14"/>
      <c r="B33" s="15" t="s">
        <v>69</v>
      </c>
      <c r="C33" s="14">
        <v>33.912639405204466</v>
      </c>
      <c r="D33" s="15">
        <v>31.58921933085502</v>
      </c>
      <c r="E33" s="16">
        <v>33.37360594795539</v>
      </c>
      <c r="F33" s="27">
        <f t="shared" si="10"/>
        <v>32.95848822800496</v>
      </c>
      <c r="G33" s="16">
        <f t="shared" si="11"/>
        <v>1.2160642464669085</v>
      </c>
    </row>
    <row r="35" spans="1:7" x14ac:dyDescent="0.15">
      <c r="A35" s="1" t="s">
        <v>76</v>
      </c>
    </row>
    <row r="36" spans="1:7" x14ac:dyDescent="0.15">
      <c r="A36" s="32" t="s">
        <v>77</v>
      </c>
      <c r="B36" s="49" t="s">
        <v>0</v>
      </c>
      <c r="C36" s="47">
        <v>1</v>
      </c>
      <c r="D36" s="47">
        <v>2</v>
      </c>
      <c r="E36" s="47">
        <v>3</v>
      </c>
      <c r="F36" s="49" t="s">
        <v>36</v>
      </c>
      <c r="G36" s="48" t="s">
        <v>38</v>
      </c>
    </row>
    <row r="37" spans="1:7" x14ac:dyDescent="0.15">
      <c r="A37" s="11"/>
      <c r="B37" s="52">
        <v>0</v>
      </c>
      <c r="C37" s="50">
        <v>42.490706319702603</v>
      </c>
      <c r="D37" s="50">
        <v>41.003717472118964</v>
      </c>
      <c r="E37" s="50">
        <v>44.516728624535318</v>
      </c>
      <c r="F37" s="26">
        <f t="shared" ref="F37" si="12">AVERAGE(C37:E37)</f>
        <v>42.670384138785629</v>
      </c>
      <c r="G37" s="13">
        <f t="shared" ref="G37" si="13">STDEV(C37:E37)</f>
        <v>1.763384509474109</v>
      </c>
    </row>
    <row r="38" spans="1:7" x14ac:dyDescent="0.15">
      <c r="A38" s="11"/>
      <c r="B38" s="52">
        <v>0.25</v>
      </c>
      <c r="C38" s="50">
        <v>43.466542750929371</v>
      </c>
      <c r="D38" s="50">
        <v>45.092936802973981</v>
      </c>
      <c r="E38" s="50">
        <v>42.109665427509299</v>
      </c>
      <c r="F38" s="26">
        <f t="shared" ref="F38:F42" si="14">AVERAGE(C38:E38)</f>
        <v>43.556381660470883</v>
      </c>
      <c r="G38" s="13">
        <f t="shared" ref="G38:G42" si="15">STDEV(C38:E38)</f>
        <v>1.4936633814777143</v>
      </c>
    </row>
    <row r="39" spans="1:7" x14ac:dyDescent="0.15">
      <c r="A39" s="11"/>
      <c r="B39" s="52">
        <v>0.5</v>
      </c>
      <c r="C39" s="50">
        <v>36.47769516728625</v>
      </c>
      <c r="D39" s="50">
        <v>45.111524163568774</v>
      </c>
      <c r="E39" s="50">
        <v>42.630111524163574</v>
      </c>
      <c r="F39" s="26">
        <f t="shared" si="14"/>
        <v>41.40644361833953</v>
      </c>
      <c r="G39" s="13">
        <f t="shared" si="15"/>
        <v>4.4450841546668238</v>
      </c>
    </row>
    <row r="40" spans="1:7" x14ac:dyDescent="0.15">
      <c r="A40" s="11"/>
      <c r="B40" s="52">
        <v>1</v>
      </c>
      <c r="C40" s="50">
        <v>31.542750929368033</v>
      </c>
      <c r="D40" s="50">
        <v>31.877323420074351</v>
      </c>
      <c r="E40" s="50">
        <v>40.241635687732341</v>
      </c>
      <c r="F40" s="26">
        <f t="shared" si="14"/>
        <v>34.553903345724912</v>
      </c>
      <c r="G40" s="13">
        <f t="shared" si="15"/>
        <v>4.9285605488440769</v>
      </c>
    </row>
    <row r="41" spans="1:7" x14ac:dyDescent="0.15">
      <c r="A41" s="11"/>
      <c r="B41" s="52">
        <v>2</v>
      </c>
      <c r="C41" s="50">
        <v>26.124535315985131</v>
      </c>
      <c r="D41" s="50">
        <v>33.894052044609666</v>
      </c>
      <c r="E41" s="50">
        <v>34.488847583643121</v>
      </c>
      <c r="F41" s="26">
        <f t="shared" si="14"/>
        <v>31.502478314745971</v>
      </c>
      <c r="G41" s="13">
        <f t="shared" si="15"/>
        <v>4.6669206771439997</v>
      </c>
    </row>
    <row r="42" spans="1:7" x14ac:dyDescent="0.15">
      <c r="A42" s="14"/>
      <c r="B42" s="53">
        <v>4</v>
      </c>
      <c r="C42" s="51">
        <v>15.669144981412641</v>
      </c>
      <c r="D42" s="51">
        <v>18.262081784386616</v>
      </c>
      <c r="E42" s="51">
        <v>10.325278810408923</v>
      </c>
      <c r="F42" s="27">
        <f t="shared" si="14"/>
        <v>14.752168525402729</v>
      </c>
      <c r="G42" s="16">
        <f t="shared" si="15"/>
        <v>4.0470785423058686</v>
      </c>
    </row>
    <row r="43" spans="1:7" x14ac:dyDescent="0.15">
      <c r="B43" s="2"/>
      <c r="C43" s="2"/>
      <c r="D43" s="2"/>
      <c r="E43" s="2"/>
    </row>
    <row r="44" spans="1:7" x14ac:dyDescent="0.15">
      <c r="A44" s="32" t="s">
        <v>5</v>
      </c>
      <c r="B44" s="49" t="s">
        <v>0</v>
      </c>
      <c r="C44" s="47">
        <v>1</v>
      </c>
      <c r="D44" s="47">
        <v>2</v>
      </c>
      <c r="E44" s="47">
        <v>3</v>
      </c>
      <c r="F44" s="49" t="s">
        <v>36</v>
      </c>
      <c r="G44" s="48" t="s">
        <v>38</v>
      </c>
    </row>
    <row r="45" spans="1:7" x14ac:dyDescent="0.15">
      <c r="A45" s="11"/>
      <c r="B45" s="52">
        <v>0</v>
      </c>
      <c r="C45" s="50">
        <v>2.3312883435582825</v>
      </c>
      <c r="D45" s="50">
        <v>1.1393514460999123</v>
      </c>
      <c r="E45" s="50">
        <v>2.1735319894829099</v>
      </c>
      <c r="F45" s="26">
        <f t="shared" ref="F45" si="16">AVERAGE(C45:E45)</f>
        <v>1.8813905930470352</v>
      </c>
      <c r="G45" s="13">
        <f t="shared" ref="G45" si="17">STDEV(C45:E45)</f>
        <v>0.64744755657450492</v>
      </c>
    </row>
    <row r="46" spans="1:7" x14ac:dyDescent="0.15">
      <c r="A46" s="11"/>
      <c r="B46" s="52">
        <v>0.25</v>
      </c>
      <c r="C46" s="50">
        <v>5.6617002629272575</v>
      </c>
      <c r="D46" s="50">
        <v>5.0131463628396142</v>
      </c>
      <c r="E46" s="50">
        <v>5.7493426818580193</v>
      </c>
      <c r="F46" s="26">
        <f t="shared" ref="F46:F50" si="18">AVERAGE(C46:E46)</f>
        <v>5.4747297692082979</v>
      </c>
      <c r="G46" s="13">
        <f t="shared" ref="G46:G50" si="19">STDEV(C46:E46)</f>
        <v>0.40213769927127724</v>
      </c>
    </row>
    <row r="47" spans="1:7" x14ac:dyDescent="0.15">
      <c r="A47" s="11"/>
      <c r="B47" s="52">
        <v>0.5</v>
      </c>
      <c r="C47" s="50">
        <v>7.5898334794040316</v>
      </c>
      <c r="D47" s="50">
        <v>9.1673970201577575</v>
      </c>
      <c r="E47" s="50">
        <v>9.2550394390885184</v>
      </c>
      <c r="F47" s="26">
        <f t="shared" si="18"/>
        <v>8.670756646216768</v>
      </c>
      <c r="G47" s="13">
        <f t="shared" si="19"/>
        <v>0.93713204395824967</v>
      </c>
    </row>
    <row r="48" spans="1:7" x14ac:dyDescent="0.15">
      <c r="A48" s="11"/>
      <c r="B48" s="52">
        <v>1</v>
      </c>
      <c r="C48" s="50">
        <v>15.810692375109554</v>
      </c>
      <c r="D48" s="50">
        <v>15.600350569675724</v>
      </c>
      <c r="E48" s="50">
        <v>15.056967572304996</v>
      </c>
      <c r="F48" s="26">
        <f t="shared" si="18"/>
        <v>15.489336839030093</v>
      </c>
      <c r="G48" s="13">
        <f t="shared" si="19"/>
        <v>0.38893226387712804</v>
      </c>
    </row>
    <row r="49" spans="1:7" x14ac:dyDescent="0.15">
      <c r="A49" s="11"/>
      <c r="B49" s="52">
        <v>2</v>
      </c>
      <c r="C49" s="50">
        <v>18.439964943032429</v>
      </c>
      <c r="D49" s="50">
        <v>20.666082383873796</v>
      </c>
      <c r="E49" s="50">
        <v>19.596844872918492</v>
      </c>
      <c r="F49" s="26">
        <f t="shared" si="18"/>
        <v>19.567630733274907</v>
      </c>
      <c r="G49" s="13">
        <f t="shared" si="19"/>
        <v>1.1133462240340448</v>
      </c>
    </row>
    <row r="50" spans="1:7" x14ac:dyDescent="0.15">
      <c r="A50" s="14"/>
      <c r="B50" s="53">
        <v>4</v>
      </c>
      <c r="C50" s="51">
        <v>31.165644171779142</v>
      </c>
      <c r="D50" s="51">
        <v>28.904469763365469</v>
      </c>
      <c r="E50" s="51">
        <v>30.061349693251536</v>
      </c>
      <c r="F50" s="27">
        <f t="shared" si="18"/>
        <v>30.043821209465381</v>
      </c>
      <c r="G50" s="16">
        <f t="shared" si="19"/>
        <v>1.1306891094036911</v>
      </c>
    </row>
    <row r="51" spans="1:7" x14ac:dyDescent="0.15">
      <c r="B51" s="2"/>
      <c r="C51" s="2"/>
      <c r="D51" s="2"/>
      <c r="E51" s="2"/>
    </row>
    <row r="52" spans="1:7" x14ac:dyDescent="0.15">
      <c r="A52" s="32" t="s">
        <v>10</v>
      </c>
      <c r="B52" s="49" t="s">
        <v>0</v>
      </c>
      <c r="C52" s="47">
        <v>1</v>
      </c>
      <c r="D52" s="47">
        <v>2</v>
      </c>
      <c r="E52" s="47">
        <v>3</v>
      </c>
      <c r="F52" s="49" t="s">
        <v>36</v>
      </c>
      <c r="G52" s="48" t="s">
        <v>38</v>
      </c>
    </row>
    <row r="53" spans="1:7" x14ac:dyDescent="0.15">
      <c r="A53" s="11"/>
      <c r="B53" s="52">
        <v>0</v>
      </c>
      <c r="C53" s="50">
        <v>1.3096037609133646</v>
      </c>
      <c r="D53" s="50">
        <v>2.1155137676292814</v>
      </c>
      <c r="E53" s="50">
        <v>1.0577568838146407</v>
      </c>
      <c r="F53" s="26">
        <f t="shared" ref="F53" si="20">AVERAGE(C53:E53)</f>
        <v>1.4942914707857622</v>
      </c>
      <c r="G53" s="13">
        <f t="shared" ref="G53" si="21">STDEV(C53:E53)</f>
        <v>0.55253467669255651</v>
      </c>
    </row>
    <row r="54" spans="1:7" x14ac:dyDescent="0.15">
      <c r="A54" s="11"/>
      <c r="B54" s="52">
        <v>0.25</v>
      </c>
      <c r="C54" s="50">
        <v>1.124916051040967</v>
      </c>
      <c r="D54" s="50">
        <v>2.7703156480859636</v>
      </c>
      <c r="E54" s="50">
        <v>5.5070517125587637</v>
      </c>
      <c r="F54" s="26">
        <f t="shared" ref="F54:F58" si="22">AVERAGE(C54:E54)</f>
        <v>3.134094470561898</v>
      </c>
      <c r="G54" s="13">
        <f t="shared" ref="G54:G58" si="23">STDEV(C54:E54)</f>
        <v>2.2136010283580885</v>
      </c>
    </row>
    <row r="55" spans="1:7" x14ac:dyDescent="0.15">
      <c r="A55" s="11"/>
      <c r="B55" s="52">
        <v>0.5</v>
      </c>
      <c r="C55" s="50">
        <v>6.5815983881799864</v>
      </c>
      <c r="D55" s="50">
        <v>4.9697783747481532</v>
      </c>
      <c r="E55" s="50">
        <v>9.4526527871054391</v>
      </c>
      <c r="F55" s="26">
        <f t="shared" si="22"/>
        <v>7.0013431833445265</v>
      </c>
      <c r="G55" s="13">
        <f t="shared" si="23"/>
        <v>2.2707223562211887</v>
      </c>
    </row>
    <row r="56" spans="1:7" x14ac:dyDescent="0.15">
      <c r="A56" s="11"/>
      <c r="B56" s="52">
        <v>1</v>
      </c>
      <c r="C56" s="50">
        <v>15.614506380120886</v>
      </c>
      <c r="D56" s="50">
        <v>15.429818670248489</v>
      </c>
      <c r="E56" s="50">
        <v>10.073875083948959</v>
      </c>
      <c r="F56" s="26">
        <f t="shared" si="22"/>
        <v>13.706066711439442</v>
      </c>
      <c r="G56" s="13">
        <f t="shared" si="23"/>
        <v>3.1469253886378623</v>
      </c>
    </row>
    <row r="57" spans="1:7" x14ac:dyDescent="0.15">
      <c r="A57" s="11"/>
      <c r="B57" s="52">
        <v>2</v>
      </c>
      <c r="C57" s="50">
        <v>16.319677635997312</v>
      </c>
      <c r="D57" s="50">
        <v>19.459368703828073</v>
      </c>
      <c r="E57" s="50">
        <v>15.446608462055069</v>
      </c>
      <c r="F57" s="26">
        <f t="shared" si="22"/>
        <v>17.075218267293483</v>
      </c>
      <c r="G57" s="13">
        <f t="shared" si="23"/>
        <v>2.1103773178375449</v>
      </c>
    </row>
    <row r="58" spans="1:7" x14ac:dyDescent="0.15">
      <c r="A58" s="14"/>
      <c r="B58" s="53">
        <v>4</v>
      </c>
      <c r="C58" s="51">
        <v>30.943586299529883</v>
      </c>
      <c r="D58" s="51">
        <v>27.014775016789791</v>
      </c>
      <c r="E58" s="51">
        <v>29.650772330423102</v>
      </c>
      <c r="F58" s="27">
        <f t="shared" si="22"/>
        <v>29.20304454891426</v>
      </c>
      <c r="G58" s="16">
        <f t="shared" si="23"/>
        <v>2.0023073312050741</v>
      </c>
    </row>
    <row r="60" spans="1:7" x14ac:dyDescent="0.15">
      <c r="A60" s="1" t="s">
        <v>71</v>
      </c>
    </row>
    <row r="61" spans="1:7" x14ac:dyDescent="0.15">
      <c r="A61" s="32"/>
      <c r="B61" s="47"/>
      <c r="C61" s="32">
        <v>1</v>
      </c>
      <c r="D61" s="47">
        <v>2</v>
      </c>
      <c r="E61" s="48">
        <v>3</v>
      </c>
      <c r="F61" s="49" t="s">
        <v>36</v>
      </c>
      <c r="G61" s="48" t="s">
        <v>38</v>
      </c>
    </row>
    <row r="62" spans="1:7" x14ac:dyDescent="0.15">
      <c r="A62" s="11" t="s">
        <v>11</v>
      </c>
      <c r="B62" s="12" t="s">
        <v>68</v>
      </c>
      <c r="C62" s="11">
        <v>140.01858736059481</v>
      </c>
      <c r="D62" s="12">
        <v>152.02602230483271</v>
      </c>
      <c r="E62" s="13">
        <v>139.37732342007436</v>
      </c>
      <c r="F62" s="26">
        <f t="shared" ref="F62:F65" si="24">AVERAGE(C62:E62)</f>
        <v>143.80731102850064</v>
      </c>
      <c r="G62" s="13">
        <f t="shared" ref="G62:G65" si="25">STDEV(C62:E62)</f>
        <v>7.1248309554075773</v>
      </c>
    </row>
    <row r="63" spans="1:7" x14ac:dyDescent="0.15">
      <c r="A63" s="11"/>
      <c r="B63" s="12" t="s">
        <v>69</v>
      </c>
      <c r="C63" s="11">
        <v>131.29182156133831</v>
      </c>
      <c r="D63" s="12">
        <v>116.40334572490707</v>
      </c>
      <c r="E63" s="13">
        <v>129.2193308550186</v>
      </c>
      <c r="F63" s="26">
        <f t="shared" si="24"/>
        <v>125.63816604708798</v>
      </c>
      <c r="G63" s="13">
        <f t="shared" si="25"/>
        <v>8.0644425857693172</v>
      </c>
    </row>
    <row r="64" spans="1:7" x14ac:dyDescent="0.15">
      <c r="A64" s="11" t="s">
        <v>13</v>
      </c>
      <c r="B64" s="12" t="s">
        <v>68</v>
      </c>
      <c r="C64" s="11">
        <v>144.6561338289963</v>
      </c>
      <c r="D64" s="12">
        <v>144.68401486988847</v>
      </c>
      <c r="E64" s="13">
        <v>164.64684014869889</v>
      </c>
      <c r="F64" s="26">
        <f t="shared" si="24"/>
        <v>151.3289962825279</v>
      </c>
      <c r="G64" s="13">
        <f t="shared" si="25"/>
        <v>11.533599536610055</v>
      </c>
    </row>
    <row r="65" spans="1:7" x14ac:dyDescent="0.15">
      <c r="A65" s="14"/>
      <c r="B65" s="15" t="s">
        <v>69</v>
      </c>
      <c r="C65" s="14">
        <v>123.42007434944239</v>
      </c>
      <c r="D65" s="15">
        <v>123.81970260223049</v>
      </c>
      <c r="E65" s="16">
        <v>122.73234200743495</v>
      </c>
      <c r="F65" s="27">
        <f t="shared" si="24"/>
        <v>123.32403965303594</v>
      </c>
      <c r="G65" s="16">
        <f t="shared" si="25"/>
        <v>0.5500047844918593</v>
      </c>
    </row>
    <row r="68" spans="1:7" x14ac:dyDescent="0.15">
      <c r="A68" s="1" t="s">
        <v>78</v>
      </c>
    </row>
    <row r="69" spans="1:7" x14ac:dyDescent="0.15">
      <c r="A69" s="17" t="s">
        <v>74</v>
      </c>
      <c r="B69" s="6"/>
      <c r="C69" s="6"/>
      <c r="D69" s="6"/>
      <c r="E69" s="6"/>
      <c r="F69" s="7"/>
    </row>
    <row r="70" spans="1:7" x14ac:dyDescent="0.15">
      <c r="A70" s="32" t="s">
        <v>73</v>
      </c>
      <c r="B70" s="32">
        <v>1</v>
      </c>
      <c r="C70" s="47">
        <v>2</v>
      </c>
      <c r="D70" s="48">
        <v>3</v>
      </c>
      <c r="E70" s="49" t="s">
        <v>36</v>
      </c>
      <c r="F70" s="48" t="s">
        <v>38</v>
      </c>
    </row>
    <row r="71" spans="1:7" x14ac:dyDescent="0.15">
      <c r="A71" s="11">
        <v>0</v>
      </c>
      <c r="B71" s="11">
        <v>165.78570999999999</v>
      </c>
      <c r="C71" s="12">
        <v>120.75</v>
      </c>
      <c r="D71" s="13">
        <v>105.46429000000001</v>
      </c>
      <c r="E71" s="26">
        <f t="shared" ref="E71" si="26">AVERAGE(B71:D71)</f>
        <v>130.66666666666666</v>
      </c>
      <c r="F71" s="13">
        <f t="shared" ref="F71" si="27">STDEV(B71:D71)</f>
        <v>31.359586031027806</v>
      </c>
    </row>
    <row r="72" spans="1:7" x14ac:dyDescent="0.15">
      <c r="A72" s="11">
        <v>0.5</v>
      </c>
      <c r="B72" s="11">
        <v>98.107140000000001</v>
      </c>
      <c r="C72" s="12">
        <v>101.92856999999999</v>
      </c>
      <c r="D72" s="13">
        <v>98.821430000000007</v>
      </c>
      <c r="E72" s="26">
        <f t="shared" ref="E72:E76" si="28">AVERAGE(B72:D72)</f>
        <v>99.619046666666677</v>
      </c>
      <c r="F72" s="13">
        <f t="shared" ref="F72:F76" si="29">STDEV(B72:D72)</f>
        <v>2.0317421271985556</v>
      </c>
    </row>
    <row r="73" spans="1:7" x14ac:dyDescent="0.15">
      <c r="A73" s="11">
        <v>1</v>
      </c>
      <c r="B73" s="11">
        <v>111.5</v>
      </c>
      <c r="C73" s="12">
        <v>115.39286</v>
      </c>
      <c r="D73" s="13">
        <v>76.892859999999999</v>
      </c>
      <c r="E73" s="26">
        <f t="shared" si="28"/>
        <v>101.26190666666666</v>
      </c>
      <c r="F73" s="13">
        <f t="shared" si="29"/>
        <v>21.193782492196529</v>
      </c>
    </row>
    <row r="74" spans="1:7" x14ac:dyDescent="0.15">
      <c r="A74" s="11">
        <v>2</v>
      </c>
      <c r="B74" s="11">
        <v>87.857140000000001</v>
      </c>
      <c r="C74" s="12">
        <v>96.964290000000005</v>
      </c>
      <c r="D74" s="13">
        <v>86.75</v>
      </c>
      <c r="E74" s="26">
        <f t="shared" si="28"/>
        <v>90.523810000000012</v>
      </c>
      <c r="F74" s="13">
        <f t="shared" si="29"/>
        <v>5.6050224547007863</v>
      </c>
    </row>
    <row r="75" spans="1:7" x14ac:dyDescent="0.15">
      <c r="A75" s="11">
        <v>4</v>
      </c>
      <c r="B75" s="11">
        <v>99.535709999999995</v>
      </c>
      <c r="C75" s="12">
        <v>99.821430000000007</v>
      </c>
      <c r="D75" s="13">
        <v>62.035710000000002</v>
      </c>
      <c r="E75" s="26">
        <f t="shared" si="28"/>
        <v>87.130949999999999</v>
      </c>
      <c r="F75" s="13">
        <f t="shared" si="29"/>
        <v>21.733584885443953</v>
      </c>
    </row>
    <row r="76" spans="1:7" x14ac:dyDescent="0.15">
      <c r="A76" s="14">
        <v>6</v>
      </c>
      <c r="B76" s="14">
        <v>54.642859999999999</v>
      </c>
      <c r="C76" s="15">
        <v>49.857140000000001</v>
      </c>
      <c r="D76" s="16">
        <v>54.75</v>
      </c>
      <c r="E76" s="27">
        <f t="shared" si="28"/>
        <v>53.083333333333336</v>
      </c>
      <c r="F76" s="16">
        <f t="shared" si="29"/>
        <v>2.7944788982802016</v>
      </c>
    </row>
    <row r="78" spans="1:7" x14ac:dyDescent="0.15">
      <c r="A78" s="32" t="s">
        <v>79</v>
      </c>
      <c r="B78" s="36"/>
      <c r="C78" s="36"/>
      <c r="D78" s="36"/>
      <c r="E78" s="36"/>
      <c r="F78" s="54"/>
    </row>
    <row r="79" spans="1:7" x14ac:dyDescent="0.15">
      <c r="A79" s="32" t="s">
        <v>73</v>
      </c>
      <c r="B79" s="32">
        <v>1</v>
      </c>
      <c r="C79" s="47">
        <v>2</v>
      </c>
      <c r="D79" s="48">
        <v>3</v>
      </c>
      <c r="E79" s="49" t="s">
        <v>36</v>
      </c>
      <c r="F79" s="48" t="s">
        <v>38</v>
      </c>
    </row>
    <row r="80" spans="1:7" x14ac:dyDescent="0.15">
      <c r="A80" s="11">
        <v>0</v>
      </c>
      <c r="B80" s="11">
        <v>226.88661710037175</v>
      </c>
      <c r="C80" s="12">
        <v>174.42379182156134</v>
      </c>
      <c r="D80" s="13">
        <v>193.99628252788105</v>
      </c>
      <c r="E80" s="26">
        <f t="shared" ref="E80" si="30">AVERAGE(B80:D80)</f>
        <v>198.43556381660471</v>
      </c>
      <c r="F80" s="13">
        <f t="shared" ref="F80" si="31">STDEV(B80:D80)</f>
        <v>26.51164692788916</v>
      </c>
    </row>
    <row r="81" spans="1:6" x14ac:dyDescent="0.15">
      <c r="A81" s="11">
        <v>0.5</v>
      </c>
      <c r="B81" s="11">
        <v>186.09665427509296</v>
      </c>
      <c r="C81" s="12">
        <v>187.1096654275093</v>
      </c>
      <c r="D81" s="13">
        <v>158.17843866171003</v>
      </c>
      <c r="E81" s="26">
        <f t="shared" ref="E81:E85" si="32">AVERAGE(B81:D81)</f>
        <v>177.12825278810411</v>
      </c>
      <c r="F81" s="13">
        <f t="shared" ref="F81:F85" si="33">STDEV(B81:D81)</f>
        <v>16.418834899815302</v>
      </c>
    </row>
    <row r="82" spans="1:6" x14ac:dyDescent="0.15">
      <c r="A82" s="11">
        <v>1</v>
      </c>
      <c r="B82" s="11">
        <v>156.72862453531599</v>
      </c>
      <c r="C82" s="12">
        <v>190.78066914498143</v>
      </c>
      <c r="D82" s="13">
        <v>195.14869888475837</v>
      </c>
      <c r="E82" s="26">
        <f t="shared" si="32"/>
        <v>180.88599752168525</v>
      </c>
      <c r="F82" s="13">
        <f t="shared" si="33"/>
        <v>21.034588732699699</v>
      </c>
    </row>
    <row r="83" spans="1:6" x14ac:dyDescent="0.15">
      <c r="A83" s="11">
        <v>2</v>
      </c>
      <c r="B83" s="11">
        <v>144.27509293680299</v>
      </c>
      <c r="C83" s="12">
        <v>154.90706319702602</v>
      </c>
      <c r="D83" s="13">
        <v>148.74535315985131</v>
      </c>
      <c r="E83" s="26">
        <f t="shared" si="32"/>
        <v>149.30916976456012</v>
      </c>
      <c r="F83" s="13">
        <f t="shared" si="33"/>
        <v>5.3383625557258423</v>
      </c>
    </row>
    <row r="84" spans="1:6" x14ac:dyDescent="0.15">
      <c r="A84" s="11">
        <v>4</v>
      </c>
      <c r="B84" s="11">
        <v>147.79739776951675</v>
      </c>
      <c r="C84" s="12">
        <v>133.81970260223048</v>
      </c>
      <c r="D84" s="13">
        <v>144.32156133828997</v>
      </c>
      <c r="E84" s="26">
        <f t="shared" si="32"/>
        <v>141.97955390334573</v>
      </c>
      <c r="F84" s="13">
        <f t="shared" si="33"/>
        <v>7.277206858843237</v>
      </c>
    </row>
    <row r="85" spans="1:6" x14ac:dyDescent="0.15">
      <c r="A85" s="14">
        <v>6</v>
      </c>
      <c r="B85" s="14">
        <v>127.5278810408922</v>
      </c>
      <c r="C85" s="15">
        <v>136.84944237918216</v>
      </c>
      <c r="D85" s="16">
        <v>136.79368029739777</v>
      </c>
      <c r="E85" s="27">
        <f t="shared" si="32"/>
        <v>133.72366790582404</v>
      </c>
      <c r="F85" s="16">
        <f t="shared" si="33"/>
        <v>5.3657812580450699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topLeftCell="A28" workbookViewId="0">
      <selection activeCell="K24" sqref="K24"/>
    </sheetView>
  </sheetViews>
  <sheetFormatPr defaultRowHeight="13.5" x14ac:dyDescent="0.15"/>
  <sheetData>
    <row r="2" spans="1:4" x14ac:dyDescent="0.15">
      <c r="A2" s="1" t="s">
        <v>80</v>
      </c>
      <c r="D2" s="1" t="s">
        <v>145</v>
      </c>
    </row>
    <row r="16" spans="1:4" x14ac:dyDescent="0.15">
      <c r="A16" s="1" t="s">
        <v>158</v>
      </c>
      <c r="D16" s="1" t="s">
        <v>159</v>
      </c>
    </row>
    <row r="30" spans="4:4" x14ac:dyDescent="0.15">
      <c r="D30" s="1" t="s">
        <v>160</v>
      </c>
    </row>
  </sheetData>
  <phoneticPr fontId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B20" sqref="B20"/>
    </sheetView>
  </sheetViews>
  <sheetFormatPr defaultRowHeight="13.5" x14ac:dyDescent="0.15"/>
  <cols>
    <col min="1" max="1" width="30.875" customWidth="1"/>
    <col min="2" max="2" width="21" customWidth="1"/>
  </cols>
  <sheetData>
    <row r="1" spans="1:8" x14ac:dyDescent="0.15">
      <c r="A1" s="1" t="s">
        <v>80</v>
      </c>
      <c r="B1" s="1"/>
    </row>
    <row r="2" spans="1:8" x14ac:dyDescent="0.15">
      <c r="A2" s="32"/>
      <c r="B2" s="36"/>
      <c r="C2" s="49" t="s">
        <v>83</v>
      </c>
      <c r="D2" s="47">
        <v>1</v>
      </c>
      <c r="E2" s="47">
        <v>2</v>
      </c>
      <c r="F2" s="47">
        <v>3</v>
      </c>
      <c r="G2" s="49" t="s">
        <v>84</v>
      </c>
      <c r="H2" s="48" t="s">
        <v>85</v>
      </c>
    </row>
    <row r="3" spans="1:8" x14ac:dyDescent="0.15">
      <c r="A3" s="11" t="s">
        <v>86</v>
      </c>
      <c r="B3" s="12" t="s">
        <v>81</v>
      </c>
      <c r="C3" s="26">
        <v>0</v>
      </c>
      <c r="D3" s="12">
        <v>37.546849752257849</v>
      </c>
      <c r="E3" s="12">
        <v>41.770870349386847</v>
      </c>
      <c r="F3" s="12">
        <v>48.609760839976673</v>
      </c>
      <c r="G3" s="26">
        <f>AVERAGE(D3:F3)</f>
        <v>42.642493647207125</v>
      </c>
      <c r="H3" s="13">
        <f>STDEV(D3:F3)</f>
        <v>5.5827229748278651</v>
      </c>
    </row>
    <row r="4" spans="1:8" x14ac:dyDescent="0.15">
      <c r="A4" s="11"/>
      <c r="B4" s="12"/>
      <c r="C4" s="26">
        <v>4</v>
      </c>
      <c r="D4" s="12">
        <v>0.45592603270598808</v>
      </c>
      <c r="E4" s="12">
        <v>0.69059384365759957</v>
      </c>
      <c r="F4" s="12">
        <v>0.48274521110045798</v>
      </c>
      <c r="G4" s="26">
        <f t="shared" ref="G4:G8" si="0">AVERAGE(D4:F4)</f>
        <v>0.54308836248801517</v>
      </c>
      <c r="H4" s="13">
        <f t="shared" ref="H4:H8" si="1">STDEV(D4:F4)</f>
        <v>0.12844538650236381</v>
      </c>
    </row>
    <row r="5" spans="1:8" x14ac:dyDescent="0.15">
      <c r="A5" s="11"/>
      <c r="B5" s="12" t="s">
        <v>82</v>
      </c>
      <c r="C5" s="26">
        <v>0</v>
      </c>
      <c r="D5" s="12">
        <v>40.161719645718655</v>
      </c>
      <c r="E5" s="12">
        <v>35.267219588727905</v>
      </c>
      <c r="F5" s="12">
        <v>38.619616888036639</v>
      </c>
      <c r="G5" s="26">
        <f t="shared" si="0"/>
        <v>38.016185374161068</v>
      </c>
      <c r="H5" s="13">
        <f t="shared" si="1"/>
        <v>2.5024248032506868</v>
      </c>
    </row>
    <row r="6" spans="1:8" x14ac:dyDescent="0.15">
      <c r="A6" s="11"/>
      <c r="B6" s="12"/>
      <c r="C6" s="26">
        <v>2</v>
      </c>
      <c r="D6" s="12">
        <v>10.392431627857082</v>
      </c>
      <c r="E6" s="12">
        <v>10.392431627857082</v>
      </c>
      <c r="F6" s="12">
        <v>15.152835792875489</v>
      </c>
      <c r="G6" s="26">
        <f t="shared" si="0"/>
        <v>11.979233016196551</v>
      </c>
      <c r="H6" s="13">
        <f t="shared" si="1"/>
        <v>2.7484206261247959</v>
      </c>
    </row>
    <row r="7" spans="1:8" x14ac:dyDescent="0.15">
      <c r="A7" s="11"/>
      <c r="B7" s="12"/>
      <c r="C7" s="26">
        <v>4</v>
      </c>
      <c r="D7" s="12">
        <v>3.8217329212119595</v>
      </c>
      <c r="E7" s="12">
        <v>4.3581164891013566</v>
      </c>
      <c r="F7" s="12">
        <v>6.6377466526312974</v>
      </c>
      <c r="G7" s="26">
        <f t="shared" si="0"/>
        <v>4.9391986876482044</v>
      </c>
      <c r="H7" s="13">
        <f t="shared" si="1"/>
        <v>1.49523433781685</v>
      </c>
    </row>
    <row r="8" spans="1:8" x14ac:dyDescent="0.15">
      <c r="A8" s="11"/>
      <c r="B8" s="12"/>
      <c r="C8" s="26">
        <v>8</v>
      </c>
      <c r="D8" s="12">
        <v>0.36876370292396088</v>
      </c>
      <c r="E8" s="12">
        <v>0.46933562190322303</v>
      </c>
      <c r="F8" s="12">
        <v>0.40228767591704828</v>
      </c>
      <c r="G8" s="26">
        <f t="shared" si="0"/>
        <v>0.41346233358141077</v>
      </c>
      <c r="H8" s="13">
        <f t="shared" si="1"/>
        <v>5.1208714612158902E-2</v>
      </c>
    </row>
    <row r="9" spans="1:8" x14ac:dyDescent="0.15">
      <c r="A9" s="11"/>
      <c r="B9" s="12"/>
      <c r="C9" s="26"/>
      <c r="D9" s="12"/>
      <c r="E9" s="12"/>
      <c r="F9" s="12"/>
      <c r="G9" s="26"/>
      <c r="H9" s="13"/>
    </row>
    <row r="10" spans="1:8" x14ac:dyDescent="0.15">
      <c r="A10" s="11" t="s">
        <v>87</v>
      </c>
      <c r="B10" s="12" t="s">
        <v>82</v>
      </c>
      <c r="C10" s="26">
        <v>0</v>
      </c>
      <c r="D10" s="12">
        <v>37.882089482188711</v>
      </c>
      <c r="E10" s="12">
        <v>40.161719645718655</v>
      </c>
      <c r="F10" s="12">
        <v>42.374301863262424</v>
      </c>
      <c r="G10" s="26">
        <f t="shared" ref="G10" si="2">AVERAGE(D10:F10)</f>
        <v>40.13937033038993</v>
      </c>
      <c r="H10" s="13">
        <f t="shared" ref="H10" si="3">STDEV(D10:F10)</f>
        <v>2.2461895819564601</v>
      </c>
    </row>
    <row r="11" spans="1:8" x14ac:dyDescent="0.15">
      <c r="A11" s="11"/>
      <c r="B11" s="12"/>
      <c r="C11" s="26">
        <v>2</v>
      </c>
      <c r="D11" s="12">
        <v>5.6990754088248519</v>
      </c>
      <c r="E11" s="12">
        <v>4.4922123810737062</v>
      </c>
      <c r="F11" s="12">
        <v>6.1684110307280733</v>
      </c>
      <c r="G11" s="26">
        <f t="shared" ref="G11:G13" si="4">AVERAGE(D11:F11)</f>
        <v>5.4532329402088777</v>
      </c>
      <c r="H11" s="13">
        <f t="shared" ref="H11:H13" si="5">STDEV(D11:F11)</f>
        <v>0.86471924218625884</v>
      </c>
    </row>
    <row r="12" spans="1:8" x14ac:dyDescent="0.15">
      <c r="A12" s="11"/>
      <c r="B12" s="12"/>
      <c r="C12" s="26">
        <v>4</v>
      </c>
      <c r="D12" s="12">
        <v>0.75093699504515687</v>
      </c>
      <c r="E12" s="12">
        <v>0.78446096803824417</v>
      </c>
      <c r="F12" s="12">
        <v>0.98560480599676836</v>
      </c>
      <c r="G12" s="26">
        <f t="shared" si="4"/>
        <v>0.84033425636005654</v>
      </c>
      <c r="H12" s="13">
        <f t="shared" si="5"/>
        <v>0.1269197133432175</v>
      </c>
    </row>
    <row r="13" spans="1:8" x14ac:dyDescent="0.15">
      <c r="A13" s="14"/>
      <c r="B13" s="15"/>
      <c r="C13" s="27">
        <v>8</v>
      </c>
      <c r="D13" s="15">
        <v>0</v>
      </c>
      <c r="E13" s="15">
        <v>1.0057191897926208E-3</v>
      </c>
      <c r="F13" s="15">
        <v>1.0057191897926208E-3</v>
      </c>
      <c r="G13" s="27">
        <f t="shared" si="4"/>
        <v>6.7047945986174718E-4</v>
      </c>
      <c r="H13" s="16">
        <f t="shared" si="5"/>
        <v>5.80652244955942E-4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opLeftCell="A70" workbookViewId="0">
      <selection activeCell="L7" sqref="L7"/>
    </sheetView>
  </sheetViews>
  <sheetFormatPr defaultRowHeight="13.5" x14ac:dyDescent="0.15"/>
  <sheetData>
    <row r="1" spans="1:9" x14ac:dyDescent="0.15">
      <c r="A1" s="1" t="s">
        <v>80</v>
      </c>
    </row>
    <row r="2" spans="1:9" x14ac:dyDescent="0.15">
      <c r="A2" s="35"/>
      <c r="B2" s="32">
        <v>1</v>
      </c>
      <c r="C2" s="47">
        <v>2</v>
      </c>
      <c r="D2" s="47">
        <v>3</v>
      </c>
      <c r="E2" s="47">
        <v>4</v>
      </c>
      <c r="F2" s="48">
        <v>5</v>
      </c>
      <c r="G2" s="47" t="s">
        <v>88</v>
      </c>
      <c r="H2" s="49" t="s">
        <v>85</v>
      </c>
    </row>
    <row r="3" spans="1:9" x14ac:dyDescent="0.15">
      <c r="A3" s="11" t="s">
        <v>11</v>
      </c>
      <c r="B3" s="11">
        <v>36.619998711800491</v>
      </c>
      <c r="C3" s="12">
        <v>47.932732563926905</v>
      </c>
      <c r="D3" s="12">
        <v>29.101597952933872</v>
      </c>
      <c r="E3" s="12">
        <v>28.071038347357142</v>
      </c>
      <c r="F3" s="13">
        <v>39.407194008701211</v>
      </c>
      <c r="G3" s="12">
        <f>AVERAGE(B3:F3)</f>
        <v>36.226512316943925</v>
      </c>
      <c r="H3" s="26">
        <f>STDEV(B3:F3)</f>
        <v>8.133008674549318</v>
      </c>
    </row>
    <row r="4" spans="1:9" x14ac:dyDescent="0.15">
      <c r="A4" s="11" t="s">
        <v>89</v>
      </c>
      <c r="B4" s="11">
        <v>98.479924581774327</v>
      </c>
      <c r="C4" s="12">
        <v>106.41113472810207</v>
      </c>
      <c r="D4" s="12">
        <v>98.441864141795648</v>
      </c>
      <c r="E4" s="12">
        <v>103.57124036046163</v>
      </c>
      <c r="F4" s="13">
        <v>104.05724290172796</v>
      </c>
      <c r="G4" s="12">
        <f t="shared" ref="G4:G7" si="0">AVERAGE(B4:F4)</f>
        <v>102.19228134277232</v>
      </c>
      <c r="H4" s="26">
        <f t="shared" ref="H4:H7" si="1">STDEV(B4:F4)</f>
        <v>3.5716087194031494</v>
      </c>
    </row>
    <row r="5" spans="1:9" x14ac:dyDescent="0.15">
      <c r="A5" s="11" t="s">
        <v>91</v>
      </c>
      <c r="B5" s="11">
        <v>106.41113472810207</v>
      </c>
      <c r="C5" s="12">
        <v>103.57124036046163</v>
      </c>
      <c r="D5" s="12">
        <v>104.05724290172796</v>
      </c>
      <c r="E5" s="12"/>
      <c r="F5" s="13"/>
      <c r="G5" s="12">
        <f>AVERAGE(B5:D5)</f>
        <v>104.67987266343054</v>
      </c>
      <c r="H5" s="26">
        <f>STDEV(B5:D5)</f>
        <v>1.5188814535563151</v>
      </c>
    </row>
    <row r="6" spans="1:9" x14ac:dyDescent="0.15">
      <c r="A6" s="11" t="s">
        <v>93</v>
      </c>
      <c r="B6" s="11">
        <v>103.49804720665648</v>
      </c>
      <c r="C6" s="12">
        <v>93.412030612304648</v>
      </c>
      <c r="D6" s="12">
        <v>109.72239300624776</v>
      </c>
      <c r="E6" s="12">
        <v>92.457591886685293</v>
      </c>
      <c r="F6" s="13">
        <v>100.83381640814846</v>
      </c>
      <c r="G6" s="12">
        <f t="shared" si="0"/>
        <v>99.984775824008537</v>
      </c>
      <c r="H6" s="26">
        <f t="shared" si="1"/>
        <v>7.2066741939982899</v>
      </c>
    </row>
    <row r="7" spans="1:9" x14ac:dyDescent="0.15">
      <c r="A7" s="14" t="s">
        <v>95</v>
      </c>
      <c r="B7" s="14">
        <v>100.3156088792079</v>
      </c>
      <c r="C7" s="15">
        <v>105.16685111341427</v>
      </c>
      <c r="D7" s="15">
        <v>105.77289042692104</v>
      </c>
      <c r="E7" s="15">
        <v>107.86328689959657</v>
      </c>
      <c r="F7" s="16"/>
      <c r="G7" s="15">
        <f t="shared" si="0"/>
        <v>104.77965932978495</v>
      </c>
      <c r="H7" s="27">
        <f t="shared" si="1"/>
        <v>3.1923309615508075</v>
      </c>
    </row>
    <row r="10" spans="1:9" x14ac:dyDescent="0.15">
      <c r="A10" s="1" t="s">
        <v>7</v>
      </c>
      <c r="B10" t="s">
        <v>96</v>
      </c>
      <c r="I10" t="s">
        <v>97</v>
      </c>
    </row>
    <row r="25" spans="2:9" x14ac:dyDescent="0.15">
      <c r="B25" t="s">
        <v>98</v>
      </c>
      <c r="I25" t="s">
        <v>99</v>
      </c>
    </row>
    <row r="39" spans="2:2" x14ac:dyDescent="0.15">
      <c r="B39" t="s">
        <v>100</v>
      </c>
    </row>
    <row r="55" spans="1:4" x14ac:dyDescent="0.15">
      <c r="B55" t="s">
        <v>161</v>
      </c>
      <c r="C55" t="s">
        <v>162</v>
      </c>
      <c r="D55" t="s">
        <v>163</v>
      </c>
    </row>
    <row r="56" spans="1:4" ht="14.25" x14ac:dyDescent="0.15">
      <c r="C56" t="s">
        <v>164</v>
      </c>
      <c r="D56" s="4" t="s">
        <v>165</v>
      </c>
    </row>
    <row r="57" spans="1:4" ht="14.25" x14ac:dyDescent="0.15">
      <c r="D57" s="4"/>
    </row>
    <row r="58" spans="1:4" ht="14.25" x14ac:dyDescent="0.15">
      <c r="D58" s="4"/>
    </row>
    <row r="59" spans="1:4" x14ac:dyDescent="0.15">
      <c r="A59" s="1" t="s">
        <v>75</v>
      </c>
    </row>
    <row r="81" spans="2:4" ht="14.25" x14ac:dyDescent="0.15">
      <c r="B81" t="s">
        <v>161</v>
      </c>
      <c r="C81" t="s">
        <v>162</v>
      </c>
      <c r="D81" s="4" t="s">
        <v>166</v>
      </c>
    </row>
    <row r="82" spans="2:4" ht="14.25" x14ac:dyDescent="0.15">
      <c r="C82" t="s">
        <v>164</v>
      </c>
      <c r="D82" s="4" t="s">
        <v>167</v>
      </c>
    </row>
  </sheetData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Fig. 2</vt:lpstr>
      <vt:lpstr>Fig. 3</vt:lpstr>
      <vt:lpstr>Fig. 4</vt:lpstr>
      <vt:lpstr>Fig. S1</vt:lpstr>
      <vt:lpstr>Fig. S2</vt:lpstr>
      <vt:lpstr>Fig. S3</vt:lpstr>
      <vt:lpstr>Fig. S4</vt:lpstr>
      <vt:lpstr>Fig. S5</vt:lpstr>
      <vt:lpstr>Fig. S6</vt:lpstr>
      <vt:lpstr>Fig. S7</vt:lpstr>
      <vt:lpstr>Fig. S8</vt:lpstr>
      <vt:lpstr>Fig. S11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Yoshiya Seto</dc:creator>
  <cp:lastModifiedBy>Yoshiya Seto</cp:lastModifiedBy>
  <dcterms:created xsi:type="dcterms:W3CDTF">2018-11-20T14:03:41Z</dcterms:created>
  <dcterms:modified xsi:type="dcterms:W3CDTF">2018-11-29T12:47:58Z</dcterms:modified>
</cp:coreProperties>
</file>