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3760" yWindow="0" windowWidth="25520" windowHeight="15600" tabRatio="500"/>
  </bookViews>
  <sheets>
    <sheet name="Fig. 1b" sheetId="1" r:id="rId1"/>
    <sheet name="Fig. 3c" sheetId="2" r:id="rId2"/>
    <sheet name="Fig.3f" sheetId="3" r:id="rId3"/>
    <sheet name="Supplementary Fig. 4c" sheetId="5" r:id="rId4"/>
    <sheet name="Supplementary Fig. 4f" sheetId="4" r:id="rId5"/>
    <sheet name="Supplementary Fig. 5b" sheetId="6" r:id="rId6"/>
    <sheet name="Supplementary Fig. 7a" sheetId="7" r:id="rId7"/>
    <sheet name="Supplementary Fig. 7b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7" i="5" l="1"/>
  <c r="D17" i="5"/>
  <c r="C17" i="5"/>
  <c r="E16" i="4"/>
  <c r="D16" i="4"/>
  <c r="C16" i="4"/>
  <c r="D29" i="2"/>
  <c r="E29" i="2"/>
  <c r="C29" i="2"/>
  <c r="D20" i="3"/>
  <c r="E20" i="3"/>
  <c r="F20" i="3"/>
  <c r="G20" i="3"/>
  <c r="C20" i="3"/>
  <c r="E9" i="8"/>
  <c r="D9" i="8"/>
  <c r="C9" i="8"/>
  <c r="D9" i="7"/>
  <c r="E9" i="7"/>
  <c r="C9" i="7"/>
  <c r="F42" i="6"/>
  <c r="E42" i="6"/>
  <c r="D42" i="6"/>
  <c r="C42" i="6"/>
  <c r="D22" i="6"/>
  <c r="E22" i="6"/>
  <c r="F22" i="6"/>
  <c r="C22" i="6"/>
  <c r="C14" i="1"/>
  <c r="D12" i="1"/>
  <c r="C12" i="1"/>
</calcChain>
</file>

<file path=xl/sharedStrings.xml><?xml version="1.0" encoding="utf-8"?>
<sst xmlns="http://schemas.openxmlformats.org/spreadsheetml/2006/main" count="64" uniqueCount="37">
  <si>
    <t>rBL + mESCs (SGE2)</t>
    <phoneticPr fontId="2"/>
  </si>
  <si>
    <t>Average</t>
    <phoneticPr fontId="2"/>
  </si>
  <si>
    <t>Figure 1b</t>
    <phoneticPr fontId="2"/>
  </si>
  <si>
    <t>Supplementary Fig. 4f</t>
  </si>
  <si>
    <t>Figure 3c</t>
    <phoneticPr fontId="2"/>
  </si>
  <si>
    <t>Sall1+/+</t>
    <phoneticPr fontId="2"/>
  </si>
  <si>
    <t>Sall1+/mut</t>
    <phoneticPr fontId="2"/>
  </si>
  <si>
    <t>Sall1mut/mut</t>
    <phoneticPr fontId="2"/>
  </si>
  <si>
    <t>t-test</t>
  </si>
  <si>
    <t>BUN</t>
    <phoneticPr fontId="2"/>
  </si>
  <si>
    <t>Average</t>
    <phoneticPr fontId="2"/>
  </si>
  <si>
    <t>CRE</t>
    <phoneticPr fontId="2"/>
  </si>
  <si>
    <t>Mouse</t>
    <phoneticPr fontId="2"/>
  </si>
  <si>
    <t xml:space="preserve">Rat </t>
    <phoneticPr fontId="2"/>
  </si>
  <si>
    <t>Sall1mut/mut</t>
    <phoneticPr fontId="2"/>
  </si>
  <si>
    <t>Average</t>
    <phoneticPr fontId="2"/>
  </si>
  <si>
    <r>
      <t>No. glomeruli size (10</t>
    </r>
    <r>
      <rPr>
        <vertAlign val="superscript"/>
        <sz val="12"/>
        <color theme="1"/>
        <rFont val="Arial"/>
      </rPr>
      <t>3</t>
    </r>
    <r>
      <rPr>
        <sz val="12"/>
        <color theme="1"/>
        <rFont val="Arial"/>
        <family val="2"/>
        <charset val="128"/>
      </rPr>
      <t xml:space="preserve"> *μm</t>
    </r>
    <r>
      <rPr>
        <vertAlign val="superscript"/>
        <sz val="12"/>
        <color theme="1"/>
        <rFont val="Arial"/>
      </rPr>
      <t>2</t>
    </r>
    <r>
      <rPr>
        <sz val="12"/>
        <color theme="1"/>
        <rFont val="Arial"/>
        <family val="2"/>
        <charset val="128"/>
      </rPr>
      <t>)</t>
    </r>
    <phoneticPr fontId="2"/>
  </si>
  <si>
    <t>Mouse</t>
    <phoneticPr fontId="2"/>
  </si>
  <si>
    <t>Rat</t>
    <phoneticPr fontId="2"/>
  </si>
  <si>
    <t>Average</t>
    <phoneticPr fontId="2"/>
  </si>
  <si>
    <t>Venus contribution</t>
    <phoneticPr fontId="2"/>
  </si>
  <si>
    <t>mBL + rESCs (WDB-Rosa26)</t>
    <phoneticPr fontId="2"/>
  </si>
  <si>
    <t>+ mESC (SGE2)</t>
  </si>
  <si>
    <t>+ rESC (Crlj:WI-ES1/Nips)</t>
  </si>
  <si>
    <t>+ mESCs (SGE2)</t>
  </si>
  <si>
    <t>+ mESC (SGE2)</t>
    <phoneticPr fontId="2"/>
  </si>
  <si>
    <t>ESC contribution in Sall1-positive population</t>
    <phoneticPr fontId="2"/>
  </si>
  <si>
    <t>GFP contribution</t>
    <phoneticPr fontId="2"/>
  </si>
  <si>
    <t>Figure 3f</t>
    <phoneticPr fontId="2"/>
  </si>
  <si>
    <r>
      <t>Kidney size (mm</t>
    </r>
    <r>
      <rPr>
        <vertAlign val="superscript"/>
        <sz val="12"/>
        <color theme="1"/>
        <rFont val="Arial"/>
      </rPr>
      <t>2</t>
    </r>
    <r>
      <rPr>
        <sz val="12"/>
        <color theme="1"/>
        <rFont val="Arial"/>
        <family val="2"/>
        <charset val="128"/>
      </rPr>
      <t>)</t>
    </r>
    <phoneticPr fontId="2"/>
  </si>
  <si>
    <t>Supplementary Fig. 4c</t>
    <phoneticPr fontId="2"/>
  </si>
  <si>
    <t>GFP contribution</t>
    <phoneticPr fontId="2"/>
  </si>
  <si>
    <t>Supplementary Fig. 5b</t>
    <phoneticPr fontId="2"/>
  </si>
  <si>
    <t>BUN and CRE</t>
    <phoneticPr fontId="2"/>
  </si>
  <si>
    <t>Supplementary Fig. 7a</t>
    <phoneticPr fontId="2"/>
  </si>
  <si>
    <t>No. glomeruli/section</t>
    <phoneticPr fontId="2"/>
  </si>
  <si>
    <t>Supplementary Fig. 7b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</si>
</sst>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0000"/>
    <numFmt numFmtId="178" formatCode="0.0_);[Red]\(0.0\)"/>
  </numFmts>
  <fonts count="9" x14ac:knownFonts="1">
    <font>
      <sz val="12"/>
      <color theme="1"/>
      <name val="Arial"/>
      <family val="2"/>
      <charset val="128"/>
    </font>
    <font>
      <sz val="12"/>
      <color rgb="FFFF0000"/>
      <name val="Arial"/>
      <family val="2"/>
      <charset val="128"/>
    </font>
    <font>
      <sz val="6"/>
      <name val="Arial"/>
      <family val="2"/>
      <charset val="128"/>
    </font>
    <font>
      <u/>
      <sz val="12"/>
      <color theme="10"/>
      <name val="Arial"/>
      <family val="2"/>
      <charset val="128"/>
    </font>
    <font>
      <u/>
      <sz val="12"/>
      <color theme="11"/>
      <name val="Arial"/>
      <family val="2"/>
      <charset val="128"/>
    </font>
    <font>
      <sz val="12"/>
      <color rgb="FF000000"/>
      <name val="Arial"/>
    </font>
    <font>
      <vertAlign val="superscript"/>
      <sz val="12"/>
      <color theme="1"/>
      <name val="Arial"/>
    </font>
    <font>
      <sz val="12"/>
      <color rgb="FF3366FF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177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/>
    <xf numFmtId="0" fontId="0" fillId="0" borderId="4" xfId="0" applyBorder="1"/>
    <xf numFmtId="0" fontId="0" fillId="0" borderId="6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178" fontId="0" fillId="0" borderId="9" xfId="0" applyNumberFormat="1" applyBorder="1"/>
    <xf numFmtId="178" fontId="1" fillId="0" borderId="9" xfId="0" applyNumberFormat="1" applyFont="1" applyBorder="1" applyAlignment="1">
      <alignment horizontal="center" vertical="center"/>
    </xf>
    <xf numFmtId="178" fontId="7" fillId="0" borderId="9" xfId="0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/>
    </xf>
    <xf numFmtId="49" fontId="0" fillId="0" borderId="7" xfId="0" applyNumberFormat="1" applyFont="1" applyBorder="1" applyAlignment="1">
      <alignment horizontal="center"/>
    </xf>
    <xf numFmtId="49" fontId="0" fillId="0" borderId="8" xfId="0" applyNumberFormat="1" applyFont="1" applyBorder="1" applyAlignment="1">
      <alignment horizontal="center"/>
    </xf>
    <xf numFmtId="49" fontId="0" fillId="0" borderId="6" xfId="0" applyNumberFormat="1" applyFont="1" applyBorder="1" applyAlignment="1"/>
    <xf numFmtId="49" fontId="0" fillId="0" borderId="7" xfId="0" applyNumberFormat="1" applyFont="1" applyBorder="1" applyAlignment="1"/>
    <xf numFmtId="49" fontId="0" fillId="0" borderId="8" xfId="0" applyNumberFormat="1" applyFont="1" applyBorder="1" applyAlignment="1"/>
    <xf numFmtId="49" fontId="0" fillId="0" borderId="7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3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tabSelected="1" workbookViewId="0">
      <selection activeCell="D26" sqref="D26"/>
    </sheetView>
  </sheetViews>
  <sheetFormatPr baseColWidth="12" defaultRowHeight="15" x14ac:dyDescent="0"/>
  <cols>
    <col min="3" max="3" width="23.85546875" bestFit="1" customWidth="1"/>
    <col min="4" max="4" width="17.85546875" bestFit="1" customWidth="1"/>
  </cols>
  <sheetData>
    <row r="2" spans="2:4">
      <c r="B2" t="s">
        <v>2</v>
      </c>
    </row>
    <row r="3" spans="2:4">
      <c r="C3" s="33" t="s">
        <v>26</v>
      </c>
      <c r="D3" s="34"/>
    </row>
    <row r="4" spans="2:4">
      <c r="C4" s="7" t="s">
        <v>21</v>
      </c>
      <c r="D4" s="7" t="s">
        <v>0</v>
      </c>
    </row>
    <row r="5" spans="2:4">
      <c r="C5" s="9">
        <v>56.586717477309755</v>
      </c>
      <c r="D5" s="9">
        <v>5.2296795088365151</v>
      </c>
    </row>
    <row r="6" spans="2:4">
      <c r="C6" s="9">
        <v>57.91439057698873</v>
      </c>
      <c r="D6" s="9">
        <v>2.0195747952334484</v>
      </c>
    </row>
    <row r="7" spans="2:4">
      <c r="C7" s="9">
        <v>39.223272471085544</v>
      </c>
      <c r="D7" s="9">
        <v>9.4629229004104136</v>
      </c>
    </row>
    <row r="8" spans="2:4">
      <c r="C8" s="9">
        <v>0.99844844009309364</v>
      </c>
      <c r="D8" s="9">
        <v>2.9278314591243366</v>
      </c>
    </row>
    <row r="9" spans="2:4">
      <c r="C9" s="9">
        <v>35.443517133226379</v>
      </c>
      <c r="D9" s="9">
        <v>3.1535354403454869</v>
      </c>
    </row>
    <row r="10" spans="2:4">
      <c r="C10" s="11"/>
      <c r="D10" s="9">
        <v>3.1423814078718957</v>
      </c>
    </row>
    <row r="11" spans="2:4">
      <c r="C11" s="11"/>
      <c r="D11" s="9">
        <v>1.2599360137207691</v>
      </c>
    </row>
    <row r="12" spans="2:4">
      <c r="B12" s="6" t="s">
        <v>1</v>
      </c>
      <c r="C12" s="12">
        <f>AVERAGE(C5:C9)</f>
        <v>38.033269219740696</v>
      </c>
      <c r="D12" s="12">
        <f>AVERAGE(D5:D11)</f>
        <v>3.8851230750775518</v>
      </c>
    </row>
    <row r="14" spans="2:4">
      <c r="B14" s="1" t="s">
        <v>8</v>
      </c>
      <c r="C14" s="2">
        <f>TTEST(C5:C9,D5:D11,2,2)</f>
        <v>2.6691332505606124E-3</v>
      </c>
    </row>
  </sheetData>
  <mergeCells count="1">
    <mergeCell ref="C3:D3"/>
  </mergeCells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3" sqref="C3:E3"/>
    </sheetView>
  </sheetViews>
  <sheetFormatPr baseColWidth="12" defaultRowHeight="15" x14ac:dyDescent="0"/>
  <sheetData>
    <row r="2" spans="2:5">
      <c r="B2" t="s">
        <v>4</v>
      </c>
    </row>
    <row r="3" spans="2:5">
      <c r="C3" s="35" t="s">
        <v>27</v>
      </c>
      <c r="D3" s="36"/>
      <c r="E3" s="37"/>
    </row>
    <row r="4" spans="2:5">
      <c r="C4" s="30"/>
      <c r="D4" s="32" t="s">
        <v>25</v>
      </c>
      <c r="E4" s="31"/>
    </row>
    <row r="5" spans="2:5">
      <c r="C5" s="8" t="s">
        <v>5</v>
      </c>
      <c r="D5" s="8" t="s">
        <v>6</v>
      </c>
      <c r="E5" s="8" t="s">
        <v>7</v>
      </c>
    </row>
    <row r="6" spans="2:5">
      <c r="C6" s="18">
        <v>4.28</v>
      </c>
      <c r="D6" s="18">
        <v>0.97</v>
      </c>
      <c r="E6" s="21">
        <v>1.49</v>
      </c>
    </row>
    <row r="7" spans="2:5">
      <c r="C7" s="18">
        <v>3.46</v>
      </c>
      <c r="D7" s="18">
        <v>0.24</v>
      </c>
      <c r="E7" s="20">
        <v>0.02</v>
      </c>
    </row>
    <row r="8" spans="2:5">
      <c r="C8" s="18">
        <v>3.19</v>
      </c>
      <c r="D8" s="18">
        <v>6.55</v>
      </c>
      <c r="E8" s="21">
        <v>0.1</v>
      </c>
    </row>
    <row r="9" spans="2:5">
      <c r="C9" s="18">
        <v>5.97</v>
      </c>
      <c r="D9" s="18">
        <v>7.0000000000000007E-2</v>
      </c>
      <c r="E9" s="20">
        <v>0</v>
      </c>
    </row>
    <row r="10" spans="2:5">
      <c r="C10" s="18">
        <v>3.23</v>
      </c>
      <c r="D10" s="18">
        <v>6.26</v>
      </c>
      <c r="E10" s="20">
        <v>0.1</v>
      </c>
    </row>
    <row r="11" spans="2:5">
      <c r="C11" s="18">
        <v>0.06</v>
      </c>
      <c r="D11" s="18">
        <v>1.98</v>
      </c>
      <c r="E11" s="21">
        <v>5.39</v>
      </c>
    </row>
    <row r="12" spans="2:5">
      <c r="C12" s="18">
        <v>0</v>
      </c>
      <c r="D12" s="18">
        <v>0.59</v>
      </c>
      <c r="E12" s="21">
        <v>5.0999999999999996</v>
      </c>
    </row>
    <row r="13" spans="2:5">
      <c r="C13" s="18">
        <v>1.81</v>
      </c>
      <c r="D13" s="18">
        <v>1.82</v>
      </c>
      <c r="E13" s="20">
        <v>0.14000000000000001</v>
      </c>
    </row>
    <row r="14" spans="2:5">
      <c r="C14" s="18">
        <v>2.25</v>
      </c>
      <c r="D14" s="18">
        <v>2.41</v>
      </c>
      <c r="E14" s="21">
        <v>3.42</v>
      </c>
    </row>
    <row r="15" spans="2:5">
      <c r="C15" s="18">
        <v>4.3600000000000003</v>
      </c>
      <c r="D15" s="18">
        <v>1.83</v>
      </c>
      <c r="E15" s="21">
        <v>4.26</v>
      </c>
    </row>
    <row r="16" spans="2:5">
      <c r="C16" s="18">
        <v>0.02</v>
      </c>
      <c r="D16" s="18">
        <v>7.01</v>
      </c>
      <c r="E16" s="21">
        <v>4.71</v>
      </c>
    </row>
    <row r="17" spans="2:5">
      <c r="C17" s="18">
        <v>0.53</v>
      </c>
      <c r="D17" s="18">
        <v>0.73</v>
      </c>
      <c r="E17" s="21">
        <v>5.74</v>
      </c>
    </row>
    <row r="18" spans="2:5">
      <c r="C18" s="18">
        <v>3.75</v>
      </c>
      <c r="D18" s="18">
        <v>0.01</v>
      </c>
      <c r="E18" s="21">
        <v>2.29</v>
      </c>
    </row>
    <row r="19" spans="2:5">
      <c r="C19" s="18">
        <v>6.39</v>
      </c>
      <c r="D19" s="18">
        <v>1.47</v>
      </c>
      <c r="E19" s="18"/>
    </row>
    <row r="20" spans="2:5">
      <c r="C20" s="18">
        <v>1</v>
      </c>
      <c r="D20" s="18">
        <v>0.08</v>
      </c>
      <c r="E20" s="18"/>
    </row>
    <row r="21" spans="2:5">
      <c r="C21" s="18">
        <v>12.14</v>
      </c>
      <c r="D21" s="18">
        <v>3.88</v>
      </c>
      <c r="E21" s="18"/>
    </row>
    <row r="22" spans="2:5">
      <c r="C22" s="18">
        <v>9.1999999999999993</v>
      </c>
      <c r="D22" s="18">
        <v>0.2</v>
      </c>
      <c r="E22" s="18"/>
    </row>
    <row r="23" spans="2:5">
      <c r="C23" s="18">
        <v>7.69</v>
      </c>
      <c r="D23" s="18">
        <v>4.21</v>
      </c>
      <c r="E23" s="18"/>
    </row>
    <row r="24" spans="2:5">
      <c r="C24" s="18">
        <v>0</v>
      </c>
      <c r="D24" s="18">
        <v>5.69</v>
      </c>
      <c r="E24" s="18"/>
    </row>
    <row r="25" spans="2:5">
      <c r="C25" s="18">
        <v>1.78</v>
      </c>
      <c r="D25" s="18">
        <v>10.43</v>
      </c>
      <c r="E25" s="18"/>
    </row>
    <row r="26" spans="2:5">
      <c r="C26" s="18">
        <v>4.16</v>
      </c>
      <c r="D26" s="18">
        <v>6.32</v>
      </c>
      <c r="E26" s="18"/>
    </row>
    <row r="27" spans="2:5">
      <c r="C27" s="18"/>
      <c r="D27" s="18">
        <v>0.38</v>
      </c>
      <c r="E27" s="18"/>
    </row>
    <row r="28" spans="2:5">
      <c r="C28" s="19"/>
      <c r="D28" s="18">
        <v>1.25</v>
      </c>
      <c r="E28" s="19"/>
    </row>
    <row r="29" spans="2:5">
      <c r="B29" s="6" t="s">
        <v>15</v>
      </c>
      <c r="C29" s="22">
        <f>AVERAGE(C6:C28)</f>
        <v>3.5842857142857141</v>
      </c>
      <c r="D29" s="22">
        <f t="shared" ref="D29:E29" si="0">AVERAGE(D6:D28)</f>
        <v>2.7991304347826085</v>
      </c>
      <c r="E29" s="22">
        <f t="shared" si="0"/>
        <v>2.52</v>
      </c>
    </row>
  </sheetData>
  <mergeCells count="1">
    <mergeCell ref="C3:E3"/>
  </mergeCells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0"/>
  <sheetViews>
    <sheetView workbookViewId="0">
      <selection activeCell="C3" sqref="C3:G3"/>
    </sheetView>
  </sheetViews>
  <sheetFormatPr baseColWidth="12" defaultRowHeight="15" x14ac:dyDescent="0"/>
  <sheetData>
    <row r="2" spans="2:7">
      <c r="B2" t="s">
        <v>28</v>
      </c>
    </row>
    <row r="3" spans="2:7">
      <c r="C3" s="35" t="s">
        <v>29</v>
      </c>
      <c r="D3" s="36"/>
      <c r="E3" s="36"/>
      <c r="F3" s="36"/>
      <c r="G3" s="37"/>
    </row>
    <row r="4" spans="2:7">
      <c r="C4" s="5"/>
      <c r="D4" s="4"/>
      <c r="E4" s="26"/>
      <c r="F4" s="24" t="s">
        <v>22</v>
      </c>
      <c r="G4" s="28"/>
    </row>
    <row r="5" spans="2:7">
      <c r="C5" s="8" t="s">
        <v>17</v>
      </c>
      <c r="D5" s="8" t="s">
        <v>18</v>
      </c>
      <c r="E5" s="8" t="s">
        <v>5</v>
      </c>
      <c r="F5" s="8" t="s">
        <v>6</v>
      </c>
      <c r="G5" s="8" t="s">
        <v>7</v>
      </c>
    </row>
    <row r="6" spans="2:7">
      <c r="C6" s="9">
        <v>5.7530000000000001</v>
      </c>
      <c r="D6" s="9">
        <v>21.795000000000002</v>
      </c>
      <c r="E6" s="9">
        <v>14.885</v>
      </c>
      <c r="F6" s="9">
        <v>14.461</v>
      </c>
      <c r="G6" s="9">
        <v>7.431</v>
      </c>
    </row>
    <row r="7" spans="2:7">
      <c r="C7" s="9">
        <v>6.5679999999999996</v>
      </c>
      <c r="D7" s="9">
        <v>14.182</v>
      </c>
      <c r="E7" s="9">
        <v>19.582000000000001</v>
      </c>
      <c r="F7" s="9">
        <v>16.966999999999999</v>
      </c>
      <c r="G7" s="9">
        <v>7.125</v>
      </c>
    </row>
    <row r="8" spans="2:7">
      <c r="C8" s="9">
        <v>6.351</v>
      </c>
      <c r="D8" s="9">
        <v>15.645</v>
      </c>
      <c r="E8" s="9">
        <v>19.552</v>
      </c>
      <c r="F8" s="9">
        <v>11.385999999999999</v>
      </c>
      <c r="G8" s="9">
        <v>8.2010000000000005</v>
      </c>
    </row>
    <row r="9" spans="2:7">
      <c r="C9" s="9">
        <v>7.66</v>
      </c>
      <c r="D9" s="9">
        <v>20.609000000000002</v>
      </c>
      <c r="E9" s="9">
        <v>17.370999999999999</v>
      </c>
      <c r="F9" s="9">
        <v>9.9079999999999995</v>
      </c>
      <c r="G9" s="9">
        <v>7.4269999999999996</v>
      </c>
    </row>
    <row r="10" spans="2:7">
      <c r="C10" s="9"/>
      <c r="D10" s="9"/>
      <c r="E10" s="9">
        <v>16.782</v>
      </c>
      <c r="F10" s="9">
        <v>14.666</v>
      </c>
      <c r="G10" s="9">
        <v>8.2889999999999997</v>
      </c>
    </row>
    <row r="11" spans="2:7">
      <c r="C11" s="9"/>
      <c r="D11" s="9"/>
      <c r="E11" s="9">
        <v>17.364000000000001</v>
      </c>
      <c r="F11" s="9">
        <v>12.579000000000001</v>
      </c>
      <c r="G11" s="9">
        <v>6.4349999999999996</v>
      </c>
    </row>
    <row r="12" spans="2:7">
      <c r="C12" s="9"/>
      <c r="D12" s="9"/>
      <c r="E12" s="9">
        <v>17.981000000000002</v>
      </c>
      <c r="F12" s="9">
        <v>11.285</v>
      </c>
      <c r="G12" s="9">
        <v>5.548</v>
      </c>
    </row>
    <row r="13" spans="2:7">
      <c r="C13" s="9"/>
      <c r="D13" s="9"/>
      <c r="E13" s="9">
        <v>17.34</v>
      </c>
      <c r="F13" s="9">
        <v>14.538</v>
      </c>
      <c r="G13" s="9">
        <v>6.8220000000000001</v>
      </c>
    </row>
    <row r="14" spans="2:7">
      <c r="C14" s="9"/>
      <c r="D14" s="9"/>
      <c r="E14" s="9">
        <v>16.134</v>
      </c>
      <c r="F14" s="9">
        <v>16.047000000000001</v>
      </c>
      <c r="G14" s="9">
        <v>3.18</v>
      </c>
    </row>
    <row r="15" spans="2:7">
      <c r="C15" s="9"/>
      <c r="D15" s="9"/>
      <c r="E15" s="9"/>
      <c r="F15" s="9">
        <v>15.311999999999999</v>
      </c>
      <c r="G15" s="9"/>
    </row>
    <row r="16" spans="2:7">
      <c r="C16" s="9"/>
      <c r="D16" s="9"/>
      <c r="E16" s="9"/>
      <c r="F16" s="9">
        <v>16.071000000000002</v>
      </c>
      <c r="G16" s="9"/>
    </row>
    <row r="17" spans="2:7">
      <c r="C17" s="9"/>
      <c r="D17" s="9"/>
      <c r="E17" s="9"/>
      <c r="F17" s="9">
        <v>14.340999999999999</v>
      </c>
      <c r="G17" s="9"/>
    </row>
    <row r="18" spans="2:7">
      <c r="C18" s="9"/>
      <c r="D18" s="9"/>
      <c r="E18" s="9"/>
      <c r="F18" s="9">
        <v>15.472</v>
      </c>
      <c r="G18" s="9"/>
    </row>
    <row r="19" spans="2:7">
      <c r="C19" s="9"/>
      <c r="D19" s="9"/>
      <c r="E19" s="9"/>
      <c r="F19" s="9">
        <v>13.551</v>
      </c>
      <c r="G19" s="9"/>
    </row>
    <row r="20" spans="2:7">
      <c r="B20" s="6" t="s">
        <v>19</v>
      </c>
      <c r="C20" s="12">
        <f>AVERAGE(C6:C19)</f>
        <v>6.5830000000000002</v>
      </c>
      <c r="D20" s="12">
        <f t="shared" ref="D20:G20" si="0">AVERAGE(D6:D19)</f>
        <v>18.057749999999999</v>
      </c>
      <c r="E20" s="12">
        <f t="shared" si="0"/>
        <v>17.443444444444442</v>
      </c>
      <c r="F20" s="12">
        <f t="shared" si="0"/>
        <v>14.041714285714283</v>
      </c>
      <c r="G20" s="12">
        <f t="shared" si="0"/>
        <v>6.7175555555555562</v>
      </c>
    </row>
  </sheetData>
  <mergeCells count="1">
    <mergeCell ref="C3:G3"/>
  </mergeCells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workbookViewId="0">
      <selection activeCell="G16" sqref="G16"/>
    </sheetView>
  </sheetViews>
  <sheetFormatPr baseColWidth="12" defaultRowHeight="15" x14ac:dyDescent="0"/>
  <sheetData>
    <row r="2" spans="2:5">
      <c r="B2" t="s">
        <v>3</v>
      </c>
    </row>
    <row r="3" spans="2:5">
      <c r="C3" s="35" t="s">
        <v>20</v>
      </c>
      <c r="D3" s="36"/>
      <c r="E3" s="37"/>
    </row>
    <row r="4" spans="2:5">
      <c r="C4" s="26"/>
      <c r="D4" s="29" t="s">
        <v>23</v>
      </c>
      <c r="E4" s="28"/>
    </row>
    <row r="5" spans="2:5">
      <c r="C5" s="8" t="s">
        <v>5</v>
      </c>
      <c r="D5" s="8" t="s">
        <v>6</v>
      </c>
      <c r="E5" s="8" t="s">
        <v>7</v>
      </c>
    </row>
    <row r="6" spans="2:5">
      <c r="C6" s="18">
        <v>14.8</v>
      </c>
      <c r="D6" s="18">
        <v>0.1</v>
      </c>
      <c r="E6" s="21">
        <v>9.6</v>
      </c>
    </row>
    <row r="7" spans="2:5">
      <c r="C7" s="18">
        <v>13.7</v>
      </c>
      <c r="D7" s="18">
        <v>10.5</v>
      </c>
      <c r="E7" s="21">
        <v>16.600000000000001</v>
      </c>
    </row>
    <row r="8" spans="2:5">
      <c r="C8" s="18">
        <v>19.3</v>
      </c>
      <c r="D8" s="18">
        <v>9.1</v>
      </c>
      <c r="E8" s="21">
        <v>17.7</v>
      </c>
    </row>
    <row r="9" spans="2:5">
      <c r="C9" s="18">
        <v>0.7</v>
      </c>
      <c r="D9" s="18">
        <v>8.6</v>
      </c>
      <c r="E9" s="20">
        <v>0</v>
      </c>
    </row>
    <row r="10" spans="2:5">
      <c r="C10" s="18">
        <v>48.5</v>
      </c>
      <c r="D10" s="18">
        <v>1.1000000000000001</v>
      </c>
      <c r="E10" s="20"/>
    </row>
    <row r="11" spans="2:5">
      <c r="C11" s="18">
        <v>13</v>
      </c>
      <c r="D11" s="18">
        <v>17.100000000000001</v>
      </c>
      <c r="E11" s="21"/>
    </row>
    <row r="12" spans="2:5">
      <c r="C12" s="18">
        <v>3</v>
      </c>
      <c r="D12" s="18">
        <v>5.3</v>
      </c>
      <c r="E12" s="21"/>
    </row>
    <row r="13" spans="2:5">
      <c r="C13" s="18"/>
      <c r="D13" s="18">
        <v>28.2</v>
      </c>
      <c r="E13" s="20"/>
    </row>
    <row r="14" spans="2:5">
      <c r="C14" s="18"/>
      <c r="D14" s="18">
        <v>18.8</v>
      </c>
      <c r="E14" s="21"/>
    </row>
    <row r="15" spans="2:5">
      <c r="C15" s="18"/>
      <c r="D15" s="18">
        <v>8.3000000000000007</v>
      </c>
      <c r="E15" s="21"/>
    </row>
    <row r="16" spans="2:5">
      <c r="C16" s="18"/>
      <c r="D16" s="18">
        <v>13.6</v>
      </c>
      <c r="E16" s="21"/>
    </row>
    <row r="17" spans="2:5">
      <c r="B17" s="6" t="s">
        <v>15</v>
      </c>
      <c r="C17" s="22">
        <f>AVERAGE(C6:C16)</f>
        <v>16.142857142857142</v>
      </c>
      <c r="D17" s="22">
        <f>AVERAGE(D6:D16)</f>
        <v>10.972727272727271</v>
      </c>
      <c r="E17" s="22">
        <f>AVERAGE(E6:E16)</f>
        <v>10.975000000000001</v>
      </c>
    </row>
  </sheetData>
  <mergeCells count="1">
    <mergeCell ref="C3:E3"/>
  </mergeCells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workbookViewId="0">
      <selection activeCell="C3" sqref="C3:E3"/>
    </sheetView>
  </sheetViews>
  <sheetFormatPr baseColWidth="12" defaultRowHeight="15" x14ac:dyDescent="0"/>
  <sheetData>
    <row r="2" spans="2:5">
      <c r="B2" t="s">
        <v>30</v>
      </c>
    </row>
    <row r="3" spans="2:5">
      <c r="C3" s="35" t="s">
        <v>31</v>
      </c>
      <c r="D3" s="36"/>
      <c r="E3" s="37"/>
    </row>
    <row r="4" spans="2:5">
      <c r="C4" s="26"/>
      <c r="D4" s="27" t="s">
        <v>22</v>
      </c>
      <c r="E4" s="28"/>
    </row>
    <row r="5" spans="2:5">
      <c r="C5" s="8" t="s">
        <v>5</v>
      </c>
      <c r="D5" s="8" t="s">
        <v>6</v>
      </c>
      <c r="E5" s="8" t="s">
        <v>7</v>
      </c>
    </row>
    <row r="6" spans="2:5">
      <c r="C6" s="18">
        <v>2</v>
      </c>
      <c r="D6" s="18">
        <v>1.3</v>
      </c>
      <c r="E6" s="21">
        <v>1.4</v>
      </c>
    </row>
    <row r="7" spans="2:5">
      <c r="C7" s="18">
        <v>0.1</v>
      </c>
      <c r="D7" s="18">
        <v>0.6</v>
      </c>
      <c r="E7" s="20"/>
    </row>
    <row r="8" spans="2:5">
      <c r="C8" s="18">
        <v>2.4</v>
      </c>
      <c r="D8" s="18">
        <v>2.5</v>
      </c>
      <c r="E8" s="21"/>
    </row>
    <row r="9" spans="2:5">
      <c r="C9" s="18">
        <v>7.4</v>
      </c>
      <c r="D9" s="18">
        <v>0.5</v>
      </c>
      <c r="E9" s="20"/>
    </row>
    <row r="10" spans="2:5">
      <c r="C10" s="18"/>
      <c r="D10" s="18">
        <v>3</v>
      </c>
      <c r="E10" s="20"/>
    </row>
    <row r="11" spans="2:5">
      <c r="C11" s="18"/>
      <c r="D11" s="18">
        <v>2.5</v>
      </c>
      <c r="E11" s="21"/>
    </row>
    <row r="12" spans="2:5">
      <c r="C12" s="18"/>
      <c r="D12" s="18">
        <v>1.5</v>
      </c>
      <c r="E12" s="21"/>
    </row>
    <row r="13" spans="2:5">
      <c r="C13" s="18"/>
      <c r="D13" s="18">
        <v>1.4</v>
      </c>
      <c r="E13" s="20"/>
    </row>
    <row r="14" spans="2:5">
      <c r="C14" s="18"/>
      <c r="D14" s="18">
        <v>1.8</v>
      </c>
      <c r="E14" s="21"/>
    </row>
    <row r="15" spans="2:5">
      <c r="C15" s="18"/>
      <c r="D15" s="18">
        <v>0.3</v>
      </c>
      <c r="E15" s="21"/>
    </row>
    <row r="16" spans="2:5">
      <c r="B16" s="6" t="s">
        <v>15</v>
      </c>
      <c r="C16" s="22">
        <f>AVERAGE(C6:C15)</f>
        <v>2.9750000000000001</v>
      </c>
      <c r="D16" s="22">
        <f>AVERAGE(D6:D15)</f>
        <v>1.5400000000000003</v>
      </c>
      <c r="E16" s="22">
        <f>AVERAGE(E6:E15)</f>
        <v>1.4</v>
      </c>
    </row>
  </sheetData>
  <mergeCells count="1">
    <mergeCell ref="C3:E3"/>
  </mergeCells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2"/>
  <sheetViews>
    <sheetView workbookViewId="0">
      <selection activeCell="B2" sqref="B2"/>
    </sheetView>
  </sheetViews>
  <sheetFormatPr baseColWidth="12" defaultRowHeight="15" x14ac:dyDescent="0"/>
  <sheetData>
    <row r="2" spans="2:6">
      <c r="B2" t="s">
        <v>32</v>
      </c>
      <c r="D2" t="s">
        <v>33</v>
      </c>
    </row>
    <row r="4" spans="2:6">
      <c r="C4" s="38" t="s">
        <v>9</v>
      </c>
      <c r="D4" s="38"/>
      <c r="E4" s="38"/>
      <c r="F4" s="38"/>
    </row>
    <row r="5" spans="2:6">
      <c r="C5" s="23"/>
      <c r="D5" s="24" t="s">
        <v>24</v>
      </c>
      <c r="E5" s="25"/>
      <c r="F5" s="7"/>
    </row>
    <row r="6" spans="2:6">
      <c r="C6" s="8" t="s">
        <v>5</v>
      </c>
      <c r="D6" s="8" t="s">
        <v>6</v>
      </c>
      <c r="E6" s="8" t="s">
        <v>7</v>
      </c>
      <c r="F6" s="8" t="s">
        <v>7</v>
      </c>
    </row>
    <row r="7" spans="2:6">
      <c r="C7" s="9">
        <v>43.3</v>
      </c>
      <c r="D7" s="9">
        <v>62.4</v>
      </c>
      <c r="E7" s="9">
        <v>56.6</v>
      </c>
      <c r="F7" s="10">
        <v>56</v>
      </c>
    </row>
    <row r="8" spans="2:6">
      <c r="C8" s="9">
        <v>54.4</v>
      </c>
      <c r="D8" s="9">
        <v>70.8</v>
      </c>
      <c r="E8" s="9">
        <v>40.4</v>
      </c>
      <c r="F8" s="10">
        <v>45.5</v>
      </c>
    </row>
    <row r="9" spans="2:6">
      <c r="C9" s="9">
        <v>38.4</v>
      </c>
      <c r="D9" s="9">
        <v>55.4</v>
      </c>
      <c r="E9" s="9">
        <v>49.4</v>
      </c>
      <c r="F9" s="10">
        <v>63.7</v>
      </c>
    </row>
    <row r="10" spans="2:6">
      <c r="C10" s="9">
        <v>44</v>
      </c>
      <c r="D10" s="9">
        <v>69.8</v>
      </c>
      <c r="E10" s="9">
        <v>52.1</v>
      </c>
      <c r="F10" s="10">
        <v>58.6</v>
      </c>
    </row>
    <row r="11" spans="2:6">
      <c r="C11" s="9">
        <v>71</v>
      </c>
      <c r="D11" s="9">
        <v>58.8</v>
      </c>
      <c r="E11" s="11"/>
      <c r="F11" s="10">
        <v>79.900000000000006</v>
      </c>
    </row>
    <row r="12" spans="2:6">
      <c r="C12" s="9">
        <v>44.3</v>
      </c>
      <c r="D12" s="9">
        <v>35.6</v>
      </c>
      <c r="E12" s="11"/>
      <c r="F12" s="3"/>
    </row>
    <row r="13" spans="2:6">
      <c r="C13" s="9">
        <v>44.7</v>
      </c>
      <c r="D13" s="9">
        <v>84.2</v>
      </c>
      <c r="E13" s="11"/>
      <c r="F13" s="3"/>
    </row>
    <row r="14" spans="2:6">
      <c r="C14" s="11"/>
      <c r="D14" s="9">
        <v>44.1</v>
      </c>
      <c r="E14" s="11"/>
      <c r="F14" s="3"/>
    </row>
    <row r="15" spans="2:6">
      <c r="C15" s="11"/>
      <c r="D15" s="9">
        <v>70</v>
      </c>
      <c r="E15" s="11"/>
      <c r="F15" s="3"/>
    </row>
    <row r="16" spans="2:6">
      <c r="C16" s="11"/>
      <c r="D16" s="9">
        <v>58.3</v>
      </c>
      <c r="E16" s="11"/>
      <c r="F16" s="3"/>
    </row>
    <row r="17" spans="2:6">
      <c r="C17" s="11"/>
      <c r="D17" s="9">
        <v>61.9</v>
      </c>
      <c r="E17" s="11"/>
      <c r="F17" s="3"/>
    </row>
    <row r="18" spans="2:6">
      <c r="C18" s="11"/>
      <c r="D18" s="9">
        <v>58.4</v>
      </c>
      <c r="E18" s="11"/>
      <c r="F18" s="3"/>
    </row>
    <row r="19" spans="2:6">
      <c r="C19" s="11"/>
      <c r="D19" s="9">
        <v>58.6</v>
      </c>
      <c r="E19" s="11"/>
      <c r="F19" s="3"/>
    </row>
    <row r="20" spans="2:6">
      <c r="C20" s="11"/>
      <c r="D20" s="9">
        <v>47.6</v>
      </c>
      <c r="E20" s="11"/>
      <c r="F20" s="3"/>
    </row>
    <row r="21" spans="2:6">
      <c r="C21" s="11"/>
      <c r="D21" s="9">
        <v>57</v>
      </c>
      <c r="E21" s="11"/>
      <c r="F21" s="3"/>
    </row>
    <row r="22" spans="2:6">
      <c r="B22" s="6" t="s">
        <v>10</v>
      </c>
      <c r="C22" s="12">
        <f>AVERAGE(C7:C21)</f>
        <v>48.585714285714282</v>
      </c>
      <c r="D22" s="12">
        <f t="shared" ref="D22:F22" si="0">AVERAGE(D7:D21)</f>
        <v>59.526666666666664</v>
      </c>
      <c r="E22" s="12">
        <f t="shared" si="0"/>
        <v>49.625</v>
      </c>
      <c r="F22" s="13">
        <f t="shared" si="0"/>
        <v>60.739999999999995</v>
      </c>
    </row>
    <row r="24" spans="2:6">
      <c r="C24" s="38" t="s">
        <v>11</v>
      </c>
      <c r="D24" s="38"/>
      <c r="E24" s="38"/>
      <c r="F24" s="38"/>
    </row>
    <row r="25" spans="2:6">
      <c r="C25" s="26"/>
      <c r="D25" s="29" t="s">
        <v>24</v>
      </c>
      <c r="E25" s="28"/>
      <c r="F25" s="7"/>
    </row>
    <row r="26" spans="2:6">
      <c r="C26" s="8" t="s">
        <v>5</v>
      </c>
      <c r="D26" s="8" t="s">
        <v>6</v>
      </c>
      <c r="E26" s="8" t="s">
        <v>7</v>
      </c>
      <c r="F26" s="8" t="s">
        <v>7</v>
      </c>
    </row>
    <row r="27" spans="2:6">
      <c r="C27" s="14">
        <v>0.3</v>
      </c>
      <c r="D27" s="14">
        <v>0.56000000000000005</v>
      </c>
      <c r="E27" s="14">
        <v>0.68</v>
      </c>
      <c r="F27" s="15">
        <v>0.48</v>
      </c>
    </row>
    <row r="28" spans="2:6">
      <c r="C28" s="14">
        <v>0.26</v>
      </c>
      <c r="D28" s="14">
        <v>0.38</v>
      </c>
      <c r="E28" s="14">
        <v>0.6</v>
      </c>
      <c r="F28" s="15">
        <v>0.46</v>
      </c>
    </row>
    <row r="29" spans="2:6">
      <c r="C29" s="14">
        <v>0.23</v>
      </c>
      <c r="D29" s="14">
        <v>0.4</v>
      </c>
      <c r="E29" s="14">
        <v>0.44</v>
      </c>
      <c r="F29" s="15">
        <v>0.53</v>
      </c>
    </row>
    <row r="30" spans="2:6">
      <c r="C30" s="14">
        <v>0.32</v>
      </c>
      <c r="D30" s="14">
        <v>0.42</v>
      </c>
      <c r="E30" s="14">
        <v>0.37</v>
      </c>
      <c r="F30" s="15">
        <v>0.66</v>
      </c>
    </row>
    <row r="31" spans="2:6">
      <c r="C31" s="14">
        <v>0.38</v>
      </c>
      <c r="D31" s="14">
        <v>0.52</v>
      </c>
      <c r="E31" s="11"/>
      <c r="F31" s="15">
        <v>0.57999999999999996</v>
      </c>
    </row>
    <row r="32" spans="2:6">
      <c r="C32" s="14">
        <v>0.28999999999999998</v>
      </c>
      <c r="D32" s="14">
        <v>0.36</v>
      </c>
      <c r="E32" s="11"/>
      <c r="F32" s="3"/>
    </row>
    <row r="33" spans="2:6">
      <c r="C33" s="14">
        <v>0.3</v>
      </c>
      <c r="D33" s="14">
        <v>0.46</v>
      </c>
      <c r="E33" s="11"/>
      <c r="F33" s="3"/>
    </row>
    <row r="34" spans="2:6">
      <c r="C34" s="11"/>
      <c r="D34" s="14">
        <v>0.39</v>
      </c>
      <c r="E34" s="11"/>
      <c r="F34" s="3"/>
    </row>
    <row r="35" spans="2:6">
      <c r="C35" s="11"/>
      <c r="D35" s="14">
        <v>0.32</v>
      </c>
      <c r="E35" s="11"/>
      <c r="F35" s="3"/>
    </row>
    <row r="36" spans="2:6">
      <c r="C36" s="11"/>
      <c r="D36" s="14">
        <v>0.35</v>
      </c>
      <c r="E36" s="11"/>
      <c r="F36" s="3"/>
    </row>
    <row r="37" spans="2:6">
      <c r="C37" s="11"/>
      <c r="D37" s="14">
        <v>0.35</v>
      </c>
      <c r="E37" s="11"/>
      <c r="F37" s="3"/>
    </row>
    <row r="38" spans="2:6">
      <c r="C38" s="11"/>
      <c r="D38" s="14">
        <v>0.37</v>
      </c>
      <c r="E38" s="11"/>
      <c r="F38" s="3"/>
    </row>
    <row r="39" spans="2:6">
      <c r="C39" s="11"/>
      <c r="D39" s="14">
        <v>0.3</v>
      </c>
      <c r="E39" s="11"/>
      <c r="F39" s="3"/>
    </row>
    <row r="40" spans="2:6">
      <c r="C40" s="11"/>
      <c r="D40" s="14">
        <v>0.35</v>
      </c>
      <c r="E40" s="11"/>
      <c r="F40" s="3"/>
    </row>
    <row r="41" spans="2:6">
      <c r="C41" s="11"/>
      <c r="D41" s="14">
        <v>0.48</v>
      </c>
      <c r="E41" s="11"/>
      <c r="F41" s="3"/>
    </row>
    <row r="42" spans="2:6">
      <c r="B42" s="6" t="s">
        <v>10</v>
      </c>
      <c r="C42" s="16">
        <f>AVERAGE(C27:C41)</f>
        <v>0.29714285714285715</v>
      </c>
      <c r="D42" s="16">
        <f t="shared" ref="D42:F42" si="1">AVERAGE(D27:D41)</f>
        <v>0.40066666666666667</v>
      </c>
      <c r="E42" s="16">
        <f t="shared" si="1"/>
        <v>0.52249999999999996</v>
      </c>
      <c r="F42" s="17">
        <f t="shared" si="1"/>
        <v>0.54200000000000004</v>
      </c>
    </row>
  </sheetData>
  <mergeCells count="2">
    <mergeCell ref="C4:F4"/>
    <mergeCell ref="C24:F24"/>
  </mergeCells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workbookViewId="0">
      <selection activeCell="C4" sqref="C4:E4"/>
    </sheetView>
  </sheetViews>
  <sheetFormatPr baseColWidth="12" defaultRowHeight="15" x14ac:dyDescent="0"/>
  <sheetData>
    <row r="2" spans="2:5">
      <c r="B2" t="s">
        <v>34</v>
      </c>
    </row>
    <row r="4" spans="2:5">
      <c r="C4" s="35" t="s">
        <v>35</v>
      </c>
      <c r="D4" s="36"/>
      <c r="E4" s="37"/>
    </row>
    <row r="5" spans="2:5">
      <c r="C5" s="8" t="s">
        <v>12</v>
      </c>
      <c r="D5" s="8" t="s">
        <v>13</v>
      </c>
      <c r="E5" s="8" t="s">
        <v>14</v>
      </c>
    </row>
    <row r="6" spans="2:5">
      <c r="C6" s="11">
        <v>43</v>
      </c>
      <c r="D6" s="11">
        <v>118</v>
      </c>
      <c r="E6" s="11">
        <v>42</v>
      </c>
    </row>
    <row r="7" spans="2:5">
      <c r="C7" s="11">
        <v>27</v>
      </c>
      <c r="D7" s="11">
        <v>83</v>
      </c>
      <c r="E7" s="11">
        <v>40</v>
      </c>
    </row>
    <row r="8" spans="2:5">
      <c r="C8" s="11">
        <v>33</v>
      </c>
      <c r="D8" s="11">
        <v>78</v>
      </c>
      <c r="E8" s="11">
        <v>47</v>
      </c>
    </row>
    <row r="9" spans="2:5">
      <c r="B9" s="6" t="s">
        <v>15</v>
      </c>
      <c r="C9" s="12">
        <f>AVERAGE(C6:C8)</f>
        <v>34.333333333333336</v>
      </c>
      <c r="D9" s="12">
        <f>AVERAGE(D6:D8)</f>
        <v>93</v>
      </c>
      <c r="E9" s="12">
        <f t="shared" ref="E9" si="0">AVERAGE(E6:E8)</f>
        <v>43</v>
      </c>
    </row>
  </sheetData>
  <mergeCells count="1">
    <mergeCell ref="C4:E4"/>
  </mergeCells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workbookViewId="0">
      <selection activeCell="C4" sqref="C4:E4"/>
    </sheetView>
  </sheetViews>
  <sheetFormatPr baseColWidth="12" defaultRowHeight="15" x14ac:dyDescent="0"/>
  <sheetData>
    <row r="2" spans="2:5">
      <c r="B2" t="s">
        <v>36</v>
      </c>
    </row>
    <row r="4" spans="2:5">
      <c r="C4" s="35" t="s">
        <v>16</v>
      </c>
      <c r="D4" s="36"/>
      <c r="E4" s="37"/>
    </row>
    <row r="5" spans="2:5">
      <c r="C5" s="8" t="s">
        <v>12</v>
      </c>
      <c r="D5" s="8" t="s">
        <v>13</v>
      </c>
      <c r="E5" s="8" t="s">
        <v>14</v>
      </c>
    </row>
    <row r="6" spans="2:5">
      <c r="C6" s="9">
        <v>1856.3583023255815</v>
      </c>
      <c r="D6" s="9">
        <v>2930.9169745762701</v>
      </c>
      <c r="E6" s="9">
        <v>2800.4174999999996</v>
      </c>
    </row>
    <row r="7" spans="2:5">
      <c r="C7" s="9">
        <v>2246.6368888888892</v>
      </c>
      <c r="D7" s="9">
        <v>3339.3976134939762</v>
      </c>
      <c r="E7" s="9">
        <v>2577.25875</v>
      </c>
    </row>
    <row r="8" spans="2:5">
      <c r="C8" s="9">
        <v>2095.7831818181812</v>
      </c>
      <c r="D8" s="9">
        <v>3272.9104871794884</v>
      </c>
      <c r="E8" s="9">
        <v>3533.7628723404264</v>
      </c>
    </row>
    <row r="9" spans="2:5">
      <c r="B9" s="6" t="s">
        <v>15</v>
      </c>
      <c r="C9" s="12">
        <f>AVERAGE(C6:C8)</f>
        <v>2066.2594576775505</v>
      </c>
      <c r="D9" s="12">
        <f t="shared" ref="D9" si="0">AVERAGE(D6:D8)</f>
        <v>3181.0750250832448</v>
      </c>
      <c r="E9" s="12">
        <f>AVERAGE(E6:E8)</f>
        <v>2970.4797074468083</v>
      </c>
    </row>
  </sheetData>
  <mergeCells count="1">
    <mergeCell ref="C4:E4"/>
  </mergeCells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Fig. 1b</vt:lpstr>
      <vt:lpstr>Fig. 3c</vt:lpstr>
      <vt:lpstr>Fig.3f</vt:lpstr>
      <vt:lpstr>Supplementary Fig. 4c</vt:lpstr>
      <vt:lpstr>Supplementary Fig. 4f</vt:lpstr>
      <vt:lpstr>Supplementary Fig. 5b</vt:lpstr>
      <vt:lpstr>Supplementary Fig. 7a</vt:lpstr>
      <vt:lpstr>Supplementary Fig. 7b</vt:lpstr>
    </vt:vector>
  </TitlesOfParts>
  <Company>生理学研究所行動代謝分子解析センター遺伝子改変動物作製室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 Teppei</dc:creator>
  <cp:lastModifiedBy>Goto Teppei</cp:lastModifiedBy>
  <dcterms:created xsi:type="dcterms:W3CDTF">2018-12-21T05:06:43Z</dcterms:created>
  <dcterms:modified xsi:type="dcterms:W3CDTF">2019-01-07T12:40:04Z</dcterms:modified>
</cp:coreProperties>
</file>