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ocuments5\projects\BDR-WAL_Project\final revision\"/>
    </mc:Choice>
  </mc:AlternateContent>
  <bookViews>
    <workbookView xWindow="0" yWindow="0" windowWidth="23970" windowHeight="11865" tabRatio="885"/>
  </bookViews>
  <sheets>
    <sheet name="Fig1c" sheetId="6" r:id="rId1"/>
    <sheet name="Fig1e" sheetId="7" r:id="rId2"/>
    <sheet name="Fig1h" sheetId="8" r:id="rId3"/>
    <sheet name="Fig2f" sheetId="9" r:id="rId4"/>
    <sheet name="Fig2h" sheetId="10" r:id="rId5"/>
    <sheet name="Fig3d" sheetId="1" r:id="rId6"/>
    <sheet name="Fig3g" sheetId="11" r:id="rId7"/>
    <sheet name="Fig3i" sheetId="2" r:id="rId8"/>
    <sheet name="Fig4b" sheetId="4" r:id="rId9"/>
    <sheet name="FigS3d" sheetId="3" r:id="rId10"/>
    <sheet name="FigS3f" sheetId="12" r:id="rId11"/>
    <sheet name="FigS3i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3" l="1"/>
  <c r="C15" i="13"/>
  <c r="B15" i="13"/>
  <c r="B14" i="13"/>
  <c r="G15" i="12" l="1"/>
  <c r="G14" i="12"/>
  <c r="F15" i="12"/>
  <c r="F14" i="12"/>
  <c r="C15" i="12"/>
  <c r="C14" i="12"/>
  <c r="B15" i="12"/>
  <c r="B14" i="12"/>
  <c r="C23" i="11" l="1"/>
  <c r="C22" i="11"/>
  <c r="B23" i="11"/>
  <c r="B22" i="11"/>
  <c r="H19" i="10" l="1"/>
  <c r="K20" i="10"/>
  <c r="K19" i="10"/>
  <c r="J20" i="10"/>
  <c r="J19" i="10"/>
  <c r="I20" i="10"/>
  <c r="I19" i="10"/>
  <c r="H20" i="10"/>
  <c r="E20" i="10"/>
  <c r="E19" i="10"/>
  <c r="D20" i="10"/>
  <c r="D19" i="10"/>
  <c r="C20" i="10"/>
  <c r="C19" i="10"/>
  <c r="B20" i="10"/>
  <c r="B19" i="10"/>
  <c r="C14" i="9" l="1"/>
  <c r="B14" i="9"/>
  <c r="C13" i="9"/>
  <c r="B13" i="9"/>
  <c r="C15" i="8" l="1"/>
  <c r="E15" i="8"/>
  <c r="B15" i="8"/>
  <c r="D15" i="8"/>
  <c r="C14" i="8"/>
  <c r="E14" i="8"/>
  <c r="B14" i="8"/>
  <c r="D14" i="8"/>
  <c r="I15" i="7" l="1"/>
  <c r="I14" i="7"/>
  <c r="H15" i="7"/>
  <c r="H14" i="7"/>
  <c r="G15" i="7"/>
  <c r="G14" i="7"/>
  <c r="D15" i="7"/>
  <c r="D14" i="7"/>
  <c r="C15" i="7"/>
  <c r="C14" i="7"/>
  <c r="B15" i="7"/>
  <c r="B14" i="7"/>
  <c r="K15" i="1" l="1"/>
  <c r="K16" i="1"/>
  <c r="J16" i="1"/>
  <c r="J15" i="1"/>
  <c r="I16" i="1"/>
  <c r="I15" i="1"/>
  <c r="H16" i="1"/>
  <c r="H15" i="1"/>
  <c r="E16" i="1"/>
  <c r="E15" i="1"/>
  <c r="D16" i="1"/>
  <c r="D15" i="1"/>
  <c r="C16" i="1"/>
  <c r="C15" i="1"/>
  <c r="B16" i="1"/>
  <c r="B15" i="1"/>
  <c r="C14" i="2"/>
  <c r="C13" i="2"/>
  <c r="B14" i="2"/>
  <c r="B13" i="2"/>
  <c r="D19" i="4"/>
  <c r="D18" i="4"/>
  <c r="C19" i="4"/>
  <c r="C18" i="4"/>
  <c r="B19" i="4"/>
  <c r="B18" i="4"/>
  <c r="G7" i="3"/>
  <c r="G6" i="3"/>
  <c r="F7" i="3"/>
  <c r="F6" i="3"/>
  <c r="C7" i="3"/>
  <c r="C6" i="3"/>
  <c r="B7" i="3"/>
  <c r="B6" i="3"/>
  <c r="C6" i="6"/>
  <c r="B6" i="6"/>
  <c r="C5" i="6"/>
  <c r="B5" i="6"/>
</calcChain>
</file>

<file path=xl/sharedStrings.xml><?xml version="1.0" encoding="utf-8"?>
<sst xmlns="http://schemas.openxmlformats.org/spreadsheetml/2006/main" count="98" uniqueCount="48">
  <si>
    <t>WT</t>
  </si>
  <si>
    <t>SD</t>
  </si>
  <si>
    <t>-Est</t>
    <phoneticPr fontId="2"/>
  </si>
  <si>
    <t>+Est</t>
    <phoneticPr fontId="2"/>
  </si>
  <si>
    <t>SD</t>
    <phoneticPr fontId="2"/>
  </si>
  <si>
    <t>WT</t>
    <phoneticPr fontId="2"/>
  </si>
  <si>
    <t>bdr1-1</t>
    <phoneticPr fontId="2"/>
  </si>
  <si>
    <t>wal</t>
  </si>
  <si>
    <t>Mean</t>
    <phoneticPr fontId="2"/>
  </si>
  <si>
    <t>Mean</t>
    <phoneticPr fontId="1"/>
  </si>
  <si>
    <t>Pit area</t>
    <phoneticPr fontId="2"/>
  </si>
  <si>
    <t>Pit aspect ratio</t>
    <phoneticPr fontId="2"/>
  </si>
  <si>
    <t>GFP intensity ratio</t>
    <phoneticPr fontId="2"/>
  </si>
  <si>
    <t>FRET efficiency</t>
    <phoneticPr fontId="2"/>
  </si>
  <si>
    <t>Relative mRNA level</t>
    <phoneticPr fontId="2"/>
  </si>
  <si>
    <t>Pit area</t>
    <phoneticPr fontId="2"/>
  </si>
  <si>
    <t>Pit aspect ratio</t>
    <phoneticPr fontId="2"/>
  </si>
  <si>
    <t>bdr1-1</t>
    <phoneticPr fontId="2"/>
  </si>
  <si>
    <t>bdr3 RNAi</t>
    <phoneticPr fontId="2"/>
  </si>
  <si>
    <t>bdr1-1 BDR3RNAi</t>
    <phoneticPr fontId="2"/>
  </si>
  <si>
    <t>ROP11</t>
    <phoneticPr fontId="2"/>
  </si>
  <si>
    <t>ROP11G17V</t>
    <phoneticPr fontId="2"/>
  </si>
  <si>
    <t>ROP11T22N</t>
    <phoneticPr fontId="2"/>
  </si>
  <si>
    <t>GUSRNAi</t>
    <phoneticPr fontId="2"/>
  </si>
  <si>
    <t>BDR3RNAi</t>
    <phoneticPr fontId="2"/>
  </si>
  <si>
    <t>wal pWAL:GFP-WAL</t>
    <phoneticPr fontId="2"/>
  </si>
  <si>
    <t>Width</t>
    <phoneticPr fontId="2"/>
  </si>
  <si>
    <t>Sd</t>
  </si>
  <si>
    <t>Pit actin frequency</t>
    <phoneticPr fontId="2"/>
  </si>
  <si>
    <t>Mean</t>
  </si>
  <si>
    <t>Mean</t>
    <phoneticPr fontId="2"/>
  </si>
  <si>
    <t>SD</t>
    <phoneticPr fontId="2"/>
  </si>
  <si>
    <t>Av</t>
  </si>
  <si>
    <t>GFP intensity</t>
    <phoneticPr fontId="2"/>
  </si>
  <si>
    <t>DMSO Pit</t>
    <phoneticPr fontId="2"/>
  </si>
  <si>
    <t>LatB SW</t>
    <phoneticPr fontId="2"/>
  </si>
  <si>
    <t>tagRFP intensity</t>
    <phoneticPr fontId="2"/>
  </si>
  <si>
    <t>LatB Pit</t>
    <phoneticPr fontId="2"/>
  </si>
  <si>
    <t>DMSO SW</t>
    <phoneticPr fontId="2"/>
  </si>
  <si>
    <t>FRET efficiency</t>
  </si>
  <si>
    <t>BDR1FL</t>
  </si>
  <si>
    <t>BDR1DC</t>
  </si>
  <si>
    <t>Pit Area</t>
    <phoneticPr fontId="2"/>
  </si>
  <si>
    <t>bdr1-1 BDR3RNAi pBDR1:BDR1-GFP</t>
    <phoneticPr fontId="2"/>
  </si>
  <si>
    <t>WT Pit aperture</t>
    <phoneticPr fontId="2"/>
  </si>
  <si>
    <t>wal Pit aperture</t>
    <phoneticPr fontId="2"/>
  </si>
  <si>
    <t>WT Pit membrane</t>
    <phoneticPr fontId="2"/>
  </si>
  <si>
    <t>wal Pit membrane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</si>
</sst>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quotePrefix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/>
  </sheetViews>
  <sheetFormatPr defaultRowHeight="19.5" x14ac:dyDescent="0.4"/>
  <cols>
    <col min="1" max="1" width="18.6640625" customWidth="1"/>
  </cols>
  <sheetData>
    <row r="1" spans="1:3" x14ac:dyDescent="0.4">
      <c r="A1" t="s">
        <v>14</v>
      </c>
      <c r="B1" t="s">
        <v>0</v>
      </c>
      <c r="C1" t="s">
        <v>7</v>
      </c>
    </row>
    <row r="2" spans="1:3" x14ac:dyDescent="0.4">
      <c r="A2">
        <v>1</v>
      </c>
      <c r="B2">
        <v>0.84346168132168453</v>
      </c>
      <c r="C2">
        <v>0.11319232070694293</v>
      </c>
    </row>
    <row r="3" spans="1:3" x14ac:dyDescent="0.4">
      <c r="A3">
        <v>2</v>
      </c>
      <c r="B3">
        <v>1.1024439747271426</v>
      </c>
      <c r="C3">
        <v>8.5188394619617316E-2</v>
      </c>
    </row>
    <row r="4" spans="1:3" x14ac:dyDescent="0.4">
      <c r="A4">
        <v>3</v>
      </c>
      <c r="B4">
        <v>1.054094343951173</v>
      </c>
      <c r="C4">
        <v>8.3922670952652698E-2</v>
      </c>
    </row>
    <row r="5" spans="1:3" x14ac:dyDescent="0.4">
      <c r="A5" t="s">
        <v>8</v>
      </c>
      <c r="B5">
        <f>AVERAGE(B2:B4)</f>
        <v>1</v>
      </c>
      <c r="C5">
        <f>AVERAGE(C2:C4)</f>
        <v>9.4101128759737654E-2</v>
      </c>
    </row>
    <row r="6" spans="1:3" x14ac:dyDescent="0.4">
      <c r="A6" t="s">
        <v>1</v>
      </c>
      <c r="B6">
        <f>STDEV(B2:B4)</f>
        <v>0.13770477700507969</v>
      </c>
      <c r="C6">
        <f>STDEV(C2:C4)</f>
        <v>1.6545565012233726E-2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RowHeight="19.5" x14ac:dyDescent="0.4"/>
  <cols>
    <col min="5" max="5" width="12.6640625" customWidth="1"/>
    <col min="6" max="6" width="14.6640625" customWidth="1"/>
  </cols>
  <sheetData>
    <row r="1" spans="1:9" x14ac:dyDescent="0.4">
      <c r="A1" t="s">
        <v>15</v>
      </c>
      <c r="B1" t="s">
        <v>0</v>
      </c>
      <c r="C1" t="s">
        <v>7</v>
      </c>
      <c r="D1" t="s">
        <v>25</v>
      </c>
      <c r="F1" t="s">
        <v>16</v>
      </c>
      <c r="G1" t="s">
        <v>0</v>
      </c>
      <c r="H1" t="s">
        <v>7</v>
      </c>
      <c r="I1" t="s">
        <v>25</v>
      </c>
    </row>
    <row r="2" spans="1:9" x14ac:dyDescent="0.4">
      <c r="A2">
        <v>1</v>
      </c>
      <c r="B2">
        <v>1.589985106468623</v>
      </c>
      <c r="C2">
        <v>2.9183270941512709</v>
      </c>
      <c r="D2">
        <v>1.1005112104013204</v>
      </c>
      <c r="F2">
        <v>1</v>
      </c>
      <c r="G2">
        <v>2.3125601250601253</v>
      </c>
      <c r="H2">
        <v>2.0228202842908725</v>
      </c>
      <c r="I2">
        <v>2.5372751322751323</v>
      </c>
    </row>
    <row r="3" spans="1:9" x14ac:dyDescent="0.4">
      <c r="A3">
        <v>2</v>
      </c>
      <c r="B3">
        <v>1.953467777643602</v>
      </c>
      <c r="C3">
        <v>2.4831944612164398</v>
      </c>
      <c r="D3">
        <v>1.3436380469347504</v>
      </c>
      <c r="F3">
        <v>2</v>
      </c>
      <c r="G3">
        <v>2.3009746979599921</v>
      </c>
      <c r="H3">
        <v>1.976264846264846</v>
      </c>
      <c r="I3">
        <v>2.214127539127539</v>
      </c>
    </row>
    <row r="4" spans="1:9" x14ac:dyDescent="0.4">
      <c r="A4">
        <v>3</v>
      </c>
      <c r="B4">
        <v>1.8057400474982896</v>
      </c>
      <c r="C4">
        <v>2.6438030833635238</v>
      </c>
      <c r="D4">
        <v>1.7191965543613899</v>
      </c>
      <c r="F4">
        <v>3</v>
      </c>
      <c r="G4">
        <v>3.3223941798941801</v>
      </c>
      <c r="H4">
        <v>2.1568503718503722</v>
      </c>
      <c r="I4">
        <v>2.070824730824731</v>
      </c>
    </row>
    <row r="5" spans="1:9" x14ac:dyDescent="0.4">
      <c r="A5">
        <v>4</v>
      </c>
      <c r="B5">
        <v>1.640703618725597</v>
      </c>
      <c r="C5">
        <v>2.9034335627742229</v>
      </c>
      <c r="D5">
        <v>1.4885480819546757</v>
      </c>
      <c r="F5">
        <v>4</v>
      </c>
      <c r="G5">
        <v>1.2706365854933965</v>
      </c>
      <c r="H5">
        <v>2.1212768632582875</v>
      </c>
      <c r="I5">
        <v>2.36515873015873</v>
      </c>
    </row>
    <row r="6" spans="1:9" x14ac:dyDescent="0.4">
      <c r="A6">
        <v>5</v>
      </c>
      <c r="B6">
        <v>1.5903876343436785</v>
      </c>
      <c r="C6">
        <v>3.252022702572154</v>
      </c>
      <c r="D6">
        <v>1.0175904681399188</v>
      </c>
      <c r="F6">
        <v>5</v>
      </c>
      <c r="G6">
        <v>2.6862385762385763</v>
      </c>
      <c r="H6">
        <v>1.8891306700981623</v>
      </c>
      <c r="I6">
        <v>2.2976659451659454</v>
      </c>
    </row>
    <row r="7" spans="1:9" x14ac:dyDescent="0.4">
      <c r="A7">
        <v>6</v>
      </c>
      <c r="B7">
        <v>1.3605442176870752</v>
      </c>
      <c r="C7">
        <v>2.503320854969207</v>
      </c>
      <c r="D7">
        <v>2.2758926055629356</v>
      </c>
      <c r="F7">
        <v>6</v>
      </c>
      <c r="G7">
        <v>2.725316257816258</v>
      </c>
      <c r="H7">
        <v>1.6797057517645753</v>
      </c>
      <c r="I7">
        <v>2.3562665112665115</v>
      </c>
    </row>
    <row r="8" spans="1:9" x14ac:dyDescent="0.4">
      <c r="A8">
        <v>7</v>
      </c>
      <c r="B8">
        <v>1.582739604717627</v>
      </c>
      <c r="C8">
        <v>2.2614016020609431</v>
      </c>
      <c r="D8">
        <v>1.8238538018757804</v>
      </c>
      <c r="F8">
        <v>7</v>
      </c>
      <c r="G8">
        <v>1.9772553691864836</v>
      </c>
      <c r="H8">
        <v>1.9458813408813409</v>
      </c>
      <c r="I8">
        <v>1.953004218004218</v>
      </c>
    </row>
    <row r="9" spans="1:9" x14ac:dyDescent="0.4">
      <c r="A9">
        <v>8</v>
      </c>
      <c r="B9">
        <v>1.5408767057118709</v>
      </c>
      <c r="C9">
        <v>2.3097049470675848</v>
      </c>
      <c r="D9">
        <v>1.5843497162178484</v>
      </c>
      <c r="F9">
        <v>8</v>
      </c>
      <c r="G9">
        <v>2.4297246272246271</v>
      </c>
      <c r="H9">
        <v>1.8509446109446108</v>
      </c>
      <c r="I9">
        <v>2.4666476116476117</v>
      </c>
    </row>
    <row r="10" spans="1:9" x14ac:dyDescent="0.4">
      <c r="A10">
        <v>9</v>
      </c>
      <c r="B10">
        <v>1.4688242160769638</v>
      </c>
      <c r="C10">
        <v>2.3193656160689131</v>
      </c>
      <c r="D10">
        <v>1.3879161131908386</v>
      </c>
      <c r="F10">
        <v>9</v>
      </c>
      <c r="G10">
        <v>1.8479553915583324</v>
      </c>
      <c r="H10">
        <v>1.2011932640802609</v>
      </c>
      <c r="I10">
        <v>2.045078625078625</v>
      </c>
    </row>
    <row r="11" spans="1:9" x14ac:dyDescent="0.4">
      <c r="A11">
        <v>10</v>
      </c>
      <c r="B11">
        <v>1.5042466690818339</v>
      </c>
      <c r="C11">
        <v>2.1438634625447817</v>
      </c>
      <c r="D11">
        <v>1.2337479370446405</v>
      </c>
      <c r="F11">
        <v>10</v>
      </c>
      <c r="G11">
        <v>2.407692492692493</v>
      </c>
      <c r="H11">
        <v>1.3788272838272839</v>
      </c>
      <c r="I11">
        <v>2.0845959595959598</v>
      </c>
    </row>
    <row r="12" spans="1:9" x14ac:dyDescent="0.4">
      <c r="A12">
        <v>11</v>
      </c>
      <c r="B12">
        <v>1.4245461498208754</v>
      </c>
      <c r="C12">
        <v>2.2630117135611645</v>
      </c>
      <c r="D12">
        <v>1.2848689771766697</v>
      </c>
      <c r="F12">
        <v>11</v>
      </c>
      <c r="G12">
        <v>2.1353391053391051</v>
      </c>
      <c r="H12">
        <v>1.7656621156621159</v>
      </c>
      <c r="I12">
        <v>1.7112076812076813</v>
      </c>
    </row>
    <row r="13" spans="1:9" x14ac:dyDescent="0.4">
      <c r="A13">
        <v>12</v>
      </c>
      <c r="B13">
        <v>1.2816487541762269</v>
      </c>
      <c r="C13">
        <v>2.0883146157871435</v>
      </c>
      <c r="D13">
        <v>1.1427766372821322</v>
      </c>
      <c r="F13">
        <v>12</v>
      </c>
      <c r="G13">
        <v>2.1267063492063492</v>
      </c>
      <c r="H13">
        <v>1.9245382395382393</v>
      </c>
      <c r="I13">
        <v>2.4387725237725242</v>
      </c>
    </row>
    <row r="14" spans="1:9" x14ac:dyDescent="0.4">
      <c r="A14" t="s">
        <v>8</v>
      </c>
      <c r="B14">
        <f>AVERAGE(B2:B13)</f>
        <v>1.5619758751626887</v>
      </c>
      <c r="C14">
        <f>AVERAGE(C2:C13)</f>
        <v>2.5074803096781126</v>
      </c>
      <c r="D14">
        <f>AVERAGE(D2:D13)</f>
        <v>1.4502408458452418</v>
      </c>
      <c r="F14" t="s">
        <v>8</v>
      </c>
      <c r="G14">
        <f>AVERAGE(G2:G13)</f>
        <v>2.2952328131391599</v>
      </c>
      <c r="H14">
        <f>AVERAGE(H2:H13)</f>
        <v>1.8260913035384139</v>
      </c>
      <c r="I14">
        <f>AVERAGE(I2:I13)</f>
        <v>2.211718767343767</v>
      </c>
    </row>
    <row r="15" spans="1:9" x14ac:dyDescent="0.4">
      <c r="A15" t="s">
        <v>4</v>
      </c>
      <c r="B15">
        <f>STDEV(B2:B13)</f>
        <v>0.18375077517965055</v>
      </c>
      <c r="C15">
        <f>STDEV(C2:C13)</f>
        <v>0.3569883348210765</v>
      </c>
      <c r="D15">
        <f>STDEV(D2:D13)</f>
        <v>0.3575896894691008</v>
      </c>
      <c r="F15" t="s">
        <v>4</v>
      </c>
      <c r="G15">
        <f>STDEV(G2:G13)</f>
        <v>0.50712357516250428</v>
      </c>
      <c r="H15">
        <f>STDEV(H2:H13)</f>
        <v>0.28636382471867927</v>
      </c>
      <c r="I15">
        <f>STDEV(I2:I13)</f>
        <v>0.24412822690848937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9.5" x14ac:dyDescent="0.4"/>
  <cols>
    <col min="2" max="5" width="16.6640625" customWidth="1"/>
  </cols>
  <sheetData>
    <row r="1" spans="1:5" x14ac:dyDescent="0.4">
      <c r="A1" s="2" t="s">
        <v>26</v>
      </c>
      <c r="B1" s="2" t="s">
        <v>44</v>
      </c>
      <c r="C1" s="2" t="s">
        <v>45</v>
      </c>
      <c r="D1" s="2" t="s">
        <v>46</v>
      </c>
      <c r="E1" s="2" t="s">
        <v>47</v>
      </c>
    </row>
    <row r="2" spans="1:5" x14ac:dyDescent="0.4">
      <c r="A2" s="2">
        <v>1</v>
      </c>
      <c r="B2" s="3">
        <v>0.22322867608581901</v>
      </c>
      <c r="C2" s="3">
        <v>0.6053479853479854</v>
      </c>
      <c r="D2" s="3">
        <v>1.6503244374672945</v>
      </c>
      <c r="E2" s="3">
        <v>1.7581109366823655</v>
      </c>
    </row>
    <row r="3" spans="1:5" x14ac:dyDescent="0.4">
      <c r="A3" s="2">
        <v>2</v>
      </c>
      <c r="B3" s="3">
        <v>0.54111459968602837</v>
      </c>
      <c r="C3" s="3">
        <v>0.82078492935635816</v>
      </c>
      <c r="D3" s="3">
        <v>1.8705075876504453</v>
      </c>
      <c r="E3" s="3">
        <v>1.7896441653584507</v>
      </c>
    </row>
    <row r="4" spans="1:5" x14ac:dyDescent="0.4">
      <c r="A4" s="2">
        <v>3</v>
      </c>
      <c r="B4" s="3">
        <v>0.6044113029827316</v>
      </c>
      <c r="C4" s="3">
        <v>0.80360544217687069</v>
      </c>
      <c r="D4" s="3">
        <v>1.7051386708529568</v>
      </c>
      <c r="E4" s="3">
        <v>1.7835164835164836</v>
      </c>
    </row>
    <row r="5" spans="1:5" x14ac:dyDescent="0.4">
      <c r="A5" s="2">
        <v>4</v>
      </c>
      <c r="B5" s="3">
        <v>0.3200575614861329</v>
      </c>
      <c r="C5" s="3">
        <v>0.84121402407116697</v>
      </c>
      <c r="D5" s="3">
        <v>1.6569335426478282</v>
      </c>
      <c r="E5" s="3">
        <v>1.7694400837257982</v>
      </c>
    </row>
    <row r="6" spans="1:5" x14ac:dyDescent="0.4">
      <c r="A6" s="2">
        <v>5</v>
      </c>
      <c r="B6" s="3">
        <v>0.46326007326007324</v>
      </c>
      <c r="C6" s="3">
        <v>0.52841967556253278</v>
      </c>
      <c r="D6" s="3">
        <v>1.7195395081109366</v>
      </c>
      <c r="E6" s="3">
        <v>1.6444270015698588</v>
      </c>
    </row>
    <row r="7" spans="1:5" x14ac:dyDescent="0.4">
      <c r="A7" s="2">
        <v>6</v>
      </c>
      <c r="B7" s="3">
        <v>0.40046572475143899</v>
      </c>
      <c r="C7" s="3">
        <v>0.61360544217687085</v>
      </c>
      <c r="D7" s="3">
        <v>1.8193040293040295</v>
      </c>
      <c r="E7" s="3">
        <v>1.6166980638409212</v>
      </c>
    </row>
    <row r="8" spans="1:5" x14ac:dyDescent="0.4">
      <c r="A8" s="2">
        <v>7</v>
      </c>
      <c r="B8" s="3">
        <v>0.20803244374672947</v>
      </c>
      <c r="C8" s="3">
        <v>0.42201465201465199</v>
      </c>
      <c r="D8" s="3">
        <v>1.7966666666666669</v>
      </c>
      <c r="E8" s="3">
        <v>1.4953375196232341</v>
      </c>
    </row>
    <row r="9" spans="1:5" x14ac:dyDescent="0.4">
      <c r="A9" s="2">
        <v>8</v>
      </c>
      <c r="B9" s="3">
        <v>0.43355834641548929</v>
      </c>
      <c r="C9" s="3">
        <v>0.5096284667713239</v>
      </c>
      <c r="D9" s="3">
        <v>1.7942700156985869</v>
      </c>
      <c r="E9" s="3">
        <v>1.6091889063317637</v>
      </c>
    </row>
    <row r="10" spans="1:5" x14ac:dyDescent="0.4">
      <c r="A10" s="2">
        <v>9</v>
      </c>
      <c r="B10" s="3">
        <v>0.29317634746206178</v>
      </c>
      <c r="C10" s="3">
        <v>0.57637885923600207</v>
      </c>
      <c r="D10" s="3">
        <v>1.7625745682888538</v>
      </c>
      <c r="E10" s="3">
        <v>1.666771323914181</v>
      </c>
    </row>
    <row r="11" spans="1:5" x14ac:dyDescent="0.4">
      <c r="A11" s="2">
        <v>10</v>
      </c>
      <c r="B11" s="3">
        <v>0.18080062794348509</v>
      </c>
      <c r="C11" s="3">
        <v>0.68367870225013072</v>
      </c>
      <c r="D11" s="3">
        <v>1.794903192046049</v>
      </c>
      <c r="E11" s="3">
        <v>1.8302302459445319</v>
      </c>
    </row>
    <row r="12" spans="1:5" x14ac:dyDescent="0.4">
      <c r="A12" s="2">
        <v>11</v>
      </c>
      <c r="B12" s="3">
        <v>0.4447619047619048</v>
      </c>
      <c r="C12" s="3">
        <v>0.68090005232862372</v>
      </c>
      <c r="D12" s="3">
        <v>1.8263945578231289</v>
      </c>
      <c r="E12" s="3">
        <v>1.773192046049189</v>
      </c>
    </row>
    <row r="13" spans="1:5" x14ac:dyDescent="0.4">
      <c r="A13" s="2">
        <v>12</v>
      </c>
      <c r="B13" s="3">
        <v>0.18720041862899009</v>
      </c>
      <c r="C13" s="3">
        <v>0.80490842490842496</v>
      </c>
      <c r="D13" s="3">
        <v>1.5852747252747255</v>
      </c>
      <c r="E13" s="3">
        <v>1.7876609105180536</v>
      </c>
    </row>
    <row r="14" spans="1:5" x14ac:dyDescent="0.4">
      <c r="A14" s="2" t="s">
        <v>8</v>
      </c>
      <c r="B14" s="3">
        <f>AVERAGE(B2:B13)</f>
        <v>0.3583390022675737</v>
      </c>
      <c r="C14" s="3">
        <f>AVERAGE(C2:C13)</f>
        <v>0.65754055468341177</v>
      </c>
      <c r="D14" s="3">
        <f>AVERAGE(D2:D13)</f>
        <v>1.7484859584859584</v>
      </c>
      <c r="E14" s="3">
        <f>AVERAGE(E2:E13)</f>
        <v>1.7103514739229027</v>
      </c>
    </row>
    <row r="15" spans="1:5" x14ac:dyDescent="0.4">
      <c r="A15" s="2" t="s">
        <v>4</v>
      </c>
      <c r="B15" s="3">
        <f>STDEV(B2:B13)</f>
        <v>0.14372804088983895</v>
      </c>
      <c r="C15" s="3">
        <f>STDEV(C2:C13)</f>
        <v>0.13814682434969996</v>
      </c>
      <c r="D15" s="3">
        <f>STDEV(D2:D13)</f>
        <v>8.5342708085748162E-2</v>
      </c>
      <c r="E15" s="3">
        <f>STDEV(E2:E13)</f>
        <v>0.10143989643835723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9.5" x14ac:dyDescent="0.4"/>
  <cols>
    <col min="1" max="1" width="16.6640625" customWidth="1"/>
  </cols>
  <sheetData>
    <row r="1" spans="1:3" x14ac:dyDescent="0.4">
      <c r="A1" t="s">
        <v>28</v>
      </c>
      <c r="B1" t="s">
        <v>0</v>
      </c>
      <c r="C1" t="s">
        <v>7</v>
      </c>
    </row>
    <row r="2" spans="1:3" x14ac:dyDescent="0.4">
      <c r="A2">
        <v>1</v>
      </c>
      <c r="B2">
        <v>90</v>
      </c>
      <c r="C2">
        <v>20</v>
      </c>
    </row>
    <row r="3" spans="1:3" x14ac:dyDescent="0.4">
      <c r="A3">
        <v>2</v>
      </c>
      <c r="B3">
        <v>95</v>
      </c>
      <c r="C3">
        <v>30</v>
      </c>
    </row>
    <row r="4" spans="1:3" x14ac:dyDescent="0.4">
      <c r="A4">
        <v>3</v>
      </c>
      <c r="B4">
        <v>95</v>
      </c>
      <c r="C4">
        <v>10</v>
      </c>
    </row>
    <row r="5" spans="1:3" x14ac:dyDescent="0.4">
      <c r="A5">
        <v>4</v>
      </c>
      <c r="B5">
        <v>100</v>
      </c>
      <c r="C5">
        <v>10</v>
      </c>
    </row>
    <row r="6" spans="1:3" x14ac:dyDescent="0.4">
      <c r="A6">
        <v>5</v>
      </c>
      <c r="B6">
        <v>90</v>
      </c>
      <c r="C6">
        <v>15</v>
      </c>
    </row>
    <row r="7" spans="1:3" x14ac:dyDescent="0.4">
      <c r="A7">
        <v>6</v>
      </c>
      <c r="B7">
        <v>85</v>
      </c>
      <c r="C7">
        <v>15</v>
      </c>
    </row>
    <row r="8" spans="1:3" x14ac:dyDescent="0.4">
      <c r="A8">
        <v>7</v>
      </c>
      <c r="B8">
        <v>95</v>
      </c>
      <c r="C8">
        <v>15</v>
      </c>
    </row>
    <row r="9" spans="1:3" x14ac:dyDescent="0.4">
      <c r="A9">
        <v>8</v>
      </c>
      <c r="B9">
        <v>100</v>
      </c>
      <c r="C9">
        <v>10</v>
      </c>
    </row>
    <row r="10" spans="1:3" x14ac:dyDescent="0.4">
      <c r="A10">
        <v>9</v>
      </c>
      <c r="B10">
        <v>95</v>
      </c>
      <c r="C10">
        <v>0</v>
      </c>
    </row>
    <row r="11" spans="1:3" x14ac:dyDescent="0.4">
      <c r="A11">
        <v>10</v>
      </c>
      <c r="B11">
        <v>85</v>
      </c>
      <c r="C11">
        <v>0</v>
      </c>
    </row>
    <row r="12" spans="1:3" x14ac:dyDescent="0.4">
      <c r="A12">
        <v>11</v>
      </c>
      <c r="B12">
        <v>100</v>
      </c>
      <c r="C12">
        <v>10</v>
      </c>
    </row>
    <row r="13" spans="1:3" x14ac:dyDescent="0.4">
      <c r="A13" t="s">
        <v>30</v>
      </c>
      <c r="B13">
        <f>AVERAGE(B2:B12)</f>
        <v>93.63636363636364</v>
      </c>
      <c r="C13">
        <f>AVERAGE(C2:C12)</f>
        <v>12.272727272727273</v>
      </c>
    </row>
    <row r="14" spans="1:3" x14ac:dyDescent="0.4">
      <c r="A14" t="s">
        <v>31</v>
      </c>
      <c r="B14">
        <f>STDEV(B2:B12)</f>
        <v>5.5185637130095229</v>
      </c>
      <c r="C14">
        <f>STDEV(C2:C12)</f>
        <v>8.4745608628519413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RowHeight="19.5" x14ac:dyDescent="0.4"/>
  <cols>
    <col min="1" max="1" width="12.6640625" customWidth="1"/>
    <col min="2" max="5" width="10.6640625" customWidth="1"/>
    <col min="7" max="7" width="15.6640625" customWidth="1"/>
    <col min="8" max="11" width="10.6640625" customWidth="1"/>
  </cols>
  <sheetData>
    <row r="1" spans="1:11" x14ac:dyDescent="0.4">
      <c r="A1" t="s">
        <v>33</v>
      </c>
      <c r="B1" t="s">
        <v>34</v>
      </c>
      <c r="C1" t="s">
        <v>35</v>
      </c>
      <c r="D1" t="s">
        <v>34</v>
      </c>
      <c r="E1" t="s">
        <v>35</v>
      </c>
      <c r="G1" t="s">
        <v>36</v>
      </c>
      <c r="H1" t="s">
        <v>34</v>
      </c>
      <c r="I1" t="s">
        <v>37</v>
      </c>
      <c r="J1" t="s">
        <v>38</v>
      </c>
      <c r="K1" t="s">
        <v>35</v>
      </c>
    </row>
    <row r="2" spans="1:11" x14ac:dyDescent="0.4">
      <c r="A2">
        <v>1</v>
      </c>
      <c r="B2">
        <v>75.465691666666658</v>
      </c>
      <c r="C2">
        <v>100.34597500000001</v>
      </c>
      <c r="D2">
        <v>48.221933333333325</v>
      </c>
      <c r="E2">
        <v>74.135833333333338</v>
      </c>
      <c r="G2">
        <v>1</v>
      </c>
      <c r="H2">
        <v>138.78860833333331</v>
      </c>
      <c r="I2">
        <v>167.13631666666669</v>
      </c>
      <c r="J2">
        <v>132.997075</v>
      </c>
      <c r="K2">
        <v>115.60233333333333</v>
      </c>
    </row>
    <row r="3" spans="1:11" x14ac:dyDescent="0.4">
      <c r="A3">
        <v>2</v>
      </c>
      <c r="B3">
        <v>76.548891666666663</v>
      </c>
      <c r="C3">
        <v>82.745966666666661</v>
      </c>
      <c r="D3">
        <v>49.448333333333323</v>
      </c>
      <c r="E3">
        <v>61.749458333333337</v>
      </c>
      <c r="G3">
        <v>2</v>
      </c>
      <c r="H3">
        <v>134.92500833333332</v>
      </c>
      <c r="I3">
        <v>168.32799999999997</v>
      </c>
      <c r="J3">
        <v>124.98166666666665</v>
      </c>
      <c r="K3">
        <v>102.44466666666668</v>
      </c>
    </row>
    <row r="4" spans="1:11" x14ac:dyDescent="0.4">
      <c r="A4">
        <v>3</v>
      </c>
      <c r="B4">
        <v>73.819299999999998</v>
      </c>
      <c r="C4">
        <v>96.318208333333345</v>
      </c>
      <c r="D4">
        <v>51.114858333333331</v>
      </c>
      <c r="E4">
        <v>72.111525</v>
      </c>
      <c r="G4">
        <v>3</v>
      </c>
      <c r="H4">
        <v>130.699725</v>
      </c>
      <c r="I4">
        <v>194.82774999999998</v>
      </c>
      <c r="J4">
        <v>124.66195</v>
      </c>
      <c r="K4">
        <v>139.40999999999997</v>
      </c>
    </row>
    <row r="5" spans="1:11" x14ac:dyDescent="0.4">
      <c r="A5">
        <v>4</v>
      </c>
      <c r="B5">
        <v>74.548891666666663</v>
      </c>
      <c r="C5">
        <v>81.292233333333343</v>
      </c>
      <c r="D5">
        <v>47.448333333333323</v>
      </c>
      <c r="E5">
        <v>61.828175000000002</v>
      </c>
      <c r="G5">
        <v>4</v>
      </c>
      <c r="H5">
        <v>121.41485833333333</v>
      </c>
      <c r="I5">
        <v>154.6311</v>
      </c>
      <c r="J5">
        <v>108.14485000000001</v>
      </c>
      <c r="K5">
        <v>97.923358333333326</v>
      </c>
    </row>
    <row r="6" spans="1:11" x14ac:dyDescent="0.4">
      <c r="A6">
        <v>5</v>
      </c>
      <c r="B6">
        <v>67.819299999999998</v>
      </c>
      <c r="C6">
        <v>70.766391666666664</v>
      </c>
      <c r="D6">
        <v>45.114858333333331</v>
      </c>
      <c r="E6">
        <v>52.107350000000011</v>
      </c>
      <c r="G6">
        <v>5</v>
      </c>
      <c r="H6">
        <v>181.73189166666668</v>
      </c>
      <c r="I6">
        <v>115.10847499999997</v>
      </c>
      <c r="J6">
        <v>188.25049999999996</v>
      </c>
      <c r="K6">
        <v>76.691808333333327</v>
      </c>
    </row>
    <row r="7" spans="1:11" x14ac:dyDescent="0.4">
      <c r="A7">
        <v>6</v>
      </c>
      <c r="B7">
        <v>99.677775000000011</v>
      </c>
      <c r="C7">
        <v>85.309041666666673</v>
      </c>
      <c r="D7">
        <v>55.582916666666677</v>
      </c>
      <c r="E7">
        <v>65.318758333333335</v>
      </c>
      <c r="G7">
        <v>6</v>
      </c>
      <c r="H7">
        <v>301.17399999999998</v>
      </c>
      <c r="I7">
        <v>127.8736</v>
      </c>
      <c r="J7">
        <v>313.41766666666666</v>
      </c>
      <c r="K7">
        <v>87.224566666666675</v>
      </c>
    </row>
    <row r="8" spans="1:11" x14ac:dyDescent="0.4">
      <c r="A8">
        <v>7</v>
      </c>
      <c r="B8">
        <v>86.432508333333331</v>
      </c>
      <c r="C8">
        <v>71.238058333333313</v>
      </c>
      <c r="D8">
        <v>50.356116666666665</v>
      </c>
      <c r="E8">
        <v>51.730424999999997</v>
      </c>
      <c r="G8">
        <v>7</v>
      </c>
      <c r="H8">
        <v>171.01932499999998</v>
      </c>
      <c r="I8">
        <v>197.65708333333333</v>
      </c>
      <c r="J8">
        <v>169.830175</v>
      </c>
      <c r="K8">
        <v>106.80291666666668</v>
      </c>
    </row>
    <row r="9" spans="1:11" x14ac:dyDescent="0.4">
      <c r="A9">
        <v>8</v>
      </c>
      <c r="B9">
        <v>93.96486666666668</v>
      </c>
      <c r="C9">
        <v>72.842508333333342</v>
      </c>
      <c r="D9">
        <v>52.727208333333323</v>
      </c>
      <c r="E9">
        <v>51.197916666666679</v>
      </c>
      <c r="G9">
        <v>8</v>
      </c>
      <c r="H9">
        <v>166.11871666666667</v>
      </c>
      <c r="I9">
        <v>196.71350000000001</v>
      </c>
      <c r="J9">
        <v>164.70316666666668</v>
      </c>
      <c r="K9">
        <v>86.690799999999996</v>
      </c>
    </row>
    <row r="10" spans="1:11" x14ac:dyDescent="0.4">
      <c r="A10">
        <v>9</v>
      </c>
      <c r="B10">
        <v>89.817766666666685</v>
      </c>
      <c r="C10">
        <v>77.946241666666651</v>
      </c>
      <c r="D10">
        <v>50.393049999999988</v>
      </c>
      <c r="E10">
        <v>50.178758333333334</v>
      </c>
      <c r="G10">
        <v>9</v>
      </c>
      <c r="H10">
        <v>198.63610833333337</v>
      </c>
      <c r="I10">
        <v>213.96883333333338</v>
      </c>
      <c r="J10">
        <v>190.85514166666664</v>
      </c>
      <c r="K10">
        <v>92.455499999999986</v>
      </c>
    </row>
    <row r="11" spans="1:11" x14ac:dyDescent="0.4">
      <c r="A11">
        <v>10</v>
      </c>
      <c r="B11">
        <v>95.447649999999996</v>
      </c>
      <c r="C11">
        <v>93.973458333333326</v>
      </c>
      <c r="D11">
        <v>50.523191666666676</v>
      </c>
      <c r="E11">
        <v>58.144850000000005</v>
      </c>
      <c r="G11">
        <v>10</v>
      </c>
      <c r="H11">
        <v>178.13055000000003</v>
      </c>
      <c r="I11">
        <v>187.37025</v>
      </c>
      <c r="J11">
        <v>161.71510833333335</v>
      </c>
      <c r="K11">
        <v>101.35475000000001</v>
      </c>
    </row>
    <row r="12" spans="1:11" x14ac:dyDescent="0.4">
      <c r="A12">
        <v>11</v>
      </c>
      <c r="B12">
        <v>84.205991666666677</v>
      </c>
      <c r="C12">
        <v>72.533608333333319</v>
      </c>
      <c r="D12">
        <v>52.789308333333324</v>
      </c>
      <c r="E12">
        <v>51.691258333333323</v>
      </c>
      <c r="G12">
        <v>11</v>
      </c>
      <c r="H12">
        <v>232.66568333333336</v>
      </c>
      <c r="I12">
        <v>144.60009166666666</v>
      </c>
      <c r="J12">
        <v>224.52527500000002</v>
      </c>
      <c r="K12">
        <v>76.869500000000016</v>
      </c>
    </row>
    <row r="13" spans="1:11" x14ac:dyDescent="0.4">
      <c r="A13">
        <v>12</v>
      </c>
      <c r="B13">
        <v>89.392491666666672</v>
      </c>
      <c r="C13">
        <v>70.960841666666681</v>
      </c>
      <c r="D13">
        <v>49.769175000000004</v>
      </c>
      <c r="E13">
        <v>55.334858333333344</v>
      </c>
      <c r="G13">
        <v>12</v>
      </c>
      <c r="H13">
        <v>336.87</v>
      </c>
      <c r="I13">
        <v>144.25922500000001</v>
      </c>
      <c r="J13">
        <v>336.31908333333331</v>
      </c>
      <c r="K13">
        <v>87.142025000000018</v>
      </c>
    </row>
    <row r="14" spans="1:11" x14ac:dyDescent="0.4">
      <c r="A14">
        <v>13</v>
      </c>
      <c r="B14">
        <v>95.351675</v>
      </c>
      <c r="C14">
        <v>107.32015</v>
      </c>
      <c r="D14">
        <v>56.262508333333336</v>
      </c>
      <c r="E14">
        <v>81.383616666666668</v>
      </c>
      <c r="G14">
        <v>13</v>
      </c>
      <c r="H14">
        <v>140.30639166666666</v>
      </c>
      <c r="I14">
        <v>194.08566666666667</v>
      </c>
      <c r="J14">
        <v>139.88875000000002</v>
      </c>
      <c r="K14">
        <v>124.20225000000002</v>
      </c>
    </row>
    <row r="15" spans="1:11" x14ac:dyDescent="0.4">
      <c r="A15">
        <v>14</v>
      </c>
      <c r="B15">
        <v>79.18265000000001</v>
      </c>
      <c r="C15">
        <v>90.030425000000008</v>
      </c>
      <c r="D15">
        <v>52.273049999999998</v>
      </c>
      <c r="E15">
        <v>57.649858333333341</v>
      </c>
      <c r="G15">
        <v>14</v>
      </c>
      <c r="H15">
        <v>207.47547500000002</v>
      </c>
      <c r="I15">
        <v>278.40375</v>
      </c>
      <c r="J15">
        <v>196.65378333333331</v>
      </c>
      <c r="K15">
        <v>128.40974999999997</v>
      </c>
    </row>
    <row r="16" spans="1:11" x14ac:dyDescent="0.4">
      <c r="A16">
        <v>15</v>
      </c>
      <c r="C16">
        <v>86.407916666666665</v>
      </c>
      <c r="E16">
        <v>60.516525000000001</v>
      </c>
      <c r="G16">
        <v>15</v>
      </c>
      <c r="I16">
        <v>231.12208333333334</v>
      </c>
      <c r="K16">
        <v>129.14958333333334</v>
      </c>
    </row>
    <row r="17" spans="1:11" x14ac:dyDescent="0.4">
      <c r="A17">
        <v>16</v>
      </c>
      <c r="C17">
        <v>88.342516666666654</v>
      </c>
      <c r="E17">
        <v>58.912225000000007</v>
      </c>
      <c r="G17">
        <v>16</v>
      </c>
      <c r="I17">
        <v>370.39075000000003</v>
      </c>
      <c r="K17">
        <v>187.88816666666668</v>
      </c>
    </row>
    <row r="18" spans="1:11" x14ac:dyDescent="0.4">
      <c r="A18">
        <v>17</v>
      </c>
      <c r="C18">
        <v>84.646658333333335</v>
      </c>
      <c r="E18">
        <v>54.209166666666661</v>
      </c>
      <c r="G18">
        <v>17</v>
      </c>
      <c r="I18">
        <v>206.05508333333333</v>
      </c>
      <c r="K18">
        <v>90.395583333333349</v>
      </c>
    </row>
    <row r="19" spans="1:11" x14ac:dyDescent="0.4">
      <c r="A19" t="s">
        <v>8</v>
      </c>
      <c r="B19">
        <f>AVERAGE(B2:B18)</f>
        <v>84.405389285714278</v>
      </c>
      <c r="C19">
        <f>AVERAGE(C2:C18)</f>
        <v>84.29530588235292</v>
      </c>
      <c r="D19">
        <f>AVERAGE(D2:D18)</f>
        <v>50.858917261904764</v>
      </c>
      <c r="E19">
        <f>AVERAGE(E2:E18)</f>
        <v>59.894150490196076</v>
      </c>
      <c r="G19" t="s">
        <v>32</v>
      </c>
      <c r="H19">
        <f>AVERAGE(H2:H18)</f>
        <v>188.56831011904765</v>
      </c>
      <c r="I19">
        <f>AVERAGE(I2:I18)</f>
        <v>193.67832696078429</v>
      </c>
      <c r="J19">
        <f>AVERAGE(J2:J18)</f>
        <v>184.06744226190474</v>
      </c>
      <c r="K19">
        <f>AVERAGE(K2:K18)</f>
        <v>107.68573872549021</v>
      </c>
    </row>
    <row r="20" spans="1:11" x14ac:dyDescent="0.4">
      <c r="A20" t="s">
        <v>4</v>
      </c>
      <c r="B20">
        <f>STDEV(B2:B18)</f>
        <v>9.9147520214821263</v>
      </c>
      <c r="C20">
        <f>STDEV(C2:C18)</f>
        <v>10.992709990413394</v>
      </c>
      <c r="D20">
        <f>STDEV(D2:D18)</f>
        <v>2.9889151991139351</v>
      </c>
      <c r="E20">
        <f>STDEV(E2:E18)</f>
        <v>8.9359945274585826</v>
      </c>
      <c r="G20" t="s">
        <v>27</v>
      </c>
      <c r="H20">
        <f>STDEV(H2:H18)</f>
        <v>64.203810995288691</v>
      </c>
      <c r="I20">
        <f>STDEV(I2:I18)</f>
        <v>60.552214545630321</v>
      </c>
      <c r="J20">
        <f>STDEV(J2:J18)</f>
        <v>68.045509802817932</v>
      </c>
      <c r="K20">
        <f>STDEV(K2:K18)</f>
        <v>28.007594849516522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ColWidth="11.109375" defaultRowHeight="19.5" x14ac:dyDescent="0.4"/>
  <cols>
    <col min="1" max="1" width="9.21875" customWidth="1"/>
    <col min="7" max="7" width="14.6640625" customWidth="1"/>
  </cols>
  <sheetData>
    <row r="1" spans="1:11" x14ac:dyDescent="0.4">
      <c r="A1" t="s">
        <v>10</v>
      </c>
      <c r="B1" t="s">
        <v>0</v>
      </c>
      <c r="C1" t="s">
        <v>17</v>
      </c>
      <c r="D1" t="s">
        <v>18</v>
      </c>
      <c r="E1" t="s">
        <v>19</v>
      </c>
      <c r="G1" t="s">
        <v>11</v>
      </c>
      <c r="H1" t="s">
        <v>0</v>
      </c>
      <c r="I1" t="s">
        <v>17</v>
      </c>
      <c r="J1" t="s">
        <v>18</v>
      </c>
      <c r="K1" t="s">
        <v>19</v>
      </c>
    </row>
    <row r="2" spans="1:11" x14ac:dyDescent="0.4">
      <c r="A2">
        <v>1</v>
      </c>
      <c r="B2">
        <v>1.7865141219078333</v>
      </c>
      <c r="C2">
        <v>1.506678098991993</v>
      </c>
      <c r="D2">
        <v>1.4105555626652106</v>
      </c>
      <c r="E2">
        <v>2.0271048489269399</v>
      </c>
      <c r="G2">
        <v>1</v>
      </c>
      <c r="H2">
        <v>3.1238039880060762</v>
      </c>
      <c r="I2">
        <v>1.9994758665467982</v>
      </c>
      <c r="J2">
        <v>2.905956335923042</v>
      </c>
      <c r="K2">
        <v>1.9477405661152096</v>
      </c>
    </row>
    <row r="3" spans="1:11" x14ac:dyDescent="0.4">
      <c r="A3">
        <v>2</v>
      </c>
      <c r="B3">
        <v>1.5396668984414212</v>
      </c>
      <c r="C3">
        <v>1.627826621107997</v>
      </c>
      <c r="D3">
        <v>1.3878046664931911</v>
      </c>
      <c r="E3">
        <v>2.3973756841265574</v>
      </c>
      <c r="G3">
        <v>2</v>
      </c>
      <c r="H3">
        <v>2.3533497356475439</v>
      </c>
      <c r="I3">
        <v>2.6490363316650387</v>
      </c>
      <c r="J3">
        <v>2.6485015259401981</v>
      </c>
      <c r="K3">
        <v>1.9826928695890265</v>
      </c>
    </row>
    <row r="4" spans="1:11" x14ac:dyDescent="0.4">
      <c r="A4">
        <v>3</v>
      </c>
      <c r="B4">
        <v>1.7205365230089764</v>
      </c>
      <c r="C4">
        <v>2.3046657822255781</v>
      </c>
      <c r="D4">
        <v>1.4753956167554663</v>
      </c>
      <c r="E4">
        <v>1.5885813252112633</v>
      </c>
      <c r="G4">
        <v>3</v>
      </c>
      <c r="H4">
        <v>2.1365458113240678</v>
      </c>
      <c r="I4">
        <v>1.9076862488208408</v>
      </c>
      <c r="J4">
        <v>2.1038957535888763</v>
      </c>
      <c r="K4">
        <v>2.1603173816275887</v>
      </c>
    </row>
    <row r="5" spans="1:11" x14ac:dyDescent="0.4">
      <c r="A5">
        <v>4</v>
      </c>
      <c r="B5">
        <v>1.3593660462781667</v>
      </c>
      <c r="C5">
        <v>1.4020239766007032</v>
      </c>
      <c r="D5">
        <v>1.2154666279901432</v>
      </c>
      <c r="E5">
        <v>3.649243745991932</v>
      </c>
      <c r="G5">
        <v>4</v>
      </c>
      <c r="H5">
        <v>2.2946775230238043</v>
      </c>
      <c r="I5">
        <v>2.6422848373835408</v>
      </c>
      <c r="J5">
        <v>3.1980304168638503</v>
      </c>
      <c r="K5">
        <v>1.7753153725680459</v>
      </c>
    </row>
    <row r="6" spans="1:11" x14ac:dyDescent="0.4">
      <c r="A6">
        <v>5</v>
      </c>
      <c r="B6">
        <v>1.5663992014435444</v>
      </c>
      <c r="C6">
        <v>1.3986113421749005</v>
      </c>
      <c r="D6">
        <v>1.265518599568586</v>
      </c>
      <c r="E6">
        <v>1.9753465601355953</v>
      </c>
      <c r="G6">
        <v>5</v>
      </c>
      <c r="H6">
        <v>2.092733530637966</v>
      </c>
      <c r="I6">
        <v>3.2493103664985949</v>
      </c>
      <c r="J6">
        <v>2.5643578855545752</v>
      </c>
      <c r="K6">
        <v>1.775264160088537</v>
      </c>
    </row>
    <row r="7" spans="1:11" x14ac:dyDescent="0.4">
      <c r="A7">
        <v>6</v>
      </c>
      <c r="B7">
        <v>2.0157294008409301</v>
      </c>
      <c r="C7">
        <v>1.5049717817790915</v>
      </c>
      <c r="D7">
        <v>1.5237412711210077</v>
      </c>
      <c r="E7">
        <v>3.1953633673601423</v>
      </c>
      <c r="G7">
        <v>6</v>
      </c>
      <c r="H7">
        <v>2.7110740878819426</v>
      </c>
      <c r="I7">
        <v>2.8412858872991924</v>
      </c>
      <c r="J7">
        <v>3.0079862021948696</v>
      </c>
      <c r="K7">
        <v>1.6563828137811523</v>
      </c>
    </row>
    <row r="8" spans="1:11" x14ac:dyDescent="0.4">
      <c r="A8">
        <v>7</v>
      </c>
      <c r="B8">
        <v>1.7159863437745726</v>
      </c>
      <c r="C8">
        <v>1.6374957519811055</v>
      </c>
      <c r="D8">
        <v>1.554454980953234</v>
      </c>
      <c r="E8">
        <v>1.9173317748969454</v>
      </c>
      <c r="G8">
        <v>7</v>
      </c>
      <c r="H8">
        <v>2.4159423003988412</v>
      </c>
      <c r="I8">
        <v>3.4517123293481609</v>
      </c>
      <c r="J8">
        <v>2.8884233592288275</v>
      </c>
      <c r="K8">
        <v>1.8870619034819958</v>
      </c>
    </row>
    <row r="9" spans="1:11" x14ac:dyDescent="0.4">
      <c r="A9">
        <v>8</v>
      </c>
      <c r="B9">
        <v>1.4947338785016828</v>
      </c>
      <c r="C9">
        <v>2.0202795800753339</v>
      </c>
      <c r="D9">
        <v>1.5931315044456673</v>
      </c>
      <c r="E9">
        <v>1.510090733417796</v>
      </c>
      <c r="G9">
        <v>8</v>
      </c>
      <c r="H9">
        <v>2.1781140411544953</v>
      </c>
      <c r="I9">
        <v>2.6148260296384116</v>
      </c>
      <c r="J9">
        <v>2.3486354950574624</v>
      </c>
      <c r="K9">
        <v>2.3143711016974238</v>
      </c>
    </row>
    <row r="10" spans="1:11" x14ac:dyDescent="0.4">
      <c r="A10">
        <v>9</v>
      </c>
      <c r="B10">
        <v>1.6376154935399054</v>
      </c>
      <c r="C10">
        <v>1.6930146741035157</v>
      </c>
      <c r="D10">
        <v>1.434249423612781</v>
      </c>
      <c r="E10">
        <v>2.310970923681146</v>
      </c>
      <c r="G10">
        <v>9</v>
      </c>
      <c r="H10">
        <v>2.3229058274197407</v>
      </c>
      <c r="I10">
        <v>2.7484469529208093</v>
      </c>
      <c r="J10">
        <v>2.6829124958890187</v>
      </c>
      <c r="K10">
        <v>1.9336960785611994</v>
      </c>
    </row>
    <row r="11" spans="1:11" x14ac:dyDescent="0.4">
      <c r="A11">
        <v>10</v>
      </c>
      <c r="B11">
        <v>1.3542470946394622</v>
      </c>
      <c r="C11">
        <v>1.7569379568842078</v>
      </c>
      <c r="D11">
        <v>1.888893154681921</v>
      </c>
      <c r="E11">
        <v>2.2130934251331991</v>
      </c>
      <c r="G11">
        <v>10</v>
      </c>
      <c r="H11">
        <v>2.6089719066935615</v>
      </c>
      <c r="I11">
        <v>1.8386337484570876</v>
      </c>
      <c r="J11">
        <v>2.6359663026797384</v>
      </c>
      <c r="K11">
        <v>2.3059141694579113</v>
      </c>
    </row>
    <row r="12" spans="1:11" x14ac:dyDescent="0.4">
      <c r="A12">
        <v>11</v>
      </c>
      <c r="B12">
        <v>1.3474218257878565</v>
      </c>
      <c r="C12">
        <v>1.7956144803766412</v>
      </c>
      <c r="D12">
        <v>1.4873398372457765</v>
      </c>
      <c r="E12">
        <v>2.4622157382168131</v>
      </c>
      <c r="G12">
        <v>11</v>
      </c>
      <c r="H12">
        <v>2.1274663882139158</v>
      </c>
      <c r="I12">
        <v>2.2394352508026083</v>
      </c>
      <c r="J12">
        <v>2.3654934191963033</v>
      </c>
      <c r="K12">
        <v>1.5060580274356092</v>
      </c>
    </row>
    <row r="13" spans="1:11" x14ac:dyDescent="0.4">
      <c r="A13">
        <v>12</v>
      </c>
      <c r="B13">
        <v>1.3110203919126251</v>
      </c>
      <c r="C13">
        <v>1.6158824006176866</v>
      </c>
      <c r="D13">
        <v>1.6084883593617803</v>
      </c>
      <c r="E13">
        <v>2.6282972802725557</v>
      </c>
      <c r="G13">
        <v>12</v>
      </c>
      <c r="H13">
        <v>2.0766104035548461</v>
      </c>
      <c r="I13">
        <v>2.3877669684346108</v>
      </c>
      <c r="J13">
        <v>2.8903444514249643</v>
      </c>
      <c r="K13">
        <v>1.6189216450426143</v>
      </c>
    </row>
    <row r="15" spans="1:11" x14ac:dyDescent="0.4">
      <c r="A15" t="s">
        <v>9</v>
      </c>
      <c r="B15">
        <f>AVERAGE(B2:B13)</f>
        <v>1.5707697683397479</v>
      </c>
      <c r="C15">
        <f>AVERAGE(C2:C13)</f>
        <v>1.6886668705765626</v>
      </c>
      <c r="D15">
        <f>AVERAGE(D2:D13)</f>
        <v>1.4870866337412305</v>
      </c>
      <c r="E15">
        <f>AVERAGE(E2:E13)</f>
        <v>2.3229179506142406</v>
      </c>
      <c r="G15" t="s">
        <v>9</v>
      </c>
      <c r="H15">
        <f>AVERAGE(H2:H13)</f>
        <v>2.3701829619964001</v>
      </c>
      <c r="I15">
        <f>AVERAGE(I2:I13)</f>
        <v>2.5474917348179744</v>
      </c>
      <c r="J15">
        <f>AVERAGE(J2:J13)</f>
        <v>2.6867086369618103</v>
      </c>
      <c r="K15">
        <f>AVERAGE(K2:K13)</f>
        <v>1.9053113407871927</v>
      </c>
    </row>
    <row r="16" spans="1:11" x14ac:dyDescent="0.4">
      <c r="A16" t="s">
        <v>4</v>
      </c>
      <c r="B16">
        <f>STDEVP(B2:B13)</f>
        <v>0.20579451261177811</v>
      </c>
      <c r="C16">
        <f>STDEVP(C2:C13)</f>
        <v>0.25005283431245034</v>
      </c>
      <c r="D16">
        <f>STDEVP(D2:D13)</f>
        <v>0.16703958623150861</v>
      </c>
      <c r="E16">
        <f>STDEVP(E2:E13)</f>
        <v>0.5932579128699601</v>
      </c>
      <c r="G16" t="s">
        <v>4</v>
      </c>
      <c r="H16">
        <f>STDEVP(H2:H13)</f>
        <v>0.29791444545609408</v>
      </c>
      <c r="I16">
        <f>STDEVP(I2:I13)</f>
        <v>0.4824638258218692</v>
      </c>
      <c r="J16">
        <f>STDEVP(J2:J13)</f>
        <v>0.29875538648422945</v>
      </c>
      <c r="K16">
        <f>STDEVP(K2:K13)</f>
        <v>0.24815424793719559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9.5" x14ac:dyDescent="0.4"/>
  <cols>
    <col min="1" max="1" width="14.6640625" customWidth="1"/>
  </cols>
  <sheetData>
    <row r="1" spans="1:3" x14ac:dyDescent="0.4">
      <c r="A1" s="2" t="s">
        <v>39</v>
      </c>
      <c r="B1" s="2" t="s">
        <v>40</v>
      </c>
      <c r="C1" s="2" t="s">
        <v>41</v>
      </c>
    </row>
    <row r="2" spans="1:3" x14ac:dyDescent="0.4">
      <c r="A2" s="2">
        <v>1</v>
      </c>
      <c r="B2" s="3">
        <v>13.770424701027736</v>
      </c>
      <c r="C2" s="2">
        <v>-0.54087831262358177</v>
      </c>
    </row>
    <row r="3" spans="1:3" x14ac:dyDescent="0.4">
      <c r="A3" s="2">
        <v>2</v>
      </c>
      <c r="B3" s="3">
        <v>23.116047332364545</v>
      </c>
      <c r="C3" s="2">
        <v>2.4332886166378351</v>
      </c>
    </row>
    <row r="4" spans="1:3" x14ac:dyDescent="0.4">
      <c r="A4" s="2">
        <v>3</v>
      </c>
      <c r="B4" s="3">
        <v>16.228242862767512</v>
      </c>
      <c r="C4" s="2">
        <v>5.0366075377131416</v>
      </c>
    </row>
    <row r="5" spans="1:3" x14ac:dyDescent="0.4">
      <c r="A5" s="2">
        <v>4</v>
      </c>
      <c r="B5" s="3">
        <v>23.068829496382399</v>
      </c>
      <c r="C5" s="2">
        <v>5.9188819758672508</v>
      </c>
    </row>
    <row r="6" spans="1:3" x14ac:dyDescent="0.4">
      <c r="A6" s="2">
        <v>5</v>
      </c>
      <c r="B6" s="3">
        <v>16.663815662567288</v>
      </c>
      <c r="C6" s="2">
        <v>-0.65653214292897788</v>
      </c>
    </row>
    <row r="7" spans="1:3" x14ac:dyDescent="0.4">
      <c r="A7" s="2">
        <v>6</v>
      </c>
      <c r="B7" s="3">
        <v>14.558180299133383</v>
      </c>
      <c r="C7" s="2">
        <v>5.1205322347177447</v>
      </c>
    </row>
    <row r="8" spans="1:3" x14ac:dyDescent="0.4">
      <c r="A8" s="2">
        <v>7</v>
      </c>
      <c r="B8" s="3">
        <v>15.766199878229086</v>
      </c>
      <c r="C8" s="2">
        <v>5.7361911010668081</v>
      </c>
    </row>
    <row r="9" spans="1:3" x14ac:dyDescent="0.4">
      <c r="A9" s="2">
        <v>8</v>
      </c>
      <c r="B9" s="3">
        <v>13.073331326420174</v>
      </c>
      <c r="C9" s="2">
        <v>2.9707391024442997</v>
      </c>
    </row>
    <row r="10" spans="1:3" x14ac:dyDescent="0.4">
      <c r="A10" s="2">
        <v>9</v>
      </c>
      <c r="B10" s="3">
        <v>17.785181735694707</v>
      </c>
      <c r="C10" s="2">
        <v>5.3509214844736164</v>
      </c>
    </row>
    <row r="11" spans="1:3" x14ac:dyDescent="0.4">
      <c r="A11" s="2">
        <v>10</v>
      </c>
      <c r="B11" s="3">
        <v>13.578088246182594</v>
      </c>
      <c r="C11" s="2">
        <v>9.5257009025789952</v>
      </c>
    </row>
    <row r="12" spans="1:3" x14ac:dyDescent="0.4">
      <c r="A12" s="2">
        <v>11</v>
      </c>
      <c r="B12" s="3">
        <v>8.9386892177589861</v>
      </c>
      <c r="C12" s="2">
        <v>4.2810674687838812</v>
      </c>
    </row>
    <row r="13" spans="1:3" x14ac:dyDescent="0.4">
      <c r="A13" s="2">
        <v>12</v>
      </c>
      <c r="B13" s="3">
        <v>16.800887433999819</v>
      </c>
      <c r="C13" s="2">
        <v>1.1030357051029382</v>
      </c>
    </row>
    <row r="14" spans="1:3" x14ac:dyDescent="0.4">
      <c r="A14" s="2">
        <v>13</v>
      </c>
      <c r="B14" s="3">
        <v>22.536844529245322</v>
      </c>
      <c r="C14" s="2">
        <v>2.4089595375722568</v>
      </c>
    </row>
    <row r="15" spans="1:3" x14ac:dyDescent="0.4">
      <c r="A15" s="2">
        <v>14</v>
      </c>
      <c r="B15" s="3">
        <v>11.195908821324229</v>
      </c>
      <c r="C15" s="2">
        <v>7.1863415297758779</v>
      </c>
    </row>
    <row r="16" spans="1:3" x14ac:dyDescent="0.4">
      <c r="A16" s="2">
        <v>15</v>
      </c>
      <c r="B16" s="3">
        <v>15.700824715757769</v>
      </c>
      <c r="C16" s="2">
        <v>4.1589601049814586</v>
      </c>
    </row>
    <row r="17" spans="1:3" x14ac:dyDescent="0.4">
      <c r="A17" s="2">
        <v>16</v>
      </c>
      <c r="B17" s="3">
        <v>14.847222406495847</v>
      </c>
      <c r="C17" s="2">
        <v>-1.2952196722000915</v>
      </c>
    </row>
    <row r="18" spans="1:3" x14ac:dyDescent="0.4">
      <c r="A18" s="2">
        <v>17</v>
      </c>
      <c r="B18" s="3">
        <v>5.2993508555484325</v>
      </c>
      <c r="C18" s="2">
        <v>0.69477340912681507</v>
      </c>
    </row>
    <row r="19" spans="1:3" x14ac:dyDescent="0.4">
      <c r="A19" s="2">
        <v>18</v>
      </c>
      <c r="B19" s="3"/>
      <c r="C19" s="2">
        <v>6.5909372889066438</v>
      </c>
    </row>
    <row r="20" spans="1:3" x14ac:dyDescent="0.4">
      <c r="A20" s="2">
        <v>19</v>
      </c>
      <c r="B20" s="3"/>
      <c r="C20" s="2">
        <v>2.7866292443074947</v>
      </c>
    </row>
    <row r="21" spans="1:3" x14ac:dyDescent="0.4">
      <c r="A21" s="2">
        <v>20</v>
      </c>
      <c r="B21" s="3"/>
      <c r="C21" s="2">
        <v>6.5636617942270048</v>
      </c>
    </row>
    <row r="22" spans="1:3" x14ac:dyDescent="0.4">
      <c r="A22" s="2" t="s">
        <v>8</v>
      </c>
      <c r="B22" s="3">
        <f>AVERAGE(B2:B21)</f>
        <v>15.466357030641166</v>
      </c>
      <c r="C22" s="2">
        <f>AVERAGE(C2:C21)</f>
        <v>3.7687299455265708</v>
      </c>
    </row>
    <row r="23" spans="1:3" x14ac:dyDescent="0.4">
      <c r="A23" s="2" t="s">
        <v>4</v>
      </c>
      <c r="B23" s="3">
        <f>STDEV(B2:B21)</f>
        <v>4.6985100025465334</v>
      </c>
      <c r="C23" s="2">
        <f>STDEV(C2:C21)</f>
        <v>2.9112702950906235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11.109375" defaultRowHeight="19.5" x14ac:dyDescent="0.4"/>
  <cols>
    <col min="1" max="1" width="16.6640625" customWidth="1"/>
  </cols>
  <sheetData>
    <row r="1" spans="1:3" x14ac:dyDescent="0.4">
      <c r="A1" t="s">
        <v>12</v>
      </c>
      <c r="B1" s="1" t="s">
        <v>2</v>
      </c>
      <c r="C1" s="1" t="s">
        <v>3</v>
      </c>
    </row>
    <row r="2" spans="1:3" x14ac:dyDescent="0.4">
      <c r="A2">
        <v>1</v>
      </c>
      <c r="B2">
        <v>3.7498540052508105</v>
      </c>
      <c r="C2">
        <v>1.3773557666787708</v>
      </c>
    </row>
    <row r="3" spans="1:3" x14ac:dyDescent="0.4">
      <c r="A3">
        <v>2</v>
      </c>
      <c r="B3">
        <v>2.500714370157235</v>
      </c>
      <c r="C3">
        <v>1.9648110293812471</v>
      </c>
    </row>
    <row r="4" spans="1:3" x14ac:dyDescent="0.4">
      <c r="A4">
        <v>3</v>
      </c>
      <c r="B4">
        <v>2.3043000599516863</v>
      </c>
      <c r="C4">
        <v>1.5311053682125326</v>
      </c>
    </row>
    <row r="5" spans="1:3" x14ac:dyDescent="0.4">
      <c r="A5">
        <v>4</v>
      </c>
      <c r="B5">
        <v>1.9142051272486713</v>
      </c>
      <c r="C5">
        <v>1.6792100116146502</v>
      </c>
    </row>
    <row r="6" spans="1:3" x14ac:dyDescent="0.4">
      <c r="A6">
        <v>5</v>
      </c>
      <c r="B6">
        <v>2.9671913882445939</v>
      </c>
      <c r="C6">
        <v>1.7133409290897548</v>
      </c>
    </row>
    <row r="7" spans="1:3" x14ac:dyDescent="0.4">
      <c r="A7">
        <v>6</v>
      </c>
      <c r="B7">
        <v>3.1864600808052401</v>
      </c>
      <c r="C7">
        <v>1.9018979618773486</v>
      </c>
    </row>
    <row r="8" spans="1:3" x14ac:dyDescent="0.4">
      <c r="A8">
        <v>7</v>
      </c>
      <c r="B8">
        <v>3.5873086830996592</v>
      </c>
      <c r="C8">
        <v>1.2761361497305304</v>
      </c>
    </row>
    <row r="9" spans="1:3" x14ac:dyDescent="0.4">
      <c r="A9">
        <v>8</v>
      </c>
      <c r="B9">
        <v>3.1343343105955808</v>
      </c>
      <c r="C9">
        <v>1.3965603646207161</v>
      </c>
    </row>
    <row r="10" spans="1:3" x14ac:dyDescent="0.4">
      <c r="A10">
        <v>9</v>
      </c>
      <c r="B10">
        <v>3.3926290676597977</v>
      </c>
      <c r="C10">
        <v>1.2991226105927824</v>
      </c>
    </row>
    <row r="11" spans="1:3" x14ac:dyDescent="0.4">
      <c r="A11">
        <v>10</v>
      </c>
      <c r="B11">
        <v>3.1516716299500076</v>
      </c>
      <c r="C11">
        <v>1.2535514843521787</v>
      </c>
    </row>
    <row r="13" spans="1:3" x14ac:dyDescent="0.4">
      <c r="A13" t="s">
        <v>9</v>
      </c>
      <c r="B13">
        <f>AVERAGE(B2:B11)</f>
        <v>2.9888668722963283</v>
      </c>
      <c r="C13">
        <f>AVERAGE(C2:C11)</f>
        <v>1.5393091676150512</v>
      </c>
    </row>
    <row r="14" spans="1:3" x14ac:dyDescent="0.4">
      <c r="A14" t="s">
        <v>1</v>
      </c>
      <c r="B14">
        <f>STDEVP(B2:B11)</f>
        <v>0.55220100030691466</v>
      </c>
      <c r="C14">
        <f>STDEVP(C2:C11)</f>
        <v>0.24852812083566617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ColWidth="11.109375" defaultRowHeight="19.5" x14ac:dyDescent="0.4"/>
  <cols>
    <col min="1" max="1" width="14.6640625" customWidth="1"/>
  </cols>
  <sheetData>
    <row r="1" spans="1:4" x14ac:dyDescent="0.4">
      <c r="A1" t="s">
        <v>13</v>
      </c>
      <c r="B1" t="s">
        <v>20</v>
      </c>
      <c r="C1" t="s">
        <v>21</v>
      </c>
      <c r="D1" t="s">
        <v>22</v>
      </c>
    </row>
    <row r="2" spans="1:4" x14ac:dyDescent="0.4">
      <c r="A2">
        <v>1</v>
      </c>
      <c r="B2">
        <v>2.332033127751771</v>
      </c>
      <c r="C2">
        <v>18.936558330875556</v>
      </c>
      <c r="D2">
        <v>3.6874720632222306</v>
      </c>
    </row>
    <row r="3" spans="1:4" x14ac:dyDescent="0.4">
      <c r="A3">
        <v>2</v>
      </c>
      <c r="B3">
        <v>12.280211246470245</v>
      </c>
      <c r="C3">
        <v>7.7175166995839248</v>
      </c>
      <c r="D3">
        <v>-1.382540579176208</v>
      </c>
    </row>
    <row r="4" spans="1:4" x14ac:dyDescent="0.4">
      <c r="A4">
        <v>3</v>
      </c>
      <c r="B4">
        <v>7.77297372814364</v>
      </c>
      <c r="C4">
        <v>9.8279570890240961</v>
      </c>
      <c r="D4">
        <v>1.3996145913530853</v>
      </c>
    </row>
    <row r="5" spans="1:4" x14ac:dyDescent="0.4">
      <c r="A5">
        <v>4</v>
      </c>
      <c r="B5">
        <v>4.0059629619540118</v>
      </c>
      <c r="C5">
        <v>4.2021974111954705</v>
      </c>
      <c r="D5">
        <v>3.6343512069064587</v>
      </c>
    </row>
    <row r="6" spans="1:4" x14ac:dyDescent="0.4">
      <c r="A6">
        <v>5</v>
      </c>
      <c r="B6">
        <v>22.626279995099509</v>
      </c>
      <c r="C6">
        <v>26.760680003266344</v>
      </c>
      <c r="D6">
        <v>2.6853225995938743</v>
      </c>
    </row>
    <row r="7" spans="1:4" x14ac:dyDescent="0.4">
      <c r="A7">
        <v>6</v>
      </c>
      <c r="B7">
        <v>14.837966207272459</v>
      </c>
      <c r="C7">
        <v>7.6660906022462854</v>
      </c>
      <c r="D7">
        <v>-0.62694794497286921</v>
      </c>
    </row>
    <row r="8" spans="1:4" x14ac:dyDescent="0.4">
      <c r="A8">
        <v>7</v>
      </c>
      <c r="B8">
        <v>26.490140274172163</v>
      </c>
      <c r="C8">
        <v>18.775678530155659</v>
      </c>
      <c r="D8">
        <v>2.7161041808380588</v>
      </c>
    </row>
    <row r="9" spans="1:4" x14ac:dyDescent="0.4">
      <c r="A9">
        <v>8</v>
      </c>
      <c r="B9">
        <v>12.628808972885963</v>
      </c>
      <c r="C9">
        <v>18.70648976801985</v>
      </c>
      <c r="D9">
        <v>-8.0735297013078196</v>
      </c>
    </row>
    <row r="10" spans="1:4" x14ac:dyDescent="0.4">
      <c r="A10">
        <v>9</v>
      </c>
      <c r="B10">
        <v>0.24883488928804809</v>
      </c>
      <c r="C10">
        <v>9.8069372950584324</v>
      </c>
      <c r="D10">
        <v>-5.5015283889877793</v>
      </c>
    </row>
    <row r="11" spans="1:4" x14ac:dyDescent="0.4">
      <c r="A11">
        <v>10</v>
      </c>
      <c r="B11">
        <v>11.831503841966196</v>
      </c>
      <c r="C11">
        <v>14.682264014854425</v>
      </c>
      <c r="D11">
        <v>-4.3222188246034108</v>
      </c>
    </row>
    <row r="12" spans="1:4" x14ac:dyDescent="0.4">
      <c r="A12">
        <v>11</v>
      </c>
      <c r="C12">
        <v>13.523171291487984</v>
      </c>
    </row>
    <row r="13" spans="1:4" x14ac:dyDescent="0.4">
      <c r="A13">
        <v>12</v>
      </c>
      <c r="C13">
        <v>-2.6809181595750573</v>
      </c>
    </row>
    <row r="14" spans="1:4" x14ac:dyDescent="0.4">
      <c r="A14">
        <v>13</v>
      </c>
      <c r="C14">
        <v>10.87791355720114</v>
      </c>
    </row>
    <row r="15" spans="1:4" x14ac:dyDescent="0.4">
      <c r="A15">
        <v>14</v>
      </c>
      <c r="C15">
        <v>13.628798925391067</v>
      </c>
    </row>
    <row r="16" spans="1:4" x14ac:dyDescent="0.4">
      <c r="A16">
        <v>15</v>
      </c>
      <c r="C16">
        <v>14.430526241342164</v>
      </c>
    </row>
    <row r="18" spans="1:4" x14ac:dyDescent="0.4">
      <c r="A18" t="s">
        <v>8</v>
      </c>
      <c r="B18">
        <f>AVERAGE(B2:B11)</f>
        <v>11.5054715245004</v>
      </c>
      <c r="C18">
        <f>AVERAGE(C2:C11)</f>
        <v>13.708236974428004</v>
      </c>
      <c r="D18">
        <f>AVERAGE(D2:D11)</f>
        <v>-0.57839007971343792</v>
      </c>
    </row>
    <row r="19" spans="1:4" x14ac:dyDescent="0.4">
      <c r="A19" t="s">
        <v>4</v>
      </c>
      <c r="B19">
        <f>STDEVP(B2:B11)</f>
        <v>8.0145156681815752</v>
      </c>
      <c r="C19">
        <f>STDEVP(C2:C11)</f>
        <v>6.6509367638067385</v>
      </c>
      <c r="D19">
        <f>STDEVP(D2:D11)</f>
        <v>3.9552808074488262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ColWidth="11.109375" defaultRowHeight="19.5" x14ac:dyDescent="0.4"/>
  <cols>
    <col min="1" max="1" width="18.6640625" customWidth="1"/>
    <col min="5" max="5" width="18.6640625" customWidth="1"/>
  </cols>
  <sheetData>
    <row r="1" spans="1:7" x14ac:dyDescent="0.4">
      <c r="A1" t="s">
        <v>14</v>
      </c>
      <c r="B1" t="s">
        <v>5</v>
      </c>
      <c r="C1" t="s">
        <v>6</v>
      </c>
      <c r="E1" t="s">
        <v>14</v>
      </c>
      <c r="F1" t="s">
        <v>23</v>
      </c>
      <c r="G1" t="s">
        <v>24</v>
      </c>
    </row>
    <row r="2" spans="1:7" x14ac:dyDescent="0.4">
      <c r="A2">
        <v>1</v>
      </c>
      <c r="B2">
        <v>0.96091044037605144</v>
      </c>
      <c r="C2">
        <v>8.5206652978372776E-3</v>
      </c>
      <c r="E2">
        <v>1</v>
      </c>
      <c r="F2">
        <v>0.99952539155196962</v>
      </c>
      <c r="G2">
        <v>0.57599516400367812</v>
      </c>
    </row>
    <row r="3" spans="1:7" x14ac:dyDescent="0.4">
      <c r="A3">
        <v>2</v>
      </c>
      <c r="B3">
        <v>0.88322612568035641</v>
      </c>
      <c r="C3">
        <v>7.738180132233597E-5</v>
      </c>
      <c r="E3">
        <v>2</v>
      </c>
      <c r="F3">
        <v>0.96298054105363062</v>
      </c>
      <c r="G3">
        <v>0.42027399223672623</v>
      </c>
    </row>
    <row r="4" spans="1:7" x14ac:dyDescent="0.4">
      <c r="A4">
        <v>3</v>
      </c>
      <c r="B4">
        <v>1.1558634339435923</v>
      </c>
      <c r="C4">
        <v>7.336561381089118E-5</v>
      </c>
      <c r="E4">
        <v>3</v>
      </c>
      <c r="F4">
        <v>1.0374940673944</v>
      </c>
      <c r="G4">
        <v>0.42287156524738112</v>
      </c>
    </row>
    <row r="6" spans="1:7" x14ac:dyDescent="0.4">
      <c r="A6" t="s">
        <v>8</v>
      </c>
      <c r="B6">
        <f>AVERAGE(B2:B4)</f>
        <v>1</v>
      </c>
      <c r="C6">
        <f>AVERAGE(C2:C4)</f>
        <v>2.890470904323502E-3</v>
      </c>
      <c r="E6" t="s">
        <v>8</v>
      </c>
      <c r="F6">
        <f>AVERAGE(F2:F4)</f>
        <v>1</v>
      </c>
      <c r="G6">
        <f>AVERAGE(G2:G4)</f>
        <v>0.47304690716259518</v>
      </c>
    </row>
    <row r="7" spans="1:7" x14ac:dyDescent="0.4">
      <c r="A7" t="s">
        <v>4</v>
      </c>
      <c r="B7">
        <f>STDEVP(B2:B4)</f>
        <v>0.11468440962906692</v>
      </c>
      <c r="C7">
        <f>STDEVP(C2:C4)</f>
        <v>3.981148972679956E-3</v>
      </c>
      <c r="E7" t="s">
        <v>4</v>
      </c>
      <c r="F7">
        <f>STDEVP(F2:F4)</f>
        <v>3.042187088064921E-2</v>
      </c>
      <c r="G7">
        <f>STDEVP(G2:G4)</f>
        <v>7.2803134256475333E-2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9.5" x14ac:dyDescent="0.4"/>
  <cols>
    <col min="2" max="4" width="16.6640625" customWidth="1"/>
    <col min="5" max="5" width="14.6640625" customWidth="1"/>
    <col min="6" max="7" width="16.6640625" customWidth="1"/>
  </cols>
  <sheetData>
    <row r="1" spans="1:7" x14ac:dyDescent="0.4">
      <c r="A1" t="s">
        <v>42</v>
      </c>
      <c r="B1" t="s">
        <v>19</v>
      </c>
      <c r="C1" t="s">
        <v>43</v>
      </c>
      <c r="E1" t="s">
        <v>11</v>
      </c>
      <c r="F1" t="s">
        <v>19</v>
      </c>
      <c r="G1" t="s">
        <v>43</v>
      </c>
    </row>
    <row r="2" spans="1:7" x14ac:dyDescent="0.4">
      <c r="A2">
        <v>1</v>
      </c>
      <c r="B2">
        <v>1.8614039022202291</v>
      </c>
      <c r="C2">
        <v>1.6532394868344635</v>
      </c>
      <c r="E2">
        <v>1</v>
      </c>
      <c r="F2">
        <v>1.9558003055729352</v>
      </c>
      <c r="G2">
        <v>2.4059603618410219</v>
      </c>
    </row>
    <row r="3" spans="1:7" x14ac:dyDescent="0.4">
      <c r="A3">
        <v>2</v>
      </c>
      <c r="B3">
        <v>2.3783647017555971</v>
      </c>
      <c r="C3">
        <v>1.7406455397036247</v>
      </c>
      <c r="E3">
        <v>2</v>
      </c>
      <c r="F3">
        <v>1.7646924812326841</v>
      </c>
      <c r="G3">
        <v>2.5861858328607421</v>
      </c>
    </row>
    <row r="4" spans="1:7" x14ac:dyDescent="0.4">
      <c r="A4">
        <v>3</v>
      </c>
      <c r="B4">
        <v>2.1679001270838008</v>
      </c>
      <c r="C4">
        <v>1.8251763934652478</v>
      </c>
      <c r="E4">
        <v>3</v>
      </c>
      <c r="F4">
        <v>1.723693860671764</v>
      </c>
      <c r="G4">
        <v>2.4982432852578795</v>
      </c>
    </row>
    <row r="5" spans="1:7" x14ac:dyDescent="0.4">
      <c r="A5">
        <v>4</v>
      </c>
      <c r="B5">
        <v>2.6141310285737291</v>
      </c>
      <c r="C5">
        <v>1.7728477697080525</v>
      </c>
      <c r="E5">
        <v>4</v>
      </c>
      <c r="F5">
        <v>1.7925546245748982</v>
      </c>
      <c r="G5">
        <v>2.9530132048731583</v>
      </c>
    </row>
    <row r="6" spans="1:7" x14ac:dyDescent="0.4">
      <c r="A6">
        <v>5</v>
      </c>
      <c r="B6">
        <v>2.4174674096181161</v>
      </c>
      <c r="C6">
        <v>1.333517346076216</v>
      </c>
      <c r="E6">
        <v>5</v>
      </c>
      <c r="F6">
        <v>2.082256546200477</v>
      </c>
      <c r="G6">
        <v>2.6523075394181848</v>
      </c>
    </row>
    <row r="7" spans="1:7" x14ac:dyDescent="0.4">
      <c r="A7">
        <v>6</v>
      </c>
      <c r="B7">
        <v>3.2633509870558544</v>
      </c>
      <c r="C7">
        <v>1.4076974830507016</v>
      </c>
      <c r="E7">
        <v>6</v>
      </c>
      <c r="F7">
        <v>1.5989955888000738</v>
      </c>
      <c r="G7">
        <v>2.4182045263458503</v>
      </c>
    </row>
    <row r="8" spans="1:7" x14ac:dyDescent="0.4">
      <c r="A8">
        <v>7</v>
      </c>
      <c r="B8">
        <v>2.4226427680116855</v>
      </c>
      <c r="C8">
        <v>1.5267307261027829</v>
      </c>
      <c r="E8">
        <v>7</v>
      </c>
      <c r="F8">
        <v>1.9587599560851292</v>
      </c>
      <c r="G8">
        <v>3.1429070768084082</v>
      </c>
    </row>
    <row r="9" spans="1:7" x14ac:dyDescent="0.4">
      <c r="A9">
        <v>8</v>
      </c>
      <c r="B9">
        <v>2.5434011305282893</v>
      </c>
      <c r="C9">
        <v>1.6221873364730512</v>
      </c>
      <c r="E9">
        <v>8</v>
      </c>
      <c r="F9">
        <v>1.9261797124535682</v>
      </c>
      <c r="G9">
        <v>2.979562776869543</v>
      </c>
    </row>
    <row r="10" spans="1:7" x14ac:dyDescent="0.4">
      <c r="A10">
        <v>9</v>
      </c>
      <c r="B10">
        <v>2.3984910955083643</v>
      </c>
      <c r="C10">
        <v>1.9033818091902865</v>
      </c>
      <c r="E10">
        <v>9</v>
      </c>
      <c r="F10">
        <v>1.7973428759690429</v>
      </c>
      <c r="G10">
        <v>2.8449181981088398</v>
      </c>
    </row>
    <row r="11" spans="1:7" x14ac:dyDescent="0.4">
      <c r="A11">
        <v>10</v>
      </c>
      <c r="B11">
        <v>2.4283931662267615</v>
      </c>
      <c r="C11">
        <v>1.507179372171523</v>
      </c>
      <c r="E11">
        <v>10</v>
      </c>
      <c r="F11">
        <v>2.2390146149168384</v>
      </c>
      <c r="G11">
        <v>2.5571344202025323</v>
      </c>
    </row>
    <row r="12" spans="1:7" x14ac:dyDescent="0.4">
      <c r="A12">
        <v>11</v>
      </c>
      <c r="B12">
        <v>2.2737074542412063</v>
      </c>
      <c r="C12">
        <v>1.6756660398732615</v>
      </c>
      <c r="E12">
        <v>11</v>
      </c>
      <c r="F12">
        <v>2.1617365425429651</v>
      </c>
      <c r="G12">
        <v>2.437073909386807</v>
      </c>
    </row>
    <row r="13" spans="1:7" x14ac:dyDescent="0.4">
      <c r="A13">
        <v>12</v>
      </c>
      <c r="B13">
        <v>2.1966521181591827</v>
      </c>
      <c r="C13">
        <v>1.4611761864509119</v>
      </c>
      <c r="E13">
        <v>12</v>
      </c>
      <c r="F13">
        <v>2.1119291154013786</v>
      </c>
      <c r="G13">
        <v>2.8843028480447974</v>
      </c>
    </row>
    <row r="14" spans="1:7" x14ac:dyDescent="0.4">
      <c r="A14" t="s">
        <v>29</v>
      </c>
      <c r="B14">
        <f>AVERAGE(B2:B13)</f>
        <v>2.4138254907485677</v>
      </c>
      <c r="C14">
        <f>AVERAGE(C2:C13)</f>
        <v>1.6191204574250104</v>
      </c>
      <c r="E14" t="s">
        <v>29</v>
      </c>
      <c r="F14">
        <f>AVERAGE(F2:F13)</f>
        <v>1.9260796853684792</v>
      </c>
      <c r="G14">
        <f>AVERAGE(G2:G13)</f>
        <v>2.6966511650014806</v>
      </c>
    </row>
    <row r="15" spans="1:7" x14ac:dyDescent="0.4">
      <c r="A15" t="s">
        <v>1</v>
      </c>
      <c r="B15">
        <f>STDEVP(B2:B13)</f>
        <v>0.31791610450188929</v>
      </c>
      <c r="C15">
        <f>STDEVP(C2:C13)</f>
        <v>0.16790790802282732</v>
      </c>
      <c r="E15" t="s">
        <v>1</v>
      </c>
      <c r="F15">
        <f>STDEVP(F2:F13)</f>
        <v>0.18769144408925892</v>
      </c>
      <c r="G15">
        <f>STDEVP(G2:G13)</f>
        <v>0.24230054727319059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H25" sqref="H25"/>
    </sheetView>
  </sheetViews>
  <sheetFormatPr defaultRowHeight="19.5" x14ac:dyDescent="0.4"/>
  <cols>
    <col min="1" max="1" width="16.6640625" customWidth="1"/>
  </cols>
  <sheetData>
    <row r="1" spans="1:3" x14ac:dyDescent="0.4">
      <c r="A1" t="s">
        <v>12</v>
      </c>
      <c r="B1" t="s">
        <v>0</v>
      </c>
      <c r="C1" t="s">
        <v>7</v>
      </c>
    </row>
    <row r="2" spans="1:3" x14ac:dyDescent="0.4">
      <c r="A2">
        <v>1</v>
      </c>
      <c r="B2">
        <v>1.4861612732154463</v>
      </c>
      <c r="C2">
        <v>1.3890311761907703</v>
      </c>
    </row>
    <row r="3" spans="1:3" x14ac:dyDescent="0.4">
      <c r="A3">
        <v>2</v>
      </c>
      <c r="B3">
        <v>1.5097888056099169</v>
      </c>
      <c r="C3">
        <v>1.2979054517814566</v>
      </c>
    </row>
    <row r="4" spans="1:3" x14ac:dyDescent="0.4">
      <c r="A4">
        <v>3</v>
      </c>
      <c r="B4">
        <v>1.5170903913761888</v>
      </c>
      <c r="C4">
        <v>1.3236345651027568</v>
      </c>
    </row>
    <row r="5" spans="1:3" x14ac:dyDescent="0.4">
      <c r="A5">
        <v>4</v>
      </c>
      <c r="B5">
        <v>1.4775137742322886</v>
      </c>
      <c r="C5">
        <v>1.2588475757839419</v>
      </c>
    </row>
    <row r="6" spans="1:3" x14ac:dyDescent="0.4">
      <c r="A6">
        <v>5</v>
      </c>
      <c r="B6">
        <v>1.3311155061240321</v>
      </c>
      <c r="C6">
        <v>1.2368152223991831</v>
      </c>
    </row>
    <row r="7" spans="1:3" x14ac:dyDescent="0.4">
      <c r="A7">
        <v>6</v>
      </c>
      <c r="B7">
        <v>1.3546905551142827</v>
      </c>
      <c r="C7">
        <v>1.3112989627693001</v>
      </c>
    </row>
    <row r="8" spans="1:3" x14ac:dyDescent="0.4">
      <c r="A8">
        <v>7</v>
      </c>
      <c r="B8">
        <v>1.4297184204186575</v>
      </c>
      <c r="C8">
        <v>1.3661434852749044</v>
      </c>
    </row>
    <row r="9" spans="1:3" x14ac:dyDescent="0.4">
      <c r="A9">
        <v>8</v>
      </c>
      <c r="B9">
        <v>1.3652594897707608</v>
      </c>
      <c r="C9">
        <v>1.3312321696281577</v>
      </c>
    </row>
    <row r="10" spans="1:3" x14ac:dyDescent="0.4">
      <c r="A10">
        <v>9</v>
      </c>
      <c r="B10">
        <v>1.486517568987253</v>
      </c>
      <c r="C10">
        <v>1.5299873531216992</v>
      </c>
    </row>
    <row r="11" spans="1:3" x14ac:dyDescent="0.4">
      <c r="A11">
        <v>10</v>
      </c>
      <c r="B11">
        <v>1.3829261557511408</v>
      </c>
      <c r="C11">
        <v>1.6151639245733356</v>
      </c>
    </row>
    <row r="12" spans="1:3" x14ac:dyDescent="0.4">
      <c r="A12">
        <v>11</v>
      </c>
      <c r="B12">
        <v>1.6073979023677198</v>
      </c>
      <c r="C12">
        <v>1.4149420665481887</v>
      </c>
    </row>
    <row r="13" spans="1:3" x14ac:dyDescent="0.4">
      <c r="A13">
        <v>12</v>
      </c>
      <c r="B13">
        <v>1.3976516067871096</v>
      </c>
      <c r="C13">
        <v>1.5681121883696951</v>
      </c>
    </row>
    <row r="14" spans="1:3" x14ac:dyDescent="0.4">
      <c r="A14" t="s">
        <v>8</v>
      </c>
      <c r="B14">
        <f>AVERAGE(B2:B13)</f>
        <v>1.4454859541462335</v>
      </c>
      <c r="C14">
        <f>AVERAGE(C2:C13)</f>
        <v>1.3869261784619491</v>
      </c>
    </row>
    <row r="15" spans="1:3" x14ac:dyDescent="0.4">
      <c r="A15" t="s">
        <v>4</v>
      </c>
      <c r="B15">
        <f>STDEV(B2:B13)</f>
        <v>8.2049067972260359E-2</v>
      </c>
      <c r="C15">
        <f>STDEV(C2:C13)</f>
        <v>0.1229552113709004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Fig1c</vt:lpstr>
      <vt:lpstr>Fig1e</vt:lpstr>
      <vt:lpstr>Fig1h</vt:lpstr>
      <vt:lpstr>Fig2f</vt:lpstr>
      <vt:lpstr>Fig2h</vt:lpstr>
      <vt:lpstr>Fig3d</vt:lpstr>
      <vt:lpstr>Fig3g</vt:lpstr>
      <vt:lpstr>Fig3i</vt:lpstr>
      <vt:lpstr>Fig4b</vt:lpstr>
      <vt:lpstr>FigS3d</vt:lpstr>
      <vt:lpstr>FigS3f</vt:lpstr>
      <vt:lpstr>FigS3i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長島慶宜</dc:creator>
  <cp:lastModifiedBy>oda</cp:lastModifiedBy>
  <dcterms:created xsi:type="dcterms:W3CDTF">2018-10-23T07:21:18Z</dcterms:created>
  <dcterms:modified xsi:type="dcterms:W3CDTF">2018-12-20T06:51:18Z</dcterms:modified>
</cp:coreProperties>
</file>