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Figure 1" sheetId="1" r:id="rId1"/>
    <sheet name="Figure 2" sheetId="2" r:id="rId2"/>
    <sheet name="Figure 3" sheetId="3" r:id="rId3"/>
    <sheet name="Figure 4" sheetId="4" r:id="rId4"/>
    <sheet name="Figure 5" sheetId="5" r:id="rId5"/>
    <sheet name="Figure S1" sheetId="6" r:id="rId6"/>
    <sheet name="Figure S2" sheetId="7" r:id="rId7"/>
    <sheet name="Figure S3" sheetId="8" r:id="rId8"/>
    <sheet name="Figure S5" sheetId="9" r:id="rId9"/>
    <sheet name="Figure S6" sheetId="10" r:id="rId10"/>
    <sheet name="Figure S8" sheetId="11" r:id="rId11"/>
    <sheet name="Figure S9" sheetId="12" r:id="rId12"/>
    <sheet name="Figure S10" sheetId="13" r:id="rId13"/>
    <sheet name="Figure S11" sheetId="14" r:id="rId14"/>
    <sheet name="Figure S13" sheetId="15" r:id="rId15"/>
    <sheet name="Figure S14" sheetId="17" r:id="rId16"/>
  </sheets>
  <calcPr calcId="124519"/>
</workbook>
</file>

<file path=xl/calcChain.xml><?xml version="1.0" encoding="utf-8"?>
<calcChain xmlns="http://schemas.openxmlformats.org/spreadsheetml/2006/main">
  <c r="D20" i="17"/>
  <c r="C20"/>
  <c r="B20"/>
  <c r="D19"/>
  <c r="C19"/>
  <c r="B19"/>
  <c r="E33" i="15"/>
  <c r="D33"/>
  <c r="C33"/>
  <c r="E32"/>
  <c r="D32"/>
  <c r="C32"/>
  <c r="E21"/>
  <c r="D21"/>
  <c r="C21"/>
  <c r="E20"/>
  <c r="D20"/>
  <c r="C20"/>
  <c r="D9"/>
  <c r="C9"/>
  <c r="D8"/>
  <c r="C8"/>
  <c r="E54" i="14"/>
  <c r="D54"/>
  <c r="C54"/>
  <c r="E53"/>
  <c r="D53"/>
  <c r="C53"/>
  <c r="E42"/>
  <c r="D42"/>
  <c r="C42"/>
  <c r="E41"/>
  <c r="D41"/>
  <c r="C41"/>
  <c r="E30"/>
  <c r="D30"/>
  <c r="C30"/>
  <c r="E29"/>
  <c r="D29"/>
  <c r="C29"/>
  <c r="D18"/>
  <c r="C18"/>
  <c r="B18"/>
  <c r="D17"/>
  <c r="C17"/>
  <c r="B17"/>
  <c r="E54" i="13"/>
  <c r="D54"/>
  <c r="C54"/>
  <c r="E53"/>
  <c r="D53"/>
  <c r="C53"/>
  <c r="E42"/>
  <c r="D42"/>
  <c r="C42"/>
  <c r="E41"/>
  <c r="D41"/>
  <c r="C41"/>
  <c r="E30"/>
  <c r="D30"/>
  <c r="C30"/>
  <c r="E29"/>
  <c r="D29"/>
  <c r="C29"/>
  <c r="D18"/>
  <c r="C18"/>
  <c r="B18"/>
  <c r="D17"/>
  <c r="C17"/>
  <c r="B17"/>
  <c r="K33" i="12"/>
  <c r="J33"/>
  <c r="I33"/>
  <c r="H33"/>
  <c r="G33"/>
  <c r="F33"/>
  <c r="E33"/>
  <c r="D33"/>
  <c r="C33"/>
  <c r="K32"/>
  <c r="J32"/>
  <c r="I32"/>
  <c r="H32"/>
  <c r="G32"/>
  <c r="F32"/>
  <c r="E32"/>
  <c r="D32"/>
  <c r="C32"/>
  <c r="E21"/>
  <c r="D21"/>
  <c r="C21"/>
  <c r="E20"/>
  <c r="D20"/>
  <c r="C20"/>
  <c r="I9"/>
  <c r="H9"/>
  <c r="G9"/>
  <c r="F9"/>
  <c r="E9"/>
  <c r="D9"/>
  <c r="C9"/>
  <c r="I8"/>
  <c r="H8"/>
  <c r="G8"/>
  <c r="F8"/>
  <c r="E8"/>
  <c r="D8"/>
  <c r="C8"/>
  <c r="F12" i="11"/>
  <c r="E12"/>
  <c r="D12"/>
  <c r="C12"/>
  <c r="F11"/>
  <c r="E11"/>
  <c r="D11"/>
  <c r="C11"/>
  <c r="F9" i="10"/>
  <c r="E9"/>
  <c r="D9"/>
  <c r="C9"/>
  <c r="F8"/>
  <c r="E8"/>
  <c r="D8"/>
  <c r="C8"/>
  <c r="F9" i="9"/>
  <c r="E9"/>
  <c r="D9"/>
  <c r="C9"/>
  <c r="F8"/>
  <c r="E8"/>
  <c r="D8"/>
  <c r="C8"/>
  <c r="D21" i="8"/>
  <c r="C21"/>
  <c r="D20"/>
  <c r="C20"/>
  <c r="D9"/>
  <c r="C9"/>
  <c r="D8"/>
  <c r="C8"/>
  <c r="O39" i="7"/>
  <c r="N39"/>
  <c r="M39"/>
  <c r="L39"/>
  <c r="K39"/>
  <c r="J39"/>
  <c r="I39"/>
  <c r="H39"/>
  <c r="G39"/>
  <c r="F39"/>
  <c r="E39"/>
  <c r="D39"/>
  <c r="C39"/>
  <c r="O38"/>
  <c r="N38"/>
  <c r="M38"/>
  <c r="L38"/>
  <c r="K38"/>
  <c r="J38"/>
  <c r="I38"/>
  <c r="H38"/>
  <c r="G38"/>
  <c r="F38"/>
  <c r="E38"/>
  <c r="D38"/>
  <c r="C38"/>
  <c r="O30"/>
  <c r="N30"/>
  <c r="M30"/>
  <c r="L30"/>
  <c r="K30"/>
  <c r="J30"/>
  <c r="I30"/>
  <c r="H30"/>
  <c r="G30"/>
  <c r="F30"/>
  <c r="E30"/>
  <c r="D30"/>
  <c r="C30"/>
  <c r="O29"/>
  <c r="N29"/>
  <c r="M29"/>
  <c r="L29"/>
  <c r="K29"/>
  <c r="J29"/>
  <c r="I29"/>
  <c r="H29"/>
  <c r="G29"/>
  <c r="F29"/>
  <c r="E29"/>
  <c r="D29"/>
  <c r="C29"/>
  <c r="O18"/>
  <c r="N18"/>
  <c r="M18"/>
  <c r="L18"/>
  <c r="K18"/>
  <c r="J18"/>
  <c r="I18"/>
  <c r="H18"/>
  <c r="G18"/>
  <c r="F18"/>
  <c r="E18"/>
  <c r="D18"/>
  <c r="C18"/>
  <c r="O17"/>
  <c r="N17"/>
  <c r="M17"/>
  <c r="L17"/>
  <c r="K17"/>
  <c r="J17"/>
  <c r="I17"/>
  <c r="H17"/>
  <c r="G17"/>
  <c r="F17"/>
  <c r="E17"/>
  <c r="D17"/>
  <c r="C17"/>
  <c r="O9"/>
  <c r="N9"/>
  <c r="M9"/>
  <c r="L9"/>
  <c r="K9"/>
  <c r="J9"/>
  <c r="I9"/>
  <c r="H9"/>
  <c r="G9"/>
  <c r="F9"/>
  <c r="E9"/>
  <c r="D9"/>
  <c r="C9"/>
  <c r="O8"/>
  <c r="N8"/>
  <c r="M8"/>
  <c r="L8"/>
  <c r="K8"/>
  <c r="J8"/>
  <c r="I8"/>
  <c r="H8"/>
  <c r="G8"/>
  <c r="F8"/>
  <c r="E8"/>
  <c r="D8"/>
  <c r="C8"/>
  <c r="D9" i="6"/>
  <c r="C9"/>
  <c r="D8"/>
  <c r="C8"/>
  <c r="D34" i="5"/>
  <c r="C34"/>
  <c r="D33"/>
  <c r="C33"/>
  <c r="E21"/>
  <c r="D21"/>
  <c r="C21"/>
  <c r="E20"/>
  <c r="D20"/>
  <c r="C20"/>
  <c r="E9"/>
  <c r="D9"/>
  <c r="C9"/>
  <c r="E8"/>
  <c r="D8"/>
  <c r="C8"/>
  <c r="F45" i="4"/>
  <c r="E45"/>
  <c r="D45"/>
  <c r="C45"/>
  <c r="F44"/>
  <c r="E44"/>
  <c r="D44"/>
  <c r="C44"/>
  <c r="F30"/>
  <c r="E30"/>
  <c r="D30"/>
  <c r="C30"/>
  <c r="F29"/>
  <c r="E29"/>
  <c r="D29"/>
  <c r="C29"/>
  <c r="E18"/>
  <c r="D18"/>
  <c r="C18"/>
  <c r="B18"/>
  <c r="E17"/>
  <c r="D17"/>
  <c r="C17"/>
  <c r="B17"/>
  <c r="F57" i="3"/>
  <c r="E57"/>
  <c r="D57"/>
  <c r="C57"/>
  <c r="F56"/>
  <c r="E56"/>
  <c r="D56"/>
  <c r="C56"/>
  <c r="F41"/>
  <c r="E41"/>
  <c r="D41"/>
  <c r="C41"/>
  <c r="F40"/>
  <c r="E40"/>
  <c r="D40"/>
  <c r="C40"/>
  <c r="F26"/>
  <c r="E26"/>
  <c r="D26"/>
  <c r="C26"/>
  <c r="F25"/>
  <c r="E25"/>
  <c r="D25"/>
  <c r="C25"/>
  <c r="F11"/>
  <c r="E11"/>
  <c r="D11"/>
  <c r="C11"/>
  <c r="F10"/>
  <c r="E10"/>
  <c r="D10"/>
  <c r="C10"/>
  <c r="F103" i="2"/>
  <c r="E103"/>
  <c r="D103"/>
  <c r="C103"/>
  <c r="F102"/>
  <c r="E102"/>
  <c r="D102"/>
  <c r="C102"/>
  <c r="F91"/>
  <c r="E91"/>
  <c r="D91"/>
  <c r="C91"/>
  <c r="F90"/>
  <c r="E90"/>
  <c r="D90"/>
  <c r="C90"/>
  <c r="E79"/>
  <c r="D79"/>
  <c r="C79"/>
  <c r="B79"/>
  <c r="E78"/>
  <c r="D78"/>
  <c r="C78"/>
  <c r="B78"/>
  <c r="E58"/>
  <c r="D58"/>
  <c r="C58"/>
  <c r="E57"/>
  <c r="D57"/>
  <c r="C57"/>
  <c r="E46"/>
  <c r="D46"/>
  <c r="C46"/>
  <c r="E45"/>
  <c r="D45"/>
  <c r="C45"/>
  <c r="D34"/>
  <c r="C34"/>
  <c r="B34"/>
  <c r="D33"/>
  <c r="C33"/>
  <c r="B33"/>
  <c r="F10"/>
  <c r="E10"/>
  <c r="D10"/>
  <c r="C10"/>
  <c r="F9"/>
  <c r="E9"/>
  <c r="D9"/>
  <c r="C9"/>
  <c r="D58" i="1"/>
  <c r="C58"/>
  <c r="D57"/>
  <c r="C57"/>
  <c r="D46"/>
  <c r="C46"/>
  <c r="D45"/>
  <c r="C45"/>
  <c r="I34"/>
  <c r="H34"/>
  <c r="G34"/>
  <c r="F34"/>
  <c r="E34"/>
  <c r="D34"/>
  <c r="C34"/>
  <c r="I33"/>
  <c r="H33"/>
  <c r="G33"/>
  <c r="F33"/>
  <c r="E33"/>
  <c r="D33"/>
  <c r="C33"/>
  <c r="I22"/>
  <c r="H22"/>
  <c r="G22"/>
  <c r="F22"/>
  <c r="E22"/>
  <c r="D22"/>
  <c r="C22"/>
  <c r="I21"/>
  <c r="H21"/>
  <c r="G21"/>
  <c r="F21"/>
  <c r="E21"/>
  <c r="D21"/>
  <c r="C21"/>
  <c r="N10"/>
  <c r="M10"/>
  <c r="L10"/>
  <c r="K10"/>
  <c r="J10"/>
  <c r="I10"/>
  <c r="H10"/>
  <c r="G10"/>
  <c r="F10"/>
  <c r="E10"/>
  <c r="D10"/>
  <c r="C10"/>
  <c r="N9"/>
  <c r="M9"/>
  <c r="L9"/>
  <c r="K9"/>
  <c r="J9"/>
  <c r="I9"/>
  <c r="H9"/>
  <c r="G9"/>
  <c r="F9"/>
  <c r="E9"/>
  <c r="D9"/>
  <c r="C9"/>
</calcChain>
</file>

<file path=xl/sharedStrings.xml><?xml version="1.0" encoding="utf-8"?>
<sst xmlns="http://schemas.openxmlformats.org/spreadsheetml/2006/main" count="826" uniqueCount="137">
  <si>
    <t>Figure 1a</t>
    <phoneticPr fontId="3" type="noConversion"/>
  </si>
  <si>
    <t>relative expression levels</t>
    <phoneticPr fontId="3" type="noConversion"/>
  </si>
  <si>
    <t>FT1</t>
    <phoneticPr fontId="1" type="noConversion"/>
  </si>
  <si>
    <t>FT2</t>
    <phoneticPr fontId="1" type="noConversion"/>
  </si>
  <si>
    <t>FT4</t>
    <phoneticPr fontId="1" type="noConversion"/>
  </si>
  <si>
    <t>FT6</t>
    <phoneticPr fontId="1" type="noConversion"/>
  </si>
  <si>
    <t>LDs</t>
    <phoneticPr fontId="1" type="noConversion"/>
  </si>
  <si>
    <t>SDs</t>
    <phoneticPr fontId="1" type="noConversion"/>
  </si>
  <si>
    <t>replicate 1</t>
    <phoneticPr fontId="3" type="noConversion"/>
  </si>
  <si>
    <t>replicate 2</t>
  </si>
  <si>
    <t>replicate 3</t>
  </si>
  <si>
    <t>Mean</t>
  </si>
  <si>
    <t>SD</t>
    <phoneticPr fontId="1" type="noConversion"/>
  </si>
  <si>
    <t>Figure 1b</t>
    <phoneticPr fontId="3" type="noConversion"/>
  </si>
  <si>
    <t>S3w</t>
  </si>
  <si>
    <t>S1L</t>
  </si>
  <si>
    <t>S3L</t>
  </si>
  <si>
    <t>S7L</t>
  </si>
  <si>
    <t>S14L</t>
  </si>
  <si>
    <t>S5w</t>
  </si>
  <si>
    <t>L3w</t>
  </si>
  <si>
    <t>Figure 1c</t>
    <phoneticPr fontId="3" type="noConversion"/>
  </si>
  <si>
    <t>L1S</t>
  </si>
  <si>
    <t>L3S</t>
  </si>
  <si>
    <t>L7S</t>
  </si>
  <si>
    <t>L14S</t>
  </si>
  <si>
    <t>L5w</t>
  </si>
  <si>
    <t>Figure 1d</t>
    <phoneticPr fontId="3" type="noConversion"/>
  </si>
  <si>
    <t>WT</t>
    <phoneticPr fontId="1" type="noConversion"/>
  </si>
  <si>
    <t>Figure 1e</t>
    <phoneticPr fontId="3" type="noConversion"/>
  </si>
  <si>
    <t>FTL10</t>
    <phoneticPr fontId="1" type="noConversion"/>
  </si>
  <si>
    <t>FTL9</t>
    <phoneticPr fontId="1" type="noConversion"/>
  </si>
  <si>
    <t>Figure 2b</t>
    <phoneticPr fontId="3" type="noConversion"/>
  </si>
  <si>
    <t>Yeast two hybrid</t>
    <phoneticPr fontId="1" type="noConversion"/>
  </si>
  <si>
    <t>Prey</t>
    <phoneticPr fontId="1" type="noConversion"/>
  </si>
  <si>
    <t>FD1</t>
    <phoneticPr fontId="1" type="noConversion"/>
  </si>
  <si>
    <t>AD</t>
    <phoneticPr fontId="1" type="noConversion"/>
  </si>
  <si>
    <t>Bait</t>
    <phoneticPr fontId="1" type="noConversion"/>
  </si>
  <si>
    <t>BD</t>
    <phoneticPr fontId="1" type="noConversion"/>
  </si>
  <si>
    <t>Figure 2g</t>
    <phoneticPr fontId="3" type="noConversion"/>
  </si>
  <si>
    <t>Flowering time (days)</t>
    <phoneticPr fontId="1" type="noConversion"/>
  </si>
  <si>
    <t>WT</t>
  </si>
  <si>
    <t>Figure 2h</t>
    <phoneticPr fontId="3" type="noConversion"/>
  </si>
  <si>
    <t>VRN1</t>
    <phoneticPr fontId="1" type="noConversion"/>
  </si>
  <si>
    <t>Figure 2i</t>
    <phoneticPr fontId="3" type="noConversion"/>
  </si>
  <si>
    <t>FUL2</t>
    <phoneticPr fontId="1" type="noConversion"/>
  </si>
  <si>
    <t>Figure 2k</t>
    <phoneticPr fontId="3" type="noConversion"/>
  </si>
  <si>
    <t>Figure 2l</t>
    <phoneticPr fontId="3" type="noConversion"/>
  </si>
  <si>
    <t>Figure 2m</t>
    <phoneticPr fontId="3" type="noConversion"/>
  </si>
  <si>
    <t>ftl9#1</t>
    <phoneticPr fontId="1" type="noConversion"/>
  </si>
  <si>
    <t>ftl9#2</t>
    <phoneticPr fontId="1" type="noConversion"/>
  </si>
  <si>
    <t>FTL9-O#1</t>
    <phoneticPr fontId="1" type="noConversion"/>
  </si>
  <si>
    <t>FTL9-O#2</t>
    <phoneticPr fontId="1" type="noConversion"/>
  </si>
  <si>
    <t>FTL9-O#3</t>
    <phoneticPr fontId="1" type="noConversion"/>
  </si>
  <si>
    <t>Figure 3a</t>
    <phoneticPr fontId="3" type="noConversion"/>
  </si>
  <si>
    <t>Relative LUC/REN</t>
  </si>
  <si>
    <t>GFP</t>
    <phoneticPr fontId="1" type="noConversion"/>
  </si>
  <si>
    <t>GUS</t>
    <phoneticPr fontId="1" type="noConversion"/>
  </si>
  <si>
    <t>VRN1p:LUC</t>
    <phoneticPr fontId="1" type="noConversion"/>
  </si>
  <si>
    <t>Figure 3b</t>
    <phoneticPr fontId="3" type="noConversion"/>
  </si>
  <si>
    <t>replicate 4</t>
    <phoneticPr fontId="1" type="noConversion"/>
  </si>
  <si>
    <t>FTL9:FT1PEBP</t>
    <phoneticPr fontId="1" type="noConversion"/>
  </si>
  <si>
    <t>Figure 3c</t>
    <phoneticPr fontId="3" type="noConversion"/>
  </si>
  <si>
    <t>FT1:FTL9PEBP</t>
    <phoneticPr fontId="1" type="noConversion"/>
  </si>
  <si>
    <t>Figure 3d</t>
    <phoneticPr fontId="3" type="noConversion"/>
  </si>
  <si>
    <t>replicate 4</t>
  </si>
  <si>
    <t>replicate 5</t>
  </si>
  <si>
    <t>FTL9-K128R</t>
    <phoneticPr fontId="1" type="noConversion"/>
  </si>
  <si>
    <t>Figure 4b</t>
    <phoneticPr fontId="3" type="noConversion"/>
  </si>
  <si>
    <t>Figure 4c</t>
    <phoneticPr fontId="3" type="noConversion"/>
  </si>
  <si>
    <t>Figure 4d</t>
    <phoneticPr fontId="3" type="noConversion"/>
  </si>
  <si>
    <t>Figure 5a</t>
    <phoneticPr fontId="3" type="noConversion"/>
  </si>
  <si>
    <t>CO1-R#1</t>
    <phoneticPr fontId="1" type="noConversion"/>
  </si>
  <si>
    <t>CO1-R#2</t>
    <phoneticPr fontId="1" type="noConversion"/>
  </si>
  <si>
    <t>Figure 5b</t>
    <phoneticPr fontId="3" type="noConversion"/>
  </si>
  <si>
    <t>CO1-O#1</t>
    <phoneticPr fontId="1" type="noConversion"/>
  </si>
  <si>
    <t>CO1-O#2</t>
    <phoneticPr fontId="1" type="noConversion"/>
  </si>
  <si>
    <t>Figure 5c</t>
    <phoneticPr fontId="3" type="noConversion"/>
  </si>
  <si>
    <t>CO1</t>
    <phoneticPr fontId="1" type="noConversion"/>
  </si>
  <si>
    <t>FTL9p:LUC</t>
    <phoneticPr fontId="1" type="noConversion"/>
  </si>
  <si>
    <t>P value</t>
  </si>
  <si>
    <t>VS</t>
    <phoneticPr fontId="1" type="noConversion"/>
  </si>
  <si>
    <t>&lt;0.0001</t>
  </si>
  <si>
    <t>VS</t>
    <phoneticPr fontId="1" type="noConversion"/>
  </si>
  <si>
    <t>CO1-R#2</t>
  </si>
  <si>
    <t>&lt;0.0001</t>
    <phoneticPr fontId="1" type="noConversion"/>
  </si>
  <si>
    <t>Supplementary Figure 1b</t>
    <phoneticPr fontId="1" type="noConversion"/>
  </si>
  <si>
    <t>TaFT3</t>
    <phoneticPr fontId="1" type="noConversion"/>
  </si>
  <si>
    <t>Supplementary Figure 2a</t>
    <phoneticPr fontId="1" type="noConversion"/>
  </si>
  <si>
    <r>
      <t xml:space="preserve">FT1 </t>
    </r>
    <r>
      <rPr>
        <sz val="11"/>
        <color theme="1"/>
        <rFont val="Arial"/>
        <family val="2"/>
      </rPr>
      <t>(SDs)</t>
    </r>
    <phoneticPr fontId="1" type="noConversion"/>
  </si>
  <si>
    <t>48 (h)</t>
    <phoneticPr fontId="1" type="noConversion"/>
  </si>
  <si>
    <r>
      <t xml:space="preserve">FT1 </t>
    </r>
    <r>
      <rPr>
        <sz val="11"/>
        <color theme="1"/>
        <rFont val="Arial"/>
        <family val="2"/>
      </rPr>
      <t>(LDs)</t>
    </r>
    <phoneticPr fontId="1" type="noConversion"/>
  </si>
  <si>
    <t>Supplementary Figure 2b</t>
    <phoneticPr fontId="1" type="noConversion"/>
  </si>
  <si>
    <r>
      <t xml:space="preserve">FTL9 </t>
    </r>
    <r>
      <rPr>
        <sz val="11"/>
        <color theme="1"/>
        <rFont val="Arial"/>
        <family val="2"/>
      </rPr>
      <t>(SDs)</t>
    </r>
    <phoneticPr fontId="1" type="noConversion"/>
  </si>
  <si>
    <r>
      <t xml:space="preserve">FTL9 </t>
    </r>
    <r>
      <rPr>
        <sz val="11"/>
        <color theme="1"/>
        <rFont val="Arial"/>
        <family val="2"/>
      </rPr>
      <t>(LDs)</t>
    </r>
    <phoneticPr fontId="1" type="noConversion"/>
  </si>
  <si>
    <t>Supplementary Figure 3a</t>
    <phoneticPr fontId="1" type="noConversion"/>
  </si>
  <si>
    <t>phyc-1</t>
    <phoneticPr fontId="1" type="noConversion"/>
  </si>
  <si>
    <t>Supplementary Figure 3b</t>
    <phoneticPr fontId="1" type="noConversion"/>
  </si>
  <si>
    <t>Supplementary Figure 5</t>
    <phoneticPr fontId="1" type="noConversion"/>
  </si>
  <si>
    <t>Supplementary Figure 6</t>
    <phoneticPr fontId="1" type="noConversion"/>
  </si>
  <si>
    <t>Supplementary Figure 8</t>
    <phoneticPr fontId="1" type="noConversion"/>
  </si>
  <si>
    <t>Supplementary Figure 9b</t>
    <phoneticPr fontId="1" type="noConversion"/>
  </si>
  <si>
    <t>relative expression levels</t>
    <phoneticPr fontId="3" type="noConversion"/>
  </si>
  <si>
    <t>CO1</t>
    <phoneticPr fontId="1" type="noConversion"/>
  </si>
  <si>
    <t>WT</t>
    <phoneticPr fontId="1" type="noConversion"/>
  </si>
  <si>
    <t>CO1-R#1</t>
  </si>
  <si>
    <t>CO1-R#3</t>
  </si>
  <si>
    <t>CO1-R#4</t>
  </si>
  <si>
    <t>CO1-R#5</t>
  </si>
  <si>
    <t>CO1-R#6</t>
  </si>
  <si>
    <t>replicate 1</t>
    <phoneticPr fontId="3" type="noConversion"/>
  </si>
  <si>
    <t>SD</t>
    <phoneticPr fontId="1" type="noConversion"/>
  </si>
  <si>
    <t>Supplementary Figure 9c</t>
    <phoneticPr fontId="1" type="noConversion"/>
  </si>
  <si>
    <t>CO2</t>
    <phoneticPr fontId="1" type="noConversion"/>
  </si>
  <si>
    <t>Supplementary Figure 9d</t>
    <phoneticPr fontId="1" type="noConversion"/>
  </si>
  <si>
    <t>CO1-O#1</t>
  </si>
  <si>
    <t>CO1-O#2</t>
  </si>
  <si>
    <t>CO1-O#3</t>
  </si>
  <si>
    <t>CO1-O#4</t>
  </si>
  <si>
    <t>CO1-O#5</t>
  </si>
  <si>
    <t>CO1-O#6</t>
  </si>
  <si>
    <t>CO1-O#7</t>
  </si>
  <si>
    <t>CO1-O#8</t>
  </si>
  <si>
    <t>Supplementary Figure 10b</t>
    <phoneticPr fontId="1" type="noConversion"/>
  </si>
  <si>
    <t>Supplementary Figure 10c</t>
    <phoneticPr fontId="1" type="noConversion"/>
  </si>
  <si>
    <t>Supplementary Figure 10d</t>
    <phoneticPr fontId="1" type="noConversion"/>
  </si>
  <si>
    <t>Supplementary Figure 10e</t>
    <phoneticPr fontId="1" type="noConversion"/>
  </si>
  <si>
    <t>Supplementary Figure 11b</t>
    <phoneticPr fontId="1" type="noConversion"/>
  </si>
  <si>
    <t>Supplementary Figure 11c</t>
    <phoneticPr fontId="1" type="noConversion"/>
  </si>
  <si>
    <t>Supplementary Figure 11d</t>
    <phoneticPr fontId="1" type="noConversion"/>
  </si>
  <si>
    <t>Supplementary Figure 11e</t>
    <phoneticPr fontId="1" type="noConversion"/>
  </si>
  <si>
    <t>Supplementary Figure 13a</t>
    <phoneticPr fontId="1" type="noConversion"/>
  </si>
  <si>
    <t>VRN2</t>
    <phoneticPr fontId="1" type="noConversion"/>
  </si>
  <si>
    <t>Supplementary Figure 13b</t>
    <phoneticPr fontId="1" type="noConversion"/>
  </si>
  <si>
    <t>Supplementary Figure 13c</t>
    <phoneticPr fontId="1" type="noConversion"/>
  </si>
  <si>
    <t>Supplementary Figure 14</t>
    <phoneticPr fontId="1" type="noConversion"/>
  </si>
  <si>
    <t>phyc-1</t>
    <phoneticPr fontId="1" type="noConversion"/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</si>
</sst>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2"/>
      <color theme="1"/>
      <name val="Arial"/>
      <family val="2"/>
    </font>
    <font>
      <sz val="9"/>
      <name val="宋体"/>
      <family val="3"/>
      <charset val="134"/>
      <scheme val="minor"/>
    </font>
    <font>
      <sz val="11"/>
      <name val="Arial"/>
      <family val="2"/>
    </font>
    <font>
      <sz val="11"/>
      <color theme="1"/>
      <name val="Arial"/>
      <family val="2"/>
    </font>
    <font>
      <i/>
      <sz val="11"/>
      <color theme="1"/>
      <name val="Arial"/>
      <family val="2"/>
    </font>
    <font>
      <i/>
      <sz val="11"/>
      <name val="Arial"/>
      <family val="2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2" fillId="0" borderId="0" xfId="0" applyFont="1" applyBorder="1" applyAlignment="1"/>
    <xf numFmtId="0" fontId="0" fillId="0" borderId="0" xfId="0" applyAlignment="1"/>
    <xf numFmtId="0" fontId="4" fillId="0" borderId="0" xfId="0" applyFont="1" applyFill="1" applyBorder="1" applyAlignment="1"/>
    <xf numFmtId="0" fontId="5" fillId="0" borderId="0" xfId="0" applyFont="1">
      <alignment vertical="center"/>
    </xf>
    <xf numFmtId="0" fontId="4" fillId="0" borderId="0" xfId="0" applyFont="1" applyFill="1" applyBorder="1" applyAlignment="1">
      <alignment horizontal="left"/>
    </xf>
    <xf numFmtId="0" fontId="4" fillId="0" borderId="0" xfId="0" applyFont="1" applyBorder="1" applyAlignment="1"/>
    <xf numFmtId="0" fontId="5" fillId="0" borderId="0" xfId="0" applyFont="1" applyBorder="1" applyAlignment="1"/>
    <xf numFmtId="0" fontId="5" fillId="0" borderId="0" xfId="0" applyFont="1" applyBorder="1">
      <alignment vertical="center"/>
    </xf>
    <xf numFmtId="0" fontId="0" fillId="0" borderId="0" xfId="0" applyFont="1">
      <alignment vertical="center"/>
    </xf>
    <xf numFmtId="0" fontId="0" fillId="0" borderId="0" xfId="0" applyFont="1" applyAlignment="1"/>
    <xf numFmtId="0" fontId="6" fillId="0" borderId="0" xfId="0" applyFont="1">
      <alignment vertical="center"/>
    </xf>
    <xf numFmtId="0" fontId="4" fillId="0" borderId="0" xfId="0" applyFont="1" applyAlignment="1">
      <alignment horizontal="center"/>
    </xf>
    <xf numFmtId="0" fontId="4" fillId="0" borderId="0" xfId="0" applyFont="1" applyAlignment="1"/>
    <xf numFmtId="0" fontId="7" fillId="0" borderId="0" xfId="0" applyFont="1" applyAlignment="1">
      <alignment horizont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Alignment="1"/>
    <xf numFmtId="0" fontId="5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8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59"/>
  <sheetViews>
    <sheetView tabSelected="1" workbookViewId="0">
      <selection activeCell="B1" sqref="B1"/>
    </sheetView>
  </sheetViews>
  <sheetFormatPr defaultRowHeight="13.5"/>
  <sheetData>
    <row r="1" spans="1:14" ht="15.75">
      <c r="A1" s="1" t="s">
        <v>0</v>
      </c>
      <c r="B1" s="2"/>
    </row>
    <row r="2" spans="1:14" ht="14.25">
      <c r="A2" s="3" t="s">
        <v>1</v>
      </c>
      <c r="B2" s="2"/>
    </row>
    <row r="4" spans="1:14" ht="14.25">
      <c r="B4" s="4"/>
      <c r="C4" s="21" t="s">
        <v>2</v>
      </c>
      <c r="D4" s="21"/>
      <c r="E4" s="21" t="s">
        <v>3</v>
      </c>
      <c r="F4" s="21"/>
      <c r="G4" s="21" t="s">
        <v>30</v>
      </c>
      <c r="H4" s="21"/>
      <c r="I4" s="21" t="s">
        <v>4</v>
      </c>
      <c r="J4" s="21"/>
      <c r="K4" s="21" t="s">
        <v>31</v>
      </c>
      <c r="L4" s="21"/>
      <c r="M4" s="21" t="s">
        <v>5</v>
      </c>
      <c r="N4" s="21"/>
    </row>
    <row r="5" spans="1:14" ht="14.25">
      <c r="B5" s="4"/>
      <c r="C5" s="4" t="s">
        <v>6</v>
      </c>
      <c r="D5" s="4" t="s">
        <v>7</v>
      </c>
      <c r="E5" s="4" t="s">
        <v>6</v>
      </c>
      <c r="F5" s="4" t="s">
        <v>7</v>
      </c>
      <c r="G5" s="4" t="s">
        <v>6</v>
      </c>
      <c r="H5" s="4" t="s">
        <v>7</v>
      </c>
      <c r="I5" s="4" t="s">
        <v>6</v>
      </c>
      <c r="J5" s="4" t="s">
        <v>7</v>
      </c>
      <c r="K5" s="4" t="s">
        <v>6</v>
      </c>
      <c r="L5" s="4" t="s">
        <v>7</v>
      </c>
      <c r="M5" s="4" t="s">
        <v>6</v>
      </c>
      <c r="N5" s="4" t="s">
        <v>7</v>
      </c>
    </row>
    <row r="6" spans="1:14" ht="14.25">
      <c r="B6" s="5" t="s">
        <v>8</v>
      </c>
      <c r="C6" s="6">
        <v>0.96810099999999999</v>
      </c>
      <c r="D6" s="6">
        <v>1.493E-3</v>
      </c>
      <c r="E6" s="6">
        <v>1.167632</v>
      </c>
      <c r="F6" s="6">
        <v>5.2350000000000001E-3</v>
      </c>
      <c r="G6" s="6">
        <v>1.026843</v>
      </c>
      <c r="H6" s="6">
        <v>0.256469</v>
      </c>
      <c r="I6" s="6">
        <v>0.88931800000000005</v>
      </c>
      <c r="J6" s="6">
        <v>2.9950000000000001E-2</v>
      </c>
      <c r="K6" s="6">
        <v>0.94676800000000005</v>
      </c>
      <c r="L6" s="6">
        <v>1093.8050000000001</v>
      </c>
      <c r="M6" s="6">
        <v>0</v>
      </c>
      <c r="N6" s="6">
        <v>0</v>
      </c>
    </row>
    <row r="7" spans="1:14" ht="14.25">
      <c r="B7" s="5" t="s">
        <v>9</v>
      </c>
      <c r="C7" s="6">
        <v>1</v>
      </c>
      <c r="D7" s="6">
        <v>9.19E-4</v>
      </c>
      <c r="E7" s="6">
        <v>1</v>
      </c>
      <c r="F7" s="6">
        <v>4.7320000000000001E-3</v>
      </c>
      <c r="G7" s="6">
        <v>1</v>
      </c>
      <c r="H7" s="6">
        <v>0.20635700000000001</v>
      </c>
      <c r="I7" s="6">
        <v>1</v>
      </c>
      <c r="J7" s="6">
        <v>3.1579000000000003E-2</v>
      </c>
      <c r="K7" s="6">
        <v>1</v>
      </c>
      <c r="L7" s="6">
        <v>1293.778</v>
      </c>
      <c r="M7" s="6">
        <v>0</v>
      </c>
      <c r="N7" s="6">
        <v>0</v>
      </c>
    </row>
    <row r="8" spans="1:14" ht="14.25">
      <c r="B8" s="5" t="s">
        <v>10</v>
      </c>
      <c r="C8" s="6">
        <v>1.032761</v>
      </c>
      <c r="D8" s="6">
        <v>8.5800000000000004E-4</v>
      </c>
      <c r="E8" s="6">
        <v>0.77245699999999995</v>
      </c>
      <c r="F8" s="6">
        <v>3.748E-3</v>
      </c>
      <c r="G8" s="6">
        <v>0.676871</v>
      </c>
      <c r="H8" s="6">
        <v>0.14094000000000001</v>
      </c>
      <c r="I8" s="6">
        <v>1.2276830000000001</v>
      </c>
      <c r="J8" s="6">
        <v>4.7747999999999999E-2</v>
      </c>
      <c r="K8" s="6">
        <v>1.143939</v>
      </c>
      <c r="L8" s="6">
        <v>1111.9190000000001</v>
      </c>
      <c r="M8" s="6">
        <v>0</v>
      </c>
      <c r="N8" s="6">
        <v>0</v>
      </c>
    </row>
    <row r="9" spans="1:14" ht="14.25">
      <c r="B9" s="7" t="s">
        <v>11</v>
      </c>
      <c r="C9" s="8">
        <f t="shared" ref="C9:N9" si="0">AVERAGE(C6:C8)</f>
        <v>1.0002873333333333</v>
      </c>
      <c r="D9" s="8">
        <f t="shared" si="0"/>
        <v>1.09E-3</v>
      </c>
      <c r="E9" s="8">
        <f t="shared" si="0"/>
        <v>0.9800296666666668</v>
      </c>
      <c r="F9" s="8">
        <f t="shared" si="0"/>
        <v>4.5716666666666666E-3</v>
      </c>
      <c r="G9" s="8">
        <f t="shared" si="0"/>
        <v>0.90123799999999987</v>
      </c>
      <c r="H9" s="8">
        <f t="shared" si="0"/>
        <v>0.20125533333333334</v>
      </c>
      <c r="I9" s="8">
        <f t="shared" si="0"/>
        <v>1.0390003333333333</v>
      </c>
      <c r="J9" s="8">
        <f t="shared" si="0"/>
        <v>3.6425666666666669E-2</v>
      </c>
      <c r="K9" s="8">
        <f t="shared" si="0"/>
        <v>1.0302356666666668</v>
      </c>
      <c r="L9" s="8">
        <f t="shared" si="0"/>
        <v>1166.5006666666668</v>
      </c>
      <c r="M9" s="8">
        <f t="shared" si="0"/>
        <v>0</v>
      </c>
      <c r="N9" s="8">
        <f t="shared" si="0"/>
        <v>0</v>
      </c>
    </row>
    <row r="10" spans="1:14" ht="14.25">
      <c r="B10" s="7" t="s">
        <v>12</v>
      </c>
      <c r="C10" s="8">
        <f t="shared" ref="C10:N10" si="1">STDEV(C6:C8)</f>
        <v>3.2330957615477114E-2</v>
      </c>
      <c r="D10" s="8">
        <f t="shared" si="1"/>
        <v>3.5033840782877347E-4</v>
      </c>
      <c r="E10" s="8">
        <f t="shared" si="1"/>
        <v>0.19834296260854054</v>
      </c>
      <c r="F10" s="8">
        <f t="shared" si="1"/>
        <v>7.5635463463466219E-4</v>
      </c>
      <c r="G10" s="8">
        <f t="shared" si="1"/>
        <v>0.19477050515671096</v>
      </c>
      <c r="H10" s="8">
        <f t="shared" si="1"/>
        <v>5.7933217693593768E-2</v>
      </c>
      <c r="I10" s="8">
        <f t="shared" si="1"/>
        <v>0.17252097787322362</v>
      </c>
      <c r="J10" s="8">
        <f t="shared" si="1"/>
        <v>9.8391988664389505E-3</v>
      </c>
      <c r="K10" s="8">
        <f t="shared" si="1"/>
        <v>0.10200366397504149</v>
      </c>
      <c r="L10" s="8">
        <f t="shared" si="1"/>
        <v>110.5968757892074</v>
      </c>
      <c r="M10" s="8">
        <f t="shared" si="1"/>
        <v>0</v>
      </c>
      <c r="N10" s="8">
        <f t="shared" si="1"/>
        <v>0</v>
      </c>
    </row>
    <row r="11" spans="1:14"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</row>
    <row r="14" spans="1:14" ht="15.75">
      <c r="A14" s="1" t="s">
        <v>13</v>
      </c>
      <c r="B14" s="2"/>
    </row>
    <row r="15" spans="1:14" ht="14.25">
      <c r="A15" s="3" t="s">
        <v>1</v>
      </c>
      <c r="B15" s="10"/>
      <c r="C15" s="9"/>
      <c r="D15" s="9"/>
      <c r="E15" s="9"/>
      <c r="F15" s="9"/>
      <c r="G15" s="9"/>
      <c r="H15" s="9"/>
      <c r="I15" s="9"/>
    </row>
    <row r="16" spans="1:14" ht="14.25">
      <c r="A16" s="3"/>
      <c r="B16" s="10"/>
      <c r="C16" s="9"/>
      <c r="D16" s="9"/>
      <c r="E16" s="9"/>
      <c r="F16" s="9"/>
      <c r="G16" s="9"/>
      <c r="H16" s="9"/>
      <c r="I16" s="9"/>
    </row>
    <row r="17" spans="1:9" ht="14.25">
      <c r="A17" s="11" t="s">
        <v>31</v>
      </c>
      <c r="B17" s="9"/>
      <c r="C17" s="12" t="s">
        <v>14</v>
      </c>
      <c r="D17" s="12" t="s">
        <v>15</v>
      </c>
      <c r="E17" s="12" t="s">
        <v>16</v>
      </c>
      <c r="F17" s="12" t="s">
        <v>17</v>
      </c>
      <c r="G17" s="12" t="s">
        <v>18</v>
      </c>
      <c r="H17" s="12" t="s">
        <v>19</v>
      </c>
      <c r="I17" s="12" t="s">
        <v>20</v>
      </c>
    </row>
    <row r="18" spans="1:9" ht="14.25">
      <c r="A18" s="9"/>
      <c r="B18" s="5" t="s">
        <v>8</v>
      </c>
      <c r="C18" s="13">
        <v>1.1365369999999999</v>
      </c>
      <c r="D18" s="13">
        <v>1.153529</v>
      </c>
      <c r="E18" s="13">
        <v>0.26412999999999998</v>
      </c>
      <c r="F18" s="13">
        <v>5.7162999999999999E-2</v>
      </c>
      <c r="G18" s="13">
        <v>2.8457E-2</v>
      </c>
      <c r="H18" s="13">
        <v>0.933952</v>
      </c>
      <c r="I18" s="13">
        <v>3.1101E-2</v>
      </c>
    </row>
    <row r="19" spans="1:9" ht="14.25">
      <c r="A19" s="9"/>
      <c r="B19" s="5" t="s">
        <v>9</v>
      </c>
      <c r="C19" s="13">
        <v>1</v>
      </c>
      <c r="D19" s="13">
        <v>1.3425769999999999</v>
      </c>
      <c r="E19" s="13">
        <v>0.30693399999999998</v>
      </c>
      <c r="F19" s="13">
        <v>5.1353999999999997E-2</v>
      </c>
      <c r="G19" s="13">
        <v>2.4968000000000001E-2</v>
      </c>
      <c r="H19" s="13">
        <v>1.0949230000000001</v>
      </c>
      <c r="I19" s="13">
        <v>0.10052800000000001</v>
      </c>
    </row>
    <row r="20" spans="1:9" ht="14.25">
      <c r="A20" s="9"/>
      <c r="B20" s="5" t="s">
        <v>10</v>
      </c>
      <c r="C20" s="13">
        <v>0.64480099999999996</v>
      </c>
      <c r="D20" s="13">
        <v>1.3270850000000001</v>
      </c>
      <c r="E20" s="13">
        <v>0.41800300000000001</v>
      </c>
      <c r="F20" s="13">
        <v>6.2424E-2</v>
      </c>
      <c r="G20" s="13">
        <v>2.9366E-2</v>
      </c>
      <c r="H20" s="13">
        <v>0.87168699999999999</v>
      </c>
      <c r="I20" s="13">
        <v>3.3189999999999997E-2</v>
      </c>
    </row>
    <row r="21" spans="1:9" ht="14.25">
      <c r="A21" s="9"/>
      <c r="B21" s="7" t="s">
        <v>11</v>
      </c>
      <c r="C21" s="8">
        <f t="shared" ref="C21:I21" si="2">AVERAGE(C18:C20)</f>
        <v>0.92711266666666658</v>
      </c>
      <c r="D21" s="8">
        <f t="shared" si="2"/>
        <v>1.2743970000000002</v>
      </c>
      <c r="E21" s="8">
        <f t="shared" si="2"/>
        <v>0.32968900000000001</v>
      </c>
      <c r="F21" s="8">
        <f t="shared" si="2"/>
        <v>5.6980333333333334E-2</v>
      </c>
      <c r="G21" s="8">
        <f t="shared" si="2"/>
        <v>2.7597E-2</v>
      </c>
      <c r="H21" s="8">
        <f t="shared" si="2"/>
        <v>0.9668540000000001</v>
      </c>
      <c r="I21" s="8">
        <f t="shared" si="2"/>
        <v>5.4939666666666664E-2</v>
      </c>
    </row>
    <row r="22" spans="1:9" ht="14.25">
      <c r="A22" s="9"/>
      <c r="B22" s="7" t="s">
        <v>12</v>
      </c>
      <c r="C22" s="8">
        <f t="shared" ref="C22:I22" si="3">STDEV(C18:C20)</f>
        <v>0.25384147798248652</v>
      </c>
      <c r="D22" s="8">
        <f t="shared" si="3"/>
        <v>0.10496097171806121</v>
      </c>
      <c r="E22" s="8">
        <f t="shared" si="3"/>
        <v>7.9420196115345579E-2</v>
      </c>
      <c r="F22" s="8">
        <f t="shared" si="3"/>
        <v>5.5372601829183857E-3</v>
      </c>
      <c r="G22" s="8">
        <f t="shared" si="3"/>
        <v>2.3217021772828652E-3</v>
      </c>
      <c r="H22" s="8">
        <f t="shared" si="3"/>
        <v>0.11519758733150498</v>
      </c>
      <c r="I22" s="8">
        <f t="shared" si="3"/>
        <v>3.9494469009385781E-2</v>
      </c>
    </row>
    <row r="23" spans="1:9">
      <c r="A23" s="9"/>
      <c r="B23" s="9"/>
      <c r="C23" s="9"/>
      <c r="D23" s="9"/>
      <c r="E23" s="9"/>
      <c r="F23" s="9"/>
      <c r="G23" s="9"/>
      <c r="H23" s="9"/>
      <c r="I23" s="9"/>
    </row>
    <row r="26" spans="1:9" ht="15.75">
      <c r="A26" s="1" t="s">
        <v>21</v>
      </c>
      <c r="B26" s="2"/>
    </row>
    <row r="27" spans="1:9" ht="14.25">
      <c r="A27" s="3" t="s">
        <v>1</v>
      </c>
      <c r="B27" s="2"/>
    </row>
    <row r="29" spans="1:9" ht="14.25">
      <c r="A29" s="11" t="s">
        <v>31</v>
      </c>
      <c r="B29" s="9"/>
      <c r="C29" s="12" t="s">
        <v>20</v>
      </c>
      <c r="D29" s="12" t="s">
        <v>22</v>
      </c>
      <c r="E29" s="12" t="s">
        <v>23</v>
      </c>
      <c r="F29" s="12" t="s">
        <v>24</v>
      </c>
      <c r="G29" s="12" t="s">
        <v>25</v>
      </c>
      <c r="H29" s="12" t="s">
        <v>26</v>
      </c>
      <c r="I29" s="12" t="s">
        <v>14</v>
      </c>
    </row>
    <row r="30" spans="1:9" ht="14.25">
      <c r="B30" s="5" t="s">
        <v>8</v>
      </c>
      <c r="C30" s="13">
        <v>1</v>
      </c>
      <c r="D30" s="13">
        <v>0.32077600000000001</v>
      </c>
      <c r="E30" s="13">
        <v>2.0960459999999999</v>
      </c>
      <c r="F30" s="13">
        <v>43.59413</v>
      </c>
      <c r="G30" s="13">
        <v>56.272930000000002</v>
      </c>
      <c r="H30" s="13">
        <v>0.89661800000000003</v>
      </c>
      <c r="I30" s="13">
        <v>30.795809999999999</v>
      </c>
    </row>
    <row r="31" spans="1:9" ht="14.25">
      <c r="B31" s="5" t="s">
        <v>9</v>
      </c>
      <c r="C31" s="13">
        <v>0.75765099999999996</v>
      </c>
      <c r="D31" s="13">
        <v>0.29930499999999999</v>
      </c>
      <c r="E31" s="13">
        <v>1.6681280000000001</v>
      </c>
      <c r="F31" s="13">
        <v>46.987870000000001</v>
      </c>
      <c r="G31" s="13">
        <v>47.196750000000002</v>
      </c>
      <c r="H31" s="13">
        <v>1.3820330000000001</v>
      </c>
      <c r="I31" s="13">
        <v>32.152329999999999</v>
      </c>
    </row>
    <row r="32" spans="1:9" ht="14.25">
      <c r="B32" s="5" t="s">
        <v>10</v>
      </c>
      <c r="C32" s="13">
        <v>1.6702509999999999</v>
      </c>
      <c r="D32" s="13">
        <v>0.40421600000000002</v>
      </c>
      <c r="E32" s="13">
        <v>1.980777</v>
      </c>
      <c r="F32" s="13">
        <v>34.752969999999998</v>
      </c>
      <c r="G32" s="13">
        <v>65.956010000000006</v>
      </c>
      <c r="H32" s="13">
        <v>1.184021</v>
      </c>
      <c r="I32" s="13">
        <v>32.470260000000003</v>
      </c>
    </row>
    <row r="33" spans="1:9" ht="14.25">
      <c r="B33" s="7" t="s">
        <v>11</v>
      </c>
      <c r="C33" s="8">
        <f t="shared" ref="C33:I33" si="4">AVERAGE(C30:C32)</f>
        <v>1.1426339999999999</v>
      </c>
      <c r="D33" s="8">
        <f t="shared" si="4"/>
        <v>0.34143233333333334</v>
      </c>
      <c r="E33" s="8">
        <f t="shared" si="4"/>
        <v>1.9149836666666664</v>
      </c>
      <c r="F33" s="8">
        <f t="shared" si="4"/>
        <v>41.778323333333333</v>
      </c>
      <c r="G33" s="8">
        <f t="shared" si="4"/>
        <v>56.47523000000001</v>
      </c>
      <c r="H33" s="8">
        <f t="shared" si="4"/>
        <v>1.1542239999999999</v>
      </c>
      <c r="I33" s="8">
        <f t="shared" si="4"/>
        <v>31.806133333333332</v>
      </c>
    </row>
    <row r="34" spans="1:9" ht="14.25">
      <c r="B34" s="7" t="s">
        <v>12</v>
      </c>
      <c r="C34" s="8">
        <f t="shared" ref="C34:I34" si="5">STDEV(C30:C32)</f>
        <v>0.47272405636586723</v>
      </c>
      <c r="D34" s="8">
        <f t="shared" si="5"/>
        <v>5.5421950167179677E-2</v>
      </c>
      <c r="E34" s="8">
        <f t="shared" si="5"/>
        <v>0.22141595632278649</v>
      </c>
      <c r="F34" s="8">
        <f t="shared" si="5"/>
        <v>6.3163327881400653</v>
      </c>
      <c r="G34" s="8">
        <f t="shared" si="5"/>
        <v>9.3812660608469169</v>
      </c>
      <c r="H34" s="8">
        <f t="shared" si="5"/>
        <v>0.24407545239740927</v>
      </c>
      <c r="I34" s="8">
        <f t="shared" si="5"/>
        <v>0.88928892922029856</v>
      </c>
    </row>
    <row r="38" spans="1:9" ht="15.75">
      <c r="A38" s="1" t="s">
        <v>27</v>
      </c>
      <c r="B38" s="2"/>
    </row>
    <row r="39" spans="1:9" ht="14.25">
      <c r="A39" s="3" t="s">
        <v>1</v>
      </c>
      <c r="B39" s="10"/>
      <c r="C39" s="9"/>
      <c r="D39" s="9"/>
    </row>
    <row r="40" spans="1:9">
      <c r="A40" s="9"/>
      <c r="B40" s="9"/>
      <c r="C40" s="9"/>
      <c r="D40" s="9"/>
    </row>
    <row r="41" spans="1:9" ht="14.25">
      <c r="A41" s="11" t="s">
        <v>31</v>
      </c>
      <c r="B41" s="9"/>
      <c r="C41" s="12" t="s">
        <v>28</v>
      </c>
      <c r="D41" s="14" t="s">
        <v>136</v>
      </c>
    </row>
    <row r="42" spans="1:9" ht="14.25">
      <c r="A42" s="9"/>
      <c r="B42" s="5" t="s">
        <v>8</v>
      </c>
      <c r="C42" s="13">
        <v>0.84447000000000005</v>
      </c>
      <c r="D42" s="13">
        <v>240.0051</v>
      </c>
    </row>
    <row r="43" spans="1:9" ht="14.25">
      <c r="A43" s="9"/>
      <c r="B43" s="5" t="s">
        <v>9</v>
      </c>
      <c r="C43" s="13">
        <v>1</v>
      </c>
      <c r="D43" s="13">
        <v>261.0967</v>
      </c>
    </row>
    <row r="44" spans="1:9" ht="14.25">
      <c r="A44" s="9"/>
      <c r="B44" s="5" t="s">
        <v>10</v>
      </c>
      <c r="C44" s="13">
        <v>1.1283909999999999</v>
      </c>
      <c r="D44" s="13">
        <v>248.41919999999999</v>
      </c>
    </row>
    <row r="45" spans="1:9" ht="14.25">
      <c r="A45" s="9"/>
      <c r="B45" s="7" t="s">
        <v>11</v>
      </c>
      <c r="C45" s="8">
        <f>AVERAGE(C42:C44)</f>
        <v>0.99095366666666662</v>
      </c>
      <c r="D45" s="8">
        <f>AVERAGE(D42:D44)</f>
        <v>249.84033333333332</v>
      </c>
    </row>
    <row r="46" spans="1:9" ht="14.25">
      <c r="A46" s="9"/>
      <c r="B46" s="7" t="s">
        <v>12</v>
      </c>
      <c r="C46" s="8">
        <f>STDEV(C42:C44)</f>
        <v>0.14217651237223825</v>
      </c>
      <c r="D46" s="8">
        <f>STDEV(D42:D44)</f>
        <v>10.61737314985883</v>
      </c>
    </row>
    <row r="47" spans="1:9">
      <c r="A47" s="9"/>
      <c r="B47" s="9"/>
      <c r="C47" s="9"/>
      <c r="D47" s="9"/>
    </row>
    <row r="50" spans="1:4" ht="15.75">
      <c r="A50" s="1" t="s">
        <v>29</v>
      </c>
      <c r="B50" s="2"/>
    </row>
    <row r="51" spans="1:4" ht="14.25">
      <c r="A51" s="3" t="s">
        <v>1</v>
      </c>
      <c r="B51" s="2"/>
    </row>
    <row r="53" spans="1:4" ht="14.25">
      <c r="A53" s="11" t="s">
        <v>31</v>
      </c>
      <c r="B53" s="9"/>
      <c r="C53" s="12" t="s">
        <v>28</v>
      </c>
      <c r="D53" s="14" t="s">
        <v>136</v>
      </c>
    </row>
    <row r="54" spans="1:4" ht="14.25">
      <c r="B54" s="5" t="s">
        <v>8</v>
      </c>
      <c r="C54" s="13">
        <v>0.99592000000000003</v>
      </c>
      <c r="D54" s="13">
        <v>1.1615500000000001</v>
      </c>
    </row>
    <row r="55" spans="1:4" ht="14.25">
      <c r="B55" s="5" t="s">
        <v>9</v>
      </c>
      <c r="C55" s="13">
        <v>1</v>
      </c>
      <c r="D55" s="13">
        <v>1.3375900000000001</v>
      </c>
    </row>
    <row r="56" spans="1:4" ht="14.25">
      <c r="B56" s="5" t="s">
        <v>10</v>
      </c>
      <c r="C56" s="13">
        <v>1.0021</v>
      </c>
      <c r="D56" s="13">
        <v>1.725668</v>
      </c>
    </row>
    <row r="57" spans="1:4" ht="14.25">
      <c r="B57" s="7" t="s">
        <v>11</v>
      </c>
      <c r="C57" s="8">
        <f>AVERAGE(C54:C56)</f>
        <v>0.99934000000000001</v>
      </c>
      <c r="D57" s="8">
        <f>AVERAGE(D54:D56)</f>
        <v>1.4082693333333334</v>
      </c>
    </row>
    <row r="58" spans="1:4" ht="14.25">
      <c r="B58" s="7" t="s">
        <v>12</v>
      </c>
      <c r="C58" s="8">
        <f>STDEV(C54:C56)</f>
        <v>3.1424194500416203E-3</v>
      </c>
      <c r="D58" s="8">
        <f>STDEV(D54:D56)</f>
        <v>0.28862424638504142</v>
      </c>
    </row>
    <row r="59" spans="1:4">
      <c r="B59" s="9"/>
      <c r="C59" s="9"/>
      <c r="D59" s="9"/>
    </row>
  </sheetData>
  <mergeCells count="6">
    <mergeCell ref="M4:N4"/>
    <mergeCell ref="C4:D4"/>
    <mergeCell ref="E4:F4"/>
    <mergeCell ref="G4:H4"/>
    <mergeCell ref="I4:J4"/>
    <mergeCell ref="K4:L4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Q104"/>
  <sheetViews>
    <sheetView workbookViewId="0">
      <selection activeCell="C1" sqref="C1"/>
    </sheetView>
  </sheetViews>
  <sheetFormatPr defaultRowHeight="13.5"/>
  <sheetData>
    <row r="1" spans="1:11" ht="15.75">
      <c r="A1" s="1" t="s">
        <v>32</v>
      </c>
    </row>
    <row r="2" spans="1:11" ht="14.25">
      <c r="A2" s="4" t="s">
        <v>33</v>
      </c>
      <c r="B2" s="9"/>
      <c r="C2" s="9"/>
      <c r="D2" s="9"/>
      <c r="E2" s="9"/>
      <c r="F2" s="9"/>
    </row>
    <row r="3" spans="1:11" ht="14.25">
      <c r="A3" s="4"/>
      <c r="B3" s="9"/>
      <c r="C3" s="9"/>
      <c r="D3" s="9"/>
      <c r="E3" s="9"/>
      <c r="F3" s="9"/>
    </row>
    <row r="4" spans="1:11" ht="14.25">
      <c r="A4" s="4"/>
      <c r="B4" s="4" t="s">
        <v>34</v>
      </c>
      <c r="C4" s="4" t="s">
        <v>35</v>
      </c>
      <c r="D4" s="4" t="s">
        <v>35</v>
      </c>
      <c r="E4" s="4" t="s">
        <v>36</v>
      </c>
      <c r="F4" s="4" t="s">
        <v>36</v>
      </c>
    </row>
    <row r="5" spans="1:11" ht="14.25">
      <c r="A5" s="9"/>
      <c r="B5" s="4" t="s">
        <v>37</v>
      </c>
      <c r="C5" s="4" t="s">
        <v>31</v>
      </c>
      <c r="D5" s="4" t="s">
        <v>38</v>
      </c>
      <c r="E5" s="4" t="s">
        <v>31</v>
      </c>
      <c r="F5" s="4" t="s">
        <v>38</v>
      </c>
    </row>
    <row r="6" spans="1:11" ht="14.25">
      <c r="A6" s="9"/>
      <c r="B6" s="5" t="s">
        <v>8</v>
      </c>
      <c r="C6" s="13">
        <v>5.3752329999999997</v>
      </c>
      <c r="D6" s="13">
        <v>0.42925799999999997</v>
      </c>
      <c r="E6" s="13">
        <v>0.304649</v>
      </c>
      <c r="F6" s="13">
        <v>7.7386999999999997E-2</v>
      </c>
    </row>
    <row r="7" spans="1:11" ht="14.25">
      <c r="A7" s="9"/>
      <c r="B7" s="5" t="s">
        <v>9</v>
      </c>
      <c r="C7" s="13">
        <v>5.2781159999999998</v>
      </c>
      <c r="D7" s="13">
        <v>0.41955100000000001</v>
      </c>
      <c r="E7" s="13">
        <v>0.27168500000000001</v>
      </c>
      <c r="F7" s="13">
        <v>0.21919</v>
      </c>
    </row>
    <row r="8" spans="1:11" ht="14.25">
      <c r="A8" s="9"/>
      <c r="B8" s="5" t="s">
        <v>10</v>
      </c>
      <c r="C8" s="13">
        <v>4.0730760000000004</v>
      </c>
      <c r="D8" s="13">
        <v>0.34674100000000002</v>
      </c>
      <c r="E8" s="13">
        <v>0.15629899999999999</v>
      </c>
      <c r="F8" s="13">
        <v>0.187056</v>
      </c>
    </row>
    <row r="9" spans="1:11" ht="14.25">
      <c r="A9" s="9"/>
      <c r="B9" s="7" t="s">
        <v>11</v>
      </c>
      <c r="C9" s="8">
        <f>AVERAGE(C6:C8)</f>
        <v>4.908808333333333</v>
      </c>
      <c r="D9" s="8">
        <f>AVERAGE(D6:D8)</f>
        <v>0.39851666666666663</v>
      </c>
      <c r="E9" s="8">
        <f>AVERAGE(E6:E8)</f>
        <v>0.24421099999999998</v>
      </c>
      <c r="F9" s="8">
        <f>AVERAGE(F6:F8)</f>
        <v>0.16121099999999999</v>
      </c>
    </row>
    <row r="10" spans="1:11" ht="14.25">
      <c r="A10" s="9"/>
      <c r="B10" s="7" t="s">
        <v>12</v>
      </c>
      <c r="C10" s="8">
        <f>STDEV(C6:C8)</f>
        <v>0.72539253349916299</v>
      </c>
      <c r="D10" s="8">
        <f>STDEV(D6:D8)</f>
        <v>4.510095571419058E-2</v>
      </c>
      <c r="E10" s="8">
        <f>STDEV(E6:E8)</f>
        <v>7.7897664483603107E-2</v>
      </c>
      <c r="F10" s="8">
        <f>STDEV(F6:F8)</f>
        <v>7.4350492405901372E-2</v>
      </c>
    </row>
    <row r="11" spans="1:11">
      <c r="A11" s="9"/>
      <c r="B11" s="9"/>
      <c r="C11" s="9"/>
      <c r="D11" s="9"/>
      <c r="E11" s="9"/>
      <c r="F11" s="9"/>
    </row>
    <row r="14" spans="1:11" ht="15.75">
      <c r="A14" s="1" t="s">
        <v>39</v>
      </c>
    </row>
    <row r="15" spans="1:11" ht="14.25">
      <c r="A15" s="4" t="s">
        <v>40</v>
      </c>
      <c r="B15" s="4"/>
      <c r="C15" s="4"/>
      <c r="D15" s="4"/>
      <c r="F15" s="4" t="s">
        <v>80</v>
      </c>
      <c r="G15" s="12" t="s">
        <v>82</v>
      </c>
      <c r="J15" s="4" t="s">
        <v>80</v>
      </c>
      <c r="K15" s="12" t="s">
        <v>85</v>
      </c>
    </row>
    <row r="16" spans="1:11" ht="14.25">
      <c r="A16" s="4"/>
      <c r="B16" s="4"/>
      <c r="C16" s="4"/>
      <c r="D16" s="4"/>
    </row>
    <row r="17" spans="1:12" ht="14.25">
      <c r="A17" s="4"/>
      <c r="B17" s="12" t="s">
        <v>41</v>
      </c>
      <c r="C17" s="14" t="s">
        <v>49</v>
      </c>
      <c r="D17" s="14" t="s">
        <v>50</v>
      </c>
      <c r="F17" s="12" t="s">
        <v>41</v>
      </c>
      <c r="G17" s="12" t="s">
        <v>83</v>
      </c>
      <c r="H17" s="14" t="s">
        <v>49</v>
      </c>
      <c r="J17" s="12" t="s">
        <v>41</v>
      </c>
      <c r="K17" s="12" t="s">
        <v>83</v>
      </c>
      <c r="L17" s="14" t="s">
        <v>50</v>
      </c>
    </row>
    <row r="18" spans="1:12" ht="14.25">
      <c r="A18" s="4"/>
      <c r="B18" s="13">
        <v>113</v>
      </c>
      <c r="C18" s="13">
        <v>160</v>
      </c>
      <c r="D18" s="13">
        <v>163</v>
      </c>
    </row>
    <row r="19" spans="1:12" ht="14.25">
      <c r="A19" s="4"/>
      <c r="B19" s="13">
        <v>122</v>
      </c>
      <c r="C19" s="13">
        <v>168</v>
      </c>
      <c r="D19" s="13">
        <v>174</v>
      </c>
    </row>
    <row r="20" spans="1:12" ht="14.25">
      <c r="A20" s="4"/>
      <c r="B20" s="13">
        <v>140</v>
      </c>
      <c r="C20" s="13">
        <v>180</v>
      </c>
      <c r="D20" s="13">
        <v>180</v>
      </c>
    </row>
    <row r="21" spans="1:12" ht="14.25">
      <c r="A21" s="4"/>
      <c r="B21" s="13">
        <v>127</v>
      </c>
      <c r="C21" s="13">
        <v>185</v>
      </c>
      <c r="D21" s="13">
        <v>188</v>
      </c>
    </row>
    <row r="22" spans="1:12" ht="14.25">
      <c r="A22" s="4"/>
      <c r="B22" s="13">
        <v>142</v>
      </c>
      <c r="C22" s="13">
        <v>188</v>
      </c>
      <c r="D22" s="13">
        <v>193</v>
      </c>
    </row>
    <row r="23" spans="1:12" ht="14.25">
      <c r="A23" s="4"/>
      <c r="B23" s="13">
        <v>153</v>
      </c>
      <c r="C23" s="13">
        <v>193</v>
      </c>
      <c r="D23" s="13">
        <v>196</v>
      </c>
    </row>
    <row r="24" spans="1:12" ht="14.25">
      <c r="A24" s="4"/>
      <c r="B24" s="13">
        <v>132</v>
      </c>
      <c r="C24" s="13">
        <v>193</v>
      </c>
      <c r="D24" s="13">
        <v>196</v>
      </c>
    </row>
    <row r="25" spans="1:12" ht="14.25">
      <c r="A25" s="4"/>
      <c r="B25" s="13">
        <v>127</v>
      </c>
      <c r="C25" s="13">
        <v>196</v>
      </c>
      <c r="D25" s="13">
        <v>208</v>
      </c>
    </row>
    <row r="26" spans="1:12" ht="14.25">
      <c r="A26" s="4"/>
      <c r="B26" s="13">
        <v>130</v>
      </c>
      <c r="C26" s="13">
        <v>205</v>
      </c>
      <c r="D26" s="13">
        <v>217</v>
      </c>
    </row>
    <row r="27" spans="1:12" ht="14.25">
      <c r="A27" s="4"/>
      <c r="B27" s="13">
        <v>127</v>
      </c>
      <c r="C27" s="13">
        <v>211</v>
      </c>
      <c r="D27" s="13">
        <v>230</v>
      </c>
    </row>
    <row r="28" spans="1:12" ht="14.25">
      <c r="A28" s="4"/>
      <c r="B28" s="13">
        <v>132</v>
      </c>
      <c r="C28" s="13">
        <v>226</v>
      </c>
      <c r="D28" s="13"/>
    </row>
    <row r="29" spans="1:12" ht="14.25">
      <c r="A29" s="4"/>
      <c r="B29" s="13">
        <v>131</v>
      </c>
      <c r="C29" s="13"/>
      <c r="D29" s="13"/>
    </row>
    <row r="30" spans="1:12" ht="14.25">
      <c r="A30" s="4"/>
      <c r="B30" s="13">
        <v>135</v>
      </c>
      <c r="C30" s="13"/>
      <c r="D30" s="13"/>
    </row>
    <row r="31" spans="1:12" ht="14.25">
      <c r="A31" s="4"/>
      <c r="B31" s="13">
        <v>140</v>
      </c>
      <c r="C31" s="13"/>
      <c r="D31" s="13"/>
    </row>
    <row r="32" spans="1:12" ht="14.25">
      <c r="A32" s="4"/>
      <c r="B32" s="13">
        <v>144</v>
      </c>
      <c r="C32" s="13"/>
      <c r="D32" s="13"/>
    </row>
    <row r="33" spans="1:5" ht="14.25">
      <c r="A33" s="7" t="s">
        <v>11</v>
      </c>
      <c r="B33" s="4">
        <f>AVERAGE(B18:B32)</f>
        <v>133</v>
      </c>
      <c r="C33" s="4">
        <f>AVERAGE(C18:C28)</f>
        <v>191.36363636363637</v>
      </c>
      <c r="D33" s="4">
        <f>AVERAGE(D18:D27)</f>
        <v>194.5</v>
      </c>
    </row>
    <row r="34" spans="1:5" ht="14.25">
      <c r="A34" s="7" t="s">
        <v>12</v>
      </c>
      <c r="B34" s="4">
        <f>STDEV(B18:B32)</f>
        <v>9.8125284348996562</v>
      </c>
      <c r="C34" s="4">
        <f>STDEV(C18:C28)</f>
        <v>18.731111698309501</v>
      </c>
      <c r="D34" s="4">
        <f>STDEV(D18:D27)</f>
        <v>20.056863607697434</v>
      </c>
    </row>
    <row r="35" spans="1:5" ht="14.25">
      <c r="A35" s="4"/>
      <c r="B35" s="4"/>
      <c r="C35" s="4"/>
      <c r="D35" s="4"/>
    </row>
    <row r="38" spans="1:5" ht="15.75">
      <c r="A38" s="1" t="s">
        <v>42</v>
      </c>
      <c r="B38" s="2"/>
    </row>
    <row r="39" spans="1:5" ht="14.25">
      <c r="A39" s="3" t="s">
        <v>1</v>
      </c>
      <c r="B39" s="2"/>
    </row>
    <row r="41" spans="1:5" ht="14.25">
      <c r="A41" s="11" t="s">
        <v>43</v>
      </c>
      <c r="B41" s="4"/>
      <c r="C41" s="12" t="s">
        <v>28</v>
      </c>
      <c r="D41" s="14" t="s">
        <v>49</v>
      </c>
      <c r="E41" s="14" t="s">
        <v>50</v>
      </c>
    </row>
    <row r="42" spans="1:5" ht="14.25">
      <c r="B42" s="5" t="s">
        <v>8</v>
      </c>
      <c r="C42" s="13">
        <v>1.0278750000000001</v>
      </c>
      <c r="D42" s="13">
        <v>2.5950000000000001E-3</v>
      </c>
      <c r="E42" s="13">
        <v>1.4580000000000001E-3</v>
      </c>
    </row>
    <row r="43" spans="1:5" ht="14.25">
      <c r="B43" s="5" t="s">
        <v>9</v>
      </c>
      <c r="C43" s="13">
        <v>1</v>
      </c>
      <c r="D43" s="13">
        <v>9.6599999999999995E-4</v>
      </c>
      <c r="E43" s="13">
        <v>5.2509999999999996E-3</v>
      </c>
    </row>
    <row r="44" spans="1:5" ht="14.25">
      <c r="B44" s="5" t="s">
        <v>10</v>
      </c>
      <c r="C44" s="13">
        <v>0.93933299999999997</v>
      </c>
      <c r="D44" s="13">
        <v>9.5299999999999996E-4</v>
      </c>
      <c r="E44" s="13">
        <v>1.5380000000000001E-3</v>
      </c>
    </row>
    <row r="45" spans="1:5" ht="14.25">
      <c r="B45" s="7" t="s">
        <v>11</v>
      </c>
      <c r="C45" s="8">
        <f>AVERAGE(C42:C44)</f>
        <v>0.98906933333333324</v>
      </c>
      <c r="D45" s="8">
        <f>AVERAGE(D42:D44)</f>
        <v>1.5046666666666665E-3</v>
      </c>
      <c r="E45" s="8">
        <f>AVERAGE(E42:E44)</f>
        <v>2.7489999999999997E-3</v>
      </c>
    </row>
    <row r="46" spans="1:5" ht="14.25">
      <c r="B46" s="7" t="s">
        <v>12</v>
      </c>
      <c r="C46" s="8">
        <f>STDEV(C42:C44)</f>
        <v>4.5271746667577557E-2</v>
      </c>
      <c r="D46" s="8">
        <f>STDEV(D42:D44)</f>
        <v>9.4427873709690912E-4</v>
      </c>
      <c r="E46" s="8">
        <f>STDEV(E42:E44)</f>
        <v>2.167164737623792E-3</v>
      </c>
    </row>
    <row r="50" spans="1:16" ht="15.75">
      <c r="A50" s="1" t="s">
        <v>44</v>
      </c>
      <c r="B50" s="2"/>
    </row>
    <row r="51" spans="1:16" ht="14.25">
      <c r="A51" s="3" t="s">
        <v>1</v>
      </c>
      <c r="B51" s="2"/>
    </row>
    <row r="53" spans="1:16" ht="14.25">
      <c r="A53" s="11" t="s">
        <v>45</v>
      </c>
      <c r="B53" s="4"/>
      <c r="C53" s="12" t="s">
        <v>28</v>
      </c>
      <c r="D53" s="14" t="s">
        <v>49</v>
      </c>
      <c r="E53" s="14" t="s">
        <v>50</v>
      </c>
    </row>
    <row r="54" spans="1:16" ht="14.25">
      <c r="A54" s="9"/>
      <c r="B54" s="5" t="s">
        <v>8</v>
      </c>
      <c r="C54" s="13">
        <v>0.74155899999999997</v>
      </c>
      <c r="D54" s="13">
        <v>0.193416</v>
      </c>
      <c r="E54" s="13">
        <v>0.22733400000000001</v>
      </c>
    </row>
    <row r="55" spans="1:16" ht="14.25">
      <c r="A55" s="9"/>
      <c r="B55" s="5" t="s">
        <v>9</v>
      </c>
      <c r="C55" s="13">
        <v>1</v>
      </c>
      <c r="D55" s="13">
        <v>0.34043600000000002</v>
      </c>
      <c r="E55" s="13">
        <v>0.225027</v>
      </c>
    </row>
    <row r="56" spans="1:16" ht="14.25">
      <c r="A56" s="9"/>
      <c r="B56" s="5" t="s">
        <v>10</v>
      </c>
      <c r="C56" s="13">
        <v>1.160336</v>
      </c>
      <c r="D56" s="13">
        <v>0.27889199999999997</v>
      </c>
      <c r="E56" s="13">
        <v>0.23713899999999999</v>
      </c>
    </row>
    <row r="57" spans="1:16" ht="14.25">
      <c r="A57" s="9"/>
      <c r="B57" s="7" t="s">
        <v>11</v>
      </c>
      <c r="C57" s="8">
        <f>AVERAGE(C54:C56)</f>
        <v>0.96729833333333337</v>
      </c>
      <c r="D57" s="8">
        <f>AVERAGE(D54:D56)</f>
        <v>0.27091466666666664</v>
      </c>
      <c r="E57" s="8">
        <f>AVERAGE(E54:E56)</f>
        <v>0.22983333333333333</v>
      </c>
    </row>
    <row r="58" spans="1:16" ht="14.25">
      <c r="A58" s="9"/>
      <c r="B58" s="7" t="s">
        <v>12</v>
      </c>
      <c r="C58" s="8">
        <f>STDEV(C54:C56)</f>
        <v>0.21129503823879361</v>
      </c>
      <c r="D58" s="8">
        <f>STDEV(D54:D56)</f>
        <v>7.3833925029984482E-2</v>
      </c>
      <c r="E58" s="8">
        <f>STDEV(E54:E56)</f>
        <v>6.431184675729131E-3</v>
      </c>
    </row>
    <row r="62" spans="1:16" ht="15.75">
      <c r="A62" s="1" t="s">
        <v>46</v>
      </c>
    </row>
    <row r="63" spans="1:16" ht="14.25">
      <c r="A63" s="4" t="s">
        <v>40</v>
      </c>
      <c r="B63" s="4"/>
      <c r="C63" s="9"/>
      <c r="D63" s="9"/>
      <c r="E63" s="9"/>
      <c r="G63" s="4" t="s">
        <v>80</v>
      </c>
      <c r="H63" s="12" t="s">
        <v>82</v>
      </c>
      <c r="K63" s="4" t="s">
        <v>80</v>
      </c>
      <c r="L63" s="12" t="s">
        <v>82</v>
      </c>
      <c r="O63" s="4" t="s">
        <v>80</v>
      </c>
      <c r="P63" s="12" t="s">
        <v>82</v>
      </c>
    </row>
    <row r="64" spans="1:16">
      <c r="A64" s="9"/>
      <c r="B64" s="9"/>
      <c r="C64" s="9"/>
      <c r="D64" s="9"/>
      <c r="E64" s="9"/>
    </row>
    <row r="65" spans="1:17" ht="14.25">
      <c r="A65" s="9"/>
      <c r="B65" s="12" t="s">
        <v>41</v>
      </c>
      <c r="C65" s="14" t="s">
        <v>51</v>
      </c>
      <c r="D65" s="14" t="s">
        <v>52</v>
      </c>
      <c r="E65" s="14" t="s">
        <v>53</v>
      </c>
      <c r="G65" s="12" t="s">
        <v>41</v>
      </c>
      <c r="H65" s="12" t="s">
        <v>83</v>
      </c>
      <c r="I65" s="14" t="s">
        <v>51</v>
      </c>
      <c r="K65" s="12" t="s">
        <v>41</v>
      </c>
      <c r="L65" s="12" t="s">
        <v>83</v>
      </c>
      <c r="M65" s="14" t="s">
        <v>52</v>
      </c>
      <c r="O65" s="12" t="s">
        <v>41</v>
      </c>
      <c r="P65" s="12" t="s">
        <v>83</v>
      </c>
      <c r="Q65" s="14" t="s">
        <v>53</v>
      </c>
    </row>
    <row r="66" spans="1:17" ht="14.25">
      <c r="A66" s="9"/>
      <c r="B66" s="13">
        <v>118</v>
      </c>
      <c r="C66" s="13">
        <v>81</v>
      </c>
      <c r="D66" s="13">
        <v>78</v>
      </c>
      <c r="E66" s="13">
        <v>78</v>
      </c>
    </row>
    <row r="67" spans="1:17" ht="14.25">
      <c r="A67" s="9"/>
      <c r="B67" s="13">
        <v>131</v>
      </c>
      <c r="C67" s="13">
        <v>86</v>
      </c>
      <c r="D67" s="13">
        <v>81</v>
      </c>
      <c r="E67" s="13">
        <v>81</v>
      </c>
    </row>
    <row r="68" spans="1:17" ht="14.25">
      <c r="A68" s="9"/>
      <c r="B68" s="13">
        <v>135</v>
      </c>
      <c r="C68" s="13">
        <v>86</v>
      </c>
      <c r="D68" s="13">
        <v>81</v>
      </c>
      <c r="E68" s="13">
        <v>81</v>
      </c>
    </row>
    <row r="69" spans="1:17" ht="14.25">
      <c r="A69" s="9"/>
      <c r="B69" s="13">
        <v>141</v>
      </c>
      <c r="C69" s="13">
        <v>91</v>
      </c>
      <c r="D69" s="13">
        <v>86</v>
      </c>
      <c r="E69" s="13">
        <v>84</v>
      </c>
    </row>
    <row r="70" spans="1:17" ht="14.25">
      <c r="A70" s="9"/>
      <c r="B70" s="13">
        <v>141</v>
      </c>
      <c r="C70" s="13">
        <v>91</v>
      </c>
      <c r="D70" s="13">
        <v>86</v>
      </c>
      <c r="E70" s="13">
        <v>91</v>
      </c>
    </row>
    <row r="71" spans="1:17" ht="14.25">
      <c r="A71" s="9"/>
      <c r="B71" s="13">
        <v>141</v>
      </c>
      <c r="C71" s="13">
        <v>91</v>
      </c>
      <c r="D71" s="13">
        <v>86</v>
      </c>
      <c r="E71" s="13">
        <v>91</v>
      </c>
    </row>
    <row r="72" spans="1:17" ht="14.25">
      <c r="A72" s="9"/>
      <c r="B72" s="13">
        <v>146</v>
      </c>
      <c r="C72" s="13">
        <v>95</v>
      </c>
      <c r="D72" s="13">
        <v>91</v>
      </c>
      <c r="E72" s="13">
        <v>91</v>
      </c>
    </row>
    <row r="73" spans="1:17" ht="14.25">
      <c r="A73" s="9"/>
      <c r="B73" s="13">
        <v>151</v>
      </c>
      <c r="C73" s="13">
        <v>95</v>
      </c>
      <c r="D73" s="13">
        <v>91</v>
      </c>
      <c r="E73" s="13">
        <v>95</v>
      </c>
    </row>
    <row r="74" spans="1:17" ht="14.25">
      <c r="A74" s="9"/>
      <c r="B74" s="13">
        <v>151</v>
      </c>
      <c r="C74" s="13">
        <v>101</v>
      </c>
      <c r="D74" s="13">
        <v>96</v>
      </c>
      <c r="E74" s="13">
        <v>101</v>
      </c>
    </row>
    <row r="75" spans="1:17" ht="14.25">
      <c r="A75" s="9"/>
      <c r="B75" s="13">
        <v>158</v>
      </c>
      <c r="C75" s="13">
        <v>101</v>
      </c>
      <c r="D75" s="13">
        <v>104</v>
      </c>
      <c r="E75" s="13">
        <v>106</v>
      </c>
    </row>
    <row r="76" spans="1:17" ht="14.25">
      <c r="A76" s="9"/>
      <c r="B76" s="13"/>
      <c r="C76" s="13">
        <v>108</v>
      </c>
      <c r="D76" s="13"/>
      <c r="E76" s="13">
        <v>108</v>
      </c>
    </row>
    <row r="77" spans="1:17" ht="14.25">
      <c r="A77" s="4"/>
      <c r="B77" s="13"/>
      <c r="C77" s="13"/>
      <c r="D77" s="13"/>
      <c r="E77" s="13">
        <v>113</v>
      </c>
    </row>
    <row r="78" spans="1:17" ht="14.25">
      <c r="A78" s="7" t="s">
        <v>11</v>
      </c>
      <c r="B78" s="4">
        <f>AVERAGE(B66:B75)</f>
        <v>141.30000000000001</v>
      </c>
      <c r="C78" s="4">
        <f>AVERAGE(C66:C76)</f>
        <v>93.272727272727266</v>
      </c>
      <c r="D78" s="4">
        <f>AVERAGE(D66:D75)</f>
        <v>88</v>
      </c>
      <c r="E78" s="4">
        <f>AVERAGE(E66:E77)</f>
        <v>93.333333333333329</v>
      </c>
    </row>
    <row r="79" spans="1:17" ht="14.25">
      <c r="A79" s="7" t="s">
        <v>12</v>
      </c>
      <c r="B79" s="4">
        <f>STDEV(B66:B75)</f>
        <v>11.44115378797089</v>
      </c>
      <c r="C79" s="4">
        <f>STDEV(C66:C76)</f>
        <v>7.8369752977907456</v>
      </c>
      <c r="D79" s="4">
        <f>STDEV(D66:D75)</f>
        <v>7.8031332738130832</v>
      </c>
      <c r="E79" s="4">
        <f>STDEV(E66:E77)</f>
        <v>11.547005383792534</v>
      </c>
    </row>
    <row r="80" spans="1:17" ht="14.25">
      <c r="A80" s="4"/>
      <c r="B80" s="4"/>
      <c r="C80" s="4"/>
      <c r="D80" s="4"/>
      <c r="E80" s="4"/>
    </row>
    <row r="83" spans="1:6" ht="15.75">
      <c r="A83" s="1" t="s">
        <v>47</v>
      </c>
      <c r="B83" s="2"/>
    </row>
    <row r="84" spans="1:6" ht="14.25">
      <c r="A84" s="3" t="s">
        <v>1</v>
      </c>
      <c r="B84" s="2"/>
    </row>
    <row r="86" spans="1:6" ht="14.25">
      <c r="A86" s="11" t="s">
        <v>43</v>
      </c>
      <c r="B86" s="4"/>
      <c r="C86" s="12" t="s">
        <v>41</v>
      </c>
      <c r="D86" s="14" t="s">
        <v>51</v>
      </c>
      <c r="E86" s="14" t="s">
        <v>52</v>
      </c>
      <c r="F86" s="14" t="s">
        <v>53</v>
      </c>
    </row>
    <row r="87" spans="1:6" ht="14.25">
      <c r="A87" s="9"/>
      <c r="B87" s="5" t="s">
        <v>8</v>
      </c>
      <c r="C87" s="13">
        <v>0.78720199999999996</v>
      </c>
      <c r="D87" s="13">
        <v>166.26320000000001</v>
      </c>
      <c r="E87" s="13">
        <v>313.68419999999998</v>
      </c>
      <c r="F87" s="13">
        <v>194.33779999999999</v>
      </c>
    </row>
    <row r="88" spans="1:6" ht="14.25">
      <c r="A88" s="9"/>
      <c r="B88" s="5" t="s">
        <v>9</v>
      </c>
      <c r="C88" s="13">
        <v>1</v>
      </c>
      <c r="D88" s="13">
        <v>187.27260000000001</v>
      </c>
      <c r="E88" s="13">
        <v>260.94069999999999</v>
      </c>
      <c r="F88" s="13">
        <v>193.8167</v>
      </c>
    </row>
    <row r="89" spans="1:6" ht="14.25">
      <c r="A89" s="9"/>
      <c r="B89" s="5" t="s">
        <v>10</v>
      </c>
      <c r="C89" s="13">
        <v>1.272912</v>
      </c>
      <c r="D89" s="13">
        <v>149.80199999999999</v>
      </c>
      <c r="E89" s="13">
        <v>276.2405</v>
      </c>
      <c r="F89" s="13">
        <v>147.18360000000001</v>
      </c>
    </row>
    <row r="90" spans="1:6" ht="14.25">
      <c r="A90" s="9"/>
      <c r="B90" s="7" t="s">
        <v>11</v>
      </c>
      <c r="C90" s="8">
        <f>AVERAGE(C87:C89)</f>
        <v>1.020038</v>
      </c>
      <c r="D90" s="8">
        <f>AVERAGE(D87:D89)</f>
        <v>167.77926666666667</v>
      </c>
      <c r="E90" s="8">
        <f>AVERAGE(E87:E89)</f>
        <v>283.62180000000001</v>
      </c>
      <c r="F90" s="8">
        <f>AVERAGE(F87:F89)</f>
        <v>178.4460333333333</v>
      </c>
    </row>
    <row r="91" spans="1:6" ht="14.25">
      <c r="A91" s="9"/>
      <c r="B91" s="7" t="s">
        <v>12</v>
      </c>
      <c r="C91" s="8">
        <f>STDEV(C87:C89)</f>
        <v>0.24347421240862427</v>
      </c>
      <c r="D91" s="8">
        <f>STDEV(D87:D89)</f>
        <v>18.781248885346503</v>
      </c>
      <c r="E91" s="8">
        <f>STDEV(E87:E89)</f>
        <v>27.135436063015369</v>
      </c>
      <c r="F91" s="8">
        <f>STDEV(F87:F89)</f>
        <v>27.075315136547193</v>
      </c>
    </row>
    <row r="92" spans="1:6">
      <c r="A92" s="9"/>
      <c r="B92" s="9"/>
      <c r="C92" s="9"/>
      <c r="D92" s="9"/>
      <c r="E92" s="9"/>
      <c r="F92" s="9"/>
    </row>
    <row r="95" spans="1:6" ht="15.75">
      <c r="A95" s="1" t="s">
        <v>48</v>
      </c>
      <c r="B95" s="2"/>
    </row>
    <row r="96" spans="1:6" ht="14.25">
      <c r="A96" s="3" t="s">
        <v>1</v>
      </c>
      <c r="B96" s="2"/>
    </row>
    <row r="98" spans="1:6" ht="14.25">
      <c r="A98" s="11" t="s">
        <v>45</v>
      </c>
      <c r="B98" s="4"/>
      <c r="C98" s="12" t="s">
        <v>41</v>
      </c>
      <c r="D98" s="14" t="s">
        <v>51</v>
      </c>
      <c r="E98" s="14" t="s">
        <v>52</v>
      </c>
      <c r="F98" s="14" t="s">
        <v>53</v>
      </c>
    </row>
    <row r="99" spans="1:6" ht="14.25">
      <c r="A99" s="9"/>
      <c r="B99" s="5" t="s">
        <v>8</v>
      </c>
      <c r="C99" s="13">
        <v>1.348886</v>
      </c>
      <c r="D99" s="13">
        <v>12.955819999999999</v>
      </c>
      <c r="E99" s="13">
        <v>6.9423560000000002</v>
      </c>
      <c r="F99" s="13">
        <v>7.1046240000000003</v>
      </c>
    </row>
    <row r="100" spans="1:6" ht="14.25">
      <c r="A100" s="9"/>
      <c r="B100" s="5" t="s">
        <v>9</v>
      </c>
      <c r="C100" s="13">
        <v>1</v>
      </c>
      <c r="D100" s="13">
        <v>8.7263920000000006</v>
      </c>
      <c r="E100" s="13">
        <v>4.6405890000000003</v>
      </c>
      <c r="F100" s="13">
        <v>10.6929</v>
      </c>
    </row>
    <row r="101" spans="1:6" ht="14.25">
      <c r="A101" s="9"/>
      <c r="B101" s="5" t="s">
        <v>10</v>
      </c>
      <c r="C101" s="13">
        <v>0.913327</v>
      </c>
      <c r="D101" s="13">
        <v>11.34224</v>
      </c>
      <c r="E101" s="13">
        <v>7.2596280000000002</v>
      </c>
      <c r="F101" s="13">
        <v>11.330640000000001</v>
      </c>
    </row>
    <row r="102" spans="1:6" ht="14.25">
      <c r="A102" s="9"/>
      <c r="B102" s="7" t="s">
        <v>11</v>
      </c>
      <c r="C102" s="8">
        <f>AVERAGE(C99:C101)</f>
        <v>1.0874043333333334</v>
      </c>
      <c r="D102" s="8">
        <f>AVERAGE(D99:D101)</f>
        <v>11.008150666666666</v>
      </c>
      <c r="E102" s="8">
        <f>AVERAGE(E99:E101)</f>
        <v>6.2808576666666669</v>
      </c>
      <c r="F102" s="8">
        <f>AVERAGE(F99:F101)</f>
        <v>9.7093879999999988</v>
      </c>
    </row>
    <row r="103" spans="1:6" ht="14.25">
      <c r="A103" s="9"/>
      <c r="B103" s="7" t="s">
        <v>12</v>
      </c>
      <c r="C103" s="8">
        <f>STDEV(C99:C101)</f>
        <v>0.23055920873895588</v>
      </c>
      <c r="D103" s="8">
        <f>STDEV(D99:D101)</f>
        <v>2.1344149230600284</v>
      </c>
      <c r="E103" s="8">
        <f>STDEV(E99:E101)</f>
        <v>1.4293447291092278</v>
      </c>
      <c r="F103" s="8">
        <f>STDEV(F99:F101)</f>
        <v>2.2782174388481948</v>
      </c>
    </row>
    <row r="104" spans="1:6">
      <c r="A104" s="9"/>
      <c r="B104" s="9"/>
      <c r="C104" s="9"/>
      <c r="D104" s="9"/>
      <c r="E104" s="9"/>
      <c r="F104" s="9"/>
    </row>
  </sheetData>
  <phoneticPr fontId="1" type="noConversion"/>
  <pageMargins left="0.7" right="0.7" top="0.75" bottom="0.75" header="0.3" footer="0.3"/>
  <pageSetup paperSize="9" orientation="portrait" horizontalDpi="200" verticalDpi="200" r:id="rId1"/>
  <ignoredErrors>
    <ignoredError sqref="C78:C79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V58"/>
  <sheetViews>
    <sheetView workbookViewId="0">
      <selection activeCell="C1" sqref="C1"/>
    </sheetView>
  </sheetViews>
  <sheetFormatPr defaultRowHeight="13.5"/>
  <cols>
    <col min="3" max="6" width="10.625" customWidth="1"/>
  </cols>
  <sheetData>
    <row r="1" spans="1:21" ht="15.75">
      <c r="A1" s="1" t="s">
        <v>54</v>
      </c>
    </row>
    <row r="2" spans="1:21" ht="14.25">
      <c r="A2" s="4" t="s">
        <v>55</v>
      </c>
      <c r="B2" s="4"/>
      <c r="H2" s="4" t="s">
        <v>80</v>
      </c>
      <c r="I2" s="4">
        <v>1.34E-2</v>
      </c>
    </row>
    <row r="3" spans="1:21" ht="14.25">
      <c r="A3" s="4"/>
      <c r="B3" s="4"/>
      <c r="C3" s="4"/>
      <c r="D3" s="4"/>
      <c r="E3" s="4"/>
      <c r="F3" s="4"/>
    </row>
    <row r="4" spans="1:21" ht="14.25">
      <c r="A4" s="4"/>
      <c r="B4" s="4"/>
      <c r="C4" s="4" t="s">
        <v>2</v>
      </c>
      <c r="D4" s="4" t="s">
        <v>31</v>
      </c>
      <c r="E4" s="4" t="s">
        <v>56</v>
      </c>
      <c r="F4" s="4" t="s">
        <v>56</v>
      </c>
      <c r="H4" s="4" t="s">
        <v>2</v>
      </c>
      <c r="I4" s="22" t="s">
        <v>81</v>
      </c>
      <c r="J4" s="4" t="s">
        <v>31</v>
      </c>
    </row>
    <row r="5" spans="1:21" ht="14.25">
      <c r="A5" s="4"/>
      <c r="B5" s="4"/>
      <c r="C5" s="4" t="s">
        <v>35</v>
      </c>
      <c r="D5" s="4" t="s">
        <v>35</v>
      </c>
      <c r="E5" s="4" t="s">
        <v>35</v>
      </c>
      <c r="F5" s="4" t="s">
        <v>57</v>
      </c>
      <c r="H5" s="4" t="s">
        <v>35</v>
      </c>
      <c r="I5" s="22"/>
      <c r="J5" s="4" t="s">
        <v>35</v>
      </c>
    </row>
    <row r="6" spans="1:21" ht="14.25">
      <c r="A6" s="4"/>
      <c r="B6" s="4"/>
      <c r="C6" s="4" t="s">
        <v>58</v>
      </c>
      <c r="D6" s="4" t="s">
        <v>58</v>
      </c>
      <c r="E6" s="4" t="s">
        <v>58</v>
      </c>
      <c r="F6" s="4" t="s">
        <v>58</v>
      </c>
      <c r="H6" s="4" t="s">
        <v>58</v>
      </c>
      <c r="I6" s="22"/>
      <c r="J6" s="4" t="s">
        <v>58</v>
      </c>
    </row>
    <row r="7" spans="1:21" ht="14.25">
      <c r="A7" s="4"/>
      <c r="B7" s="5" t="s">
        <v>8</v>
      </c>
      <c r="C7" s="13">
        <v>8.9869310000000002</v>
      </c>
      <c r="D7" s="13">
        <v>4.6213930000000003</v>
      </c>
      <c r="E7" s="13">
        <v>1.5692649999999999</v>
      </c>
      <c r="F7" s="13">
        <v>1.5650250000000001</v>
      </c>
    </row>
    <row r="8" spans="1:21" ht="14.25">
      <c r="A8" s="4"/>
      <c r="B8" s="5" t="s">
        <v>9</v>
      </c>
      <c r="C8" s="13">
        <v>6.4992609999999997</v>
      </c>
      <c r="D8" s="13">
        <v>4.0544339999999996</v>
      </c>
      <c r="E8" s="13">
        <v>1.1050549999999999</v>
      </c>
      <c r="F8" s="13">
        <v>1</v>
      </c>
    </row>
    <row r="9" spans="1:21" ht="14.25">
      <c r="A9" s="4"/>
      <c r="B9" s="5" t="s">
        <v>10</v>
      </c>
      <c r="C9" s="13">
        <v>7.0487450000000003</v>
      </c>
      <c r="D9" s="13">
        <v>3.883737</v>
      </c>
      <c r="E9" s="13">
        <v>0.76178800000000002</v>
      </c>
      <c r="F9" s="13">
        <v>0.86292100000000005</v>
      </c>
    </row>
    <row r="10" spans="1:21" ht="14.25">
      <c r="A10" s="4"/>
      <c r="B10" s="7" t="s">
        <v>11</v>
      </c>
      <c r="C10" s="4">
        <f>AVERAGE(C7:C9)</f>
        <v>7.5116456666666664</v>
      </c>
      <c r="D10" s="4">
        <f>AVERAGE(D7:D9)</f>
        <v>4.1865213333333333</v>
      </c>
      <c r="E10" s="4">
        <f>AVERAGE(E7:E9)</f>
        <v>1.1453693333333332</v>
      </c>
      <c r="F10" s="4">
        <f>AVERAGE(F7:F9)</f>
        <v>1.1426486666666669</v>
      </c>
    </row>
    <row r="11" spans="1:21" ht="14.25">
      <c r="A11" s="4"/>
      <c r="B11" s="7" t="s">
        <v>12</v>
      </c>
      <c r="C11" s="4">
        <f>STDEV(C7:C9)</f>
        <v>1.3068409534542986</v>
      </c>
      <c r="D11" s="4">
        <f>STDEV(D7:D9)</f>
        <v>0.38615980021790436</v>
      </c>
      <c r="E11" s="4">
        <f>STDEV(E7:E9)</f>
        <v>0.40524524733343031</v>
      </c>
      <c r="F11" s="4">
        <f>STDEV(F7:F9)</f>
        <v>0.3721545220474059</v>
      </c>
    </row>
    <row r="12" spans="1:21" ht="14.25">
      <c r="A12" s="4"/>
      <c r="B12" s="4"/>
      <c r="C12" s="4"/>
      <c r="D12" s="4"/>
      <c r="E12" s="4"/>
      <c r="F12" s="4"/>
    </row>
    <row r="15" spans="1:21" ht="15.75">
      <c r="A15" s="1" t="s">
        <v>59</v>
      </c>
    </row>
    <row r="16" spans="1:21" ht="14.25">
      <c r="A16" s="4" t="s">
        <v>55</v>
      </c>
      <c r="B16" s="4"/>
      <c r="H16" s="4" t="s">
        <v>80</v>
      </c>
      <c r="I16" s="4">
        <v>1.4E-3</v>
      </c>
      <c r="L16" s="4" t="s">
        <v>80</v>
      </c>
      <c r="M16" s="4">
        <v>1.04E-2</v>
      </c>
      <c r="P16" s="4" t="s">
        <v>80</v>
      </c>
      <c r="Q16" s="4">
        <v>1.1000000000000001E-3</v>
      </c>
      <c r="T16" s="4" t="s">
        <v>80</v>
      </c>
      <c r="U16" s="4">
        <v>4.1000000000000002E-2</v>
      </c>
    </row>
    <row r="17" spans="1:22" ht="14.25">
      <c r="A17" s="4"/>
      <c r="B17" s="4"/>
    </row>
    <row r="18" spans="1:22" ht="14.25">
      <c r="A18" s="4"/>
      <c r="B18" s="4"/>
      <c r="C18" s="4" t="s">
        <v>2</v>
      </c>
      <c r="D18" s="4" t="s">
        <v>31</v>
      </c>
      <c r="E18" s="4" t="s">
        <v>61</v>
      </c>
      <c r="F18" s="4" t="s">
        <v>56</v>
      </c>
      <c r="H18" s="4" t="s">
        <v>2</v>
      </c>
      <c r="I18" s="22" t="s">
        <v>81</v>
      </c>
      <c r="J18" s="4" t="s">
        <v>31</v>
      </c>
      <c r="L18" s="4" t="s">
        <v>31</v>
      </c>
      <c r="M18" s="22" t="s">
        <v>81</v>
      </c>
      <c r="N18" s="4" t="s">
        <v>61</v>
      </c>
      <c r="P18" s="4" t="s">
        <v>61</v>
      </c>
      <c r="Q18" s="22" t="s">
        <v>81</v>
      </c>
      <c r="R18" s="4" t="s">
        <v>56</v>
      </c>
      <c r="T18" s="4" t="s">
        <v>31</v>
      </c>
      <c r="U18" s="22" t="s">
        <v>81</v>
      </c>
      <c r="V18" s="4" t="s">
        <v>56</v>
      </c>
    </row>
    <row r="19" spans="1:22" ht="14.25">
      <c r="A19" s="4"/>
      <c r="B19" s="4"/>
      <c r="C19" s="4" t="s">
        <v>35</v>
      </c>
      <c r="D19" s="4" t="s">
        <v>35</v>
      </c>
      <c r="E19" s="4" t="s">
        <v>35</v>
      </c>
      <c r="F19" s="4" t="s">
        <v>35</v>
      </c>
      <c r="H19" s="4" t="s">
        <v>35</v>
      </c>
      <c r="I19" s="22"/>
      <c r="J19" s="4" t="s">
        <v>35</v>
      </c>
      <c r="L19" s="4" t="s">
        <v>35</v>
      </c>
      <c r="M19" s="22"/>
      <c r="N19" s="4" t="s">
        <v>35</v>
      </c>
      <c r="P19" s="4" t="s">
        <v>35</v>
      </c>
      <c r="Q19" s="22"/>
      <c r="R19" s="4" t="s">
        <v>35</v>
      </c>
      <c r="T19" s="4" t="s">
        <v>35</v>
      </c>
      <c r="U19" s="22"/>
      <c r="V19" s="4" t="s">
        <v>35</v>
      </c>
    </row>
    <row r="20" spans="1:22" ht="14.25">
      <c r="A20" s="4"/>
      <c r="B20" s="4"/>
      <c r="C20" s="4" t="s">
        <v>58</v>
      </c>
      <c r="D20" s="4" t="s">
        <v>58</v>
      </c>
      <c r="E20" s="4" t="s">
        <v>58</v>
      </c>
      <c r="F20" s="4" t="s">
        <v>58</v>
      </c>
      <c r="H20" s="4" t="s">
        <v>58</v>
      </c>
      <c r="I20" s="22"/>
      <c r="J20" s="4" t="s">
        <v>58</v>
      </c>
      <c r="L20" s="4" t="s">
        <v>58</v>
      </c>
      <c r="M20" s="22"/>
      <c r="N20" s="4" t="s">
        <v>58</v>
      </c>
      <c r="P20" s="4" t="s">
        <v>58</v>
      </c>
      <c r="Q20" s="22"/>
      <c r="R20" s="4" t="s">
        <v>58</v>
      </c>
      <c r="T20" s="4" t="s">
        <v>58</v>
      </c>
      <c r="U20" s="22"/>
      <c r="V20" s="4" t="s">
        <v>58</v>
      </c>
    </row>
    <row r="21" spans="1:22" ht="14.25">
      <c r="A21" s="4"/>
      <c r="B21" s="5" t="s">
        <v>8</v>
      </c>
      <c r="C21" s="15">
        <v>3.8194110000000001</v>
      </c>
      <c r="D21" s="15">
        <v>1.800033</v>
      </c>
      <c r="E21" s="15">
        <v>3.0099330000000002</v>
      </c>
      <c r="F21" s="15">
        <v>1</v>
      </c>
    </row>
    <row r="22" spans="1:22" ht="14.25">
      <c r="A22" s="4"/>
      <c r="B22" s="5" t="s">
        <v>9</v>
      </c>
      <c r="C22" s="15">
        <v>3.3518859999999999</v>
      </c>
      <c r="D22" s="15">
        <v>1.875427</v>
      </c>
      <c r="E22" s="15">
        <v>2.7586089999999999</v>
      </c>
      <c r="F22" s="15">
        <v>1.3895599999999999</v>
      </c>
    </row>
    <row r="23" spans="1:22" ht="14.25">
      <c r="A23" s="4"/>
      <c r="B23" s="5" t="s">
        <v>10</v>
      </c>
      <c r="C23" s="15">
        <v>3.0819510000000001</v>
      </c>
      <c r="D23" s="15">
        <v>1.2531620000000001</v>
      </c>
      <c r="E23" s="15">
        <v>1.990631</v>
      </c>
      <c r="F23" s="15">
        <v>0.61824500000000004</v>
      </c>
    </row>
    <row r="24" spans="1:22" ht="14.25">
      <c r="A24" s="4"/>
      <c r="B24" s="5" t="s">
        <v>60</v>
      </c>
      <c r="C24" s="15">
        <v>2.6194269999999999</v>
      </c>
      <c r="D24" s="15">
        <v>1.318837</v>
      </c>
      <c r="E24" s="15">
        <v>2.4731320000000001</v>
      </c>
      <c r="F24" s="15">
        <v>0.88684300000000005</v>
      </c>
    </row>
    <row r="25" spans="1:22" ht="14.25">
      <c r="A25" s="4"/>
      <c r="B25" s="7" t="s">
        <v>11</v>
      </c>
      <c r="C25" s="16">
        <f>AVERAGE(C21:C24)</f>
        <v>3.2181687499999998</v>
      </c>
      <c r="D25" s="16">
        <f>AVERAGE(D21:D24)</f>
        <v>1.5618647500000002</v>
      </c>
      <c r="E25" s="16">
        <f>AVERAGE(E21:E24)</f>
        <v>2.5580762500000001</v>
      </c>
      <c r="F25" s="16">
        <f>AVERAGE(F21:F24)</f>
        <v>0.97366200000000003</v>
      </c>
    </row>
    <row r="26" spans="1:22" ht="14.25">
      <c r="B26" s="7" t="s">
        <v>12</v>
      </c>
      <c r="C26" s="16">
        <f>STDEV(C21:C24)</f>
        <v>0.50213527551207493</v>
      </c>
      <c r="D26" s="16">
        <f>STDEV(D21:D24)</f>
        <v>0.32114652681745637</v>
      </c>
      <c r="E26" s="16">
        <f>STDEV(E21:E24)</f>
        <v>0.43726328594213998</v>
      </c>
      <c r="F26" s="16">
        <f>STDEV(F21:F24)</f>
        <v>0.32016850735094654</v>
      </c>
    </row>
    <row r="27" spans="1:22">
      <c r="B27" s="9"/>
      <c r="C27" s="9"/>
      <c r="D27" s="9"/>
      <c r="E27" s="9"/>
      <c r="F27" s="9"/>
    </row>
    <row r="30" spans="1:22" ht="15.75">
      <c r="A30" s="1" t="s">
        <v>62</v>
      </c>
    </row>
    <row r="31" spans="1:22" ht="14.25">
      <c r="A31" s="4" t="s">
        <v>55</v>
      </c>
      <c r="B31" s="4"/>
      <c r="H31" s="4" t="s">
        <v>80</v>
      </c>
      <c r="I31" s="4">
        <v>3.0000000000000001E-3</v>
      </c>
      <c r="L31" s="4" t="s">
        <v>80</v>
      </c>
      <c r="M31" s="4" t="s">
        <v>82</v>
      </c>
      <c r="P31" s="4" t="s">
        <v>80</v>
      </c>
      <c r="Q31" s="4">
        <v>4.2099999999999999E-2</v>
      </c>
      <c r="T31" s="4" t="s">
        <v>80</v>
      </c>
      <c r="U31" s="4">
        <v>3.9100000000000003E-2</v>
      </c>
    </row>
    <row r="32" spans="1:22" ht="14.25">
      <c r="A32" s="4"/>
      <c r="B32" s="4"/>
    </row>
    <row r="33" spans="1:22" ht="14.25">
      <c r="A33" s="4"/>
      <c r="B33" s="4"/>
      <c r="C33" s="4" t="s">
        <v>2</v>
      </c>
      <c r="D33" s="4" t="s">
        <v>31</v>
      </c>
      <c r="E33" s="4" t="s">
        <v>63</v>
      </c>
      <c r="F33" s="4" t="s">
        <v>56</v>
      </c>
      <c r="H33" s="4" t="s">
        <v>2</v>
      </c>
      <c r="I33" s="22" t="s">
        <v>81</v>
      </c>
      <c r="J33" s="4" t="s">
        <v>31</v>
      </c>
      <c r="L33" s="4" t="s">
        <v>2</v>
      </c>
      <c r="M33" s="22" t="s">
        <v>81</v>
      </c>
      <c r="N33" s="4" t="s">
        <v>63</v>
      </c>
      <c r="P33" s="4" t="s">
        <v>31</v>
      </c>
      <c r="Q33" s="22" t="s">
        <v>81</v>
      </c>
      <c r="R33" s="4" t="s">
        <v>56</v>
      </c>
      <c r="T33" s="4" t="s">
        <v>63</v>
      </c>
      <c r="U33" s="22" t="s">
        <v>81</v>
      </c>
      <c r="V33" s="4" t="s">
        <v>56</v>
      </c>
    </row>
    <row r="34" spans="1:22" ht="14.25">
      <c r="A34" s="4"/>
      <c r="B34" s="4"/>
      <c r="C34" s="4" t="s">
        <v>35</v>
      </c>
      <c r="D34" s="4" t="s">
        <v>35</v>
      </c>
      <c r="E34" s="4" t="s">
        <v>35</v>
      </c>
      <c r="F34" s="4" t="s">
        <v>35</v>
      </c>
      <c r="H34" s="4" t="s">
        <v>35</v>
      </c>
      <c r="I34" s="22"/>
      <c r="J34" s="4" t="s">
        <v>35</v>
      </c>
      <c r="L34" s="4" t="s">
        <v>35</v>
      </c>
      <c r="M34" s="22"/>
      <c r="N34" s="4" t="s">
        <v>35</v>
      </c>
      <c r="P34" s="4" t="s">
        <v>35</v>
      </c>
      <c r="Q34" s="22"/>
      <c r="R34" s="4" t="s">
        <v>35</v>
      </c>
      <c r="T34" s="4" t="s">
        <v>35</v>
      </c>
      <c r="U34" s="22"/>
      <c r="V34" s="4" t="s">
        <v>35</v>
      </c>
    </row>
    <row r="35" spans="1:22" ht="14.25">
      <c r="A35" s="4"/>
      <c r="B35" s="4"/>
      <c r="C35" s="4" t="s">
        <v>58</v>
      </c>
      <c r="D35" s="4" t="s">
        <v>58</v>
      </c>
      <c r="E35" s="4" t="s">
        <v>58</v>
      </c>
      <c r="F35" s="4" t="s">
        <v>58</v>
      </c>
      <c r="H35" s="4" t="s">
        <v>58</v>
      </c>
      <c r="I35" s="22"/>
      <c r="J35" s="4" t="s">
        <v>58</v>
      </c>
      <c r="L35" s="4" t="s">
        <v>58</v>
      </c>
      <c r="M35" s="22"/>
      <c r="N35" s="4" t="s">
        <v>58</v>
      </c>
      <c r="P35" s="4" t="s">
        <v>58</v>
      </c>
      <c r="Q35" s="22"/>
      <c r="R35" s="4" t="s">
        <v>58</v>
      </c>
      <c r="T35" s="4" t="s">
        <v>58</v>
      </c>
      <c r="U35" s="22"/>
      <c r="V35" s="4" t="s">
        <v>58</v>
      </c>
    </row>
    <row r="36" spans="1:22" ht="14.25">
      <c r="A36" s="4"/>
      <c r="B36" s="5" t="s">
        <v>8</v>
      </c>
      <c r="C36" s="13">
        <v>4.4934799999999999</v>
      </c>
      <c r="D36" s="13">
        <v>1.4062030000000001</v>
      </c>
      <c r="E36" s="13">
        <v>1.1989780000000001</v>
      </c>
      <c r="F36" s="13">
        <v>1</v>
      </c>
    </row>
    <row r="37" spans="1:22" ht="14.25">
      <c r="A37" s="4"/>
      <c r="B37" s="5" t="s">
        <v>9</v>
      </c>
      <c r="C37" s="13">
        <v>4.3095879999999998</v>
      </c>
      <c r="D37" s="13">
        <v>3.2240869999999999</v>
      </c>
      <c r="E37" s="13">
        <v>2.0760342999999999</v>
      </c>
      <c r="F37" s="13">
        <v>1.0057940000000001</v>
      </c>
    </row>
    <row r="38" spans="1:22" ht="14.25">
      <c r="A38" s="4"/>
      <c r="B38" s="5" t="s">
        <v>10</v>
      </c>
      <c r="C38" s="13">
        <v>5.2899989999999999</v>
      </c>
      <c r="D38" s="13">
        <v>1.530392</v>
      </c>
      <c r="E38" s="13">
        <v>1.4860954</v>
      </c>
      <c r="F38" s="13">
        <v>0.66372799999999998</v>
      </c>
    </row>
    <row r="39" spans="1:22" ht="14.25">
      <c r="A39" s="4"/>
      <c r="B39" s="5" t="s">
        <v>60</v>
      </c>
      <c r="C39" s="13">
        <v>4.7670159999999999</v>
      </c>
      <c r="D39" s="13">
        <v>2.8872179999999998</v>
      </c>
      <c r="E39" s="13">
        <v>2.1660075999999999</v>
      </c>
      <c r="F39" s="13">
        <v>1.3726229999999999</v>
      </c>
    </row>
    <row r="40" spans="1:22" ht="14.25">
      <c r="A40" s="4"/>
      <c r="B40" s="7" t="s">
        <v>11</v>
      </c>
      <c r="C40" s="4">
        <f>AVERAGE(C36:C39)</f>
        <v>4.7150207499999999</v>
      </c>
      <c r="D40" s="4">
        <f>AVERAGE(D36:D39)</f>
        <v>2.2619750000000001</v>
      </c>
      <c r="E40" s="4">
        <f>AVERAGE(E36:E39)</f>
        <v>1.7317788250000001</v>
      </c>
      <c r="F40" s="4">
        <f>AVERAGE(F36:F39)</f>
        <v>1.0105362499999999</v>
      </c>
    </row>
    <row r="41" spans="1:22" ht="14.25">
      <c r="B41" s="7" t="s">
        <v>12</v>
      </c>
      <c r="C41" s="4">
        <f>STDEV(C36:C39)</f>
        <v>0.42691119790058885</v>
      </c>
      <c r="D41" s="4">
        <f>STDEV(D36:D39)</f>
        <v>0.92810698224324673</v>
      </c>
      <c r="E41" s="4">
        <f>STDEV(E36:E39)</f>
        <v>0.46594117137462915</v>
      </c>
      <c r="F41" s="4">
        <f>STDEV(F36:F39)</f>
        <v>0.28954923489955336</v>
      </c>
    </row>
    <row r="42" spans="1:22" ht="14.25">
      <c r="B42" s="4"/>
      <c r="C42" s="4"/>
      <c r="D42" s="4"/>
      <c r="E42" s="4"/>
      <c r="F42" s="4"/>
    </row>
    <row r="45" spans="1:22" ht="15.75">
      <c r="A45" s="1" t="s">
        <v>64</v>
      </c>
    </row>
    <row r="46" spans="1:22" ht="14.25">
      <c r="A46" s="4" t="s">
        <v>55</v>
      </c>
      <c r="B46" s="4"/>
      <c r="H46" s="4" t="s">
        <v>80</v>
      </c>
      <c r="I46" s="4">
        <v>3.73E-2</v>
      </c>
      <c r="L46" s="4" t="s">
        <v>80</v>
      </c>
      <c r="M46" s="4">
        <v>0.9466</v>
      </c>
      <c r="P46" s="4" t="s">
        <v>80</v>
      </c>
      <c r="Q46" s="4">
        <v>1.43E-2</v>
      </c>
      <c r="T46" s="4" t="s">
        <v>80</v>
      </c>
      <c r="U46" s="4">
        <v>2.4299999999999999E-2</v>
      </c>
    </row>
    <row r="47" spans="1:22" ht="14.25">
      <c r="A47" s="4"/>
      <c r="B47" s="4"/>
      <c r="C47" s="4"/>
      <c r="D47" s="4"/>
      <c r="E47" s="4"/>
      <c r="F47" s="4"/>
    </row>
    <row r="48" spans="1:22" ht="14.25">
      <c r="A48" s="4"/>
      <c r="B48" s="4"/>
      <c r="C48" s="4" t="s">
        <v>2</v>
      </c>
      <c r="D48" s="4" t="s">
        <v>31</v>
      </c>
      <c r="E48" s="4" t="s">
        <v>67</v>
      </c>
      <c r="F48" s="4" t="s">
        <v>56</v>
      </c>
      <c r="H48" s="4" t="s">
        <v>2</v>
      </c>
      <c r="I48" s="22" t="s">
        <v>81</v>
      </c>
      <c r="J48" s="4" t="s">
        <v>31</v>
      </c>
      <c r="L48" s="4" t="s">
        <v>31</v>
      </c>
      <c r="M48" s="22" t="s">
        <v>81</v>
      </c>
      <c r="N48" s="4" t="s">
        <v>67</v>
      </c>
      <c r="P48" s="4" t="s">
        <v>31</v>
      </c>
      <c r="Q48" s="22" t="s">
        <v>81</v>
      </c>
      <c r="R48" s="4" t="s">
        <v>56</v>
      </c>
      <c r="T48" s="4" t="s">
        <v>67</v>
      </c>
      <c r="U48" s="22" t="s">
        <v>81</v>
      </c>
      <c r="V48" s="4" t="s">
        <v>56</v>
      </c>
    </row>
    <row r="49" spans="1:22" ht="14.25">
      <c r="A49" s="4"/>
      <c r="B49" s="4"/>
      <c r="C49" s="4" t="s">
        <v>35</v>
      </c>
      <c r="D49" s="4" t="s">
        <v>35</v>
      </c>
      <c r="E49" s="4" t="s">
        <v>35</v>
      </c>
      <c r="F49" s="4" t="s">
        <v>35</v>
      </c>
      <c r="H49" s="4" t="s">
        <v>35</v>
      </c>
      <c r="I49" s="22"/>
      <c r="J49" s="4" t="s">
        <v>35</v>
      </c>
      <c r="L49" s="4" t="s">
        <v>35</v>
      </c>
      <c r="M49" s="22"/>
      <c r="N49" s="4" t="s">
        <v>35</v>
      </c>
      <c r="P49" s="4" t="s">
        <v>35</v>
      </c>
      <c r="Q49" s="22"/>
      <c r="R49" s="4" t="s">
        <v>35</v>
      </c>
      <c r="T49" s="4" t="s">
        <v>35</v>
      </c>
      <c r="U49" s="22"/>
      <c r="V49" s="4" t="s">
        <v>35</v>
      </c>
    </row>
    <row r="50" spans="1:22" ht="14.25">
      <c r="A50" s="4"/>
      <c r="B50" s="4"/>
      <c r="C50" s="4" t="s">
        <v>58</v>
      </c>
      <c r="D50" s="4" t="s">
        <v>58</v>
      </c>
      <c r="E50" s="4" t="s">
        <v>58</v>
      </c>
      <c r="F50" s="4" t="s">
        <v>58</v>
      </c>
      <c r="H50" s="4" t="s">
        <v>58</v>
      </c>
      <c r="I50" s="22"/>
      <c r="J50" s="4" t="s">
        <v>58</v>
      </c>
      <c r="L50" s="4" t="s">
        <v>58</v>
      </c>
      <c r="M50" s="22"/>
      <c r="N50" s="4" t="s">
        <v>58</v>
      </c>
      <c r="P50" s="4" t="s">
        <v>58</v>
      </c>
      <c r="Q50" s="22"/>
      <c r="R50" s="4" t="s">
        <v>58</v>
      </c>
      <c r="T50" s="4" t="s">
        <v>58</v>
      </c>
      <c r="U50" s="22"/>
      <c r="V50" s="4" t="s">
        <v>58</v>
      </c>
    </row>
    <row r="51" spans="1:22" ht="14.25">
      <c r="A51" s="4"/>
      <c r="B51" s="5" t="s">
        <v>8</v>
      </c>
      <c r="C51" s="13">
        <v>2.4152879999999999</v>
      </c>
      <c r="D51" s="13">
        <v>1.179697</v>
      </c>
      <c r="E51" s="13">
        <v>1.1232762999999999</v>
      </c>
      <c r="F51" s="13">
        <v>0.65834800000000004</v>
      </c>
    </row>
    <row r="52" spans="1:22" ht="14.25">
      <c r="A52" s="4"/>
      <c r="B52" s="5" t="s">
        <v>9</v>
      </c>
      <c r="C52" s="13">
        <v>2.7976350000000001</v>
      </c>
      <c r="D52" s="13">
        <v>1.3312440000000001</v>
      </c>
      <c r="E52" s="13">
        <v>1.0220602999999999</v>
      </c>
      <c r="F52" s="13">
        <v>0.81559499999999996</v>
      </c>
    </row>
    <row r="53" spans="1:22" ht="14.25">
      <c r="A53" s="4"/>
      <c r="B53" s="5" t="s">
        <v>10</v>
      </c>
      <c r="C53" s="13">
        <v>3.7287810000000001</v>
      </c>
      <c r="D53" s="13">
        <v>1.5154300000000001</v>
      </c>
      <c r="E53" s="13">
        <v>2.1958953000000001</v>
      </c>
      <c r="F53" s="13">
        <v>1</v>
      </c>
    </row>
    <row r="54" spans="1:22" ht="14.25">
      <c r="A54" s="4"/>
      <c r="B54" s="5" t="s">
        <v>65</v>
      </c>
      <c r="C54" s="13">
        <v>2.4590230000000002</v>
      </c>
      <c r="D54" s="13">
        <v>1.3825419999999999</v>
      </c>
      <c r="E54" s="13">
        <v>1.7010845999999999</v>
      </c>
      <c r="F54" s="13">
        <v>0.94303899999999996</v>
      </c>
    </row>
    <row r="55" spans="1:22" ht="14.25">
      <c r="A55" s="4"/>
      <c r="B55" s="5" t="s">
        <v>66</v>
      </c>
      <c r="C55" s="13">
        <v>6.8428469999999999</v>
      </c>
      <c r="D55" s="13">
        <v>2.2112980000000002</v>
      </c>
      <c r="E55" s="13">
        <v>1.6745387</v>
      </c>
      <c r="F55" s="13">
        <v>1.130879</v>
      </c>
    </row>
    <row r="56" spans="1:22" ht="14.25">
      <c r="B56" s="7" t="s">
        <v>11</v>
      </c>
      <c r="C56" s="4">
        <f>AVERAGE(C51:C55)</f>
        <v>3.6487147999999996</v>
      </c>
      <c r="D56" s="4">
        <f>AVERAGE(D51:D55)</f>
        <v>1.5240422</v>
      </c>
      <c r="E56" s="4">
        <f>AVERAGE(E51:E55)</f>
        <v>1.54337104</v>
      </c>
      <c r="F56" s="4">
        <f>AVERAGE(F51:F55)</f>
        <v>0.90957220000000005</v>
      </c>
    </row>
    <row r="57" spans="1:22" ht="14.25">
      <c r="B57" s="7" t="s">
        <v>12</v>
      </c>
      <c r="C57" s="4">
        <f>STDEV(C51:C55)</f>
        <v>1.8621181610851669</v>
      </c>
      <c r="D57" s="4">
        <f>STDEV(D51:D55)</f>
        <v>0.40254247412813532</v>
      </c>
      <c r="E57" s="4">
        <f>STDEV(E51:E55)</f>
        <v>0.4785684146862681</v>
      </c>
      <c r="F57" s="4">
        <f>STDEV(F51:F55)</f>
        <v>0.18042950578189768</v>
      </c>
    </row>
    <row r="58" spans="1:22" ht="14.25">
      <c r="B58" s="4"/>
      <c r="C58" s="4"/>
      <c r="D58" s="4"/>
      <c r="E58" s="4"/>
      <c r="F58" s="4"/>
    </row>
  </sheetData>
  <mergeCells count="13">
    <mergeCell ref="I4:I6"/>
    <mergeCell ref="I18:I20"/>
    <mergeCell ref="M18:M20"/>
    <mergeCell ref="I33:I35"/>
    <mergeCell ref="M33:M35"/>
    <mergeCell ref="U18:U20"/>
    <mergeCell ref="I48:I50"/>
    <mergeCell ref="M48:M50"/>
    <mergeCell ref="Q48:Q50"/>
    <mergeCell ref="U48:U50"/>
    <mergeCell ref="Q33:Q35"/>
    <mergeCell ref="U33:U35"/>
    <mergeCell ref="Q18:Q20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R46"/>
  <sheetViews>
    <sheetView workbookViewId="0">
      <selection activeCell="B1" sqref="B1"/>
    </sheetView>
  </sheetViews>
  <sheetFormatPr defaultRowHeight="13.5"/>
  <sheetData>
    <row r="1" spans="1:17" ht="15.75">
      <c r="A1" s="1" t="s">
        <v>68</v>
      </c>
    </row>
    <row r="2" spans="1:17" ht="14.25">
      <c r="A2" s="4" t="s">
        <v>40</v>
      </c>
      <c r="B2" s="4"/>
      <c r="C2" s="4"/>
      <c r="D2" s="4"/>
      <c r="E2" s="4"/>
      <c r="G2" s="4" t="s">
        <v>80</v>
      </c>
      <c r="H2" s="4">
        <v>2.6800000000000001E-2</v>
      </c>
      <c r="K2" s="4" t="s">
        <v>80</v>
      </c>
      <c r="L2" s="4">
        <v>8.0999999999999996E-3</v>
      </c>
      <c r="O2" s="4" t="s">
        <v>80</v>
      </c>
      <c r="P2" s="4">
        <v>6.1999999999999998E-3</v>
      </c>
    </row>
    <row r="3" spans="1:17" ht="14.25">
      <c r="A3" s="4"/>
      <c r="B3" s="4"/>
      <c r="C3" s="4"/>
      <c r="D3" s="4"/>
      <c r="E3" s="4"/>
    </row>
    <row r="4" spans="1:17" ht="14.25">
      <c r="A4" s="4"/>
      <c r="B4" s="12" t="s">
        <v>41</v>
      </c>
      <c r="C4" s="14" t="s">
        <v>51</v>
      </c>
      <c r="D4" s="14" t="s">
        <v>52</v>
      </c>
      <c r="E4" s="14" t="s">
        <v>53</v>
      </c>
      <c r="G4" s="12" t="s">
        <v>41</v>
      </c>
      <c r="H4" s="12" t="s">
        <v>83</v>
      </c>
      <c r="I4" s="14" t="s">
        <v>51</v>
      </c>
      <c r="K4" s="12" t="s">
        <v>41</v>
      </c>
      <c r="L4" s="12" t="s">
        <v>83</v>
      </c>
      <c r="M4" s="14" t="s">
        <v>52</v>
      </c>
      <c r="O4" s="12" t="s">
        <v>41</v>
      </c>
      <c r="P4" s="12" t="s">
        <v>83</v>
      </c>
      <c r="Q4" s="14" t="s">
        <v>53</v>
      </c>
    </row>
    <row r="5" spans="1:17" ht="14.25">
      <c r="A5" s="4"/>
      <c r="B5" s="13">
        <v>36</v>
      </c>
      <c r="C5" s="13">
        <v>40</v>
      </c>
      <c r="D5" s="13">
        <v>40</v>
      </c>
      <c r="E5" s="13">
        <v>42</v>
      </c>
    </row>
    <row r="6" spans="1:17" ht="14.25">
      <c r="A6" s="4"/>
      <c r="B6" s="13">
        <v>38</v>
      </c>
      <c r="C6" s="13">
        <v>42</v>
      </c>
      <c r="D6" s="13">
        <v>44</v>
      </c>
      <c r="E6" s="13">
        <v>47</v>
      </c>
    </row>
    <row r="7" spans="1:17" ht="14.25">
      <c r="A7" s="4"/>
      <c r="B7" s="13">
        <v>40</v>
      </c>
      <c r="C7" s="13">
        <v>44</v>
      </c>
      <c r="D7" s="13">
        <v>47</v>
      </c>
      <c r="E7" s="13">
        <v>51</v>
      </c>
    </row>
    <row r="8" spans="1:17" ht="14.25">
      <c r="A8" s="4"/>
      <c r="B8" s="13">
        <v>42</v>
      </c>
      <c r="C8" s="13">
        <v>47</v>
      </c>
      <c r="D8" s="13">
        <v>51</v>
      </c>
      <c r="E8" s="13">
        <v>53</v>
      </c>
    </row>
    <row r="9" spans="1:17" ht="14.25">
      <c r="A9" s="4"/>
      <c r="B9" s="13">
        <v>44</v>
      </c>
      <c r="C9" s="13">
        <v>51</v>
      </c>
      <c r="D9" s="13">
        <v>53</v>
      </c>
      <c r="E9" s="13">
        <v>53</v>
      </c>
    </row>
    <row r="10" spans="1:17" ht="14.25">
      <c r="A10" s="4"/>
      <c r="B10" s="13">
        <v>47</v>
      </c>
      <c r="C10" s="13">
        <v>53</v>
      </c>
      <c r="D10" s="13">
        <v>56</v>
      </c>
      <c r="E10" s="13">
        <v>56</v>
      </c>
    </row>
    <row r="11" spans="1:17" ht="14.25">
      <c r="A11" s="4"/>
      <c r="B11" s="13">
        <v>47</v>
      </c>
      <c r="C11" s="13">
        <v>53</v>
      </c>
      <c r="D11" s="13">
        <v>56</v>
      </c>
      <c r="E11" s="13">
        <v>56</v>
      </c>
    </row>
    <row r="12" spans="1:17" ht="14.25">
      <c r="A12" s="4"/>
      <c r="B12" s="13">
        <v>47</v>
      </c>
      <c r="C12" s="13">
        <v>56</v>
      </c>
      <c r="D12" s="13">
        <v>56</v>
      </c>
      <c r="E12" s="13">
        <v>59</v>
      </c>
    </row>
    <row r="13" spans="1:17" ht="14.25">
      <c r="A13" s="4"/>
      <c r="B13" s="13">
        <v>51</v>
      </c>
      <c r="C13" s="13">
        <v>59</v>
      </c>
      <c r="D13" s="13">
        <v>59</v>
      </c>
      <c r="E13" s="13">
        <v>65</v>
      </c>
    </row>
    <row r="14" spans="1:17" ht="14.25">
      <c r="A14" s="4"/>
      <c r="B14" s="13">
        <v>53</v>
      </c>
      <c r="C14" s="13">
        <v>63</v>
      </c>
      <c r="D14" s="13">
        <v>63</v>
      </c>
      <c r="E14" s="13">
        <v>68</v>
      </c>
    </row>
    <row r="15" spans="1:17" ht="14.25">
      <c r="A15" s="4"/>
      <c r="B15" s="13">
        <v>56</v>
      </c>
      <c r="C15" s="13">
        <v>65</v>
      </c>
      <c r="D15" s="13">
        <v>68</v>
      </c>
      <c r="E15" s="13"/>
    </row>
    <row r="16" spans="1:17" ht="14.25">
      <c r="A16" s="4"/>
      <c r="B16" s="13"/>
      <c r="C16" s="13">
        <v>68</v>
      </c>
      <c r="D16" s="13">
        <v>73</v>
      </c>
      <c r="E16" s="13"/>
    </row>
    <row r="17" spans="1:6" ht="14.25">
      <c r="A17" s="7" t="s">
        <v>11</v>
      </c>
      <c r="B17" s="13">
        <f>AVERAGE(B5:B15)</f>
        <v>45.545454545454547</v>
      </c>
      <c r="C17" s="13">
        <f>AVERAGE(C5:C16)</f>
        <v>53.416666666666664</v>
      </c>
      <c r="D17" s="13">
        <f>AVERAGE(D5:D16)</f>
        <v>55.5</v>
      </c>
      <c r="E17" s="13">
        <f>AVERAGE(E5:E14)</f>
        <v>55</v>
      </c>
    </row>
    <row r="18" spans="1:6" ht="14.25">
      <c r="A18" s="7" t="s">
        <v>12</v>
      </c>
      <c r="B18" s="4">
        <f>STDEV(B5:B15)</f>
        <v>6.2827324686578212</v>
      </c>
      <c r="C18" s="4">
        <f>STDEV(C5:C16)</f>
        <v>9.1597770252072692</v>
      </c>
      <c r="D18" s="4">
        <f>STDEV(D5:D16)</f>
        <v>9.5489171209000538</v>
      </c>
      <c r="E18" s="4">
        <f>STDEV(E5:E14)</f>
        <v>7.7746025264604004</v>
      </c>
    </row>
    <row r="19" spans="1:6" ht="14.25">
      <c r="A19" s="4"/>
      <c r="B19" s="4"/>
      <c r="C19" s="4"/>
      <c r="D19" s="4"/>
      <c r="E19" s="4"/>
    </row>
    <row r="22" spans="1:6" ht="15.75">
      <c r="A22" s="1" t="s">
        <v>69</v>
      </c>
      <c r="B22" s="10"/>
      <c r="C22" s="9"/>
      <c r="D22" s="9"/>
      <c r="E22" s="9"/>
      <c r="F22" s="9"/>
    </row>
    <row r="23" spans="1:6" ht="14.25">
      <c r="A23" s="3" t="s">
        <v>1</v>
      </c>
      <c r="B23" s="10"/>
      <c r="C23" s="9"/>
      <c r="D23" s="9"/>
      <c r="E23" s="9"/>
      <c r="F23" s="9"/>
    </row>
    <row r="24" spans="1:6">
      <c r="A24" s="9"/>
      <c r="B24" s="9"/>
      <c r="C24" s="9"/>
      <c r="D24" s="9"/>
      <c r="E24" s="9"/>
      <c r="F24" s="9"/>
    </row>
    <row r="25" spans="1:6" ht="14.25">
      <c r="A25" s="11" t="s">
        <v>43</v>
      </c>
      <c r="B25" s="4"/>
      <c r="C25" s="12" t="s">
        <v>41</v>
      </c>
      <c r="D25" s="14" t="s">
        <v>51</v>
      </c>
      <c r="E25" s="14" t="s">
        <v>52</v>
      </c>
      <c r="F25" s="14" t="s">
        <v>53</v>
      </c>
    </row>
    <row r="26" spans="1:6" ht="14.25">
      <c r="A26" s="4"/>
      <c r="B26" s="5" t="s">
        <v>8</v>
      </c>
      <c r="C26" s="13">
        <v>1.0156620000000001</v>
      </c>
      <c r="D26" s="13">
        <v>0.23433399999999999</v>
      </c>
      <c r="E26" s="13">
        <v>8.8052000000000005E-2</v>
      </c>
      <c r="F26" s="13">
        <v>0.11428000000000001</v>
      </c>
    </row>
    <row r="27" spans="1:6" ht="14.25">
      <c r="A27" s="4"/>
      <c r="B27" s="5" t="s">
        <v>9</v>
      </c>
      <c r="C27" s="13">
        <v>1</v>
      </c>
      <c r="D27" s="13">
        <v>0.32519599999999999</v>
      </c>
      <c r="E27" s="13">
        <v>9.5250000000000001E-2</v>
      </c>
      <c r="F27" s="13">
        <v>6.1649000000000002E-2</v>
      </c>
    </row>
    <row r="28" spans="1:6" ht="14.25">
      <c r="A28" s="4"/>
      <c r="B28" s="5" t="s">
        <v>10</v>
      </c>
      <c r="C28" s="13">
        <v>0.98458000000000001</v>
      </c>
      <c r="D28" s="13">
        <v>0.250361</v>
      </c>
      <c r="E28" s="13">
        <v>8.8714000000000001E-2</v>
      </c>
      <c r="F28" s="13">
        <v>8.6781999999999998E-2</v>
      </c>
    </row>
    <row r="29" spans="1:6" ht="14.25">
      <c r="A29" s="4"/>
      <c r="B29" s="7" t="s">
        <v>11</v>
      </c>
      <c r="C29" s="4">
        <f>AVERAGE(C26:C28)</f>
        <v>1.0000806666666666</v>
      </c>
      <c r="D29" s="4">
        <f>AVERAGE(D26:D28)</f>
        <v>0.26996366666666666</v>
      </c>
      <c r="E29" s="4">
        <f>AVERAGE(E26:E28)</f>
        <v>9.0672000000000016E-2</v>
      </c>
      <c r="F29" s="4">
        <f>AVERAGE(F26:F28)</f>
        <v>8.7570333333333347E-2</v>
      </c>
    </row>
    <row r="30" spans="1:6" ht="14.25">
      <c r="A30" s="4"/>
      <c r="B30" s="7" t="s">
        <v>12</v>
      </c>
      <c r="C30" s="4">
        <f>STDEV(C26:C28)</f>
        <v>1.5541157013984968E-2</v>
      </c>
      <c r="D30" s="4">
        <f>STDEV(D26:D28)</f>
        <v>4.8499218203321058E-2</v>
      </c>
      <c r="E30" s="4">
        <f>STDEV(E26:E28)</f>
        <v>3.9784574900330397E-3</v>
      </c>
      <c r="F30" s="4">
        <f>STDEV(F26:F28)</f>
        <v>2.6324354547326123E-2</v>
      </c>
    </row>
    <row r="31" spans="1:6" ht="14.25">
      <c r="A31" s="4"/>
      <c r="B31" s="4"/>
      <c r="C31" s="4"/>
      <c r="D31" s="4"/>
      <c r="E31" s="4"/>
      <c r="F31" s="4"/>
    </row>
    <row r="34" spans="1:18" ht="15.75">
      <c r="A34" s="1" t="s">
        <v>70</v>
      </c>
    </row>
    <row r="35" spans="1:18" ht="14.25">
      <c r="A35" s="4" t="s">
        <v>55</v>
      </c>
      <c r="B35" s="4"/>
      <c r="D35" s="4"/>
      <c r="E35" s="4"/>
      <c r="F35" s="4"/>
      <c r="H35" s="4" t="s">
        <v>80</v>
      </c>
      <c r="I35" s="4">
        <v>9.4399999999999998E-2</v>
      </c>
      <c r="L35" s="4" t="s">
        <v>80</v>
      </c>
      <c r="M35" s="4">
        <v>2.0000000000000001E-4</v>
      </c>
      <c r="P35" s="4" t="s">
        <v>80</v>
      </c>
      <c r="Q35" s="4">
        <v>6.9999999999999999E-4</v>
      </c>
    </row>
    <row r="36" spans="1:18" ht="14.25">
      <c r="B36" s="4"/>
      <c r="C36" s="4"/>
      <c r="D36" s="4"/>
      <c r="E36" s="4"/>
      <c r="F36" s="4"/>
    </row>
    <row r="37" spans="1:18" ht="14.25">
      <c r="B37" s="4"/>
      <c r="C37" s="4" t="s">
        <v>2</v>
      </c>
      <c r="D37" s="4" t="s">
        <v>2</v>
      </c>
      <c r="E37" s="4" t="s">
        <v>2</v>
      </c>
      <c r="F37" s="4" t="s">
        <v>56</v>
      </c>
      <c r="H37" s="4" t="s">
        <v>2</v>
      </c>
      <c r="I37" s="22" t="s">
        <v>81</v>
      </c>
      <c r="J37" s="4" t="s">
        <v>2</v>
      </c>
      <c r="L37" s="4" t="s">
        <v>2</v>
      </c>
      <c r="M37" s="22" t="s">
        <v>81</v>
      </c>
      <c r="N37" s="4" t="s">
        <v>2</v>
      </c>
      <c r="P37" s="4" t="s">
        <v>2</v>
      </c>
      <c r="Q37" s="22" t="s">
        <v>81</v>
      </c>
      <c r="R37" s="4" t="s">
        <v>2</v>
      </c>
    </row>
    <row r="38" spans="1:18" ht="14.25">
      <c r="B38" s="4"/>
      <c r="C38" s="4" t="s">
        <v>35</v>
      </c>
      <c r="D38" s="4" t="s">
        <v>35</v>
      </c>
      <c r="E38" s="4" t="s">
        <v>35</v>
      </c>
      <c r="F38" s="4" t="s">
        <v>35</v>
      </c>
      <c r="H38" s="4" t="s">
        <v>35</v>
      </c>
      <c r="I38" s="22"/>
      <c r="J38" s="4" t="s">
        <v>35</v>
      </c>
      <c r="L38" s="4" t="s">
        <v>35</v>
      </c>
      <c r="M38" s="22"/>
      <c r="N38" s="4" t="s">
        <v>35</v>
      </c>
      <c r="P38" s="4" t="s">
        <v>35</v>
      </c>
      <c r="Q38" s="22"/>
      <c r="R38" s="4" t="s">
        <v>35</v>
      </c>
    </row>
    <row r="39" spans="1:18" ht="14.25">
      <c r="B39" s="4"/>
      <c r="C39" s="4" t="s">
        <v>58</v>
      </c>
      <c r="D39" s="4" t="s">
        <v>58</v>
      </c>
      <c r="E39" s="4" t="s">
        <v>58</v>
      </c>
      <c r="F39" s="4" t="s">
        <v>58</v>
      </c>
      <c r="H39" s="4" t="s">
        <v>58</v>
      </c>
      <c r="I39" s="22"/>
      <c r="J39" s="4" t="s">
        <v>58</v>
      </c>
      <c r="L39" s="4" t="s">
        <v>58</v>
      </c>
      <c r="M39" s="22"/>
      <c r="N39" s="4" t="s">
        <v>58</v>
      </c>
      <c r="P39" s="4" t="s">
        <v>58</v>
      </c>
      <c r="Q39" s="22"/>
      <c r="R39" s="4" t="s">
        <v>58</v>
      </c>
    </row>
    <row r="40" spans="1:18" ht="14.25">
      <c r="B40" s="4"/>
      <c r="C40" s="4"/>
      <c r="D40" s="4" t="s">
        <v>56</v>
      </c>
      <c r="E40" s="4" t="s">
        <v>31</v>
      </c>
      <c r="F40" s="4"/>
      <c r="J40" s="4" t="s">
        <v>56</v>
      </c>
      <c r="N40" s="4" t="s">
        <v>31</v>
      </c>
      <c r="P40" s="4" t="s">
        <v>56</v>
      </c>
      <c r="R40" s="4" t="s">
        <v>31</v>
      </c>
    </row>
    <row r="41" spans="1:18" ht="14.25">
      <c r="B41" s="5" t="s">
        <v>8</v>
      </c>
      <c r="C41" s="13">
        <v>4.4111269999999996</v>
      </c>
      <c r="D41" s="13">
        <v>4.1474200000000003</v>
      </c>
      <c r="E41" s="13">
        <v>1.096284</v>
      </c>
      <c r="F41" s="13">
        <v>0.80197799999999997</v>
      </c>
    </row>
    <row r="42" spans="1:18" ht="14.25">
      <c r="B42" s="5" t="s">
        <v>9</v>
      </c>
      <c r="C42" s="13">
        <v>4.1251759999999997</v>
      </c>
      <c r="D42" s="13">
        <v>3.6371880000000001</v>
      </c>
      <c r="E42" s="13">
        <v>1.6722680000000001</v>
      </c>
      <c r="F42" s="13">
        <v>1</v>
      </c>
    </row>
    <row r="43" spans="1:18" ht="14.25">
      <c r="B43" s="5" t="s">
        <v>10</v>
      </c>
      <c r="C43" s="13">
        <v>4.1710750000000001</v>
      </c>
      <c r="D43" s="13">
        <v>3.7607159999999999</v>
      </c>
      <c r="E43" s="13">
        <v>1.7048620000000001</v>
      </c>
      <c r="F43" s="13">
        <v>1.1274580000000001</v>
      </c>
    </row>
    <row r="44" spans="1:18" ht="14.25">
      <c r="B44" s="7" t="s">
        <v>11</v>
      </c>
      <c r="C44" s="4">
        <f>AVERAGE(C41:C43)</f>
        <v>4.2357926666666668</v>
      </c>
      <c r="D44" s="4">
        <f>AVERAGE(D41:D43)</f>
        <v>3.8484413333333336</v>
      </c>
      <c r="E44" s="4">
        <f>AVERAGE(E41:E43)</f>
        <v>1.4911380000000001</v>
      </c>
      <c r="F44" s="4">
        <f>AVERAGE(F41:F43)</f>
        <v>0.97647866666666661</v>
      </c>
    </row>
    <row r="45" spans="1:18" ht="14.25">
      <c r="B45" s="7" t="s">
        <v>12</v>
      </c>
      <c r="C45" s="4">
        <f>STDEV(C41:C43)</f>
        <v>0.15356847295045425</v>
      </c>
      <c r="D45" s="4">
        <f>STDEV(D41:D43)</f>
        <v>0.26618785478930562</v>
      </c>
      <c r="E45" s="4">
        <f>STDEV(E41:E43)</f>
        <v>0.34234171991739559</v>
      </c>
      <c r="F45" s="4">
        <f>STDEV(F41:F43)</f>
        <v>0.16400990043693531</v>
      </c>
    </row>
    <row r="46" spans="1:18" ht="14.25">
      <c r="B46" s="4"/>
      <c r="C46" s="4"/>
      <c r="D46" s="4"/>
      <c r="E46" s="4"/>
      <c r="F46" s="4"/>
    </row>
  </sheetData>
  <mergeCells count="3">
    <mergeCell ref="I37:I39"/>
    <mergeCell ref="M37:M39"/>
    <mergeCell ref="Q37:Q39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M35"/>
  <sheetViews>
    <sheetView workbookViewId="0">
      <selection activeCell="B1" sqref="B1"/>
    </sheetView>
  </sheetViews>
  <sheetFormatPr defaultRowHeight="13.5"/>
  <sheetData>
    <row r="1" spans="1:13" ht="15.75">
      <c r="A1" s="1" t="s">
        <v>71</v>
      </c>
      <c r="B1" s="10"/>
    </row>
    <row r="2" spans="1:13" ht="14.25">
      <c r="A2" s="3" t="s">
        <v>1</v>
      </c>
      <c r="B2" s="17"/>
      <c r="C2" s="4"/>
      <c r="D2" s="4"/>
      <c r="E2" s="4"/>
      <c r="G2" s="4" t="s">
        <v>80</v>
      </c>
      <c r="H2" s="12">
        <v>1.5E-3</v>
      </c>
      <c r="K2" s="4" t="s">
        <v>80</v>
      </c>
      <c r="L2" s="12">
        <v>1.6799999999999999E-2</v>
      </c>
    </row>
    <row r="3" spans="1:13" ht="14.25">
      <c r="A3" s="4"/>
      <c r="B3" s="4"/>
      <c r="C3" s="4"/>
      <c r="D3" s="4"/>
      <c r="E3" s="4"/>
    </row>
    <row r="4" spans="1:13" ht="14.25">
      <c r="A4" s="11" t="s">
        <v>31</v>
      </c>
      <c r="B4" s="4"/>
      <c r="C4" s="4" t="s">
        <v>28</v>
      </c>
      <c r="D4" s="11" t="s">
        <v>72</v>
      </c>
      <c r="E4" s="11" t="s">
        <v>73</v>
      </c>
      <c r="G4" s="12" t="s">
        <v>41</v>
      </c>
      <c r="H4" s="12" t="s">
        <v>83</v>
      </c>
      <c r="I4" s="11" t="s">
        <v>72</v>
      </c>
      <c r="K4" s="12" t="s">
        <v>41</v>
      </c>
      <c r="L4" s="12" t="s">
        <v>83</v>
      </c>
      <c r="M4" s="11" t="s">
        <v>73</v>
      </c>
    </row>
    <row r="5" spans="1:13" ht="14.25">
      <c r="A5" s="4"/>
      <c r="B5" s="5" t="s">
        <v>8</v>
      </c>
      <c r="C5" s="13">
        <v>1.137564</v>
      </c>
      <c r="D5" s="13">
        <v>1.7627809999999999</v>
      </c>
      <c r="E5" s="13">
        <v>2.632034</v>
      </c>
    </row>
    <row r="6" spans="1:13" ht="14.25">
      <c r="A6" s="4"/>
      <c r="B6" s="5" t="s">
        <v>9</v>
      </c>
      <c r="C6" s="13">
        <v>1</v>
      </c>
      <c r="D6" s="13">
        <v>1.6696679999999999</v>
      </c>
      <c r="E6" s="13">
        <v>1.7734019999999999</v>
      </c>
    </row>
    <row r="7" spans="1:13" ht="14.25">
      <c r="A7" s="4"/>
      <c r="B7" s="5" t="s">
        <v>10</v>
      </c>
      <c r="C7" s="13">
        <v>0.99635099999999999</v>
      </c>
      <c r="D7" s="13">
        <v>1.5399449999999999</v>
      </c>
      <c r="E7" s="13">
        <v>1.91926</v>
      </c>
    </row>
    <row r="8" spans="1:13" ht="14.25">
      <c r="A8" s="4"/>
      <c r="B8" s="7" t="s">
        <v>11</v>
      </c>
      <c r="C8" s="4">
        <f>AVERAGE(C5:C7)</f>
        <v>1.0446383333333333</v>
      </c>
      <c r="D8" s="4">
        <f>AVERAGE(D5:D7)</f>
        <v>1.6574646666666666</v>
      </c>
      <c r="E8" s="4">
        <f>AVERAGE(E5:E7)</f>
        <v>2.1082319999999997</v>
      </c>
    </row>
    <row r="9" spans="1:13" ht="14.25">
      <c r="A9" s="4"/>
      <c r="B9" s="7" t="s">
        <v>12</v>
      </c>
      <c r="C9" s="4">
        <f>STDEV(C5:C7)</f>
        <v>8.0496667287118587E-2</v>
      </c>
      <c r="D9" s="4">
        <f>STDEV(D5:D7)</f>
        <v>0.11191810279098305</v>
      </c>
      <c r="E9" s="4">
        <f>STDEV(E5:E7)</f>
        <v>0.45945080307253833</v>
      </c>
    </row>
    <row r="10" spans="1:13" ht="14.25">
      <c r="A10" s="4"/>
      <c r="B10" s="4"/>
      <c r="C10" s="4"/>
      <c r="D10" s="4"/>
      <c r="E10" s="4"/>
    </row>
    <row r="13" spans="1:13" ht="15.75">
      <c r="A13" s="1" t="s">
        <v>74</v>
      </c>
      <c r="B13" s="10"/>
    </row>
    <row r="14" spans="1:13" ht="14.25">
      <c r="A14" s="3" t="s">
        <v>1</v>
      </c>
      <c r="B14" s="17"/>
      <c r="G14" s="4" t="s">
        <v>80</v>
      </c>
      <c r="H14" s="12" t="s">
        <v>82</v>
      </c>
      <c r="K14" s="4" t="s">
        <v>80</v>
      </c>
      <c r="L14" s="12">
        <v>1.1999999999999999E-3</v>
      </c>
    </row>
    <row r="15" spans="1:13" ht="14.25">
      <c r="A15" s="4"/>
      <c r="B15" s="4"/>
      <c r="C15" s="4"/>
      <c r="D15" s="4"/>
      <c r="E15" s="4"/>
    </row>
    <row r="16" spans="1:13" ht="14.25">
      <c r="A16" s="11" t="s">
        <v>31</v>
      </c>
      <c r="B16" s="4"/>
      <c r="C16" s="4" t="s">
        <v>28</v>
      </c>
      <c r="D16" s="11" t="s">
        <v>75</v>
      </c>
      <c r="E16" s="11" t="s">
        <v>76</v>
      </c>
      <c r="G16" s="12" t="s">
        <v>41</v>
      </c>
      <c r="H16" s="12" t="s">
        <v>83</v>
      </c>
      <c r="I16" s="11" t="s">
        <v>75</v>
      </c>
      <c r="K16" s="12" t="s">
        <v>41</v>
      </c>
      <c r="L16" s="12" t="s">
        <v>83</v>
      </c>
      <c r="M16" s="11" t="s">
        <v>76</v>
      </c>
    </row>
    <row r="17" spans="1:9" ht="14.25">
      <c r="A17" s="4"/>
      <c r="B17" s="5" t="s">
        <v>8</v>
      </c>
      <c r="C17" s="13">
        <v>0.88080199999999997</v>
      </c>
      <c r="D17" s="13">
        <v>0.21556600000000001</v>
      </c>
      <c r="E17" s="13">
        <v>0.39228499999999999</v>
      </c>
    </row>
    <row r="18" spans="1:9" ht="14.25">
      <c r="A18" s="4"/>
      <c r="B18" s="5" t="s">
        <v>9</v>
      </c>
      <c r="C18" s="13">
        <v>1</v>
      </c>
      <c r="D18" s="13">
        <v>0.182393</v>
      </c>
      <c r="E18" s="13">
        <v>0.20558999999999999</v>
      </c>
    </row>
    <row r="19" spans="1:9" ht="14.25">
      <c r="A19" s="4"/>
      <c r="B19" s="5" t="s">
        <v>10</v>
      </c>
      <c r="C19" s="13">
        <v>1.007701</v>
      </c>
      <c r="D19" s="13">
        <v>0.24857699999999999</v>
      </c>
      <c r="E19" s="13">
        <v>0.40547100000000003</v>
      </c>
    </row>
    <row r="20" spans="1:9" ht="14.25">
      <c r="A20" s="4"/>
      <c r="B20" s="7" t="s">
        <v>11</v>
      </c>
      <c r="C20" s="4">
        <f>AVERAGE(C17:C19)</f>
        <v>0.96283433333333335</v>
      </c>
      <c r="D20" s="4">
        <f>AVERAGE(D17:D19)</f>
        <v>0.21551200000000001</v>
      </c>
      <c r="E20" s="4">
        <f>AVERAGE(E17:E19)</f>
        <v>0.33444866666666667</v>
      </c>
    </row>
    <row r="21" spans="1:9" ht="14.25">
      <c r="A21" s="4"/>
      <c r="B21" s="7" t="s">
        <v>12</v>
      </c>
      <c r="C21" s="4">
        <f>STDEV(C17:C19)</f>
        <v>7.1146357140285846E-2</v>
      </c>
      <c r="D21" s="4">
        <f>STDEV(D17:D19)</f>
        <v>3.3092033044223819E-2</v>
      </c>
      <c r="E21" s="4">
        <f>STDEV(E17:E19)</f>
        <v>0.1117894656500929</v>
      </c>
    </row>
    <row r="22" spans="1:9" ht="14.25">
      <c r="A22" s="4"/>
      <c r="B22" s="4"/>
      <c r="C22" s="4"/>
      <c r="D22" s="4"/>
      <c r="E22" s="4"/>
    </row>
    <row r="25" spans="1:9" ht="15.75">
      <c r="A25" s="1" t="s">
        <v>77</v>
      </c>
    </row>
    <row r="26" spans="1:9" ht="14.25">
      <c r="A26" s="4" t="s">
        <v>55</v>
      </c>
      <c r="B26" s="4"/>
      <c r="C26" s="4"/>
      <c r="D26" s="4"/>
      <c r="G26" s="4" t="s">
        <v>80</v>
      </c>
      <c r="H26" s="12">
        <v>3.0999999999999999E-3</v>
      </c>
    </row>
    <row r="27" spans="1:9" ht="14.25">
      <c r="A27" s="4"/>
      <c r="B27" s="4"/>
      <c r="C27" s="4"/>
      <c r="D27" s="4"/>
    </row>
    <row r="28" spans="1:9" ht="14.25">
      <c r="A28" s="4"/>
      <c r="B28" s="4"/>
      <c r="C28" s="4" t="s">
        <v>79</v>
      </c>
      <c r="D28" s="4" t="s">
        <v>79</v>
      </c>
      <c r="G28" s="4" t="s">
        <v>79</v>
      </c>
      <c r="H28" s="22" t="s">
        <v>81</v>
      </c>
      <c r="I28" s="4" t="s">
        <v>79</v>
      </c>
    </row>
    <row r="29" spans="1:9" ht="14.25">
      <c r="A29" s="4"/>
      <c r="B29" s="4"/>
      <c r="C29" s="4" t="s">
        <v>78</v>
      </c>
      <c r="D29" s="4" t="s">
        <v>56</v>
      </c>
      <c r="G29" s="4" t="s">
        <v>78</v>
      </c>
      <c r="H29" s="22"/>
      <c r="I29" s="4" t="s">
        <v>56</v>
      </c>
    </row>
    <row r="30" spans="1:9" ht="14.25">
      <c r="A30" s="4"/>
      <c r="B30" s="5" t="s">
        <v>8</v>
      </c>
      <c r="C30" s="13">
        <v>0.44641399999999998</v>
      </c>
      <c r="D30" s="13">
        <v>1.0246299999999999</v>
      </c>
      <c r="G30" s="4"/>
      <c r="H30" s="18"/>
      <c r="I30" s="4"/>
    </row>
    <row r="31" spans="1:9" ht="14.25">
      <c r="A31" s="4"/>
      <c r="B31" s="5" t="s">
        <v>9</v>
      </c>
      <c r="C31" s="13">
        <v>0.49676700000000001</v>
      </c>
      <c r="D31" s="13">
        <v>1</v>
      </c>
    </row>
    <row r="32" spans="1:9" ht="14.25">
      <c r="A32" s="4"/>
      <c r="B32" s="5" t="s">
        <v>10</v>
      </c>
      <c r="C32" s="13">
        <v>0.34974899999999998</v>
      </c>
      <c r="D32" s="13">
        <v>0.80924200000000002</v>
      </c>
    </row>
    <row r="33" spans="1:4" ht="14.25">
      <c r="A33" s="4"/>
      <c r="B33" s="7" t="s">
        <v>11</v>
      </c>
      <c r="C33" s="4">
        <f>AVERAGE(C30:C32)</f>
        <v>0.43097666666666673</v>
      </c>
      <c r="D33" s="4">
        <f>AVERAGE(D30:D32)</f>
        <v>0.94462400000000013</v>
      </c>
    </row>
    <row r="34" spans="1:4" ht="14.25">
      <c r="A34" s="4"/>
      <c r="B34" s="7" t="s">
        <v>12</v>
      </c>
      <c r="C34" s="4">
        <f>STDEV(C30:C32)</f>
        <v>7.4714834713952835E-2</v>
      </c>
      <c r="D34" s="4">
        <f>STDEV(D30:D32)</f>
        <v>0.11788924322430588</v>
      </c>
    </row>
    <row r="35" spans="1:4" ht="14.25">
      <c r="A35" s="4"/>
      <c r="B35" s="4"/>
      <c r="C35" s="4"/>
      <c r="D35" s="4"/>
    </row>
  </sheetData>
  <mergeCells count="1">
    <mergeCell ref="H28:H29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D10"/>
  <sheetViews>
    <sheetView workbookViewId="0">
      <selection activeCell="D1" sqref="D1"/>
    </sheetView>
  </sheetViews>
  <sheetFormatPr defaultRowHeight="13.5"/>
  <sheetData>
    <row r="1" spans="1:4" ht="15.75">
      <c r="A1" s="19" t="s">
        <v>86</v>
      </c>
    </row>
    <row r="2" spans="1:4" ht="14.25">
      <c r="A2" s="3" t="s">
        <v>1</v>
      </c>
      <c r="B2" s="17"/>
      <c r="C2" s="4"/>
      <c r="D2" s="4"/>
    </row>
    <row r="3" spans="1:4" ht="14.25">
      <c r="A3" s="4"/>
      <c r="B3" s="4"/>
      <c r="C3" s="4"/>
      <c r="D3" s="4"/>
    </row>
    <row r="4" spans="1:4" ht="14.25">
      <c r="A4" s="11" t="s">
        <v>87</v>
      </c>
      <c r="B4" s="4"/>
      <c r="C4" s="4" t="s">
        <v>6</v>
      </c>
      <c r="D4" s="4" t="s">
        <v>7</v>
      </c>
    </row>
    <row r="5" spans="1:4" ht="14.25">
      <c r="A5" s="4"/>
      <c r="B5" s="5" t="s">
        <v>8</v>
      </c>
      <c r="C5" s="13">
        <v>0.87363400000000002</v>
      </c>
      <c r="D5" s="13">
        <v>143.2655</v>
      </c>
    </row>
    <row r="6" spans="1:4" ht="14.25">
      <c r="A6" s="4"/>
      <c r="B6" s="5" t="s">
        <v>9</v>
      </c>
      <c r="C6" s="4">
        <v>1</v>
      </c>
      <c r="D6" s="13">
        <v>184.255</v>
      </c>
    </row>
    <row r="7" spans="1:4" ht="14.25">
      <c r="A7" s="4"/>
      <c r="B7" s="5" t="s">
        <v>10</v>
      </c>
      <c r="C7" s="13">
        <v>1.257452</v>
      </c>
      <c r="D7" s="13">
        <v>152.2921</v>
      </c>
    </row>
    <row r="8" spans="1:4" ht="14.25">
      <c r="A8" s="4"/>
      <c r="B8" s="7" t="s">
        <v>11</v>
      </c>
      <c r="C8" s="4">
        <f>AVERAGE(C5:C7)</f>
        <v>1.0436953333333332</v>
      </c>
      <c r="D8" s="4">
        <f>AVERAGE(D5:D7)</f>
        <v>159.93753333333333</v>
      </c>
    </row>
    <row r="9" spans="1:4" ht="14.25">
      <c r="A9" s="4"/>
      <c r="B9" s="7" t="s">
        <v>12</v>
      </c>
      <c r="C9" s="4">
        <f>STDEV(C5:C7)</f>
        <v>0.1956042583824128</v>
      </c>
      <c r="D9" s="4">
        <f>STDEV(D5:D7)</f>
        <v>21.537740496703368</v>
      </c>
    </row>
    <row r="10" spans="1:4" ht="14.25">
      <c r="A10" s="4"/>
      <c r="B10" s="4"/>
      <c r="C10" s="4"/>
      <c r="D10" s="4"/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O40"/>
  <sheetViews>
    <sheetView workbookViewId="0">
      <selection activeCell="D1" sqref="D1"/>
    </sheetView>
  </sheetViews>
  <sheetFormatPr defaultRowHeight="13.5"/>
  <sheetData>
    <row r="1" spans="1:15" ht="15">
      <c r="A1" s="20" t="s">
        <v>88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pans="1:15" ht="14.25">
      <c r="A2" s="3" t="s">
        <v>1</v>
      </c>
      <c r="B2" s="17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spans="1:15" ht="14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1:15" ht="14.25">
      <c r="A4" s="11" t="s">
        <v>89</v>
      </c>
      <c r="B4" s="4"/>
      <c r="C4" s="18">
        <v>0</v>
      </c>
      <c r="D4" s="18">
        <v>4</v>
      </c>
      <c r="E4" s="18">
        <v>8</v>
      </c>
      <c r="F4" s="18">
        <v>12</v>
      </c>
      <c r="G4" s="18">
        <v>16</v>
      </c>
      <c r="H4" s="18">
        <v>20</v>
      </c>
      <c r="I4" s="18">
        <v>24</v>
      </c>
      <c r="J4" s="18">
        <v>28</v>
      </c>
      <c r="K4" s="18">
        <v>32</v>
      </c>
      <c r="L4" s="18">
        <v>36</v>
      </c>
      <c r="M4" s="18">
        <v>40</v>
      </c>
      <c r="N4" s="18">
        <v>44</v>
      </c>
      <c r="O4" s="18" t="s">
        <v>90</v>
      </c>
    </row>
    <row r="5" spans="1:15" ht="14.25">
      <c r="A5" s="4"/>
      <c r="B5" s="5" t="s">
        <v>8</v>
      </c>
      <c r="C5" s="13">
        <v>0.94928599999999996</v>
      </c>
      <c r="D5" s="13">
        <v>2.1733440000000002</v>
      </c>
      <c r="E5" s="13">
        <v>1.5977170000000001</v>
      </c>
      <c r="F5" s="13">
        <v>0.607263</v>
      </c>
      <c r="G5" s="13">
        <v>1.069615</v>
      </c>
      <c r="H5" s="13">
        <v>1.236281</v>
      </c>
      <c r="I5" s="13">
        <v>0.55563799999999997</v>
      </c>
      <c r="J5" s="13">
        <v>2.4393889999999998</v>
      </c>
      <c r="K5" s="13">
        <v>1.248982</v>
      </c>
      <c r="L5" s="13">
        <v>0.36932500000000001</v>
      </c>
      <c r="M5" s="13">
        <v>0.71328000000000003</v>
      </c>
      <c r="N5" s="13">
        <v>1.098614</v>
      </c>
      <c r="O5" s="13">
        <v>1.188239</v>
      </c>
    </row>
    <row r="6" spans="1:15" ht="14.25">
      <c r="A6" s="4"/>
      <c r="B6" s="5" t="s">
        <v>9</v>
      </c>
      <c r="C6" s="13">
        <v>1</v>
      </c>
      <c r="D6" s="13">
        <v>1.861531</v>
      </c>
      <c r="E6" s="13">
        <v>1.6355189999999999</v>
      </c>
      <c r="F6" s="13">
        <v>0.73646400000000001</v>
      </c>
      <c r="G6" s="13">
        <v>0.83640800000000004</v>
      </c>
      <c r="H6" s="13">
        <v>1.889737</v>
      </c>
      <c r="I6" s="13">
        <v>0.68089299999999997</v>
      </c>
      <c r="J6" s="13">
        <v>1.84422</v>
      </c>
      <c r="K6" s="13">
        <v>1.2670360000000001</v>
      </c>
      <c r="L6" s="13">
        <v>0.45011299999999999</v>
      </c>
      <c r="M6" s="13">
        <v>0.56457599999999997</v>
      </c>
      <c r="N6" s="13">
        <v>0.471692</v>
      </c>
      <c r="O6" s="13">
        <v>0.95584400000000003</v>
      </c>
    </row>
    <row r="7" spans="1:15" ht="14.25">
      <c r="A7" s="4"/>
      <c r="B7" s="5" t="s">
        <v>10</v>
      </c>
      <c r="C7" s="13">
        <v>1.05009</v>
      </c>
      <c r="D7" s="13">
        <v>2.0359859999999999</v>
      </c>
      <c r="E7" s="13">
        <v>1.6452659999999999</v>
      </c>
      <c r="F7" s="13">
        <v>0.47815000000000002</v>
      </c>
      <c r="G7" s="13">
        <v>0.75778900000000005</v>
      </c>
      <c r="H7" s="13">
        <v>0.92401999999999995</v>
      </c>
      <c r="I7" s="13">
        <v>1.2509969999999999</v>
      </c>
      <c r="J7" s="13">
        <v>0.99499099999999996</v>
      </c>
      <c r="K7" s="13">
        <v>1.396908</v>
      </c>
      <c r="L7" s="13">
        <v>0.46526800000000001</v>
      </c>
      <c r="M7" s="13">
        <v>0.68206</v>
      </c>
      <c r="N7" s="13">
        <v>0.65134800000000004</v>
      </c>
      <c r="O7" s="13">
        <v>1.0920570000000001</v>
      </c>
    </row>
    <row r="8" spans="1:15" ht="14.25">
      <c r="A8" s="4"/>
      <c r="B8" s="7" t="s">
        <v>11</v>
      </c>
      <c r="C8" s="4">
        <f t="shared" ref="C8:O8" si="0">AVERAGE(C5:C7)</f>
        <v>0.9997919999999999</v>
      </c>
      <c r="D8" s="4">
        <f t="shared" si="0"/>
        <v>2.0236203333333336</v>
      </c>
      <c r="E8" s="4">
        <f t="shared" si="0"/>
        <v>1.6261673333333331</v>
      </c>
      <c r="F8" s="4">
        <f t="shared" si="0"/>
        <v>0.60729233333333332</v>
      </c>
      <c r="G8" s="4">
        <f t="shared" si="0"/>
        <v>0.88793733333333336</v>
      </c>
      <c r="H8" s="4">
        <f t="shared" si="0"/>
        <v>1.3500126666666665</v>
      </c>
      <c r="I8" s="4">
        <f t="shared" si="0"/>
        <v>0.82917599999999991</v>
      </c>
      <c r="J8" s="4">
        <f t="shared" si="0"/>
        <v>1.7595333333333334</v>
      </c>
      <c r="K8" s="4">
        <f t="shared" si="0"/>
        <v>1.3043086666666666</v>
      </c>
      <c r="L8" s="4">
        <f t="shared" si="0"/>
        <v>0.4282353333333333</v>
      </c>
      <c r="M8" s="4">
        <f t="shared" si="0"/>
        <v>0.65330533333333329</v>
      </c>
      <c r="N8" s="4">
        <f t="shared" si="0"/>
        <v>0.74055133333333334</v>
      </c>
      <c r="O8" s="4">
        <f t="shared" si="0"/>
        <v>1.0787133333333334</v>
      </c>
    </row>
    <row r="9" spans="1:15" ht="14.25">
      <c r="A9" s="4"/>
      <c r="B9" s="7" t="s">
        <v>12</v>
      </c>
      <c r="C9" s="4">
        <f t="shared" ref="C9:O9" si="1">STDEV(C5:C7)</f>
        <v>5.0402321890964011E-2</v>
      </c>
      <c r="D9" s="4">
        <f t="shared" si="1"/>
        <v>0.15627385906264521</v>
      </c>
      <c r="E9" s="4">
        <f t="shared" si="1"/>
        <v>2.5116072589744784E-2</v>
      </c>
      <c r="F9" s="4">
        <f t="shared" si="1"/>
        <v>0.12915700249825157</v>
      </c>
      <c r="G9" s="4">
        <f t="shared" si="1"/>
        <v>0.16217372695456339</v>
      </c>
      <c r="H9" s="4">
        <f t="shared" si="1"/>
        <v>0.49280168427505777</v>
      </c>
      <c r="I9" s="4">
        <f t="shared" si="1"/>
        <v>0.37063718214313052</v>
      </c>
      <c r="J9" s="4">
        <f t="shared" si="1"/>
        <v>0.72591340339900989</v>
      </c>
      <c r="K9" s="4">
        <f t="shared" si="1"/>
        <v>8.0699839710710528E-2</v>
      </c>
      <c r="L9" s="4">
        <f t="shared" si="1"/>
        <v>5.1577505138706875E-2</v>
      </c>
      <c r="M9" s="4">
        <f t="shared" si="1"/>
        <v>7.8411370638022934E-2</v>
      </c>
      <c r="N9" s="4">
        <f t="shared" si="1"/>
        <v>0.32284009126707502</v>
      </c>
      <c r="O9" s="4">
        <f t="shared" si="1"/>
        <v>0.11677071159470331</v>
      </c>
    </row>
    <row r="10" spans="1:15" ht="14.25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</row>
    <row r="11" spans="1:15" ht="14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</row>
    <row r="12" spans="1:15" ht="14.2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</row>
    <row r="13" spans="1:15" ht="14.25">
      <c r="A13" s="11" t="s">
        <v>91</v>
      </c>
      <c r="B13" s="4"/>
      <c r="C13" s="18">
        <v>0</v>
      </c>
      <c r="D13" s="18">
        <v>4</v>
      </c>
      <c r="E13" s="18">
        <v>8</v>
      </c>
      <c r="F13" s="18">
        <v>12</v>
      </c>
      <c r="G13" s="18">
        <v>16</v>
      </c>
      <c r="H13" s="18">
        <v>20</v>
      </c>
      <c r="I13" s="18">
        <v>24</v>
      </c>
      <c r="J13" s="18">
        <v>28</v>
      </c>
      <c r="K13" s="18">
        <v>32</v>
      </c>
      <c r="L13" s="18">
        <v>36</v>
      </c>
      <c r="M13" s="18">
        <v>40</v>
      </c>
      <c r="N13" s="18">
        <v>44</v>
      </c>
      <c r="O13" s="18" t="s">
        <v>90</v>
      </c>
    </row>
    <row r="14" spans="1:15" ht="14.25">
      <c r="A14" s="4"/>
      <c r="B14" s="5" t="s">
        <v>8</v>
      </c>
      <c r="C14" s="13">
        <v>1515.105</v>
      </c>
      <c r="D14" s="13">
        <v>1030.4680000000001</v>
      </c>
      <c r="E14" s="13">
        <v>233.8843</v>
      </c>
      <c r="F14" s="13">
        <v>994.2559</v>
      </c>
      <c r="G14" s="13">
        <v>591.03570000000002</v>
      </c>
      <c r="H14" s="13">
        <v>3485.3589999999999</v>
      </c>
      <c r="I14" s="13">
        <v>2061.6590000000001</v>
      </c>
      <c r="J14" s="13">
        <v>963.80870000000004</v>
      </c>
      <c r="K14" s="13">
        <v>138.25649999999999</v>
      </c>
      <c r="L14" s="13">
        <v>321.05799999999999</v>
      </c>
      <c r="M14" s="13">
        <v>1234.723</v>
      </c>
      <c r="N14" s="13">
        <v>3608.654</v>
      </c>
      <c r="O14" s="13">
        <v>25.027840000000001</v>
      </c>
    </row>
    <row r="15" spans="1:15" ht="14.25">
      <c r="A15" s="4"/>
      <c r="B15" s="5" t="s">
        <v>9</v>
      </c>
      <c r="C15" s="13">
        <v>1707.1130000000001</v>
      </c>
      <c r="D15" s="13">
        <v>1053.5309999999999</v>
      </c>
      <c r="E15" s="13">
        <v>183.79660000000001</v>
      </c>
      <c r="F15" s="13">
        <v>1403.759</v>
      </c>
      <c r="G15" s="13">
        <v>666.73680000000002</v>
      </c>
      <c r="H15" s="13">
        <v>4379.9840000000004</v>
      </c>
      <c r="I15" s="13">
        <v>2519.9749999999999</v>
      </c>
      <c r="J15" s="13">
        <v>883.96249999999998</v>
      </c>
      <c r="K15" s="13">
        <v>130.88890000000001</v>
      </c>
      <c r="L15" s="13">
        <v>427.66090000000003</v>
      </c>
      <c r="M15" s="13">
        <v>1701.6949999999999</v>
      </c>
      <c r="N15" s="13">
        <v>4011.607</v>
      </c>
      <c r="O15" s="13">
        <v>45.366120000000002</v>
      </c>
    </row>
    <row r="16" spans="1:15" ht="14.25">
      <c r="A16" s="4"/>
      <c r="B16" s="5" t="s">
        <v>10</v>
      </c>
      <c r="C16" s="13">
        <v>1063.4010000000001</v>
      </c>
      <c r="D16" s="13">
        <v>1251.501</v>
      </c>
      <c r="E16" s="13">
        <v>242.50210000000001</v>
      </c>
      <c r="F16" s="13">
        <v>1062.355</v>
      </c>
      <c r="G16" s="13">
        <v>734.46860000000004</v>
      </c>
      <c r="H16" s="13">
        <v>4144.3530000000001</v>
      </c>
      <c r="I16" s="13">
        <v>2099.2820000000002</v>
      </c>
      <c r="J16" s="13">
        <v>954.20709999999997</v>
      </c>
      <c r="K16" s="13">
        <v>136.56360000000001</v>
      </c>
      <c r="L16" s="13">
        <v>426.10219999999998</v>
      </c>
      <c r="M16" s="13">
        <v>1709.748</v>
      </c>
      <c r="N16" s="13">
        <v>4243.0780000000004</v>
      </c>
      <c r="O16" s="13">
        <v>226.76339999999999</v>
      </c>
    </row>
    <row r="17" spans="1:15" ht="14.25">
      <c r="A17" s="4"/>
      <c r="B17" s="7" t="s">
        <v>11</v>
      </c>
      <c r="C17" s="4">
        <f t="shared" ref="C17:O17" si="2">AVERAGE(C14:C16)</f>
        <v>1428.5396666666666</v>
      </c>
      <c r="D17" s="4">
        <f t="shared" si="2"/>
        <v>1111.8333333333333</v>
      </c>
      <c r="E17" s="4">
        <f t="shared" si="2"/>
        <v>220.06100000000001</v>
      </c>
      <c r="F17" s="4">
        <f t="shared" si="2"/>
        <v>1153.4566333333335</v>
      </c>
      <c r="G17" s="4">
        <f t="shared" si="2"/>
        <v>664.08036666666669</v>
      </c>
      <c r="H17" s="4">
        <f t="shared" si="2"/>
        <v>4003.232</v>
      </c>
      <c r="I17" s="4">
        <f t="shared" si="2"/>
        <v>2226.9720000000002</v>
      </c>
      <c r="J17" s="4">
        <f t="shared" si="2"/>
        <v>933.99276666666674</v>
      </c>
      <c r="K17" s="4">
        <f t="shared" si="2"/>
        <v>135.23633333333333</v>
      </c>
      <c r="L17" s="4">
        <f t="shared" si="2"/>
        <v>391.60703333333339</v>
      </c>
      <c r="M17" s="4">
        <f t="shared" si="2"/>
        <v>1548.7219999999998</v>
      </c>
      <c r="N17" s="4">
        <f t="shared" si="2"/>
        <v>3954.4463333333333</v>
      </c>
      <c r="O17" s="4">
        <f t="shared" si="2"/>
        <v>99.052453333333332</v>
      </c>
    </row>
    <row r="18" spans="1:15" ht="14.25">
      <c r="A18" s="4"/>
      <c r="B18" s="7" t="s">
        <v>12</v>
      </c>
      <c r="C18" s="4">
        <f t="shared" ref="C18:O18" si="3">STDEV(C14:C16)</f>
        <v>330.47156070883585</v>
      </c>
      <c r="D18" s="4">
        <f t="shared" si="3"/>
        <v>121.50419057107877</v>
      </c>
      <c r="E18" s="4">
        <f t="shared" si="3"/>
        <v>31.700104885157696</v>
      </c>
      <c r="F18" s="4">
        <f t="shared" si="3"/>
        <v>219.42613318473113</v>
      </c>
      <c r="G18" s="4">
        <f t="shared" si="3"/>
        <v>71.753339149779805</v>
      </c>
      <c r="H18" s="4">
        <f t="shared" si="3"/>
        <v>463.70769363576505</v>
      </c>
      <c r="I18" s="4">
        <f t="shared" si="3"/>
        <v>254.44437710234374</v>
      </c>
      <c r="J18" s="4">
        <f t="shared" si="3"/>
        <v>43.592641210338932</v>
      </c>
      <c r="K18" s="4">
        <f t="shared" si="3"/>
        <v>3.858964892731517</v>
      </c>
      <c r="L18" s="4">
        <f t="shared" si="3"/>
        <v>61.102225529216732</v>
      </c>
      <c r="M18" s="4">
        <f t="shared" si="3"/>
        <v>271.96091944064472</v>
      </c>
      <c r="N18" s="4">
        <f t="shared" si="3"/>
        <v>321.05133437556793</v>
      </c>
      <c r="O18" s="4">
        <f t="shared" si="3"/>
        <v>111.067438217561</v>
      </c>
    </row>
    <row r="19" spans="1:15" ht="14.25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</row>
    <row r="22" spans="1:15" ht="15">
      <c r="A22" s="20" t="s">
        <v>92</v>
      </c>
      <c r="B22" s="4"/>
    </row>
    <row r="23" spans="1:15" ht="14.25">
      <c r="A23" s="3" t="s">
        <v>1</v>
      </c>
      <c r="B23" s="17"/>
    </row>
    <row r="24" spans="1:15" ht="14.25">
      <c r="A24" s="4"/>
      <c r="B24" s="4"/>
    </row>
    <row r="25" spans="1:15" ht="14.25">
      <c r="A25" s="11" t="s">
        <v>93</v>
      </c>
      <c r="B25" s="4"/>
      <c r="C25" s="18">
        <v>0</v>
      </c>
      <c r="D25" s="18">
        <v>4</v>
      </c>
      <c r="E25" s="18">
        <v>8</v>
      </c>
      <c r="F25" s="18">
        <v>12</v>
      </c>
      <c r="G25" s="18">
        <v>16</v>
      </c>
      <c r="H25" s="18">
        <v>20</v>
      </c>
      <c r="I25" s="18">
        <v>24</v>
      </c>
      <c r="J25" s="18">
        <v>28</v>
      </c>
      <c r="K25" s="18">
        <v>32</v>
      </c>
      <c r="L25" s="18">
        <v>36</v>
      </c>
      <c r="M25" s="18">
        <v>40</v>
      </c>
      <c r="N25" s="18">
        <v>44</v>
      </c>
      <c r="O25" s="18" t="s">
        <v>90</v>
      </c>
    </row>
    <row r="26" spans="1:15" ht="14.25">
      <c r="A26" s="4"/>
      <c r="B26" s="5" t="s">
        <v>8</v>
      </c>
      <c r="C26" s="13">
        <v>1.263266</v>
      </c>
      <c r="D26" s="13">
        <v>0.34756700000000001</v>
      </c>
      <c r="E26" s="13">
        <v>0.121798</v>
      </c>
      <c r="F26" s="13">
        <v>7.0917999999999995E-2</v>
      </c>
      <c r="G26" s="13">
        <v>0.28165800000000002</v>
      </c>
      <c r="H26" s="13">
        <v>0.708565</v>
      </c>
      <c r="I26" s="13">
        <v>0.52701200000000004</v>
      </c>
      <c r="J26" s="13">
        <v>0.27090199999999998</v>
      </c>
      <c r="K26" s="13">
        <v>8.1783999999999996E-2</v>
      </c>
      <c r="L26" s="13">
        <v>5.4082999999999999E-2</v>
      </c>
      <c r="M26" s="13">
        <v>0.75972700000000004</v>
      </c>
      <c r="N26" s="13">
        <v>0.74246699999999999</v>
      </c>
      <c r="O26" s="13">
        <v>0.73138999999999998</v>
      </c>
    </row>
    <row r="27" spans="1:15" ht="14.25">
      <c r="A27" s="4"/>
      <c r="B27" s="5" t="s">
        <v>9</v>
      </c>
      <c r="C27" s="13">
        <v>1</v>
      </c>
      <c r="D27" s="13">
        <v>0.34759699999999999</v>
      </c>
      <c r="E27" s="13">
        <v>0.128388</v>
      </c>
      <c r="F27" s="13">
        <v>4.6767000000000003E-2</v>
      </c>
      <c r="G27" s="13">
        <v>0.28205200000000002</v>
      </c>
      <c r="H27" s="13">
        <v>0.79859100000000005</v>
      </c>
      <c r="I27" s="13">
        <v>0.58162599999999998</v>
      </c>
      <c r="J27" s="13">
        <v>0.30119299999999999</v>
      </c>
      <c r="K27" s="13">
        <v>6.9610000000000005E-2</v>
      </c>
      <c r="L27" s="13">
        <v>4.2486999999999997E-2</v>
      </c>
      <c r="M27" s="13">
        <v>0.523926</v>
      </c>
      <c r="N27" s="13">
        <v>0.746116</v>
      </c>
      <c r="O27" s="13">
        <v>0.68768399999999996</v>
      </c>
    </row>
    <row r="28" spans="1:15" ht="14.25">
      <c r="A28" s="4"/>
      <c r="B28" s="5" t="s">
        <v>10</v>
      </c>
      <c r="C28" s="13">
        <v>0.89294399999999996</v>
      </c>
      <c r="D28" s="13">
        <v>0.35469499999999998</v>
      </c>
      <c r="E28" s="13">
        <v>0.182058</v>
      </c>
      <c r="F28" s="13">
        <v>4.5143000000000003E-2</v>
      </c>
      <c r="G28" s="13">
        <v>0.26635300000000001</v>
      </c>
      <c r="H28" s="13">
        <v>0.97380500000000003</v>
      </c>
      <c r="I28" s="13">
        <v>0.68826900000000002</v>
      </c>
      <c r="J28" s="13">
        <v>0.54049499999999995</v>
      </c>
      <c r="K28" s="13">
        <v>7.9931000000000002E-2</v>
      </c>
      <c r="L28" s="13">
        <v>2.2669000000000002E-2</v>
      </c>
      <c r="M28" s="13">
        <v>0.47217300000000001</v>
      </c>
      <c r="N28" s="13">
        <v>0.87638199999999999</v>
      </c>
      <c r="O28" s="13">
        <v>0.62516099999999997</v>
      </c>
    </row>
    <row r="29" spans="1:15" ht="14.25">
      <c r="A29" s="4"/>
      <c r="B29" s="7" t="s">
        <v>11</v>
      </c>
      <c r="C29" s="4">
        <f t="shared" ref="C29:O29" si="4">AVERAGE(C26:C28)</f>
        <v>1.0520699999999998</v>
      </c>
      <c r="D29" s="4">
        <f t="shared" si="4"/>
        <v>0.34995300000000001</v>
      </c>
      <c r="E29" s="4">
        <f t="shared" si="4"/>
        <v>0.14408133333333334</v>
      </c>
      <c r="F29" s="4">
        <f t="shared" si="4"/>
        <v>5.4275999999999998E-2</v>
      </c>
      <c r="G29" s="4">
        <f t="shared" si="4"/>
        <v>0.27668766666666667</v>
      </c>
      <c r="H29" s="4">
        <f t="shared" si="4"/>
        <v>0.82698700000000003</v>
      </c>
      <c r="I29" s="4">
        <f t="shared" si="4"/>
        <v>0.59896899999999997</v>
      </c>
      <c r="J29" s="4">
        <f t="shared" si="4"/>
        <v>0.37086333333333332</v>
      </c>
      <c r="K29" s="4">
        <f t="shared" si="4"/>
        <v>7.7108333333333334E-2</v>
      </c>
      <c r="L29" s="4">
        <f t="shared" si="4"/>
        <v>3.9746333333333328E-2</v>
      </c>
      <c r="M29" s="4">
        <f t="shared" si="4"/>
        <v>0.58527533333333337</v>
      </c>
      <c r="N29" s="4">
        <f t="shared" si="4"/>
        <v>0.78832166666666659</v>
      </c>
      <c r="O29" s="4">
        <f t="shared" si="4"/>
        <v>0.68141166666666664</v>
      </c>
    </row>
    <row r="30" spans="1:15" ht="14.25">
      <c r="A30" s="4"/>
      <c r="B30" s="7" t="s">
        <v>12</v>
      </c>
      <c r="C30" s="4">
        <f t="shared" ref="C30:O30" si="5">STDEV(C26:C28)</f>
        <v>0.19057297708751944</v>
      </c>
      <c r="D30" s="4">
        <f t="shared" si="5"/>
        <v>4.1067198589628566E-3</v>
      </c>
      <c r="E30" s="4">
        <f t="shared" si="5"/>
        <v>3.3053402749691804E-2</v>
      </c>
      <c r="F30" s="4">
        <f t="shared" si="5"/>
        <v>1.4435250846452237E-2</v>
      </c>
      <c r="G30" s="4">
        <f t="shared" si="5"/>
        <v>8.9522516906828248E-3</v>
      </c>
      <c r="H30" s="4">
        <f t="shared" si="5"/>
        <v>0.13488073995941754</v>
      </c>
      <c r="I30" s="4">
        <f t="shared" si="5"/>
        <v>8.2015484812320349E-2</v>
      </c>
      <c r="J30" s="4">
        <f t="shared" si="5"/>
        <v>0.14768399683897127</v>
      </c>
      <c r="K30" s="4">
        <f t="shared" si="5"/>
        <v>6.5595086960330553E-3</v>
      </c>
      <c r="L30" s="4">
        <f t="shared" si="5"/>
        <v>1.5885316784166884E-2</v>
      </c>
      <c r="M30" s="4">
        <f t="shared" si="5"/>
        <v>0.15327958524974311</v>
      </c>
      <c r="N30" s="4">
        <f t="shared" si="5"/>
        <v>7.6284307235062743E-2</v>
      </c>
      <c r="O30" s="4">
        <f t="shared" si="5"/>
        <v>5.3391541786440927E-2</v>
      </c>
    </row>
    <row r="31" spans="1:15" ht="14.25">
      <c r="A31" s="4"/>
      <c r="B31" s="4"/>
    </row>
    <row r="32" spans="1:15" ht="14.25">
      <c r="A32" s="4"/>
      <c r="B32" s="4"/>
    </row>
    <row r="33" spans="1:15" ht="14.25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</row>
    <row r="34" spans="1:15" ht="14.25">
      <c r="A34" s="11" t="s">
        <v>94</v>
      </c>
      <c r="B34" s="4"/>
      <c r="C34" s="18">
        <v>0</v>
      </c>
      <c r="D34" s="18">
        <v>4</v>
      </c>
      <c r="E34" s="18">
        <v>8</v>
      </c>
      <c r="F34" s="18">
        <v>12</v>
      </c>
      <c r="G34" s="18">
        <v>16</v>
      </c>
      <c r="H34" s="18">
        <v>20</v>
      </c>
      <c r="I34" s="18">
        <v>24</v>
      </c>
      <c r="J34" s="18">
        <v>28</v>
      </c>
      <c r="K34" s="18">
        <v>32</v>
      </c>
      <c r="L34" s="18">
        <v>36</v>
      </c>
      <c r="M34" s="18">
        <v>40</v>
      </c>
      <c r="N34" s="18">
        <v>44</v>
      </c>
      <c r="O34" s="18" t="s">
        <v>90</v>
      </c>
    </row>
    <row r="35" spans="1:15" ht="14.25">
      <c r="A35" s="4"/>
      <c r="B35" s="5" t="s">
        <v>8</v>
      </c>
      <c r="C35" s="13">
        <v>1.0020000000000001E-3</v>
      </c>
      <c r="D35" s="13">
        <v>3.8900000000000002E-4</v>
      </c>
      <c r="E35" s="13">
        <v>3.8099999999999999E-4</v>
      </c>
      <c r="F35" s="13">
        <v>8.2579999999999997E-3</v>
      </c>
      <c r="G35" s="13">
        <v>6.3299999999999999E-4</v>
      </c>
      <c r="H35" s="13">
        <v>6.4099999999999997E-4</v>
      </c>
      <c r="I35" s="13">
        <v>2.7300000000000002E-4</v>
      </c>
      <c r="J35" s="13">
        <v>6.0700000000000001E-4</v>
      </c>
      <c r="K35" s="13">
        <v>9.4200000000000002E-4</v>
      </c>
      <c r="L35" s="13">
        <v>2.5609999999999999E-3</v>
      </c>
      <c r="M35" s="13">
        <v>3.1700000000000001E-4</v>
      </c>
      <c r="N35" s="13">
        <v>7.5000000000000002E-4</v>
      </c>
      <c r="O35" s="13">
        <v>6.4800000000000003E-4</v>
      </c>
    </row>
    <row r="36" spans="1:15" ht="14.25">
      <c r="A36" s="4"/>
      <c r="B36" s="5" t="s">
        <v>9</v>
      </c>
      <c r="C36" s="13">
        <v>4.4209999999999996E-3</v>
      </c>
      <c r="D36" s="13">
        <v>7.5100000000000004E-4</v>
      </c>
      <c r="E36" s="13">
        <v>9.3199999999999999E-4</v>
      </c>
      <c r="F36" s="13">
        <v>9.2160000000000002E-3</v>
      </c>
      <c r="G36" s="13">
        <v>2.13E-4</v>
      </c>
      <c r="H36" s="13">
        <v>6.4199999999999999E-4</v>
      </c>
      <c r="I36" s="13">
        <v>4.3100000000000001E-4</v>
      </c>
      <c r="J36" s="13">
        <v>4.2400000000000001E-4</v>
      </c>
      <c r="K36" s="13">
        <v>9.3599999999999998E-4</v>
      </c>
      <c r="L36" s="13">
        <v>8.4699999999999999E-4</v>
      </c>
      <c r="M36" s="13">
        <v>3.0899999999999998E-4</v>
      </c>
      <c r="N36" s="13">
        <v>2.313E-3</v>
      </c>
      <c r="O36" s="13">
        <v>1.3780000000000001E-3</v>
      </c>
    </row>
    <row r="37" spans="1:15" ht="14.25">
      <c r="A37" s="4"/>
      <c r="B37" s="5" t="s">
        <v>10</v>
      </c>
      <c r="C37" s="13">
        <v>4.6299999999999998E-4</v>
      </c>
      <c r="D37" s="13">
        <v>6.4899999999999995E-4</v>
      </c>
      <c r="E37" s="13">
        <v>4.5899999999999999E-4</v>
      </c>
      <c r="F37" s="13">
        <v>8.5730000000000008E-3</v>
      </c>
      <c r="G37" s="13">
        <v>9.8700000000000003E-4</v>
      </c>
      <c r="H37" s="13">
        <v>3.1199999999999999E-4</v>
      </c>
      <c r="I37" s="13">
        <v>1.9900000000000001E-4</v>
      </c>
      <c r="J37" s="13">
        <v>1.0430000000000001E-3</v>
      </c>
      <c r="K37" s="13">
        <v>2.1440000000000001E-3</v>
      </c>
      <c r="L37" s="13">
        <v>2.2330000000000002E-3</v>
      </c>
      <c r="M37" s="13">
        <v>2.3000000000000001E-4</v>
      </c>
      <c r="N37" s="13">
        <v>9.4799999999999995E-4</v>
      </c>
      <c r="O37" s="13">
        <v>7.4200000000000004E-4</v>
      </c>
    </row>
    <row r="38" spans="1:15" ht="14.25">
      <c r="A38" s="4"/>
      <c r="B38" s="7" t="s">
        <v>11</v>
      </c>
      <c r="C38" s="4">
        <f t="shared" ref="C38:O38" si="6">AVERAGE(C35:C37)</f>
        <v>1.9619999999999998E-3</v>
      </c>
      <c r="D38" s="4">
        <f t="shared" si="6"/>
        <v>5.9633333333333326E-4</v>
      </c>
      <c r="E38" s="4">
        <f t="shared" si="6"/>
        <v>5.9066666666666664E-4</v>
      </c>
      <c r="F38" s="4">
        <f t="shared" si="6"/>
        <v>8.6823333333333336E-3</v>
      </c>
      <c r="G38" s="4">
        <f t="shared" si="6"/>
        <v>6.11E-4</v>
      </c>
      <c r="H38" s="4">
        <f t="shared" si="6"/>
        <v>5.3166666666666662E-4</v>
      </c>
      <c r="I38" s="4">
        <f t="shared" si="6"/>
        <v>3.01E-4</v>
      </c>
      <c r="J38" s="4">
        <f t="shared" si="6"/>
        <v>6.913333333333334E-4</v>
      </c>
      <c r="K38" s="4">
        <f t="shared" si="6"/>
        <v>1.3406666666666664E-3</v>
      </c>
      <c r="L38" s="4">
        <f t="shared" si="6"/>
        <v>1.8803333333333335E-3</v>
      </c>
      <c r="M38" s="4">
        <f t="shared" si="6"/>
        <v>2.8533333333333335E-4</v>
      </c>
      <c r="N38" s="4">
        <f t="shared" si="6"/>
        <v>1.3369999999999999E-3</v>
      </c>
      <c r="O38" s="4">
        <f t="shared" si="6"/>
        <v>9.2266666666666669E-4</v>
      </c>
    </row>
    <row r="39" spans="1:15" ht="14.25">
      <c r="A39" s="4"/>
      <c r="B39" s="7" t="s">
        <v>12</v>
      </c>
      <c r="C39" s="4">
        <f t="shared" ref="C39:O39" si="7">STDEV(C35:C37)</f>
        <v>2.1465416371456666E-3</v>
      </c>
      <c r="D39" s="4">
        <f t="shared" si="7"/>
        <v>1.8665833314731312E-4</v>
      </c>
      <c r="E39" s="4">
        <f t="shared" si="7"/>
        <v>2.9816494316625041E-4</v>
      </c>
      <c r="F39" s="4">
        <f t="shared" si="7"/>
        <v>4.8826871017231227E-4</v>
      </c>
      <c r="G39" s="4">
        <f t="shared" si="7"/>
        <v>3.8746870841398283E-4</v>
      </c>
      <c r="H39" s="4">
        <f t="shared" si="7"/>
        <v>1.902375707722671E-4</v>
      </c>
      <c r="I39" s="4">
        <f t="shared" si="7"/>
        <v>1.1850738373620439E-4</v>
      </c>
      <c r="J39" s="4">
        <f t="shared" si="7"/>
        <v>3.1800052410858279E-4</v>
      </c>
      <c r="K39" s="4">
        <f t="shared" si="7"/>
        <v>6.9571354258296091E-4</v>
      </c>
      <c r="L39" s="4">
        <f t="shared" si="7"/>
        <v>9.0979631420078501E-4</v>
      </c>
      <c r="M39" s="4">
        <f t="shared" si="7"/>
        <v>4.8086727205470463E-5</v>
      </c>
      <c r="N39" s="4">
        <f t="shared" si="7"/>
        <v>8.5101880120241761E-4</v>
      </c>
      <c r="O39" s="4">
        <f t="shared" si="7"/>
        <v>3.9712130808272346E-4</v>
      </c>
    </row>
    <row r="40" spans="1:15" ht="14.25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</row>
  </sheetData>
  <phoneticPr fontId="1" type="noConversion"/>
  <pageMargins left="0.7" right="0.7" top="0.75" bottom="0.75" header="0.3" footer="0.3"/>
  <ignoredErrors>
    <ignoredError sqref="C8:C9 D8:D9 E8:E9 F8:F9 G8:G9 H8:H9 I8:I9 J8:J9 K8:K9 L8:L9 M8:M9 N8:N9 C17:C18 D17:D18 E17:E18 F17:F18 G17:G18 H17:H18 I17:I18 J17:J18 K17:K18 L17:L18 M17:M18 N17:N18 C29:C30 D29:D30 E29:E30 F29:F30 G29:G30 H29:H30 I29:I30 J29:J30 K29:K30 L29:L30 M29:M30 N29:N30 C38:C39 D38:D39 E38:E39 F38:F39 G38:G39 H38:H39 I38:I39 J38:J39 K38:K39 L38:L39 M38:M39 N38:N39" formulaRange="1"/>
  </ignoredErrors>
</worksheet>
</file>

<file path=xl/worksheets/sheet8.xml><?xml version="1.0" encoding="utf-8"?>
<worksheet xmlns="http://schemas.openxmlformats.org/spreadsheetml/2006/main" xmlns:r="http://schemas.openxmlformats.org/officeDocument/2006/relationships">
  <dimension ref="A1:D22"/>
  <sheetViews>
    <sheetView workbookViewId="0">
      <selection activeCell="D1" sqref="D1"/>
    </sheetView>
  </sheetViews>
  <sheetFormatPr defaultRowHeight="13.5"/>
  <sheetData>
    <row r="1" spans="1:4" ht="15">
      <c r="A1" s="20" t="s">
        <v>95</v>
      </c>
      <c r="B1" s="4"/>
    </row>
    <row r="2" spans="1:4" ht="14.25">
      <c r="A2" s="3" t="s">
        <v>1</v>
      </c>
      <c r="B2" s="17"/>
    </row>
    <row r="3" spans="1:4" ht="14.25">
      <c r="A3" s="4"/>
      <c r="B3" s="4"/>
      <c r="C3" s="4"/>
      <c r="D3" s="4"/>
    </row>
    <row r="4" spans="1:4" ht="14.25">
      <c r="A4" s="11" t="s">
        <v>2</v>
      </c>
      <c r="B4" s="4"/>
      <c r="C4" s="4" t="s">
        <v>28</v>
      </c>
      <c r="D4" s="11" t="s">
        <v>96</v>
      </c>
    </row>
    <row r="5" spans="1:4" ht="14.25">
      <c r="A5" s="4"/>
      <c r="B5" s="5" t="s">
        <v>8</v>
      </c>
      <c r="C5" s="13">
        <v>1.001244</v>
      </c>
      <c r="D5" s="13">
        <v>8.2353999999999997E-2</v>
      </c>
    </row>
    <row r="6" spans="1:4" ht="14.25">
      <c r="A6" s="4"/>
      <c r="B6" s="5" t="s">
        <v>9</v>
      </c>
      <c r="C6" s="13">
        <v>1</v>
      </c>
      <c r="D6" s="13">
        <v>0.156419</v>
      </c>
    </row>
    <row r="7" spans="1:4" ht="14.25">
      <c r="A7" s="4"/>
      <c r="B7" s="5" t="s">
        <v>10</v>
      </c>
      <c r="C7" s="13">
        <v>1.000108</v>
      </c>
      <c r="D7" s="13">
        <v>0.164966</v>
      </c>
    </row>
    <row r="8" spans="1:4" ht="14.25">
      <c r="A8" s="4"/>
      <c r="B8" s="7" t="s">
        <v>11</v>
      </c>
      <c r="C8" s="4">
        <f>AVERAGE(C5:C7)</f>
        <v>1.0004506666666666</v>
      </c>
      <c r="D8" s="4">
        <f>AVERAGE(D5:D7)</f>
        <v>0.13457966666666668</v>
      </c>
    </row>
    <row r="9" spans="1:4" ht="14.25">
      <c r="A9" s="4"/>
      <c r="B9" s="7" t="s">
        <v>12</v>
      </c>
      <c r="C9" s="4">
        <f>STDEV(C5:C7)</f>
        <v>6.8916567916093479E-4</v>
      </c>
      <c r="D9" s="4">
        <f>STDEV(D5:D7)</f>
        <v>4.5430199166780365E-2</v>
      </c>
    </row>
    <row r="10" spans="1:4" ht="14.25">
      <c r="A10" s="4"/>
      <c r="B10" s="4"/>
      <c r="C10" s="4"/>
      <c r="D10" s="4"/>
    </row>
    <row r="13" spans="1:4" ht="15">
      <c r="A13" s="20" t="s">
        <v>97</v>
      </c>
      <c r="B13" s="4"/>
    </row>
    <row r="14" spans="1:4" ht="14.25">
      <c r="A14" s="3" t="s">
        <v>1</v>
      </c>
      <c r="B14" s="17"/>
    </row>
    <row r="15" spans="1:4" ht="14.25">
      <c r="A15" s="4"/>
      <c r="B15" s="4"/>
      <c r="C15" s="4"/>
      <c r="D15" s="4"/>
    </row>
    <row r="16" spans="1:4" ht="14.25">
      <c r="A16" s="11" t="s">
        <v>78</v>
      </c>
      <c r="B16" s="4"/>
      <c r="C16" s="4" t="s">
        <v>28</v>
      </c>
      <c r="D16" s="11" t="s">
        <v>96</v>
      </c>
    </row>
    <row r="17" spans="1:4" ht="14.25">
      <c r="A17" s="4"/>
      <c r="B17" s="5" t="s">
        <v>8</v>
      </c>
      <c r="C17" s="13">
        <v>1.0033589999999999</v>
      </c>
      <c r="D17" s="13">
        <v>2.6778E-2</v>
      </c>
    </row>
    <row r="18" spans="1:4" ht="14.25">
      <c r="A18" s="4"/>
      <c r="B18" s="5" t="s">
        <v>9</v>
      </c>
      <c r="C18" s="13">
        <v>1</v>
      </c>
      <c r="D18" s="13">
        <v>3.0428E-2</v>
      </c>
    </row>
    <row r="19" spans="1:4" ht="14.25">
      <c r="A19" s="4"/>
      <c r="B19" s="5" t="s">
        <v>10</v>
      </c>
      <c r="C19" s="13">
        <v>0.99747300000000005</v>
      </c>
      <c r="D19" s="13">
        <v>2.392E-2</v>
      </c>
    </row>
    <row r="20" spans="1:4" ht="14.25">
      <c r="A20" s="4"/>
      <c r="B20" s="7" t="s">
        <v>11</v>
      </c>
      <c r="C20" s="4">
        <f>AVERAGE(C17:C19)</f>
        <v>1.0002773333333332</v>
      </c>
      <c r="D20" s="4">
        <f>AVERAGE(D17:D19)</f>
        <v>2.7042E-2</v>
      </c>
    </row>
    <row r="21" spans="1:4" ht="14.25">
      <c r="A21" s="4"/>
      <c r="B21" s="7" t="s">
        <v>12</v>
      </c>
      <c r="C21" s="4">
        <f>STDEV(C17:C19)</f>
        <v>2.9527841663983573E-3</v>
      </c>
      <c r="D21" s="4">
        <f>STDEV(D17:D19)</f>
        <v>3.2620220722735767E-3</v>
      </c>
    </row>
    <row r="22" spans="1:4" ht="14.25">
      <c r="A22" s="4"/>
      <c r="B22" s="4"/>
      <c r="C22" s="4"/>
      <c r="D22" s="4"/>
    </row>
  </sheetData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F10"/>
  <sheetViews>
    <sheetView workbookViewId="0">
      <selection activeCell="D1" sqref="D1"/>
    </sheetView>
  </sheetViews>
  <sheetFormatPr defaultRowHeight="13.5"/>
  <sheetData>
    <row r="1" spans="1:6" ht="15">
      <c r="A1" s="20" t="s">
        <v>98</v>
      </c>
      <c r="B1" s="4"/>
    </row>
    <row r="2" spans="1:6" ht="14.25">
      <c r="A2" s="3" t="s">
        <v>1</v>
      </c>
      <c r="B2" s="17"/>
    </row>
    <row r="3" spans="1:6" ht="14.25">
      <c r="A3" s="4"/>
      <c r="B3" s="4"/>
      <c r="C3" s="9"/>
      <c r="D3" s="9"/>
      <c r="E3" s="9"/>
      <c r="F3" s="9"/>
    </row>
    <row r="4" spans="1:6" ht="14.25">
      <c r="A4" s="11" t="s">
        <v>31</v>
      </c>
      <c r="B4" s="4"/>
      <c r="C4" s="4" t="s">
        <v>28</v>
      </c>
      <c r="D4" s="11" t="s">
        <v>51</v>
      </c>
      <c r="E4" s="11" t="s">
        <v>52</v>
      </c>
      <c r="F4" s="11" t="s">
        <v>53</v>
      </c>
    </row>
    <row r="5" spans="1:6" ht="14.25">
      <c r="A5" s="4"/>
      <c r="B5" s="5" t="s">
        <v>8</v>
      </c>
      <c r="C5" s="13">
        <v>1.0457019999999999</v>
      </c>
      <c r="D5" s="13">
        <v>10.43403</v>
      </c>
      <c r="E5" s="13">
        <v>18.508120000000002</v>
      </c>
      <c r="F5" s="13">
        <v>8.9549029999999998</v>
      </c>
    </row>
    <row r="6" spans="1:6" ht="14.25">
      <c r="A6" s="4"/>
      <c r="B6" s="5" t="s">
        <v>9</v>
      </c>
      <c r="C6" s="13">
        <v>1</v>
      </c>
      <c r="D6" s="13">
        <v>11.31081</v>
      </c>
      <c r="E6" s="13">
        <v>18.539470000000001</v>
      </c>
      <c r="F6" s="13">
        <v>10.130789999999999</v>
      </c>
    </row>
    <row r="7" spans="1:6" ht="14.25">
      <c r="A7" s="4"/>
      <c r="B7" s="5" t="s">
        <v>10</v>
      </c>
      <c r="C7" s="13">
        <v>0.94844200000000001</v>
      </c>
      <c r="D7" s="13">
        <v>12.53313</v>
      </c>
      <c r="E7" s="13">
        <v>18.51033</v>
      </c>
      <c r="F7" s="13">
        <v>10.486689999999999</v>
      </c>
    </row>
    <row r="8" spans="1:6" ht="14.25">
      <c r="A8" s="4"/>
      <c r="B8" s="7" t="s">
        <v>11</v>
      </c>
      <c r="C8" s="4">
        <f>AVERAGE(C5:C7)</f>
        <v>0.99804799999999994</v>
      </c>
      <c r="D8" s="4">
        <f>AVERAGE(D5:D7)</f>
        <v>11.425989999999999</v>
      </c>
      <c r="E8" s="4">
        <f>AVERAGE(E5:E7)</f>
        <v>18.519306666666665</v>
      </c>
      <c r="F8" s="4">
        <f>AVERAGE(F5:F7)</f>
        <v>9.8574609999999989</v>
      </c>
    </row>
    <row r="9" spans="1:6" ht="14.25">
      <c r="A9" s="4"/>
      <c r="B9" s="7" t="s">
        <v>12</v>
      </c>
      <c r="C9" s="4">
        <f>STDEV(C5:C7)</f>
        <v>4.8659373485485768E-2</v>
      </c>
      <c r="D9" s="4">
        <f>STDEV(D5:D7)</f>
        <v>1.0542793874490983</v>
      </c>
      <c r="E9" s="4">
        <f>STDEV(E5:E7)</f>
        <v>1.7496886389679341E-2</v>
      </c>
      <c r="F9" s="4">
        <f>STDEV(F5:F7)</f>
        <v>0.80163857817784034</v>
      </c>
    </row>
    <row r="10" spans="1:6" ht="14.25">
      <c r="A10" s="4"/>
      <c r="B10" s="4"/>
      <c r="C10" s="4"/>
      <c r="D10" s="4"/>
      <c r="E10" s="4"/>
      <c r="F10" s="4"/>
    </row>
  </sheetData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F10"/>
  <sheetViews>
    <sheetView workbookViewId="0">
      <selection activeCell="D1" sqref="D1"/>
    </sheetView>
  </sheetViews>
  <sheetFormatPr defaultRowHeight="13.5"/>
  <sheetData>
    <row r="1" spans="1:6" ht="15">
      <c r="A1" s="20" t="s">
        <v>99</v>
      </c>
      <c r="B1" s="4"/>
    </row>
    <row r="2" spans="1:6" ht="14.25">
      <c r="A2" s="3" t="s">
        <v>1</v>
      </c>
      <c r="B2" s="17"/>
    </row>
    <row r="3" spans="1:6" ht="14.25">
      <c r="A3" s="4"/>
      <c r="B3" s="4"/>
      <c r="C3" s="4"/>
      <c r="D3" s="4"/>
      <c r="E3" s="4"/>
      <c r="F3" s="4"/>
    </row>
    <row r="4" spans="1:6" ht="14.25">
      <c r="A4" s="11" t="s">
        <v>2</v>
      </c>
      <c r="B4" s="4"/>
      <c r="C4" s="4" t="s">
        <v>28</v>
      </c>
      <c r="D4" s="11" t="s">
        <v>51</v>
      </c>
      <c r="E4" s="11" t="s">
        <v>52</v>
      </c>
      <c r="F4" s="11" t="s">
        <v>53</v>
      </c>
    </row>
    <row r="5" spans="1:6" ht="14.25">
      <c r="A5" s="4"/>
      <c r="B5" s="5" t="s">
        <v>8</v>
      </c>
      <c r="C5" s="13">
        <v>1.0047360000000001</v>
      </c>
      <c r="D5" s="13">
        <v>1.3732599999999999</v>
      </c>
      <c r="E5" s="13">
        <v>1.3946499999999999</v>
      </c>
      <c r="F5" s="13">
        <v>1.3643879999999999</v>
      </c>
    </row>
    <row r="6" spans="1:6" ht="14.25">
      <c r="A6" s="4"/>
      <c r="B6" s="5" t="s">
        <v>9</v>
      </c>
      <c r="C6" s="13">
        <v>1</v>
      </c>
      <c r="D6" s="13">
        <v>0.92786400000000002</v>
      </c>
      <c r="E6" s="13">
        <v>0.99282999999999999</v>
      </c>
      <c r="F6" s="13">
        <v>0.95743900000000004</v>
      </c>
    </row>
    <row r="7" spans="1:6" ht="14.25">
      <c r="A7" s="4"/>
      <c r="B7" s="5" t="s">
        <v>10</v>
      </c>
      <c r="C7" s="13">
        <v>0.99872000000000005</v>
      </c>
      <c r="D7" s="13">
        <v>1.007849</v>
      </c>
      <c r="E7" s="13">
        <v>1.7081930000000001</v>
      </c>
      <c r="F7" s="13">
        <v>1.399405</v>
      </c>
    </row>
    <row r="8" spans="1:6" ht="14.25">
      <c r="A8" s="4"/>
      <c r="B8" s="7" t="s">
        <v>11</v>
      </c>
      <c r="C8" s="4">
        <f>AVERAGE(C5:C7)</f>
        <v>1.001152</v>
      </c>
      <c r="D8" s="4">
        <f>AVERAGE(D5:D7)</f>
        <v>1.1029910000000001</v>
      </c>
      <c r="E8" s="4">
        <f>AVERAGE(E5:E7)</f>
        <v>1.3652243333333332</v>
      </c>
      <c r="F8" s="4">
        <f>AVERAGE(F5:F7)</f>
        <v>1.2404106666666666</v>
      </c>
    </row>
    <row r="9" spans="1:6" ht="14.25">
      <c r="A9" s="4"/>
      <c r="B9" s="7" t="s">
        <v>12</v>
      </c>
      <c r="C9" s="4">
        <f>STDEV(C5:C7)</f>
        <v>3.1691311112038482E-3</v>
      </c>
      <c r="D9" s="4">
        <f>STDEV(D5:D7)</f>
        <v>0.23745188844690152</v>
      </c>
      <c r="E9" s="4">
        <f>STDEV(E5:E7)</f>
        <v>0.35858814514193565</v>
      </c>
      <c r="F9" s="4">
        <f>STDEV(F5:F7)</f>
        <v>0.24568530821832529</v>
      </c>
    </row>
    <row r="10" spans="1:6" ht="14.25">
      <c r="A10" s="4"/>
      <c r="B10" s="4"/>
      <c r="C10" s="4"/>
      <c r="D10" s="4"/>
      <c r="E10" s="4"/>
      <c r="F10" s="4"/>
    </row>
  </sheetData>
  <phoneticPr fontId="1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R13"/>
  <sheetViews>
    <sheetView workbookViewId="0">
      <selection activeCell="C1" sqref="C1"/>
    </sheetView>
  </sheetViews>
  <sheetFormatPr defaultRowHeight="13.5"/>
  <cols>
    <col min="3" max="6" width="10.625" customWidth="1"/>
  </cols>
  <sheetData>
    <row r="1" spans="1:18" ht="15">
      <c r="A1" s="20" t="s">
        <v>100</v>
      </c>
    </row>
    <row r="2" spans="1:18" ht="14.25">
      <c r="A2" s="4" t="s">
        <v>55</v>
      </c>
      <c r="B2" s="4"/>
      <c r="H2" s="4" t="s">
        <v>80</v>
      </c>
      <c r="I2" s="4">
        <v>0.6734</v>
      </c>
      <c r="L2" s="4" t="s">
        <v>80</v>
      </c>
      <c r="M2" s="4">
        <v>6.1000000000000004E-3</v>
      </c>
      <c r="P2" s="4" t="s">
        <v>80</v>
      </c>
      <c r="Q2" s="4">
        <v>1.9E-3</v>
      </c>
    </row>
    <row r="3" spans="1:18" ht="14.25">
      <c r="A3" s="4"/>
      <c r="B3" s="4"/>
      <c r="C3" s="4"/>
      <c r="D3" s="4"/>
      <c r="E3" s="4"/>
      <c r="F3" s="4"/>
    </row>
    <row r="4" spans="1:18" ht="14.25">
      <c r="A4" s="4"/>
      <c r="B4" s="4"/>
      <c r="C4" s="4" t="s">
        <v>2</v>
      </c>
      <c r="D4" s="4" t="s">
        <v>2</v>
      </c>
      <c r="E4" s="4" t="s">
        <v>2</v>
      </c>
      <c r="F4" s="4" t="s">
        <v>56</v>
      </c>
      <c r="H4" s="4" t="s">
        <v>2</v>
      </c>
      <c r="I4" s="22" t="s">
        <v>81</v>
      </c>
      <c r="J4" s="4" t="s">
        <v>2</v>
      </c>
      <c r="L4" s="4" t="s">
        <v>2</v>
      </c>
      <c r="M4" s="22" t="s">
        <v>81</v>
      </c>
      <c r="N4" s="4" t="s">
        <v>2</v>
      </c>
      <c r="P4" s="4" t="s">
        <v>2</v>
      </c>
      <c r="Q4" s="22" t="s">
        <v>81</v>
      </c>
      <c r="R4" s="4" t="s">
        <v>2</v>
      </c>
    </row>
    <row r="5" spans="1:18" ht="14.25">
      <c r="A5" s="4"/>
      <c r="B5" s="4"/>
      <c r="C5" s="4" t="s">
        <v>35</v>
      </c>
      <c r="D5" s="4" t="s">
        <v>35</v>
      </c>
      <c r="E5" s="4" t="s">
        <v>35</v>
      </c>
      <c r="F5" s="4" t="s">
        <v>35</v>
      </c>
      <c r="H5" s="4" t="s">
        <v>35</v>
      </c>
      <c r="I5" s="22"/>
      <c r="J5" s="4" t="s">
        <v>35</v>
      </c>
      <c r="L5" s="4" t="s">
        <v>35</v>
      </c>
      <c r="M5" s="22"/>
      <c r="N5" s="4" t="s">
        <v>35</v>
      </c>
      <c r="P5" s="4" t="s">
        <v>35</v>
      </c>
      <c r="Q5" s="22"/>
      <c r="R5" s="4" t="s">
        <v>35</v>
      </c>
    </row>
    <row r="6" spans="1:18" ht="14.25">
      <c r="A6" s="4"/>
      <c r="B6" s="4"/>
      <c r="C6" s="4" t="s">
        <v>58</v>
      </c>
      <c r="D6" s="4" t="s">
        <v>58</v>
      </c>
      <c r="E6" s="4" t="s">
        <v>58</v>
      </c>
      <c r="F6" s="4" t="s">
        <v>58</v>
      </c>
      <c r="H6" s="4" t="s">
        <v>58</v>
      </c>
      <c r="I6" s="22"/>
      <c r="J6" s="4" t="s">
        <v>58</v>
      </c>
      <c r="L6" s="4" t="s">
        <v>58</v>
      </c>
      <c r="M6" s="22"/>
      <c r="N6" s="4" t="s">
        <v>58</v>
      </c>
      <c r="P6" s="4" t="s">
        <v>58</v>
      </c>
      <c r="Q6" s="22"/>
      <c r="R6" s="4" t="s">
        <v>58</v>
      </c>
    </row>
    <row r="7" spans="1:18" ht="14.25">
      <c r="A7" s="4"/>
      <c r="B7" s="4"/>
      <c r="C7" s="4"/>
      <c r="D7" s="4" t="s">
        <v>2</v>
      </c>
      <c r="E7" s="4" t="s">
        <v>31</v>
      </c>
      <c r="F7" s="4"/>
      <c r="J7" s="4" t="s">
        <v>2</v>
      </c>
      <c r="N7" s="4" t="s">
        <v>31</v>
      </c>
      <c r="P7" s="4" t="s">
        <v>2</v>
      </c>
      <c r="R7" s="4" t="s">
        <v>31</v>
      </c>
    </row>
    <row r="8" spans="1:18" ht="14.25">
      <c r="A8" s="4"/>
      <c r="B8" s="5" t="s">
        <v>8</v>
      </c>
      <c r="C8" s="13">
        <v>3.6256970000000002</v>
      </c>
      <c r="D8" s="13">
        <v>4.1795289999999996</v>
      </c>
      <c r="E8" s="13">
        <v>0.79233399999999998</v>
      </c>
      <c r="F8" s="13">
        <v>0.60752399999999995</v>
      </c>
    </row>
    <row r="9" spans="1:18" ht="14.25">
      <c r="A9" s="4"/>
      <c r="B9" s="5" t="s">
        <v>9</v>
      </c>
      <c r="C9" s="13">
        <v>3.7515269999999998</v>
      </c>
      <c r="D9" s="13">
        <v>4.0677709999999996</v>
      </c>
      <c r="E9" s="13">
        <v>1.140363</v>
      </c>
      <c r="F9" s="13">
        <v>1</v>
      </c>
    </row>
    <row r="10" spans="1:18" ht="14.25">
      <c r="A10" s="4"/>
      <c r="B10" s="5" t="s">
        <v>10</v>
      </c>
      <c r="C10" s="13">
        <v>5.3028089999999999</v>
      </c>
      <c r="D10" s="13">
        <v>5.3574960000000003</v>
      </c>
      <c r="E10" s="13">
        <v>1.5238309999999999</v>
      </c>
      <c r="F10" s="13">
        <v>1.138577</v>
      </c>
    </row>
    <row r="11" spans="1:18" ht="14.25">
      <c r="A11" s="4"/>
      <c r="B11" s="7" t="s">
        <v>11</v>
      </c>
      <c r="C11" s="4">
        <f>AVERAGE(C8:C10)</f>
        <v>4.2266776666666663</v>
      </c>
      <c r="D11" s="4">
        <f>AVERAGE(D8:D10)</f>
        <v>4.5349320000000004</v>
      </c>
      <c r="E11" s="4">
        <f>AVERAGE(E8:E10)</f>
        <v>1.1521760000000001</v>
      </c>
      <c r="F11" s="4">
        <f>AVERAGE(F8:F10)</f>
        <v>0.91536699999999993</v>
      </c>
    </row>
    <row r="12" spans="1:18" ht="14.25">
      <c r="A12" s="4"/>
      <c r="B12" s="7" t="s">
        <v>12</v>
      </c>
      <c r="C12" s="4">
        <f>STDEV(C8:C10)</f>
        <v>0.93407830622562449</v>
      </c>
      <c r="D12" s="4">
        <f>STDEV(D8:D10)</f>
        <v>0.71454958765154497</v>
      </c>
      <c r="E12" s="4">
        <f>STDEV(E8:E10)</f>
        <v>0.36589154879417457</v>
      </c>
      <c r="F12" s="4">
        <f>STDEV(F8:F10)</f>
        <v>0.27545667666440787</v>
      </c>
    </row>
    <row r="13" spans="1:18" ht="14.25">
      <c r="A13" s="4"/>
      <c r="B13" s="4"/>
      <c r="C13" s="4"/>
      <c r="D13" s="4"/>
      <c r="E13" s="4"/>
      <c r="F13" s="4"/>
    </row>
  </sheetData>
  <mergeCells count="3">
    <mergeCell ref="I4:I6"/>
    <mergeCell ref="M4:M6"/>
    <mergeCell ref="Q4:Q6"/>
  </mergeCells>
  <phoneticPr fontId="1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K34"/>
  <sheetViews>
    <sheetView workbookViewId="0">
      <selection activeCell="D1" sqref="D1"/>
    </sheetView>
  </sheetViews>
  <sheetFormatPr defaultRowHeight="13.5"/>
  <sheetData>
    <row r="1" spans="1:9" ht="15">
      <c r="A1" s="20" t="s">
        <v>101</v>
      </c>
      <c r="B1" s="4"/>
    </row>
    <row r="2" spans="1:9" ht="14.25">
      <c r="A2" s="3" t="s">
        <v>102</v>
      </c>
      <c r="B2" s="17"/>
    </row>
    <row r="3" spans="1:9" ht="14.25">
      <c r="A3" s="4"/>
      <c r="B3" s="4"/>
    </row>
    <row r="4" spans="1:9" ht="14.25">
      <c r="A4" s="11" t="s">
        <v>103</v>
      </c>
      <c r="B4" s="4"/>
      <c r="C4" s="12" t="s">
        <v>104</v>
      </c>
      <c r="D4" s="14" t="s">
        <v>105</v>
      </c>
      <c r="E4" s="14" t="s">
        <v>84</v>
      </c>
      <c r="F4" s="14" t="s">
        <v>106</v>
      </c>
      <c r="G4" s="14" t="s">
        <v>107</v>
      </c>
      <c r="H4" s="14" t="s">
        <v>108</v>
      </c>
      <c r="I4" s="14" t="s">
        <v>109</v>
      </c>
    </row>
    <row r="5" spans="1:9" ht="14.25">
      <c r="A5" s="4"/>
      <c r="B5" s="5" t="s">
        <v>110</v>
      </c>
      <c r="C5" s="13">
        <v>1.0068090000000001</v>
      </c>
      <c r="D5" s="13">
        <v>0.37569599999999997</v>
      </c>
      <c r="E5" s="13">
        <v>0.25552399999999997</v>
      </c>
      <c r="F5" s="13">
        <v>0.87154200000000004</v>
      </c>
      <c r="G5" s="13">
        <v>0.209811</v>
      </c>
      <c r="H5" s="13">
        <v>0.82287299999999997</v>
      </c>
      <c r="I5" s="13">
        <v>0.857182</v>
      </c>
    </row>
    <row r="6" spans="1:9" ht="14.25">
      <c r="A6" s="4"/>
      <c r="B6" s="5" t="s">
        <v>9</v>
      </c>
      <c r="C6" s="13">
        <v>1</v>
      </c>
      <c r="D6" s="13">
        <v>0.43204999999999999</v>
      </c>
      <c r="E6" s="13">
        <v>0.33722299999999999</v>
      </c>
      <c r="F6" s="13">
        <v>0.85470199999999996</v>
      </c>
      <c r="G6" s="13">
        <v>0.36626799999999998</v>
      </c>
      <c r="H6" s="13">
        <v>0.82515300000000003</v>
      </c>
      <c r="I6" s="13">
        <v>0.87160599999999999</v>
      </c>
    </row>
    <row r="7" spans="1:9" ht="14.25">
      <c r="A7" s="4"/>
      <c r="B7" s="5" t="s">
        <v>10</v>
      </c>
      <c r="C7" s="13">
        <v>1.0006109999999999</v>
      </c>
      <c r="D7" s="13">
        <v>0.32719399999999998</v>
      </c>
      <c r="E7" s="13">
        <v>0.27445799999999998</v>
      </c>
      <c r="F7" s="13">
        <v>1.0281450000000001</v>
      </c>
      <c r="G7" s="13">
        <v>0.26591999999999999</v>
      </c>
      <c r="H7" s="13">
        <v>0.82270900000000002</v>
      </c>
      <c r="I7" s="13">
        <v>0.80819200000000002</v>
      </c>
    </row>
    <row r="8" spans="1:9" ht="14.25">
      <c r="A8" s="4"/>
      <c r="B8" s="7" t="s">
        <v>11</v>
      </c>
      <c r="C8" s="4">
        <f t="shared" ref="C8:I8" si="0">AVERAGE(C5:C7)</f>
        <v>1.0024733333333333</v>
      </c>
      <c r="D8" s="4">
        <f t="shared" si="0"/>
        <v>0.37831333333333328</v>
      </c>
      <c r="E8" s="4">
        <f t="shared" si="0"/>
        <v>0.28906833333333332</v>
      </c>
      <c r="F8" s="4">
        <f t="shared" si="0"/>
        <v>0.91812966666666662</v>
      </c>
      <c r="G8" s="4">
        <f t="shared" si="0"/>
        <v>0.2806663333333333</v>
      </c>
      <c r="H8" s="4">
        <f t="shared" si="0"/>
        <v>0.8235783333333333</v>
      </c>
      <c r="I8" s="4">
        <f t="shared" si="0"/>
        <v>0.84565999999999997</v>
      </c>
    </row>
    <row r="9" spans="1:9" ht="14.25">
      <c r="A9" s="4"/>
      <c r="B9" s="7" t="s">
        <v>111</v>
      </c>
      <c r="C9" s="4">
        <f t="shared" ref="C9:I9" si="1">STDEV(C5:C7)</f>
        <v>3.767205109007707E-3</v>
      </c>
      <c r="D9" s="4">
        <f t="shared" si="1"/>
        <v>5.2476975992652039E-2</v>
      </c>
      <c r="E9" s="4">
        <f t="shared" si="1"/>
        <v>4.2764214365908208E-2</v>
      </c>
      <c r="F9" s="4">
        <f t="shared" si="1"/>
        <v>9.5647407577695201E-2</v>
      </c>
      <c r="G9" s="4">
        <f t="shared" si="1"/>
        <v>7.9264045899344146E-2</v>
      </c>
      <c r="H9" s="4">
        <f t="shared" si="1"/>
        <v>1.3661644605732419E-3</v>
      </c>
      <c r="I9" s="4">
        <f t="shared" si="1"/>
        <v>3.3240054332087529E-2</v>
      </c>
    </row>
    <row r="10" spans="1:9" ht="14.25">
      <c r="A10" s="4"/>
      <c r="B10" s="4"/>
      <c r="C10" s="4"/>
      <c r="D10" s="4"/>
      <c r="E10" s="4"/>
      <c r="F10" s="4"/>
      <c r="G10" s="4"/>
      <c r="H10" s="4"/>
      <c r="I10" s="4"/>
    </row>
    <row r="13" spans="1:9" ht="15">
      <c r="A13" s="20" t="s">
        <v>112</v>
      </c>
      <c r="B13" s="4"/>
    </row>
    <row r="14" spans="1:9" ht="14.25">
      <c r="A14" s="3" t="s">
        <v>1</v>
      </c>
      <c r="B14" s="17"/>
    </row>
    <row r="15" spans="1:9" ht="14.25">
      <c r="A15" s="4"/>
      <c r="B15" s="4"/>
      <c r="C15" s="4"/>
      <c r="D15" s="4"/>
      <c r="E15" s="4"/>
    </row>
    <row r="16" spans="1:9" ht="14.25">
      <c r="A16" s="11" t="s">
        <v>113</v>
      </c>
      <c r="B16" s="4"/>
      <c r="C16" s="12" t="s">
        <v>28</v>
      </c>
      <c r="D16" s="14" t="s">
        <v>105</v>
      </c>
      <c r="E16" s="14" t="s">
        <v>84</v>
      </c>
    </row>
    <row r="17" spans="1:11" ht="14.25">
      <c r="A17" s="4"/>
      <c r="B17" s="5" t="s">
        <v>8</v>
      </c>
      <c r="C17" s="13">
        <v>0.99681600000000004</v>
      </c>
      <c r="D17" s="13">
        <v>0.78786800000000001</v>
      </c>
      <c r="E17" s="13">
        <v>0.83780699999999997</v>
      </c>
    </row>
    <row r="18" spans="1:11" ht="14.25">
      <c r="A18" s="4"/>
      <c r="B18" s="5" t="s">
        <v>9</v>
      </c>
      <c r="C18" s="13">
        <v>1</v>
      </c>
      <c r="D18" s="13">
        <v>0.97367499999999996</v>
      </c>
      <c r="E18" s="13">
        <v>1.0028459999999999</v>
      </c>
    </row>
    <row r="19" spans="1:11" ht="14.25">
      <c r="A19" s="4"/>
      <c r="B19" s="5" t="s">
        <v>10</v>
      </c>
      <c r="C19" s="13">
        <v>1.0264530000000001</v>
      </c>
      <c r="D19" s="13">
        <v>1.1775659999999999</v>
      </c>
      <c r="E19" s="13">
        <v>1.139796</v>
      </c>
    </row>
    <row r="20" spans="1:11" ht="14.25">
      <c r="A20" s="4"/>
      <c r="B20" s="7" t="s">
        <v>11</v>
      </c>
      <c r="C20" s="4">
        <f>AVERAGE(C17:C19)</f>
        <v>1.0077563333333333</v>
      </c>
      <c r="D20" s="4">
        <f>AVERAGE(D17:D19)</f>
        <v>0.9797030000000001</v>
      </c>
      <c r="E20" s="4">
        <f>AVERAGE(E17:E19)</f>
        <v>0.993483</v>
      </c>
    </row>
    <row r="21" spans="1:11" ht="14.25">
      <c r="A21" s="4"/>
      <c r="B21" s="7" t="s">
        <v>12</v>
      </c>
      <c r="C21" s="4">
        <f>STDEV(C17:C19)</f>
        <v>1.6269863931002437E-2</v>
      </c>
      <c r="D21" s="4">
        <f>STDEV(D17:D19)</f>
        <v>0.19491892003856312</v>
      </c>
      <c r="E21" s="4">
        <f>STDEV(E17:E19)</f>
        <v>0.15121206419131916</v>
      </c>
    </row>
    <row r="22" spans="1:11" ht="14.25">
      <c r="A22" s="4"/>
      <c r="B22" s="4"/>
      <c r="C22" s="4"/>
      <c r="D22" s="4"/>
      <c r="E22" s="4"/>
    </row>
    <row r="25" spans="1:11" ht="15">
      <c r="A25" s="20" t="s">
        <v>114</v>
      </c>
      <c r="B25" s="4"/>
    </row>
    <row r="26" spans="1:11" ht="14.25">
      <c r="A26" s="3" t="s">
        <v>1</v>
      </c>
      <c r="B26" s="17"/>
    </row>
    <row r="27" spans="1:11" ht="14.25">
      <c r="A27" s="4"/>
      <c r="B27" s="4"/>
    </row>
    <row r="28" spans="1:11" ht="14.25">
      <c r="A28" s="11" t="s">
        <v>78</v>
      </c>
      <c r="B28" s="4"/>
      <c r="C28" s="12" t="s">
        <v>28</v>
      </c>
      <c r="D28" s="14" t="s">
        <v>115</v>
      </c>
      <c r="E28" s="14" t="s">
        <v>116</v>
      </c>
      <c r="F28" s="14" t="s">
        <v>117</v>
      </c>
      <c r="G28" s="14" t="s">
        <v>118</v>
      </c>
      <c r="H28" s="14" t="s">
        <v>119</v>
      </c>
      <c r="I28" s="14" t="s">
        <v>120</v>
      </c>
      <c r="J28" s="14" t="s">
        <v>121</v>
      </c>
      <c r="K28" s="14" t="s">
        <v>122</v>
      </c>
    </row>
    <row r="29" spans="1:11" ht="14.25">
      <c r="A29" s="4"/>
      <c r="B29" s="5" t="s">
        <v>8</v>
      </c>
      <c r="C29" s="13">
        <v>1.1237409700000001</v>
      </c>
      <c r="D29" s="13">
        <v>54.171990000000001</v>
      </c>
      <c r="E29" s="13">
        <v>12.52317</v>
      </c>
      <c r="F29" s="13">
        <v>1.4529019999999999</v>
      </c>
      <c r="G29" s="13">
        <v>15.57357</v>
      </c>
      <c r="H29" s="13">
        <v>40.18965</v>
      </c>
      <c r="I29" s="13">
        <v>48.820270000000001</v>
      </c>
      <c r="J29" s="13">
        <v>1.6427620000000001</v>
      </c>
      <c r="K29" s="13">
        <v>15.46232</v>
      </c>
    </row>
    <row r="30" spans="1:11" ht="14.25">
      <c r="A30" s="4"/>
      <c r="B30" s="5" t="s">
        <v>9</v>
      </c>
      <c r="C30" s="13">
        <v>1</v>
      </c>
      <c r="D30" s="13">
        <v>44.637099999999997</v>
      </c>
      <c r="E30" s="13">
        <v>15.55677</v>
      </c>
      <c r="F30" s="13">
        <v>1.5680419999999999</v>
      </c>
      <c r="G30" s="13">
        <v>12.99579</v>
      </c>
      <c r="H30" s="13">
        <v>36.932789999999997</v>
      </c>
      <c r="I30" s="13">
        <v>58.215850000000003</v>
      </c>
      <c r="J30" s="13">
        <v>2.219252</v>
      </c>
      <c r="K30" s="13">
        <v>15.631159999999999</v>
      </c>
    </row>
    <row r="31" spans="1:11" ht="14.25">
      <c r="A31" s="4"/>
      <c r="B31" s="5" t="s">
        <v>10</v>
      </c>
      <c r="C31" s="13">
        <v>0.95186714900000002</v>
      </c>
      <c r="D31" s="13">
        <v>58.681440000000002</v>
      </c>
      <c r="E31" s="13">
        <v>10.77586</v>
      </c>
      <c r="F31" s="13">
        <v>1.4288559999999999</v>
      </c>
      <c r="G31" s="13">
        <v>10.105650000000001</v>
      </c>
      <c r="H31" s="13">
        <v>27.472899999999999</v>
      </c>
      <c r="I31" s="13">
        <v>51.558149999999998</v>
      </c>
      <c r="J31" s="13">
        <v>1.6931039999999999</v>
      </c>
      <c r="K31" s="13">
        <v>19.306789999999999</v>
      </c>
    </row>
    <row r="32" spans="1:11" ht="14.25">
      <c r="A32" s="4"/>
      <c r="B32" s="7" t="s">
        <v>11</v>
      </c>
      <c r="C32" s="4">
        <f t="shared" ref="C32:K32" si="2">AVERAGE(C29:C31)</f>
        <v>1.0252027063333333</v>
      </c>
      <c r="D32" s="4">
        <f t="shared" si="2"/>
        <v>52.496843333333338</v>
      </c>
      <c r="E32" s="4">
        <f t="shared" si="2"/>
        <v>12.951933333333335</v>
      </c>
      <c r="F32" s="4">
        <f t="shared" si="2"/>
        <v>1.4832666666666665</v>
      </c>
      <c r="G32" s="4">
        <f t="shared" si="2"/>
        <v>12.89167</v>
      </c>
      <c r="H32" s="4">
        <f t="shared" si="2"/>
        <v>34.865113333333333</v>
      </c>
      <c r="I32" s="4">
        <f t="shared" si="2"/>
        <v>52.864756666666665</v>
      </c>
      <c r="J32" s="4">
        <f t="shared" si="2"/>
        <v>1.8517060000000001</v>
      </c>
      <c r="K32" s="4">
        <f t="shared" si="2"/>
        <v>16.800090000000001</v>
      </c>
    </row>
    <row r="33" spans="1:11" ht="14.25">
      <c r="A33" s="4"/>
      <c r="B33" s="7" t="s">
        <v>12</v>
      </c>
      <c r="C33" s="4">
        <f t="shared" ref="C33:K33" si="3">STDEV(C29:C31)</f>
        <v>8.8665296994814041E-2</v>
      </c>
      <c r="D33" s="4">
        <f t="shared" si="3"/>
        <v>7.1704573616355596</v>
      </c>
      <c r="E33" s="4">
        <f t="shared" si="3"/>
        <v>2.419122486364282</v>
      </c>
      <c r="F33" s="4">
        <f t="shared" si="3"/>
        <v>7.4395533369505745E-2</v>
      </c>
      <c r="G33" s="4">
        <f t="shared" si="3"/>
        <v>2.7354465837226676</v>
      </c>
      <c r="H33" s="4">
        <f t="shared" si="3"/>
        <v>6.6057094803687502</v>
      </c>
      <c r="I33" s="4">
        <f t="shared" si="3"/>
        <v>4.8321472059669377</v>
      </c>
      <c r="J33" s="4">
        <f t="shared" si="3"/>
        <v>0.31929786380118369</v>
      </c>
      <c r="K33" s="4">
        <f t="shared" si="3"/>
        <v>2.1725067097479824</v>
      </c>
    </row>
    <row r="34" spans="1:11" ht="14.25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</row>
  </sheetData>
  <phoneticPr fontId="1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1:L55"/>
  <sheetViews>
    <sheetView workbookViewId="0">
      <selection activeCell="D1" sqref="D1"/>
    </sheetView>
  </sheetViews>
  <sheetFormatPr defaultRowHeight="13.5"/>
  <sheetData>
    <row r="1" spans="1:12" ht="15">
      <c r="A1" s="20" t="s">
        <v>123</v>
      </c>
    </row>
    <row r="2" spans="1:12" ht="14.25">
      <c r="A2" s="4" t="s">
        <v>40</v>
      </c>
      <c r="B2" s="4"/>
      <c r="C2" s="4"/>
      <c r="F2" s="4" t="s">
        <v>80</v>
      </c>
      <c r="G2" s="12" t="s">
        <v>82</v>
      </c>
      <c r="J2" s="4" t="s">
        <v>80</v>
      </c>
      <c r="K2" s="12" t="s">
        <v>82</v>
      </c>
    </row>
    <row r="3" spans="1:12" ht="14.25">
      <c r="A3" s="4"/>
      <c r="B3" s="4"/>
      <c r="C3" s="4"/>
    </row>
    <row r="4" spans="1:12" ht="14.25">
      <c r="A4" s="4"/>
      <c r="B4" s="4" t="s">
        <v>28</v>
      </c>
      <c r="C4" s="11" t="s">
        <v>75</v>
      </c>
      <c r="D4" s="11" t="s">
        <v>76</v>
      </c>
      <c r="F4" s="12" t="s">
        <v>41</v>
      </c>
      <c r="G4" s="12" t="s">
        <v>83</v>
      </c>
      <c r="H4" s="11" t="s">
        <v>75</v>
      </c>
      <c r="J4" s="12" t="s">
        <v>41</v>
      </c>
      <c r="K4" s="12" t="s">
        <v>83</v>
      </c>
      <c r="L4" s="11" t="s">
        <v>76</v>
      </c>
    </row>
    <row r="5" spans="1:12" ht="14.25">
      <c r="A5" s="4"/>
      <c r="B5" s="13">
        <v>131</v>
      </c>
      <c r="C5" s="13">
        <v>76</v>
      </c>
      <c r="D5" s="13">
        <v>85</v>
      </c>
    </row>
    <row r="6" spans="1:12" ht="14.25">
      <c r="A6" s="4"/>
      <c r="B6" s="13">
        <v>143</v>
      </c>
      <c r="C6" s="13">
        <v>81</v>
      </c>
      <c r="D6" s="13">
        <v>91</v>
      </c>
    </row>
    <row r="7" spans="1:12" ht="14.25">
      <c r="A7" s="4"/>
      <c r="B7" s="13">
        <v>148</v>
      </c>
      <c r="C7" s="13">
        <v>85</v>
      </c>
      <c r="D7" s="13">
        <v>95</v>
      </c>
    </row>
    <row r="8" spans="1:12" ht="14.25">
      <c r="A8" s="4"/>
      <c r="B8" s="13">
        <v>153</v>
      </c>
      <c r="C8" s="13">
        <v>90</v>
      </c>
      <c r="D8" s="13">
        <v>101</v>
      </c>
    </row>
    <row r="9" spans="1:12" ht="14.25">
      <c r="A9" s="4"/>
      <c r="B9" s="13">
        <v>160</v>
      </c>
      <c r="C9" s="13">
        <v>95</v>
      </c>
      <c r="D9" s="13">
        <v>106</v>
      </c>
    </row>
    <row r="10" spans="1:12" ht="14.25">
      <c r="A10" s="4"/>
      <c r="B10" s="13">
        <v>163</v>
      </c>
      <c r="C10" s="13">
        <v>95</v>
      </c>
      <c r="D10" s="13">
        <v>111</v>
      </c>
    </row>
    <row r="11" spans="1:12" ht="14.25">
      <c r="A11" s="4"/>
      <c r="B11" s="13">
        <v>163</v>
      </c>
      <c r="C11" s="13">
        <v>95</v>
      </c>
      <c r="D11" s="13">
        <v>111</v>
      </c>
    </row>
    <row r="12" spans="1:12" ht="14.25">
      <c r="A12" s="4"/>
      <c r="B12" s="13">
        <v>168</v>
      </c>
      <c r="C12" s="13">
        <v>101</v>
      </c>
      <c r="D12" s="13">
        <v>111</v>
      </c>
    </row>
    <row r="13" spans="1:12" ht="14.25">
      <c r="A13" s="4"/>
      <c r="B13" s="13">
        <v>173</v>
      </c>
      <c r="C13" s="13">
        <v>106</v>
      </c>
      <c r="D13" s="13">
        <v>118</v>
      </c>
    </row>
    <row r="14" spans="1:12" ht="14.25">
      <c r="A14" s="4"/>
      <c r="B14" s="13">
        <v>178</v>
      </c>
      <c r="C14" s="13">
        <v>112</v>
      </c>
      <c r="D14" s="13">
        <v>124</v>
      </c>
    </row>
    <row r="15" spans="1:12" ht="14.25">
      <c r="A15" s="4"/>
      <c r="B15" s="13">
        <v>188</v>
      </c>
      <c r="C15" s="13">
        <v>123</v>
      </c>
      <c r="D15" s="13">
        <v>129</v>
      </c>
    </row>
    <row r="16" spans="1:12" ht="14.25">
      <c r="A16" s="4"/>
      <c r="B16" s="13"/>
      <c r="C16" s="13"/>
      <c r="D16" s="13">
        <v>139</v>
      </c>
    </row>
    <row r="17" spans="1:5" ht="14.25">
      <c r="A17" s="7" t="s">
        <v>11</v>
      </c>
      <c r="B17" s="4">
        <f>AVERAGE(B5:B15)</f>
        <v>160.72727272727272</v>
      </c>
      <c r="C17" s="4">
        <f>AVERAGE(C5:C15)</f>
        <v>96.272727272727266</v>
      </c>
      <c r="D17" s="4">
        <f>AVERAGE(D5:D16)</f>
        <v>110.08333333333333</v>
      </c>
    </row>
    <row r="18" spans="1:5" ht="14.25">
      <c r="A18" s="7" t="s">
        <v>12</v>
      </c>
      <c r="B18" s="4">
        <f>STDEV(B5:B15)</f>
        <v>16.359039758438829</v>
      </c>
      <c r="C18" s="4">
        <f>STDEV(C5:C15)</f>
        <v>13.76292780690876</v>
      </c>
      <c r="D18" s="4">
        <f>STDEV(D5:D16)</f>
        <v>15.877132402714681</v>
      </c>
    </row>
    <row r="19" spans="1:5" ht="14.25">
      <c r="A19" s="4"/>
      <c r="B19" s="4"/>
      <c r="C19" s="4"/>
      <c r="D19" s="4"/>
    </row>
    <row r="22" spans="1:5" ht="15">
      <c r="A22" s="20" t="s">
        <v>124</v>
      </c>
      <c r="B22" s="4"/>
    </row>
    <row r="23" spans="1:5" ht="14.25">
      <c r="A23" s="3" t="s">
        <v>1</v>
      </c>
      <c r="B23" s="17"/>
    </row>
    <row r="24" spans="1:5" ht="14.25">
      <c r="A24" s="4"/>
      <c r="B24" s="4"/>
    </row>
    <row r="25" spans="1:5" ht="14.25">
      <c r="A25" s="11" t="s">
        <v>78</v>
      </c>
      <c r="B25" s="4"/>
      <c r="C25" s="4" t="s">
        <v>28</v>
      </c>
      <c r="D25" s="11" t="s">
        <v>75</v>
      </c>
      <c r="E25" s="11" t="s">
        <v>76</v>
      </c>
    </row>
    <row r="26" spans="1:5" ht="14.25">
      <c r="A26" s="4"/>
      <c r="B26" s="5" t="s">
        <v>8</v>
      </c>
      <c r="C26" s="13">
        <v>1.0011570000000001</v>
      </c>
      <c r="D26" s="13">
        <v>63.100560000000002</v>
      </c>
      <c r="E26" s="13">
        <v>9.367839</v>
      </c>
    </row>
    <row r="27" spans="1:5" ht="14.25">
      <c r="A27" s="4"/>
      <c r="B27" s="5" t="s">
        <v>9</v>
      </c>
      <c r="C27" s="13">
        <v>1</v>
      </c>
      <c r="D27" s="13">
        <v>29.097930000000002</v>
      </c>
      <c r="E27" s="13">
        <v>11.539339999999999</v>
      </c>
    </row>
    <row r="28" spans="1:5" ht="14.25">
      <c r="A28" s="4"/>
      <c r="B28" s="5" t="s">
        <v>10</v>
      </c>
      <c r="C28" s="13">
        <v>0.99699599999999999</v>
      </c>
      <c r="D28" s="13">
        <v>58.555419999999998</v>
      </c>
      <c r="E28" s="13">
        <v>11.566330000000001</v>
      </c>
    </row>
    <row r="29" spans="1:5" ht="14.25">
      <c r="A29" s="4"/>
      <c r="B29" s="7" t="s">
        <v>11</v>
      </c>
      <c r="C29" s="4">
        <f>AVERAGE(C26:C28)</f>
        <v>0.99938433333333343</v>
      </c>
      <c r="D29" s="4">
        <f>AVERAGE(D26:D28)</f>
        <v>50.25130333333334</v>
      </c>
      <c r="E29" s="4">
        <f>AVERAGE(E26:E28)</f>
        <v>10.824503</v>
      </c>
    </row>
    <row r="30" spans="1:5" ht="14.25">
      <c r="A30" s="4"/>
      <c r="B30" s="7" t="s">
        <v>12</v>
      </c>
      <c r="C30" s="4">
        <f>STDEV(C26:C28)</f>
        <v>2.1477346980792299E-3</v>
      </c>
      <c r="D30" s="4">
        <f>STDEV(D26:D28)</f>
        <v>18.459779980796959</v>
      </c>
      <c r="E30" s="4">
        <f>STDEV(E26:E28)</f>
        <v>1.2615802081901188</v>
      </c>
    </row>
    <row r="31" spans="1:5" ht="14.25">
      <c r="A31" s="4"/>
      <c r="B31" s="4"/>
      <c r="C31" s="4"/>
      <c r="D31" s="4"/>
      <c r="E31" s="4"/>
    </row>
    <row r="34" spans="1:5" ht="15">
      <c r="A34" s="20" t="s">
        <v>125</v>
      </c>
      <c r="B34" s="4"/>
    </row>
    <row r="35" spans="1:5" ht="14.25">
      <c r="A35" s="3" t="s">
        <v>1</v>
      </c>
      <c r="B35" s="17"/>
    </row>
    <row r="36" spans="1:5" ht="14.25">
      <c r="A36" s="4"/>
      <c r="B36" s="4"/>
      <c r="C36" s="4"/>
      <c r="D36" s="4"/>
      <c r="E36" s="4"/>
    </row>
    <row r="37" spans="1:5" ht="14.25">
      <c r="A37" s="11" t="s">
        <v>2</v>
      </c>
      <c r="B37" s="4"/>
      <c r="C37" s="4" t="s">
        <v>28</v>
      </c>
      <c r="D37" s="11" t="s">
        <v>75</v>
      </c>
      <c r="E37" s="11" t="s">
        <v>76</v>
      </c>
    </row>
    <row r="38" spans="1:5" ht="14.25">
      <c r="A38" s="4"/>
      <c r="B38" s="5" t="s">
        <v>8</v>
      </c>
      <c r="C38" s="13">
        <v>1.0033540000000001</v>
      </c>
      <c r="D38" s="13">
        <v>5.2934760000000001</v>
      </c>
      <c r="E38" s="13">
        <v>4.0466360000000003</v>
      </c>
    </row>
    <row r="39" spans="1:5" ht="14.25">
      <c r="A39" s="4"/>
      <c r="B39" s="5" t="s">
        <v>9</v>
      </c>
      <c r="C39" s="13">
        <v>1</v>
      </c>
      <c r="D39" s="13">
        <v>4.4593889999999998</v>
      </c>
      <c r="E39" s="13">
        <v>3.9986069999999998</v>
      </c>
    </row>
    <row r="40" spans="1:5" ht="14.25">
      <c r="A40" s="4"/>
      <c r="B40" s="5" t="s">
        <v>10</v>
      </c>
      <c r="C40" s="13">
        <v>0.99043999999999999</v>
      </c>
      <c r="D40" s="13">
        <v>4.3241339999999999</v>
      </c>
      <c r="E40" s="13">
        <v>3.792605</v>
      </c>
    </row>
    <row r="41" spans="1:5" ht="14.25">
      <c r="A41" s="4"/>
      <c r="B41" s="7" t="s">
        <v>11</v>
      </c>
      <c r="C41" s="4">
        <f>AVERAGE(C38:C40)</f>
        <v>0.99793133333333328</v>
      </c>
      <c r="D41" s="4">
        <f>AVERAGE(D38:D40)</f>
        <v>4.6923330000000005</v>
      </c>
      <c r="E41" s="4">
        <f>AVERAGE(E38:E40)</f>
        <v>3.9459493333333331</v>
      </c>
    </row>
    <row r="42" spans="1:5" ht="14.25">
      <c r="A42" s="4"/>
      <c r="B42" s="7" t="s">
        <v>12</v>
      </c>
      <c r="C42" s="4">
        <f>STDEV(C38:C40)</f>
        <v>6.7009242148627418E-3</v>
      </c>
      <c r="D42" s="4">
        <f>STDEV(D38:D40)</f>
        <v>0.52497919824788608</v>
      </c>
      <c r="E42" s="4">
        <f>STDEV(E38:E40)</f>
        <v>0.13495391670618154</v>
      </c>
    </row>
    <row r="43" spans="1:5" ht="14.25">
      <c r="A43" s="4"/>
      <c r="B43" s="4"/>
      <c r="C43" s="4"/>
      <c r="D43" s="4"/>
      <c r="E43" s="4"/>
    </row>
    <row r="46" spans="1:5" ht="15">
      <c r="A46" s="20" t="s">
        <v>126</v>
      </c>
      <c r="B46" s="4"/>
    </row>
    <row r="47" spans="1:5" ht="14.25">
      <c r="A47" s="3" t="s">
        <v>1</v>
      </c>
      <c r="B47" s="17"/>
    </row>
    <row r="48" spans="1:5" ht="14.25">
      <c r="A48" s="4"/>
      <c r="B48" s="4"/>
    </row>
    <row r="49" spans="1:5" ht="14.25">
      <c r="A49" s="11" t="s">
        <v>43</v>
      </c>
      <c r="B49" s="4"/>
      <c r="C49" s="4" t="s">
        <v>28</v>
      </c>
      <c r="D49" s="11" t="s">
        <v>75</v>
      </c>
      <c r="E49" s="11" t="s">
        <v>76</v>
      </c>
    </row>
    <row r="50" spans="1:5" ht="14.25">
      <c r="A50" s="4"/>
      <c r="B50" s="5" t="s">
        <v>8</v>
      </c>
      <c r="C50" s="13">
        <v>0.81073200000000001</v>
      </c>
      <c r="D50" s="13">
        <v>5.8558599999999998</v>
      </c>
      <c r="E50" s="13">
        <v>3.5191300000000001</v>
      </c>
    </row>
    <row r="51" spans="1:5" ht="14.25">
      <c r="A51" s="4"/>
      <c r="B51" s="5" t="s">
        <v>9</v>
      </c>
      <c r="C51" s="13">
        <v>1</v>
      </c>
      <c r="D51" s="13">
        <v>6.1060340000000002</v>
      </c>
      <c r="E51" s="13">
        <v>3.8534799999999998</v>
      </c>
    </row>
    <row r="52" spans="1:5" ht="14.25">
      <c r="A52" s="4"/>
      <c r="B52" s="5" t="s">
        <v>10</v>
      </c>
      <c r="C52" s="13">
        <v>1.0681750000000001</v>
      </c>
      <c r="D52" s="13">
        <v>6.9351060000000002</v>
      </c>
      <c r="E52" s="13">
        <v>2.8172980000000001</v>
      </c>
    </row>
    <row r="53" spans="1:5" ht="14.25">
      <c r="A53" s="4"/>
      <c r="B53" s="7" t="s">
        <v>11</v>
      </c>
      <c r="C53" s="4">
        <f>AVERAGE(C50:C52)</f>
        <v>0.95963566666666666</v>
      </c>
      <c r="D53" s="4">
        <f>AVERAGE(D50:D52)</f>
        <v>6.2990000000000004</v>
      </c>
      <c r="E53" s="4">
        <f>AVERAGE(E50:E52)</f>
        <v>3.3966359999999995</v>
      </c>
    </row>
    <row r="54" spans="1:5" ht="14.25">
      <c r="A54" s="4"/>
      <c r="B54" s="7" t="s">
        <v>12</v>
      </c>
      <c r="C54" s="4">
        <f>STDEV(C50:C52)</f>
        <v>0.13338359762854426</v>
      </c>
      <c r="D54" s="4">
        <f>STDEV(D50:D52)</f>
        <v>0.5649069746391715</v>
      </c>
      <c r="E54" s="4">
        <f>STDEV(E50:E52)</f>
        <v>0.52884011696164257</v>
      </c>
    </row>
    <row r="55" spans="1:5" ht="14.25">
      <c r="A55" s="4"/>
      <c r="B55" s="4"/>
      <c r="C55" s="4"/>
      <c r="D55" s="4"/>
      <c r="E55" s="4"/>
    </row>
  </sheetData>
  <phoneticPr fontId="1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dimension ref="A1:L55"/>
  <sheetViews>
    <sheetView workbookViewId="0">
      <selection activeCell="D1" sqref="D1"/>
    </sheetView>
  </sheetViews>
  <sheetFormatPr defaultRowHeight="13.5"/>
  <sheetData>
    <row r="1" spans="1:12" ht="15">
      <c r="A1" s="20" t="s">
        <v>127</v>
      </c>
    </row>
    <row r="2" spans="1:12" ht="14.25">
      <c r="A2" s="4" t="s">
        <v>40</v>
      </c>
      <c r="B2" s="4"/>
      <c r="C2" s="4"/>
      <c r="F2" s="4" t="s">
        <v>80</v>
      </c>
      <c r="G2" s="12" t="s">
        <v>82</v>
      </c>
      <c r="J2" s="4" t="s">
        <v>80</v>
      </c>
      <c r="K2" s="12" t="s">
        <v>82</v>
      </c>
    </row>
    <row r="3" spans="1:12" ht="14.25">
      <c r="A3" s="4"/>
      <c r="B3" s="4"/>
      <c r="C3" s="4"/>
    </row>
    <row r="4" spans="1:12" ht="14.25">
      <c r="A4" s="4"/>
      <c r="B4" s="12" t="s">
        <v>28</v>
      </c>
      <c r="C4" s="14" t="s">
        <v>105</v>
      </c>
      <c r="D4" s="14" t="s">
        <v>84</v>
      </c>
      <c r="F4" s="12" t="s">
        <v>41</v>
      </c>
      <c r="G4" s="12" t="s">
        <v>83</v>
      </c>
      <c r="H4" s="14" t="s">
        <v>105</v>
      </c>
      <c r="J4" s="12" t="s">
        <v>41</v>
      </c>
      <c r="K4" s="12" t="s">
        <v>83</v>
      </c>
      <c r="L4" s="14" t="s">
        <v>84</v>
      </c>
    </row>
    <row r="5" spans="1:12" ht="14.25">
      <c r="A5" s="4"/>
      <c r="B5" s="13">
        <v>58</v>
      </c>
      <c r="C5" s="13">
        <v>80</v>
      </c>
      <c r="D5" s="13">
        <v>95</v>
      </c>
    </row>
    <row r="6" spans="1:12" ht="14.25">
      <c r="A6" s="4"/>
      <c r="B6" s="13">
        <v>60</v>
      </c>
      <c r="C6" s="13">
        <v>89</v>
      </c>
      <c r="D6" s="13">
        <v>97</v>
      </c>
    </row>
    <row r="7" spans="1:12" ht="14.25">
      <c r="A7" s="4"/>
      <c r="B7" s="13">
        <v>62</v>
      </c>
      <c r="C7" s="13">
        <v>93</v>
      </c>
      <c r="D7" s="13">
        <v>102</v>
      </c>
    </row>
    <row r="8" spans="1:12" ht="14.25">
      <c r="A8" s="4"/>
      <c r="B8" s="13">
        <v>65</v>
      </c>
      <c r="C8" s="13">
        <v>96</v>
      </c>
      <c r="D8" s="13">
        <v>107</v>
      </c>
    </row>
    <row r="9" spans="1:12" ht="14.25">
      <c r="A9" s="4"/>
      <c r="B9" s="13">
        <v>68</v>
      </c>
      <c r="C9" s="13">
        <v>101</v>
      </c>
      <c r="D9" s="13">
        <v>111</v>
      </c>
    </row>
    <row r="10" spans="1:12" ht="14.25">
      <c r="A10" s="4"/>
      <c r="B10" s="13">
        <v>72</v>
      </c>
      <c r="C10" s="13">
        <v>106</v>
      </c>
      <c r="D10" s="13">
        <v>118</v>
      </c>
    </row>
    <row r="11" spans="1:12" ht="14.25">
      <c r="A11" s="4"/>
      <c r="B11" s="13">
        <v>72</v>
      </c>
      <c r="C11" s="13">
        <v>106</v>
      </c>
      <c r="D11" s="13">
        <v>118</v>
      </c>
    </row>
    <row r="12" spans="1:12" ht="14.25">
      <c r="A12" s="4"/>
      <c r="B12" s="13">
        <v>72</v>
      </c>
      <c r="C12" s="13">
        <v>106</v>
      </c>
      <c r="D12" s="13">
        <v>118</v>
      </c>
    </row>
    <row r="13" spans="1:12" ht="14.25">
      <c r="A13" s="4"/>
      <c r="B13" s="13">
        <v>77</v>
      </c>
      <c r="C13" s="13">
        <v>112</v>
      </c>
      <c r="D13" s="13">
        <v>121</v>
      </c>
    </row>
    <row r="14" spans="1:12" ht="14.25">
      <c r="A14" s="4"/>
      <c r="B14" s="13">
        <v>81</v>
      </c>
      <c r="C14" s="13">
        <v>119</v>
      </c>
      <c r="D14" s="13">
        <v>129</v>
      </c>
    </row>
    <row r="15" spans="1:12" ht="14.25">
      <c r="A15" s="4"/>
      <c r="B15" s="13">
        <v>85</v>
      </c>
      <c r="C15" s="13">
        <v>126</v>
      </c>
      <c r="D15" s="13">
        <v>134</v>
      </c>
    </row>
    <row r="16" spans="1:12" ht="14.25">
      <c r="A16" s="4"/>
      <c r="B16" s="13"/>
      <c r="C16" s="13"/>
      <c r="D16" s="13">
        <v>148</v>
      </c>
    </row>
    <row r="17" spans="1:5" ht="14.25">
      <c r="A17" s="7" t="s">
        <v>11</v>
      </c>
      <c r="B17" s="4">
        <f>AVERAGE(B5:B15)</f>
        <v>70.181818181818187</v>
      </c>
      <c r="C17" s="4">
        <f>AVERAGE(C5:C15)</f>
        <v>103.09090909090909</v>
      </c>
      <c r="D17" s="4">
        <f>AVERAGE(D5:D16)</f>
        <v>116.5</v>
      </c>
    </row>
    <row r="18" spans="1:5" ht="14.25">
      <c r="A18" s="7" t="s">
        <v>12</v>
      </c>
      <c r="B18" s="4">
        <f>STDEV(B5:B15)</f>
        <v>8.6234352994404748</v>
      </c>
      <c r="C18" s="4">
        <f>STDEV(C5:C15)</f>
        <v>13.307550829920164</v>
      </c>
      <c r="D18" s="4">
        <f>STDEV(D5:D16)</f>
        <v>15.535882220319397</v>
      </c>
    </row>
    <row r="19" spans="1:5" ht="14.25">
      <c r="A19" s="4"/>
      <c r="B19" s="4"/>
      <c r="C19" s="4"/>
      <c r="D19" s="4"/>
    </row>
    <row r="22" spans="1:5" ht="15">
      <c r="A22" s="20" t="s">
        <v>128</v>
      </c>
      <c r="B22" s="4"/>
    </row>
    <row r="23" spans="1:5" ht="14.25">
      <c r="A23" s="3" t="s">
        <v>1</v>
      </c>
      <c r="B23" s="17"/>
    </row>
    <row r="24" spans="1:5" ht="14.25">
      <c r="A24" s="4"/>
      <c r="B24" s="4"/>
    </row>
    <row r="25" spans="1:5" ht="14.25">
      <c r="A25" s="11" t="s">
        <v>78</v>
      </c>
      <c r="B25" s="4"/>
      <c r="C25" s="12" t="s">
        <v>28</v>
      </c>
      <c r="D25" s="14" t="s">
        <v>105</v>
      </c>
      <c r="E25" s="14" t="s">
        <v>84</v>
      </c>
    </row>
    <row r="26" spans="1:5" ht="14.25">
      <c r="A26" s="4"/>
      <c r="B26" s="5" t="s">
        <v>8</v>
      </c>
      <c r="C26" s="13">
        <v>1.0425759999999999</v>
      </c>
      <c r="D26" s="13">
        <v>0.32150800000000002</v>
      </c>
      <c r="E26" s="13">
        <v>0.30916700000000003</v>
      </c>
    </row>
    <row r="27" spans="1:5" ht="14.25">
      <c r="A27" s="4"/>
      <c r="B27" s="5" t="s">
        <v>9</v>
      </c>
      <c r="C27" s="13">
        <v>1</v>
      </c>
      <c r="D27" s="13">
        <v>0.49503399999999997</v>
      </c>
      <c r="E27" s="13">
        <v>0.515598</v>
      </c>
    </row>
    <row r="28" spans="1:5" ht="14.25">
      <c r="A28" s="4"/>
      <c r="B28" s="5" t="s">
        <v>10</v>
      </c>
      <c r="C28" s="13">
        <v>0.98838400000000004</v>
      </c>
      <c r="D28" s="13">
        <v>0.449575</v>
      </c>
      <c r="E28" s="13">
        <v>0.26554100000000003</v>
      </c>
    </row>
    <row r="29" spans="1:5" ht="14.25">
      <c r="A29" s="4"/>
      <c r="B29" s="7" t="s">
        <v>11</v>
      </c>
      <c r="C29" s="4">
        <f>AVERAGE(C26:C28)</f>
        <v>1.0103199999999999</v>
      </c>
      <c r="D29" s="4">
        <f>AVERAGE(D26:D28)</f>
        <v>0.422039</v>
      </c>
      <c r="E29" s="4">
        <f>AVERAGE(E26:E28)</f>
        <v>0.36343533333333333</v>
      </c>
    </row>
    <row r="30" spans="1:5" ht="14.25">
      <c r="A30" s="4"/>
      <c r="B30" s="7" t="s">
        <v>12</v>
      </c>
      <c r="C30" s="4">
        <f>STDEV(C26:C28)</f>
        <v>2.8531912238754651E-2</v>
      </c>
      <c r="D30" s="4">
        <f>STDEV(D26:D28)</f>
        <v>8.9980507005684371E-2</v>
      </c>
      <c r="E30" s="4">
        <f>STDEV(E26:E28)</f>
        <v>0.13356988737860553</v>
      </c>
    </row>
    <row r="31" spans="1:5" ht="14.25">
      <c r="A31" s="4"/>
      <c r="B31" s="4"/>
      <c r="C31" s="4"/>
      <c r="D31" s="4"/>
      <c r="E31" s="4"/>
    </row>
    <row r="34" spans="1:5" ht="15">
      <c r="A34" s="20" t="s">
        <v>129</v>
      </c>
      <c r="B34" s="4"/>
    </row>
    <row r="35" spans="1:5" ht="14.25">
      <c r="A35" s="3" t="s">
        <v>1</v>
      </c>
      <c r="B35" s="17"/>
    </row>
    <row r="36" spans="1:5" ht="14.25">
      <c r="A36" s="4"/>
      <c r="B36" s="4"/>
    </row>
    <row r="37" spans="1:5" ht="14.25">
      <c r="A37" s="11" t="s">
        <v>2</v>
      </c>
      <c r="B37" s="4"/>
      <c r="C37" s="12" t="s">
        <v>28</v>
      </c>
      <c r="D37" s="14" t="s">
        <v>105</v>
      </c>
      <c r="E37" s="14" t="s">
        <v>84</v>
      </c>
    </row>
    <row r="38" spans="1:5" ht="14.25">
      <c r="A38" s="4"/>
      <c r="B38" s="5" t="s">
        <v>8</v>
      </c>
      <c r="C38" s="13">
        <v>0.99404899999999996</v>
      </c>
      <c r="D38" s="13">
        <v>0.123143</v>
      </c>
      <c r="E38" s="13">
        <v>0.209841</v>
      </c>
    </row>
    <row r="39" spans="1:5" ht="14.25">
      <c r="A39" s="4"/>
      <c r="B39" s="5" t="s">
        <v>9</v>
      </c>
      <c r="C39" s="13">
        <v>1</v>
      </c>
      <c r="D39" s="13">
        <v>0.35782599999999998</v>
      </c>
      <c r="E39" s="13">
        <v>0.39249200000000001</v>
      </c>
    </row>
    <row r="40" spans="1:5" ht="14.25">
      <c r="A40" s="4"/>
      <c r="B40" s="5" t="s">
        <v>10</v>
      </c>
      <c r="C40" s="13">
        <v>1.038114</v>
      </c>
      <c r="D40" s="13">
        <v>0.406916</v>
      </c>
      <c r="E40" s="13">
        <v>0.13075100000000001</v>
      </c>
    </row>
    <row r="41" spans="1:5" ht="14.25">
      <c r="A41" s="4"/>
      <c r="B41" s="7" t="s">
        <v>11</v>
      </c>
      <c r="C41" s="4">
        <f>AVERAGE(C38:C40)</f>
        <v>1.010721</v>
      </c>
      <c r="D41" s="4">
        <f>AVERAGE(D38:D40)</f>
        <v>0.29596166666666668</v>
      </c>
      <c r="E41" s="4">
        <f>AVERAGE(E38:E40)</f>
        <v>0.24436133333333335</v>
      </c>
    </row>
    <row r="42" spans="1:5" ht="14.25">
      <c r="A42" s="4"/>
      <c r="B42" s="7" t="s">
        <v>12</v>
      </c>
      <c r="C42" s="4">
        <f>STDEV(C38:C40)</f>
        <v>2.3908909155375538E-2</v>
      </c>
      <c r="D42" s="4">
        <f>STDEV(D38:D40)</f>
        <v>0.15166468173682793</v>
      </c>
      <c r="E42" s="4">
        <f>STDEV(E38:E40)</f>
        <v>0.13424167694994471</v>
      </c>
    </row>
    <row r="43" spans="1:5" ht="14.25">
      <c r="A43" s="4"/>
      <c r="B43" s="4"/>
      <c r="C43" s="4"/>
      <c r="D43" s="4"/>
      <c r="E43" s="4"/>
    </row>
    <row r="46" spans="1:5" ht="15">
      <c r="A46" s="20" t="s">
        <v>130</v>
      </c>
      <c r="B46" s="4"/>
    </row>
    <row r="47" spans="1:5" ht="14.25">
      <c r="A47" s="3" t="s">
        <v>1</v>
      </c>
      <c r="B47" s="17"/>
    </row>
    <row r="48" spans="1:5" ht="14.25">
      <c r="A48" s="4"/>
      <c r="B48" s="4"/>
    </row>
    <row r="49" spans="1:5" ht="14.25">
      <c r="A49" s="11" t="s">
        <v>43</v>
      </c>
      <c r="B49" s="4"/>
      <c r="C49" s="12" t="s">
        <v>28</v>
      </c>
      <c r="D49" s="14" t="s">
        <v>105</v>
      </c>
      <c r="E49" s="14" t="s">
        <v>84</v>
      </c>
    </row>
    <row r="50" spans="1:5" ht="14.25">
      <c r="A50" s="4"/>
      <c r="B50" s="5" t="s">
        <v>8</v>
      </c>
      <c r="C50" s="13">
        <v>0.99963599999999997</v>
      </c>
      <c r="D50" s="13">
        <v>0.182757</v>
      </c>
      <c r="E50" s="13">
        <v>0.16703100000000001</v>
      </c>
    </row>
    <row r="51" spans="1:5" ht="14.25">
      <c r="A51" s="4"/>
      <c r="B51" s="5" t="s">
        <v>9</v>
      </c>
      <c r="C51" s="13">
        <v>1</v>
      </c>
      <c r="D51" s="13">
        <v>2.6001E-2</v>
      </c>
      <c r="E51" s="13">
        <v>2.0211E-2</v>
      </c>
    </row>
    <row r="52" spans="1:5" ht="14.25">
      <c r="A52" s="4"/>
      <c r="B52" s="5" t="s">
        <v>10</v>
      </c>
      <c r="C52" s="13">
        <v>1.043615</v>
      </c>
      <c r="D52" s="13">
        <v>0.20743</v>
      </c>
      <c r="E52" s="13">
        <v>0.18118799999999999</v>
      </c>
    </row>
    <row r="53" spans="1:5" ht="14.25">
      <c r="A53" s="4"/>
      <c r="B53" s="7" t="s">
        <v>11</v>
      </c>
      <c r="C53" s="4">
        <f>AVERAGE(C50:C52)</f>
        <v>1.0144169999999999</v>
      </c>
      <c r="D53" s="4">
        <f>AVERAGE(D50:D52)</f>
        <v>0.13872933333333334</v>
      </c>
      <c r="E53" s="4">
        <f>AVERAGE(E50:E52)</f>
        <v>0.12281000000000002</v>
      </c>
    </row>
    <row r="54" spans="1:5" ht="14.25">
      <c r="A54" s="4"/>
      <c r="B54" s="7" t="s">
        <v>12</v>
      </c>
      <c r="C54" s="4">
        <f>STDEV(C50:C52)</f>
        <v>2.5286864712731772E-2</v>
      </c>
      <c r="D54" s="4">
        <f>STDEV(D50:D52)</f>
        <v>9.8401966872280228E-2</v>
      </c>
      <c r="E54" s="4">
        <f>STDEV(E50:E52)</f>
        <v>8.9134848757374319E-2</v>
      </c>
    </row>
    <row r="55" spans="1:5" ht="14.25">
      <c r="A55" s="4"/>
      <c r="B55" s="4"/>
      <c r="C55" s="4"/>
      <c r="D55" s="4"/>
      <c r="E55" s="4"/>
    </row>
  </sheetData>
  <phoneticPr fontId="1" type="noConversion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>
  <dimension ref="A1:M34"/>
  <sheetViews>
    <sheetView workbookViewId="0">
      <selection activeCell="D1" sqref="D1"/>
    </sheetView>
  </sheetViews>
  <sheetFormatPr defaultRowHeight="13.5"/>
  <sheetData>
    <row r="1" spans="1:13" ht="15">
      <c r="A1" s="20" t="s">
        <v>131</v>
      </c>
      <c r="B1" s="4"/>
    </row>
    <row r="2" spans="1:13" ht="14.25">
      <c r="A2" s="3" t="s">
        <v>1</v>
      </c>
      <c r="B2" s="17"/>
    </row>
    <row r="3" spans="1:13" ht="14.25">
      <c r="A3" s="4"/>
      <c r="B3" s="4"/>
    </row>
    <row r="4" spans="1:13" ht="14.25">
      <c r="A4" s="11" t="s">
        <v>132</v>
      </c>
      <c r="B4" s="4"/>
      <c r="C4" s="4" t="s">
        <v>28</v>
      </c>
      <c r="D4" s="11" t="s">
        <v>96</v>
      </c>
    </row>
    <row r="5" spans="1:13" ht="14.25">
      <c r="A5" s="4"/>
      <c r="B5" s="5" t="s">
        <v>8</v>
      </c>
      <c r="C5" s="13">
        <v>0.99950399999999995</v>
      </c>
      <c r="D5" s="13">
        <v>8.8762999999999995E-2</v>
      </c>
    </row>
    <row r="6" spans="1:13" ht="14.25">
      <c r="A6" s="4"/>
      <c r="B6" s="5" t="s">
        <v>9</v>
      </c>
      <c r="C6" s="13">
        <v>1</v>
      </c>
      <c r="D6" s="13">
        <v>8.0476000000000006E-2</v>
      </c>
    </row>
    <row r="7" spans="1:13" ht="14.25">
      <c r="A7" s="4"/>
      <c r="B7" s="5" t="s">
        <v>10</v>
      </c>
      <c r="C7" s="13">
        <v>1.0047950000000001</v>
      </c>
      <c r="D7" s="13">
        <v>8.0156000000000005E-2</v>
      </c>
    </row>
    <row r="8" spans="1:13" ht="14.25">
      <c r="A8" s="4"/>
      <c r="B8" s="7" t="s">
        <v>11</v>
      </c>
      <c r="C8" s="4">
        <f>AVERAGE(C5:C7)</f>
        <v>1.001433</v>
      </c>
      <c r="D8" s="4">
        <f>AVERAGE(D5:D7)</f>
        <v>8.3131666666666673E-2</v>
      </c>
    </row>
    <row r="9" spans="1:13" ht="14.25">
      <c r="A9" s="4"/>
      <c r="B9" s="7" t="s">
        <v>12</v>
      </c>
      <c r="C9" s="4">
        <f>STDEV(C5:C7)</f>
        <v>2.9221202918429715E-3</v>
      </c>
      <c r="D9" s="4">
        <f>STDEV(D5:D7)</f>
        <v>4.8795016480510872E-3</v>
      </c>
    </row>
    <row r="10" spans="1:13" ht="14.25">
      <c r="A10" s="4"/>
      <c r="B10" s="4"/>
      <c r="C10" s="4"/>
      <c r="D10" s="4"/>
    </row>
    <row r="13" spans="1:13" ht="15">
      <c r="A13" s="20" t="s">
        <v>133</v>
      </c>
      <c r="B13" s="4"/>
    </row>
    <row r="14" spans="1:13" ht="14.25">
      <c r="A14" s="3" t="s">
        <v>1</v>
      </c>
      <c r="B14" s="17"/>
      <c r="G14" s="4" t="s">
        <v>80</v>
      </c>
      <c r="H14" s="12" t="s">
        <v>82</v>
      </c>
      <c r="K14" s="4" t="s">
        <v>80</v>
      </c>
      <c r="L14" s="12">
        <v>8.0000000000000002E-3</v>
      </c>
    </row>
    <row r="15" spans="1:13" ht="14.25">
      <c r="A15" s="4"/>
      <c r="B15" s="4"/>
      <c r="C15" s="4"/>
      <c r="D15" s="4"/>
      <c r="E15" s="4"/>
    </row>
    <row r="16" spans="1:13" ht="14.25">
      <c r="A16" s="11" t="s">
        <v>132</v>
      </c>
      <c r="B16" s="4"/>
      <c r="C16" s="4" t="s">
        <v>28</v>
      </c>
      <c r="D16" s="14" t="s">
        <v>105</v>
      </c>
      <c r="E16" s="14" t="s">
        <v>84</v>
      </c>
      <c r="G16" s="12" t="s">
        <v>41</v>
      </c>
      <c r="H16" s="12" t="s">
        <v>83</v>
      </c>
      <c r="I16" s="14" t="s">
        <v>105</v>
      </c>
      <c r="K16" s="12" t="s">
        <v>41</v>
      </c>
      <c r="L16" s="12" t="s">
        <v>83</v>
      </c>
      <c r="M16" s="14" t="s">
        <v>73</v>
      </c>
    </row>
    <row r="17" spans="1:5" ht="14.25">
      <c r="A17" s="4"/>
      <c r="B17" s="5" t="s">
        <v>8</v>
      </c>
      <c r="C17" s="13">
        <v>0.99947299999999994</v>
      </c>
      <c r="D17" s="13">
        <v>0.51</v>
      </c>
      <c r="E17" s="13">
        <v>0.42969400000000002</v>
      </c>
    </row>
    <row r="18" spans="1:5" ht="14.25">
      <c r="A18" s="4"/>
      <c r="B18" s="5" t="s">
        <v>9</v>
      </c>
      <c r="C18" s="13">
        <v>1</v>
      </c>
      <c r="D18" s="13">
        <v>0.59018199999999998</v>
      </c>
      <c r="E18" s="13">
        <v>0.72901199999999999</v>
      </c>
    </row>
    <row r="19" spans="1:5" ht="14.25">
      <c r="A19" s="4"/>
      <c r="B19" s="5" t="s">
        <v>10</v>
      </c>
      <c r="C19" s="13">
        <v>1.0053289999999999</v>
      </c>
      <c r="D19" s="13">
        <v>0.57778099999999999</v>
      </c>
      <c r="E19" s="13">
        <v>0.47398899999999999</v>
      </c>
    </row>
    <row r="20" spans="1:5" ht="14.25">
      <c r="A20" s="4"/>
      <c r="B20" s="7" t="s">
        <v>11</v>
      </c>
      <c r="C20" s="4">
        <f>AVERAGE(C17:C19)</f>
        <v>1.0016006666666666</v>
      </c>
      <c r="D20" s="4">
        <f>AVERAGE(D17:D19)</f>
        <v>0.55932100000000007</v>
      </c>
      <c r="E20" s="4">
        <f>AVERAGE(E17:E19)</f>
        <v>0.54423166666666667</v>
      </c>
    </row>
    <row r="21" spans="1:5" ht="14.25">
      <c r="A21" s="4"/>
      <c r="B21" s="7" t="s">
        <v>12</v>
      </c>
      <c r="C21" s="4">
        <f>STDEV(C17:C19)</f>
        <v>3.2395654543986518E-3</v>
      </c>
      <c r="D21" s="4">
        <f>STDEV(D17:D19)</f>
        <v>4.3160942772371952E-2</v>
      </c>
      <c r="E21" s="4">
        <f>STDEV(E17:E19)</f>
        <v>0.16154980794273108</v>
      </c>
    </row>
    <row r="22" spans="1:5" ht="14.25">
      <c r="A22" s="4"/>
      <c r="B22" s="4"/>
      <c r="C22" s="4"/>
      <c r="D22" s="4"/>
      <c r="E22" s="4"/>
    </row>
    <row r="25" spans="1:5" ht="15">
      <c r="A25" s="20" t="s">
        <v>134</v>
      </c>
      <c r="B25" s="4"/>
    </row>
    <row r="26" spans="1:5" ht="14.25">
      <c r="A26" s="3" t="s">
        <v>1</v>
      </c>
      <c r="B26" s="17"/>
    </row>
    <row r="27" spans="1:5" ht="14.25">
      <c r="A27" s="4"/>
      <c r="B27" s="4"/>
    </row>
    <row r="28" spans="1:5" ht="14.25">
      <c r="A28" s="11" t="s">
        <v>132</v>
      </c>
      <c r="B28" s="4"/>
      <c r="C28" s="4" t="s">
        <v>28</v>
      </c>
      <c r="D28" s="14" t="s">
        <v>115</v>
      </c>
      <c r="E28" s="14" t="s">
        <v>116</v>
      </c>
    </row>
    <row r="29" spans="1:5" ht="14.25">
      <c r="A29" s="4"/>
      <c r="B29" s="5" t="s">
        <v>8</v>
      </c>
      <c r="C29" s="13">
        <v>1.1830039999999999</v>
      </c>
      <c r="D29" s="13">
        <v>22.767759999999999</v>
      </c>
      <c r="E29" s="13">
        <v>15.06202</v>
      </c>
    </row>
    <row r="30" spans="1:5" ht="14.25">
      <c r="A30" s="4"/>
      <c r="B30" s="5" t="s">
        <v>9</v>
      </c>
      <c r="C30" s="13">
        <v>1</v>
      </c>
      <c r="D30" s="13">
        <v>21.748740000000002</v>
      </c>
      <c r="E30" s="13">
        <v>14.070499999999999</v>
      </c>
    </row>
    <row r="31" spans="1:5" ht="14.25">
      <c r="A31" s="4"/>
      <c r="B31" s="5" t="s">
        <v>10</v>
      </c>
      <c r="C31" s="13">
        <v>0.96408099999999997</v>
      </c>
      <c r="D31" s="13">
        <v>24.419899999999998</v>
      </c>
      <c r="E31" s="13">
        <v>14.433109999999999</v>
      </c>
    </row>
    <row r="32" spans="1:5" ht="14.25">
      <c r="A32" s="4"/>
      <c r="B32" s="7" t="s">
        <v>11</v>
      </c>
      <c r="C32" s="4">
        <f>AVERAGE(C29:C31)</f>
        <v>1.0490283333333332</v>
      </c>
      <c r="D32" s="4">
        <f>AVERAGE(D29:D31)</f>
        <v>22.978799999999996</v>
      </c>
      <c r="E32" s="4">
        <f>AVERAGE(E29:E31)</f>
        <v>14.521876666666666</v>
      </c>
    </row>
    <row r="33" spans="1:5" ht="14.25">
      <c r="A33" s="4"/>
      <c r="B33" s="7" t="s">
        <v>12</v>
      </c>
      <c r="C33" s="4">
        <f>STDEV(C29:C31)</f>
        <v>0.11740806226292018</v>
      </c>
      <c r="D33" s="4">
        <f>STDEV(D29:D31)</f>
        <v>1.348027205808598</v>
      </c>
      <c r="E33" s="4">
        <f>STDEV(E29:E31)</f>
        <v>0.5016847799498434</v>
      </c>
    </row>
    <row r="34" spans="1:5" ht="14.25">
      <c r="A34" s="4"/>
      <c r="B34" s="4"/>
      <c r="C34" s="4"/>
      <c r="D34" s="4"/>
      <c r="E34" s="4"/>
    </row>
  </sheetData>
  <phoneticPr fontId="1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>
  <dimension ref="A1:D21"/>
  <sheetViews>
    <sheetView workbookViewId="0">
      <selection activeCell="D1" sqref="D1"/>
    </sheetView>
  </sheetViews>
  <sheetFormatPr defaultRowHeight="13.5"/>
  <sheetData>
    <row r="1" spans="1:4" ht="15">
      <c r="A1" s="20" t="s">
        <v>135</v>
      </c>
    </row>
    <row r="2" spans="1:4" ht="14.25">
      <c r="A2" s="4" t="s">
        <v>40</v>
      </c>
      <c r="B2" s="4"/>
      <c r="C2" s="4"/>
    </row>
    <row r="3" spans="1:4" ht="14.25">
      <c r="A3" s="4"/>
      <c r="B3" s="4"/>
      <c r="C3" s="4"/>
      <c r="D3" s="4"/>
    </row>
    <row r="4" spans="1:4" ht="14.25">
      <c r="A4" s="4"/>
      <c r="B4" s="12" t="s">
        <v>28</v>
      </c>
      <c r="C4" s="14" t="s">
        <v>105</v>
      </c>
      <c r="D4" s="14" t="s">
        <v>84</v>
      </c>
    </row>
    <row r="5" spans="1:4" ht="14.25">
      <c r="A5" s="4"/>
      <c r="B5" s="13">
        <v>128</v>
      </c>
      <c r="C5" s="13">
        <v>133</v>
      </c>
      <c r="D5" s="13">
        <v>131</v>
      </c>
    </row>
    <row r="6" spans="1:4" ht="14.25">
      <c r="A6" s="4"/>
      <c r="B6" s="13">
        <v>133</v>
      </c>
      <c r="C6" s="13">
        <v>141</v>
      </c>
      <c r="D6" s="13">
        <v>136</v>
      </c>
    </row>
    <row r="7" spans="1:4" ht="14.25">
      <c r="A7" s="4"/>
      <c r="B7" s="13">
        <v>139</v>
      </c>
      <c r="C7" s="13">
        <v>147</v>
      </c>
      <c r="D7" s="13">
        <v>141</v>
      </c>
    </row>
    <row r="8" spans="1:4" ht="14.25">
      <c r="A8" s="4"/>
      <c r="B8" s="13">
        <v>144</v>
      </c>
      <c r="C8" s="13">
        <v>152</v>
      </c>
      <c r="D8" s="13">
        <v>147</v>
      </c>
    </row>
    <row r="9" spans="1:4" ht="14.25">
      <c r="A9" s="4"/>
      <c r="B9" s="13">
        <v>147</v>
      </c>
      <c r="C9" s="13">
        <v>158</v>
      </c>
      <c r="D9" s="13">
        <v>152</v>
      </c>
    </row>
    <row r="10" spans="1:4" ht="14.25">
      <c r="A10" s="4"/>
      <c r="B10" s="13">
        <v>152</v>
      </c>
      <c r="C10" s="13">
        <v>163</v>
      </c>
      <c r="D10" s="13">
        <v>158</v>
      </c>
    </row>
    <row r="11" spans="1:4" ht="14.25">
      <c r="A11" s="4"/>
      <c r="B11" s="13">
        <v>152</v>
      </c>
      <c r="C11" s="13">
        <v>163</v>
      </c>
      <c r="D11" s="13">
        <v>158</v>
      </c>
    </row>
    <row r="12" spans="1:4" ht="14.25">
      <c r="A12" s="4"/>
      <c r="B12" s="13">
        <v>152</v>
      </c>
      <c r="C12" s="13">
        <v>163</v>
      </c>
      <c r="D12" s="13">
        <v>163</v>
      </c>
    </row>
    <row r="13" spans="1:4" ht="14.25">
      <c r="A13" s="4"/>
      <c r="B13" s="13">
        <v>158</v>
      </c>
      <c r="C13" s="13">
        <v>168</v>
      </c>
      <c r="D13" s="13">
        <v>165</v>
      </c>
    </row>
    <row r="14" spans="1:4" ht="14.25">
      <c r="A14" s="4"/>
      <c r="B14" s="13">
        <v>165</v>
      </c>
      <c r="C14" s="13">
        <v>175</v>
      </c>
      <c r="D14" s="13">
        <v>173</v>
      </c>
    </row>
    <row r="15" spans="1:4" ht="14.25">
      <c r="A15" s="4"/>
      <c r="B15" s="13">
        <v>168</v>
      </c>
      <c r="C15" s="13">
        <v>177</v>
      </c>
      <c r="D15" s="13">
        <v>177</v>
      </c>
    </row>
    <row r="16" spans="1:4" ht="14.25">
      <c r="A16" s="4"/>
      <c r="B16" s="13">
        <v>173</v>
      </c>
      <c r="C16" s="13">
        <v>181</v>
      </c>
      <c r="D16" s="13">
        <v>179</v>
      </c>
    </row>
    <row r="17" spans="1:4" ht="14.25">
      <c r="A17" s="4"/>
      <c r="B17" s="13">
        <v>177</v>
      </c>
      <c r="C17" s="13">
        <v>189</v>
      </c>
      <c r="D17" s="13">
        <v>183</v>
      </c>
    </row>
    <row r="18" spans="1:4" ht="14.25">
      <c r="A18" s="4"/>
      <c r="B18" s="13"/>
      <c r="C18" s="13"/>
      <c r="D18" s="13">
        <v>189</v>
      </c>
    </row>
    <row r="19" spans="1:4" ht="14.25">
      <c r="A19" s="7" t="s">
        <v>11</v>
      </c>
      <c r="B19" s="4">
        <f>AVERAGE(B5:B17)</f>
        <v>152.92307692307693</v>
      </c>
      <c r="C19" s="4">
        <f>AVERAGE(C5:C17)</f>
        <v>162.30769230769232</v>
      </c>
      <c r="D19" s="4">
        <f>AVERAGE(D5:D18)</f>
        <v>160.85714285714286</v>
      </c>
    </row>
    <row r="20" spans="1:4" ht="14.25">
      <c r="A20" s="7" t="s">
        <v>12</v>
      </c>
      <c r="B20" s="4">
        <f>STDEV(B5:B17)</f>
        <v>15.030311254603323</v>
      </c>
      <c r="C20" s="4">
        <f>STDEV(C5:C17)</f>
        <v>16.18839406995345</v>
      </c>
      <c r="D20" s="4">
        <f>STDEV(D5:D18)</f>
        <v>18.042075366112446</v>
      </c>
    </row>
    <row r="21" spans="1:4" ht="14.25">
      <c r="A21" s="4"/>
      <c r="B21" s="4"/>
      <c r="C21" s="4"/>
      <c r="D21" s="4"/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16</vt:i4>
      </vt:variant>
    </vt:vector>
  </HeadingPairs>
  <TitlesOfParts>
    <vt:vector size="16" baseType="lpstr">
      <vt:lpstr>Figure 1</vt:lpstr>
      <vt:lpstr>Figure 2</vt:lpstr>
      <vt:lpstr>Figure 3</vt:lpstr>
      <vt:lpstr>Figure 4</vt:lpstr>
      <vt:lpstr>Figure 5</vt:lpstr>
      <vt:lpstr>Figure S1</vt:lpstr>
      <vt:lpstr>Figure S2</vt:lpstr>
      <vt:lpstr>Figure S3</vt:lpstr>
      <vt:lpstr>Figure S5</vt:lpstr>
      <vt:lpstr>Figure S6</vt:lpstr>
      <vt:lpstr>Figure S8</vt:lpstr>
      <vt:lpstr>Figure S9</vt:lpstr>
      <vt:lpstr>Figure S10</vt:lpstr>
      <vt:lpstr>Figure S11</vt:lpstr>
      <vt:lpstr>Figure S13</vt:lpstr>
      <vt:lpstr>Figure S14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2019-01-24T11:53:40Z</dcterms:modified>
</cp:coreProperties>
</file>