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 firstSheet="16" activeTab="25"/>
  </bookViews>
  <sheets>
    <sheet name="Fig.2b" sheetId="1" r:id="rId1"/>
    <sheet name="Fig.3a" sheetId="2" r:id="rId2"/>
    <sheet name="Fig.4b" sheetId="3" r:id="rId3"/>
    <sheet name="Fig.5a" sheetId="5" r:id="rId4"/>
    <sheet name="Fig.5b" sheetId="6" r:id="rId5"/>
    <sheet name="Fig.5c" sheetId="7" r:id="rId6"/>
    <sheet name="Fig.5d" sheetId="8" r:id="rId7"/>
    <sheet name="Fig.6b" sheetId="9" r:id="rId8"/>
    <sheet name="Fig.6c" sheetId="10" r:id="rId9"/>
    <sheet name="Fig.7a" sheetId="11" r:id="rId10"/>
    <sheet name="Fig.7b" sheetId="12" r:id="rId11"/>
    <sheet name="Fig.7c" sheetId="13" r:id="rId12"/>
    <sheet name="Fig.S3" sheetId="14" r:id="rId13"/>
    <sheet name="Fig.S5" sheetId="15" r:id="rId14"/>
    <sheet name="Fig.S6" sheetId="16" r:id="rId15"/>
    <sheet name="Fig.S7" sheetId="17" r:id="rId16"/>
    <sheet name="Fig.S12" sheetId="18" r:id="rId17"/>
    <sheet name="Fig.S15" sheetId="19" r:id="rId18"/>
    <sheet name="Fig.S17" sheetId="20" r:id="rId19"/>
    <sheet name="Fig.S18" sheetId="21" r:id="rId20"/>
    <sheet name="Fig.S19" sheetId="22" r:id="rId21"/>
    <sheet name="Fig.S20" sheetId="23" r:id="rId22"/>
    <sheet name="Fig.S21" sheetId="24" r:id="rId23"/>
    <sheet name="Fig.S22" sheetId="25" r:id="rId24"/>
    <sheet name="Fig.S23" sheetId="26" r:id="rId25"/>
    <sheet name="Fig.S24" sheetId="27" r:id="rId26"/>
  </sheets>
  <externalReferences>
    <externalReference r:id="rId27"/>
  </externalReferences>
  <calcPr calcId="152511"/>
</workbook>
</file>

<file path=xl/calcChain.xml><?xml version="1.0" encoding="utf-8"?>
<calcChain xmlns="http://schemas.openxmlformats.org/spreadsheetml/2006/main">
  <c r="B6" i="27" l="1"/>
  <c r="C6" i="27"/>
  <c r="D6" i="27"/>
  <c r="E6" i="27"/>
  <c r="F6" i="27"/>
  <c r="G6" i="27"/>
  <c r="H6" i="27"/>
  <c r="I6" i="27"/>
  <c r="J6" i="27"/>
  <c r="C10" i="26" l="1"/>
  <c r="D10" i="26"/>
  <c r="E10" i="26"/>
  <c r="F10" i="26"/>
  <c r="G10" i="26"/>
  <c r="H10" i="26"/>
  <c r="I10" i="26"/>
  <c r="J10" i="26"/>
  <c r="C11" i="26"/>
  <c r="D11" i="26"/>
  <c r="E11" i="26"/>
  <c r="F11" i="26"/>
  <c r="G11" i="26"/>
  <c r="H11" i="26"/>
  <c r="I11" i="26"/>
  <c r="J11" i="26"/>
  <c r="C10" i="25" l="1"/>
  <c r="D10" i="25"/>
  <c r="E10" i="25"/>
  <c r="F10" i="25"/>
  <c r="G10" i="25"/>
  <c r="H10" i="25"/>
  <c r="I10" i="25"/>
  <c r="C11" i="25"/>
  <c r="D11" i="25"/>
  <c r="E11" i="25"/>
  <c r="F11" i="25"/>
  <c r="G11" i="25"/>
  <c r="H11" i="25"/>
  <c r="I11" i="25"/>
  <c r="C10" i="24" l="1"/>
  <c r="D10" i="24"/>
  <c r="E10" i="24"/>
  <c r="F10" i="24"/>
  <c r="G10" i="24"/>
  <c r="C11" i="24"/>
  <c r="D11" i="24"/>
  <c r="E11" i="24"/>
  <c r="F11" i="24"/>
  <c r="G11" i="24"/>
  <c r="C17" i="23" l="1"/>
  <c r="D17" i="23"/>
  <c r="E17" i="23"/>
  <c r="F17" i="23"/>
  <c r="G17" i="23"/>
  <c r="H17" i="23"/>
  <c r="I17" i="23"/>
  <c r="J17" i="23"/>
  <c r="C18" i="23"/>
  <c r="D18" i="23"/>
  <c r="E18" i="23"/>
  <c r="F18" i="23"/>
  <c r="G18" i="23"/>
  <c r="H18" i="23"/>
  <c r="I18" i="23"/>
  <c r="J18" i="23"/>
  <c r="C19" i="23"/>
  <c r="D19" i="23"/>
  <c r="E19" i="23"/>
  <c r="F19" i="23"/>
  <c r="G19" i="23"/>
  <c r="H19" i="23"/>
  <c r="I19" i="23"/>
  <c r="J19" i="23"/>
  <c r="C20" i="23"/>
  <c r="D20" i="23"/>
  <c r="E20" i="23"/>
  <c r="F20" i="23"/>
  <c r="G20" i="23"/>
  <c r="H20" i="23"/>
  <c r="I20" i="23"/>
  <c r="J20" i="23"/>
  <c r="C3" i="21" l="1"/>
  <c r="D3" i="21"/>
  <c r="E3" i="21"/>
  <c r="F3" i="21"/>
  <c r="C4" i="21"/>
  <c r="D4" i="21"/>
  <c r="E4" i="21"/>
  <c r="F4" i="21"/>
  <c r="C5" i="21"/>
  <c r="D5" i="21"/>
  <c r="E5" i="21"/>
  <c r="F5" i="21"/>
  <c r="C9" i="21"/>
  <c r="D9" i="21"/>
  <c r="E9" i="21"/>
  <c r="F9" i="21"/>
  <c r="C10" i="21"/>
  <c r="D10" i="21"/>
  <c r="E10" i="21"/>
  <c r="F10" i="21"/>
  <c r="C11" i="21"/>
  <c r="D11" i="21"/>
  <c r="E11" i="21"/>
  <c r="F11" i="21"/>
  <c r="C15" i="21"/>
  <c r="D15" i="21"/>
  <c r="E15" i="21"/>
  <c r="F15" i="21"/>
  <c r="C16" i="21"/>
  <c r="D16" i="21"/>
  <c r="E16" i="21"/>
  <c r="F16" i="21"/>
  <c r="C17" i="21"/>
  <c r="D17" i="21"/>
  <c r="E17" i="21"/>
  <c r="F17" i="21"/>
  <c r="B6" i="20" l="1"/>
  <c r="C6" i="20"/>
  <c r="D6" i="20"/>
  <c r="B6" i="19" l="1"/>
  <c r="C6" i="19"/>
  <c r="D6" i="19"/>
  <c r="E6" i="19"/>
  <c r="F6" i="19"/>
  <c r="G6" i="19"/>
  <c r="H6" i="19"/>
  <c r="I6" i="19"/>
  <c r="J6" i="19"/>
  <c r="B7" i="18" l="1"/>
  <c r="C7" i="18"/>
  <c r="D7" i="18"/>
  <c r="E7" i="18"/>
  <c r="F7" i="18"/>
  <c r="G7" i="18"/>
  <c r="H7" i="18"/>
  <c r="I7" i="18"/>
  <c r="J7" i="18"/>
  <c r="K7" i="18"/>
  <c r="L7" i="18"/>
  <c r="M7" i="18"/>
  <c r="N7" i="18"/>
  <c r="O7" i="18"/>
  <c r="P7" i="18"/>
  <c r="Q7" i="18"/>
  <c r="R7" i="18"/>
  <c r="S7" i="18"/>
  <c r="T7" i="18"/>
  <c r="U7" i="18"/>
  <c r="V7" i="18"/>
  <c r="W7" i="18"/>
  <c r="B7" i="17" l="1"/>
  <c r="C7" i="17"/>
  <c r="D7" i="17"/>
  <c r="E7" i="17"/>
  <c r="F7" i="17"/>
  <c r="G7" i="17"/>
  <c r="H7" i="17"/>
  <c r="I7" i="17"/>
  <c r="J7" i="17"/>
  <c r="K7" i="17"/>
  <c r="L7" i="17"/>
  <c r="M7" i="17"/>
  <c r="N7" i="17"/>
  <c r="O7" i="17"/>
  <c r="P7" i="17"/>
  <c r="B14" i="17"/>
  <c r="C14" i="17"/>
  <c r="D14" i="17"/>
  <c r="E14" i="17"/>
  <c r="F14" i="17"/>
  <c r="G14" i="17"/>
  <c r="H14" i="17"/>
  <c r="I14" i="17"/>
  <c r="J14" i="17"/>
  <c r="K14" i="17"/>
  <c r="L14" i="17"/>
  <c r="M14" i="17"/>
  <c r="N14" i="17"/>
  <c r="O14" i="17"/>
  <c r="P14" i="17"/>
  <c r="B21" i="17"/>
  <c r="C21" i="17"/>
  <c r="D21" i="17"/>
  <c r="E21" i="17"/>
  <c r="F21" i="17"/>
  <c r="G21" i="17"/>
  <c r="H21" i="17"/>
  <c r="I21" i="17"/>
  <c r="J21" i="17"/>
  <c r="K21" i="17"/>
  <c r="L21" i="17"/>
  <c r="M21" i="17"/>
  <c r="N21" i="17"/>
  <c r="O21" i="17"/>
  <c r="P21" i="17"/>
  <c r="B28" i="17"/>
  <c r="C28" i="17"/>
  <c r="D28" i="17"/>
  <c r="E28" i="17"/>
  <c r="F28" i="17"/>
  <c r="G28" i="17"/>
  <c r="H28" i="17"/>
  <c r="I28" i="17"/>
  <c r="J28" i="17"/>
  <c r="K28" i="17"/>
  <c r="L28" i="17"/>
  <c r="M28" i="17"/>
  <c r="N28" i="17"/>
  <c r="O28" i="17"/>
  <c r="B35" i="17"/>
  <c r="C35" i="17"/>
  <c r="D35" i="17"/>
  <c r="E35" i="17"/>
  <c r="F35" i="17"/>
  <c r="G35" i="17"/>
  <c r="H35" i="17"/>
  <c r="I35" i="17"/>
  <c r="J35" i="17"/>
  <c r="K35" i="17"/>
  <c r="L35" i="17"/>
  <c r="M35" i="17"/>
  <c r="N35" i="17"/>
  <c r="O35" i="17"/>
  <c r="P35" i="17"/>
  <c r="B6" i="14" l="1"/>
  <c r="C6" i="14"/>
  <c r="D6" i="14"/>
  <c r="E6" i="14"/>
  <c r="F6" i="14"/>
  <c r="G6" i="14"/>
  <c r="H6" i="14"/>
  <c r="C16" i="13" l="1"/>
  <c r="D16" i="13"/>
  <c r="E16" i="13"/>
  <c r="F16" i="13"/>
  <c r="G16" i="13"/>
  <c r="H16" i="13"/>
  <c r="I16" i="13"/>
  <c r="J16" i="13"/>
  <c r="C17" i="13"/>
  <c r="D17" i="13"/>
  <c r="E17" i="13"/>
  <c r="F17" i="13"/>
  <c r="G17" i="13"/>
  <c r="H17" i="13"/>
  <c r="I17" i="13"/>
  <c r="J17" i="13"/>
  <c r="C18" i="13"/>
  <c r="D18" i="13"/>
  <c r="E18" i="13"/>
  <c r="F18" i="13"/>
  <c r="G18" i="13"/>
  <c r="H18" i="13"/>
  <c r="I18" i="13"/>
  <c r="J18" i="13"/>
  <c r="C19" i="13"/>
  <c r="D19" i="13"/>
  <c r="E19" i="13"/>
  <c r="F19" i="13"/>
  <c r="G19" i="13"/>
  <c r="H19" i="13"/>
  <c r="I19" i="13"/>
  <c r="J19" i="13"/>
  <c r="C19" i="12"/>
  <c r="D19" i="12"/>
  <c r="E19" i="12"/>
  <c r="F19" i="12"/>
  <c r="G19" i="12"/>
  <c r="H19" i="12"/>
  <c r="I19" i="12"/>
  <c r="J19" i="12"/>
  <c r="K19" i="12"/>
  <c r="C20" i="12"/>
  <c r="D20" i="12"/>
  <c r="E20" i="12"/>
  <c r="F20" i="12"/>
  <c r="G20" i="12"/>
  <c r="H20" i="12"/>
  <c r="I20" i="12"/>
  <c r="J20" i="12"/>
  <c r="K20" i="12"/>
  <c r="C22" i="12"/>
  <c r="D22" i="12"/>
  <c r="E22" i="12"/>
  <c r="F22" i="12"/>
  <c r="G22" i="12"/>
  <c r="H22" i="12"/>
  <c r="I22" i="12"/>
  <c r="J22" i="12"/>
  <c r="K22" i="12"/>
  <c r="C23" i="12"/>
  <c r="D23" i="12"/>
  <c r="E23" i="12"/>
  <c r="F23" i="12"/>
  <c r="G23" i="12"/>
  <c r="H23" i="12"/>
  <c r="I23" i="12"/>
  <c r="J23" i="12"/>
  <c r="K23" i="12"/>
  <c r="C19" i="11"/>
  <c r="D19" i="11"/>
  <c r="E19" i="11"/>
  <c r="F19" i="11"/>
  <c r="G19" i="11"/>
  <c r="H19" i="11"/>
  <c r="I19" i="11"/>
  <c r="J19" i="11"/>
  <c r="K19" i="11"/>
  <c r="C20" i="11"/>
  <c r="D20" i="11"/>
  <c r="E20" i="11"/>
  <c r="F20" i="11"/>
  <c r="G20" i="11"/>
  <c r="H20" i="11"/>
  <c r="I20" i="11"/>
  <c r="J20" i="11"/>
  <c r="K20" i="11"/>
  <c r="C21" i="11"/>
  <c r="D21" i="11"/>
  <c r="E21" i="11"/>
  <c r="F21" i="11"/>
  <c r="G21" i="11"/>
  <c r="H21" i="11"/>
  <c r="I21" i="11"/>
  <c r="J21" i="11"/>
  <c r="K21" i="11"/>
  <c r="C22" i="11"/>
  <c r="D22" i="11"/>
  <c r="E22" i="11"/>
  <c r="F22" i="11"/>
  <c r="G22" i="11"/>
  <c r="H22" i="11"/>
  <c r="I22" i="11"/>
  <c r="J22" i="11"/>
  <c r="K22" i="11"/>
  <c r="C23" i="11"/>
  <c r="D23" i="11"/>
  <c r="E23" i="11"/>
  <c r="F23" i="11"/>
  <c r="G23" i="11"/>
  <c r="H23" i="11"/>
  <c r="I23" i="11"/>
  <c r="J23" i="11"/>
  <c r="K23" i="11"/>
  <c r="D6" i="8" l="1"/>
  <c r="E6" i="8"/>
  <c r="F6" i="8"/>
  <c r="G6" i="8"/>
  <c r="H6" i="8"/>
  <c r="D16" i="8"/>
  <c r="E16" i="8"/>
  <c r="F16" i="8"/>
  <c r="G16" i="8"/>
  <c r="H16" i="8"/>
  <c r="B7" i="7"/>
  <c r="C7" i="7"/>
  <c r="D7" i="7"/>
  <c r="E7" i="7"/>
  <c r="F7" i="7"/>
  <c r="D6" i="6"/>
  <c r="E6" i="6"/>
  <c r="F6" i="6"/>
  <c r="G6" i="6"/>
  <c r="H6" i="6"/>
  <c r="D11" i="6"/>
  <c r="E11" i="6"/>
  <c r="F11" i="6"/>
  <c r="G11" i="6"/>
  <c r="H11" i="6"/>
  <c r="D16" i="6"/>
  <c r="E16" i="6"/>
  <c r="F16" i="6"/>
  <c r="G16" i="6"/>
  <c r="H16" i="6"/>
  <c r="D21" i="6"/>
  <c r="E21" i="6"/>
  <c r="F21" i="6"/>
  <c r="G21" i="6"/>
  <c r="H21" i="6"/>
  <c r="J6" i="3" l="1"/>
  <c r="I6" i="3"/>
  <c r="H6" i="3"/>
  <c r="G6" i="3"/>
  <c r="F6" i="3"/>
  <c r="E6" i="3"/>
  <c r="D6" i="3"/>
  <c r="C6" i="3"/>
  <c r="B6" i="3"/>
  <c r="G6" i="1" l="1"/>
  <c r="I6" i="1"/>
  <c r="E6" i="1" l="1"/>
</calcChain>
</file>

<file path=xl/sharedStrings.xml><?xml version="1.0" encoding="utf-8"?>
<sst xmlns="http://schemas.openxmlformats.org/spreadsheetml/2006/main" count="403" uniqueCount="296">
  <si>
    <t>5C4I</t>
  </si>
  <si>
    <t>2C31</t>
  </si>
  <si>
    <t>4FEG</t>
  </si>
  <si>
    <t>2UZ1</t>
  </si>
  <si>
    <t>2JLC</t>
  </si>
  <si>
    <t>3FZN</t>
  </si>
  <si>
    <t>1R9J</t>
  </si>
  <si>
    <t>4K9Q</t>
  </si>
  <si>
    <t>4COK</t>
  </si>
  <si>
    <t>ND</t>
  </si>
  <si>
    <t>Average</t>
    <phoneticPr fontId="2" type="noConversion"/>
  </si>
  <si>
    <t xml:space="preserve">Fig.2b </t>
    <phoneticPr fontId="2" type="noConversion"/>
  </si>
  <si>
    <t>data1</t>
    <phoneticPr fontId="2" type="noConversion"/>
  </si>
  <si>
    <t>data2</t>
    <phoneticPr fontId="2" type="noConversion"/>
  </si>
  <si>
    <t>data3</t>
    <phoneticPr fontId="2" type="noConversion"/>
  </si>
  <si>
    <r>
      <t>GALD production( g L</t>
    </r>
    <r>
      <rPr>
        <b/>
        <vertAlign val="superscript"/>
        <sz val="11"/>
        <color theme="1"/>
        <rFont val="Times New Roman"/>
        <family val="1"/>
      </rPr>
      <t>-1</t>
    </r>
    <r>
      <rPr>
        <b/>
        <sz val="11"/>
        <color theme="1"/>
        <rFont val="Times New Roman"/>
        <family val="1"/>
      </rPr>
      <t xml:space="preserve"> )</t>
    </r>
    <phoneticPr fontId="3" type="noConversion"/>
  </si>
  <si>
    <t>Fig. 3a</t>
    <phoneticPr fontId="2" type="noConversion"/>
  </si>
  <si>
    <t>Kinetic parameters of BFD</t>
    <phoneticPr fontId="2" type="noConversion"/>
  </si>
  <si>
    <t>Variant</t>
  </si>
  <si>
    <t>New mutations</t>
  </si>
  <si>
    <r>
      <t>K</t>
    </r>
    <r>
      <rPr>
        <vertAlign val="subscript"/>
        <sz val="11"/>
        <color rgb="FF000000"/>
        <rFont val="Times New Roman"/>
        <family val="1"/>
      </rPr>
      <t>cat</t>
    </r>
    <r>
      <rPr>
        <sz val="11"/>
        <color rgb="FF000000"/>
        <rFont val="Times New Roman"/>
        <family val="1"/>
      </rPr>
      <t xml:space="preserve"> [s</t>
    </r>
    <r>
      <rPr>
        <vertAlign val="superscript"/>
        <sz val="11"/>
        <color rgb="FF000000"/>
        <rFont val="Times New Roman"/>
        <family val="1"/>
      </rPr>
      <t>-1</t>
    </r>
    <r>
      <rPr>
        <sz val="11"/>
        <color rgb="FF000000"/>
        <rFont val="Times New Roman"/>
        <family val="1"/>
      </rPr>
      <t>]</t>
    </r>
    <phoneticPr fontId="2" type="noConversion"/>
  </si>
  <si>
    <r>
      <t>K</t>
    </r>
    <r>
      <rPr>
        <vertAlign val="subscript"/>
        <sz val="11"/>
        <color rgb="FF000000"/>
        <rFont val="Times New Roman"/>
        <family val="1"/>
      </rPr>
      <t>m</t>
    </r>
    <r>
      <rPr>
        <sz val="11"/>
        <color rgb="FF000000"/>
        <rFont val="Times New Roman"/>
        <family val="1"/>
      </rPr>
      <t xml:space="preserve"> [M]</t>
    </r>
    <phoneticPr fontId="2" type="noConversion"/>
  </si>
  <si>
    <r>
      <t>K</t>
    </r>
    <r>
      <rPr>
        <vertAlign val="subscript"/>
        <sz val="11"/>
        <color rgb="FF000000"/>
        <rFont val="Times New Roman"/>
        <family val="1"/>
      </rPr>
      <t>cat</t>
    </r>
    <r>
      <rPr>
        <sz val="11"/>
        <color rgb="FF000000"/>
        <rFont val="Times New Roman"/>
        <family val="1"/>
      </rPr>
      <t>/K</t>
    </r>
    <r>
      <rPr>
        <vertAlign val="subscript"/>
        <sz val="11"/>
        <color rgb="FF000000"/>
        <rFont val="Times New Roman"/>
        <family val="1"/>
      </rPr>
      <t>m</t>
    </r>
    <r>
      <rPr>
        <sz val="11"/>
        <color rgb="FF000000"/>
        <rFont val="Times New Roman"/>
        <family val="1"/>
      </rPr>
      <t xml:space="preserve"> [M</t>
    </r>
    <r>
      <rPr>
        <vertAlign val="superscript"/>
        <sz val="11"/>
        <color rgb="FF000000"/>
        <rFont val="Times New Roman"/>
        <family val="1"/>
      </rPr>
      <t>-1</t>
    </r>
    <r>
      <rPr>
        <sz val="11"/>
        <color rgb="FF000000"/>
        <rFont val="Times New Roman"/>
        <family val="1"/>
      </rPr>
      <t xml:space="preserve"> s</t>
    </r>
    <r>
      <rPr>
        <vertAlign val="superscript"/>
        <sz val="11"/>
        <color rgb="FF000000"/>
        <rFont val="Times New Roman"/>
        <family val="1"/>
      </rPr>
      <t>-1</t>
    </r>
    <r>
      <rPr>
        <sz val="11"/>
        <color rgb="FF000000"/>
        <rFont val="Times New Roman"/>
        <family val="1"/>
      </rPr>
      <t>]</t>
    </r>
    <phoneticPr fontId="2" type="noConversion"/>
  </si>
  <si>
    <t>WT BFD</t>
  </si>
  <si>
    <t>-</t>
  </si>
  <si>
    <t>BFD-M1</t>
  </si>
  <si>
    <t>W86R-N87T</t>
  </si>
  <si>
    <t>BFD-M2</t>
  </si>
  <si>
    <t>L109G-L110E</t>
  </si>
  <si>
    <t>BFD-M3</t>
  </si>
  <si>
    <t>A460M</t>
  </si>
  <si>
    <t>BFD-M4</t>
  </si>
  <si>
    <t>H281V-Q282F</t>
  </si>
  <si>
    <t xml:space="preserve">Fig.4b </t>
    <phoneticPr fontId="2" type="noConversion"/>
  </si>
  <si>
    <r>
      <t>Production of AcP (µmol min</t>
    </r>
    <r>
      <rPr>
        <b/>
        <vertAlign val="superscript"/>
        <sz val="12"/>
        <color rgb="FF000000"/>
        <rFont val="Times New Roman"/>
        <family val="1"/>
      </rPr>
      <t>-1</t>
    </r>
    <r>
      <rPr>
        <b/>
        <sz val="12"/>
        <color rgb="FF000000"/>
        <rFont val="Times New Roman"/>
        <family val="1"/>
      </rPr>
      <t xml:space="preserve"> mg</t>
    </r>
    <r>
      <rPr>
        <b/>
        <vertAlign val="superscript"/>
        <sz val="12"/>
        <color rgb="FF000000"/>
        <rFont val="Times New Roman"/>
        <family val="1"/>
      </rPr>
      <t>-1</t>
    </r>
    <r>
      <rPr>
        <b/>
        <sz val="12"/>
        <color rgb="FF000000"/>
        <rFont val="Times New Roman"/>
        <family val="1"/>
      </rPr>
      <t>)</t>
    </r>
    <phoneticPr fontId="2" type="noConversion"/>
  </si>
  <si>
    <t>PK8</t>
    <phoneticPr fontId="2" type="noConversion"/>
  </si>
  <si>
    <t>PK7</t>
    <phoneticPr fontId="2" type="noConversion"/>
  </si>
  <si>
    <t>PK6</t>
  </si>
  <si>
    <t>PK5</t>
    <phoneticPr fontId="2" type="noConversion"/>
  </si>
  <si>
    <t>PK4</t>
    <phoneticPr fontId="2" type="noConversion"/>
  </si>
  <si>
    <t>PK3</t>
    <phoneticPr fontId="2" type="noConversion"/>
  </si>
  <si>
    <t>PK2</t>
    <phoneticPr fontId="2" type="noConversion"/>
  </si>
  <si>
    <t>PK1</t>
    <phoneticPr fontId="2" type="noConversion"/>
  </si>
  <si>
    <t>Control</t>
  </si>
  <si>
    <t>data-1</t>
    <phoneticPr fontId="2" type="noConversion"/>
  </si>
  <si>
    <t>data-2</t>
    <phoneticPr fontId="2" type="noConversion"/>
  </si>
  <si>
    <t>data-3</t>
    <phoneticPr fontId="2" type="noConversion"/>
  </si>
  <si>
    <t>Average</t>
    <phoneticPr fontId="2" type="noConversion"/>
  </si>
  <si>
    <t>Average</t>
  </si>
  <si>
    <t>data-3</t>
  </si>
  <si>
    <t>data-2</t>
  </si>
  <si>
    <t>data-1</t>
  </si>
  <si>
    <r>
      <t>0.5 g L</t>
    </r>
    <r>
      <rPr>
        <vertAlign val="superscript"/>
        <sz val="11"/>
        <color theme="1"/>
        <rFont val="Times New Roman"/>
        <family val="1"/>
      </rPr>
      <t>-1</t>
    </r>
    <phoneticPr fontId="2" type="noConversion"/>
  </si>
  <si>
    <r>
      <t>1 g L</t>
    </r>
    <r>
      <rPr>
        <vertAlign val="superscript"/>
        <sz val="11"/>
        <color theme="1"/>
        <rFont val="Times New Roman"/>
        <family val="1"/>
      </rPr>
      <t>-1</t>
    </r>
    <phoneticPr fontId="2" type="noConversion"/>
  </si>
  <si>
    <r>
      <t>1.5 g L</t>
    </r>
    <r>
      <rPr>
        <vertAlign val="superscript"/>
        <sz val="11"/>
        <color theme="1"/>
        <rFont val="Times New Roman"/>
        <family val="1"/>
      </rPr>
      <t>-1</t>
    </r>
    <phoneticPr fontId="2" type="noConversion"/>
  </si>
  <si>
    <r>
      <t>2 g L</t>
    </r>
    <r>
      <rPr>
        <vertAlign val="superscript"/>
        <sz val="11"/>
        <color theme="1"/>
        <rFont val="Times New Roman"/>
        <family val="1"/>
      </rPr>
      <t>-1</t>
    </r>
    <phoneticPr fontId="2" type="noConversion"/>
  </si>
  <si>
    <t>Yield of glycolaldehyde (%)</t>
    <phoneticPr fontId="2" type="noConversion"/>
  </si>
  <si>
    <t>Fig.5a</t>
    <phoneticPr fontId="2" type="noConversion"/>
  </si>
  <si>
    <t>data3</t>
    <phoneticPr fontId="2" type="noConversion"/>
  </si>
  <si>
    <t>data2</t>
    <phoneticPr fontId="2" type="noConversion"/>
  </si>
  <si>
    <t>data1</t>
    <phoneticPr fontId="2" type="noConversion"/>
  </si>
  <si>
    <t>3h</t>
    <phoneticPr fontId="2" type="noConversion"/>
  </si>
  <si>
    <t>data2</t>
    <phoneticPr fontId="2" type="noConversion"/>
  </si>
  <si>
    <t>2h</t>
    <phoneticPr fontId="2" type="noConversion"/>
  </si>
  <si>
    <t>data2</t>
    <phoneticPr fontId="2" type="noConversion"/>
  </si>
  <si>
    <t>1h</t>
    <phoneticPr fontId="2" type="noConversion"/>
  </si>
  <si>
    <t>data2</t>
    <phoneticPr fontId="2" type="noConversion"/>
  </si>
  <si>
    <t>2g/L</t>
  </si>
  <si>
    <t>1.5g/L</t>
  </si>
  <si>
    <t>1g/L</t>
  </si>
  <si>
    <t>0.5g/L</t>
  </si>
  <si>
    <t>0g/L</t>
  </si>
  <si>
    <t>0.5h</t>
  </si>
  <si>
    <t xml:space="preserve">Yield of acetic acid (%) </t>
  </si>
  <si>
    <t>Fig.5b</t>
    <phoneticPr fontId="2" type="noConversion"/>
  </si>
  <si>
    <t>Average</t>
    <phoneticPr fontId="2" type="noConversion"/>
  </si>
  <si>
    <t>Fig.5c</t>
    <phoneticPr fontId="2" type="noConversion"/>
  </si>
  <si>
    <t>Acetyl-CoA</t>
  </si>
  <si>
    <t>Acetic acid</t>
  </si>
  <si>
    <t xml:space="preserve">Yield of acetic acid and Acetyl-CoA (%) </t>
    <phoneticPr fontId="2" type="noConversion"/>
  </si>
  <si>
    <t>Fig.5d</t>
    <phoneticPr fontId="2" type="noConversion"/>
  </si>
  <si>
    <t>Malate</t>
  </si>
  <si>
    <t>Fumarate</t>
  </si>
  <si>
    <t>28a(+FALD)</t>
  </si>
  <si>
    <t>SACA(+FALD)</t>
  </si>
  <si>
    <t>28a(+13C-FALD)</t>
  </si>
  <si>
    <t>SACA(+13C-FALD)</t>
    <phoneticPr fontId="2" type="noConversion"/>
  </si>
  <si>
    <t>Average Percentage(m+2)</t>
    <phoneticPr fontId="2" type="noConversion"/>
  </si>
  <si>
    <t>Fig.6b</t>
    <phoneticPr fontId="2" type="noConversion"/>
  </si>
  <si>
    <t>m+2</t>
    <phoneticPr fontId="2" type="noConversion"/>
  </si>
  <si>
    <t>m+1</t>
    <phoneticPr fontId="2" type="noConversion"/>
  </si>
  <si>
    <t>m+0</t>
    <phoneticPr fontId="2" type="noConversion"/>
  </si>
  <si>
    <t>L-Glutamate</t>
  </si>
  <si>
    <t>L-Aspartate</t>
  </si>
  <si>
    <t>Phosphoenolpyruvate</t>
  </si>
  <si>
    <t>m+0</t>
    <phoneticPr fontId="2" type="noConversion"/>
  </si>
  <si>
    <t>BmMDH-28a</t>
    <phoneticPr fontId="2" type="noConversion"/>
  </si>
  <si>
    <t>BmMDH-SACA</t>
    <phoneticPr fontId="2" type="noConversion"/>
  </si>
  <si>
    <t>Glucose</t>
  </si>
  <si>
    <t>Fig.6c</t>
    <phoneticPr fontId="2" type="noConversion"/>
  </si>
  <si>
    <t>28a(-GALD)</t>
    <phoneticPr fontId="2" type="noConversion"/>
  </si>
  <si>
    <t>SACA(-GALD)</t>
    <phoneticPr fontId="2" type="noConversion"/>
  </si>
  <si>
    <t>No GALS(+GALD)</t>
    <phoneticPr fontId="2" type="noConversion"/>
  </si>
  <si>
    <t>28a(+GALD)</t>
    <phoneticPr fontId="2" type="noConversion"/>
  </si>
  <si>
    <t>SACA(+GALD)</t>
    <phoneticPr fontId="2" type="noConversion"/>
  </si>
  <si>
    <t>Average</t>
    <phoneticPr fontId="2" type="noConversion"/>
  </si>
  <si>
    <t>28a(-GALD)-data-3</t>
  </si>
  <si>
    <t>28a(-GALD)-data-2</t>
  </si>
  <si>
    <t>28a(-GALD)-data-1</t>
    <phoneticPr fontId="2" type="noConversion"/>
  </si>
  <si>
    <t>SACA(-GALD)-data-3</t>
  </si>
  <si>
    <t>SACA(-GALD)-data-2</t>
  </si>
  <si>
    <t>SACA(-GALD)-data-1</t>
    <phoneticPr fontId="2" type="noConversion"/>
  </si>
  <si>
    <t>No GALS(+GALD)-data-3</t>
  </si>
  <si>
    <t>No GALS(+GALD)-data-2</t>
  </si>
  <si>
    <t>No GALS(+GALD)-data-1</t>
    <phoneticPr fontId="2" type="noConversion"/>
  </si>
  <si>
    <t>28a(+GALD)-data-3</t>
  </si>
  <si>
    <t>28a(+GALD)-data-2</t>
  </si>
  <si>
    <t>28a(+GALD)-data-1</t>
    <phoneticPr fontId="2" type="noConversion"/>
  </si>
  <si>
    <t>SACA(+GALD)-data-3</t>
  </si>
  <si>
    <t>SACA(+GALD)-data-2</t>
  </si>
  <si>
    <t>SACA(+GALD)-data-1</t>
    <phoneticPr fontId="2" type="noConversion"/>
  </si>
  <si>
    <r>
      <t>OD</t>
    </r>
    <r>
      <rPr>
        <vertAlign val="subscript"/>
        <sz val="11"/>
        <color theme="1"/>
        <rFont val="Times New Roman"/>
        <family val="1"/>
      </rPr>
      <t>600</t>
    </r>
    <phoneticPr fontId="2" type="noConversion"/>
  </si>
  <si>
    <t>Fig.7a</t>
    <phoneticPr fontId="2" type="noConversion"/>
  </si>
  <si>
    <t>28a(-FALD)</t>
    <phoneticPr fontId="2" type="noConversion"/>
  </si>
  <si>
    <t>SACA(-FALD)</t>
    <phoneticPr fontId="2" type="noConversion"/>
  </si>
  <si>
    <t>No GALS(+FALD)</t>
    <phoneticPr fontId="2" type="noConversion"/>
  </si>
  <si>
    <t>28a(+FALD)</t>
    <phoneticPr fontId="2" type="noConversion"/>
  </si>
  <si>
    <t>SACA(+FALD)</t>
    <phoneticPr fontId="2" type="noConversion"/>
  </si>
  <si>
    <t>Average</t>
    <phoneticPr fontId="2" type="noConversion"/>
  </si>
  <si>
    <t>28a(-FALD)-data-3</t>
    <phoneticPr fontId="2" type="noConversion"/>
  </si>
  <si>
    <t>28a(-FALD)-data-2</t>
    <phoneticPr fontId="2" type="noConversion"/>
  </si>
  <si>
    <t>28a(-FALD)-data-1</t>
    <phoneticPr fontId="2" type="noConversion"/>
  </si>
  <si>
    <t>SACA(-FALD)-data-3</t>
    <phoneticPr fontId="2" type="noConversion"/>
  </si>
  <si>
    <t>SACA(-FALD)-data-2</t>
    <phoneticPr fontId="2" type="noConversion"/>
  </si>
  <si>
    <t>SACA(-FALD)-data-1</t>
    <phoneticPr fontId="2" type="noConversion"/>
  </si>
  <si>
    <t>No GALS(+FALD)-data-3</t>
    <phoneticPr fontId="2" type="noConversion"/>
  </si>
  <si>
    <t>No GALS(+FALD)-data-2</t>
    <phoneticPr fontId="2" type="noConversion"/>
  </si>
  <si>
    <t>No GALS(+FALD)-data-1</t>
    <phoneticPr fontId="2" type="noConversion"/>
  </si>
  <si>
    <t>28a(+FALD)-data-3</t>
  </si>
  <si>
    <t>28a(+FALD)-data-2</t>
  </si>
  <si>
    <t>28a(+FALD)-data-1</t>
    <phoneticPr fontId="2" type="noConversion"/>
  </si>
  <si>
    <t>SACA(+FALD)-data-3</t>
    <phoneticPr fontId="2" type="noConversion"/>
  </si>
  <si>
    <t>SACA(+FALD)-data-2</t>
    <phoneticPr fontId="2" type="noConversion"/>
  </si>
  <si>
    <t>SACA(+FALD)-data-1</t>
    <phoneticPr fontId="2" type="noConversion"/>
  </si>
  <si>
    <t>Fig.7b</t>
    <phoneticPr fontId="2" type="noConversion"/>
  </si>
  <si>
    <t>BsMDH-28a(-MeOH)</t>
    <phoneticPr fontId="2" type="noConversion"/>
  </si>
  <si>
    <t>BsMDH-SACA(-MeOH)</t>
    <phoneticPr fontId="2" type="noConversion"/>
  </si>
  <si>
    <t>BsMDH-28a(+MeOH)</t>
    <phoneticPr fontId="2" type="noConversion"/>
  </si>
  <si>
    <t>BsMDH-SACA(+MeOH)</t>
    <phoneticPr fontId="2" type="noConversion"/>
  </si>
  <si>
    <t>Average</t>
    <phoneticPr fontId="2" type="noConversion"/>
  </si>
  <si>
    <t>BsMDH-28a(-MeOH)-data-3</t>
    <phoneticPr fontId="2" type="noConversion"/>
  </si>
  <si>
    <t>BsMDH-28a(-MeOH)-data-2</t>
    <phoneticPr fontId="2" type="noConversion"/>
  </si>
  <si>
    <t>BsMDH-28a(-MeOH)-data-1</t>
    <phoneticPr fontId="2" type="noConversion"/>
  </si>
  <si>
    <t>BsMDH-SACA(-MeOH)-data-3</t>
  </si>
  <si>
    <t>BsMDH-SACA(-MeOH)-data-2</t>
  </si>
  <si>
    <t>BsMDH-SACA(-MeOH)-data-1</t>
    <phoneticPr fontId="2" type="noConversion"/>
  </si>
  <si>
    <t>BsMDH-28a(+MeOH)-data-3</t>
  </si>
  <si>
    <t>BsMDH-28a(+MeOH)-data-2</t>
  </si>
  <si>
    <t>BsMDH-28a(+MeOH)-data-1</t>
    <phoneticPr fontId="2" type="noConversion"/>
  </si>
  <si>
    <t>BsMDH-SACA(+MeOH)-data-3</t>
  </si>
  <si>
    <t>BsMDH-SACA(+MeOH)-data-2</t>
  </si>
  <si>
    <t>BsMDH-SACA(+MeOH)-data-1</t>
    <phoneticPr fontId="2" type="noConversion"/>
  </si>
  <si>
    <t>Fig.7c</t>
    <phoneticPr fontId="2" type="noConversion"/>
  </si>
  <si>
    <t>data-3</t>
    <phoneticPr fontId="2" type="noConversion"/>
  </si>
  <si>
    <t>data-2</t>
    <phoneticPr fontId="2" type="noConversion"/>
  </si>
  <si>
    <t>data-1</t>
    <phoneticPr fontId="2" type="noConversion"/>
  </si>
  <si>
    <t>A460W</t>
    <phoneticPr fontId="2" type="noConversion"/>
  </si>
  <si>
    <t>G401N</t>
    <phoneticPr fontId="2" type="noConversion"/>
  </si>
  <si>
    <t>T377G</t>
    <phoneticPr fontId="2" type="noConversion"/>
  </si>
  <si>
    <t>R184H</t>
    <phoneticPr fontId="2" type="noConversion"/>
  </si>
  <si>
    <t>W86R-N87T</t>
    <phoneticPr fontId="2" type="noConversion"/>
  </si>
  <si>
    <t>S26I</t>
    <phoneticPr fontId="2" type="noConversion"/>
  </si>
  <si>
    <t>BFD</t>
    <phoneticPr fontId="2" type="noConversion"/>
  </si>
  <si>
    <t>Relative activity</t>
    <phoneticPr fontId="2" type="noConversion"/>
  </si>
  <si>
    <t>Supplementary Figure 3.</t>
  </si>
  <si>
    <t>DHA</t>
    <phoneticPr fontId="2" type="noConversion"/>
  </si>
  <si>
    <t>GALD</t>
    <phoneticPr fontId="2" type="noConversion"/>
  </si>
  <si>
    <t>Full-wavelength scanning</t>
  </si>
  <si>
    <t>Supplementary Figure 5.</t>
    <phoneticPr fontId="2" type="noConversion"/>
  </si>
  <si>
    <t>F464</t>
  </si>
  <si>
    <t>L461</t>
  </si>
  <si>
    <t>A460</t>
  </si>
  <si>
    <t>L403</t>
  </si>
  <si>
    <t>G402</t>
  </si>
  <si>
    <t>G401</t>
  </si>
  <si>
    <t>C398</t>
  </si>
  <si>
    <t>F397</t>
  </si>
  <si>
    <t>T380</t>
  </si>
  <si>
    <t>T379</t>
  </si>
  <si>
    <t>S378</t>
  </si>
  <si>
    <t>T377</t>
  </si>
  <si>
    <t>S376</t>
  </si>
  <si>
    <t>E375</t>
  </si>
  <si>
    <t>N374</t>
  </si>
  <si>
    <t>Q282</t>
  </si>
  <si>
    <t>H281</t>
  </si>
  <si>
    <t>S236</t>
  </si>
  <si>
    <t>L110</t>
  </si>
  <si>
    <t>L109</t>
  </si>
  <si>
    <t>H70</t>
  </si>
  <si>
    <t>N27</t>
  </si>
  <si>
    <t>S26</t>
  </si>
  <si>
    <t>G25</t>
  </si>
  <si>
    <t>P24</t>
  </si>
  <si>
    <t>Relative activity</t>
    <phoneticPr fontId="2" type="noConversion"/>
  </si>
  <si>
    <t>Average</t>
    <phoneticPr fontId="2" type="noConversion"/>
  </si>
  <si>
    <t>data-1</t>
    <phoneticPr fontId="2" type="noConversion"/>
  </si>
  <si>
    <r>
      <t>NADH consumption rate µmol min</t>
    </r>
    <r>
      <rPr>
        <b/>
        <vertAlign val="superscript"/>
        <sz val="11"/>
        <color rgb="FF000000"/>
        <rFont val="Times New Roman"/>
        <family val="1"/>
      </rPr>
      <t>-1</t>
    </r>
    <phoneticPr fontId="2" type="noConversion"/>
  </si>
  <si>
    <r>
      <t>NADH consumption rate µmol min</t>
    </r>
    <r>
      <rPr>
        <b/>
        <vertAlign val="superscript"/>
        <sz val="11"/>
        <color rgb="FF000000"/>
        <rFont val="Times New Roman"/>
        <family val="1"/>
      </rPr>
      <t>-1</t>
    </r>
    <phoneticPr fontId="2" type="noConversion"/>
  </si>
  <si>
    <t>BFD-M4</t>
    <phoneticPr fontId="2" type="noConversion"/>
  </si>
  <si>
    <t>BFD-M3</t>
    <phoneticPr fontId="2" type="noConversion"/>
  </si>
  <si>
    <t>BFD-M2</t>
    <phoneticPr fontId="2" type="noConversion"/>
  </si>
  <si>
    <t>BFD-M1</t>
    <phoneticPr fontId="2" type="noConversion"/>
  </si>
  <si>
    <t>Average</t>
    <phoneticPr fontId="2" type="noConversion"/>
  </si>
  <si>
    <t>data-1</t>
    <phoneticPr fontId="2" type="noConversion"/>
  </si>
  <si>
    <r>
      <t>NADH consumption rate µmol min</t>
    </r>
    <r>
      <rPr>
        <b/>
        <vertAlign val="superscript"/>
        <sz val="11"/>
        <color rgb="FF000000"/>
        <rFont val="Times New Roman"/>
        <family val="1"/>
      </rPr>
      <t>-1</t>
    </r>
    <phoneticPr fontId="2" type="noConversion"/>
  </si>
  <si>
    <t>BFD-WT</t>
    <phoneticPr fontId="2" type="noConversion"/>
  </si>
  <si>
    <t>Supplementary Figure 7</t>
    <phoneticPr fontId="2" type="noConversion"/>
  </si>
  <si>
    <t>Average</t>
    <phoneticPr fontId="2" type="noConversion"/>
  </si>
  <si>
    <t>data-1</t>
    <phoneticPr fontId="2" type="noConversion"/>
  </si>
  <si>
    <r>
      <t>NADH consumption rate µmol min</t>
    </r>
    <r>
      <rPr>
        <vertAlign val="superscript"/>
        <sz val="11"/>
        <color rgb="FF000000"/>
        <rFont val="Times New Roman"/>
        <family val="1"/>
      </rPr>
      <t>-1</t>
    </r>
    <phoneticPr fontId="2" type="noConversion"/>
  </si>
  <si>
    <t>N549A</t>
  </si>
  <si>
    <t>Y501A</t>
  </si>
  <si>
    <t>E479A</t>
  </si>
  <si>
    <t>E437A</t>
  </si>
  <si>
    <t>G155A</t>
  </si>
  <si>
    <t>H142A</t>
  </si>
  <si>
    <t>H97A</t>
  </si>
  <si>
    <t>H64A</t>
  </si>
  <si>
    <t>WT</t>
  </si>
  <si>
    <t>Relative activity</t>
    <phoneticPr fontId="2" type="noConversion"/>
  </si>
  <si>
    <t xml:space="preserve">Yield of acetic acid (%) </t>
    <phoneticPr fontId="2" type="noConversion"/>
  </si>
  <si>
    <t>m+2</t>
    <phoneticPr fontId="2" type="noConversion"/>
  </si>
  <si>
    <t>m+1</t>
    <phoneticPr fontId="2" type="noConversion"/>
  </si>
  <si>
    <t>m+0</t>
    <phoneticPr fontId="2" type="noConversion"/>
  </si>
  <si>
    <r>
      <t>28a(+</t>
    </r>
    <r>
      <rPr>
        <vertAlign val="superscript"/>
        <sz val="11"/>
        <color theme="1"/>
        <rFont val="Times New Roman"/>
        <family val="1"/>
      </rPr>
      <t>13</t>
    </r>
    <r>
      <rPr>
        <sz val="11"/>
        <color theme="1"/>
        <rFont val="Times New Roman"/>
        <family val="1"/>
      </rPr>
      <t>C-FALD)</t>
    </r>
    <phoneticPr fontId="22" type="noConversion"/>
  </si>
  <si>
    <r>
      <t>SACA(+</t>
    </r>
    <r>
      <rPr>
        <vertAlign val="superscript"/>
        <sz val="11"/>
        <color theme="1"/>
        <rFont val="Times New Roman"/>
        <family val="1"/>
      </rPr>
      <t>13</t>
    </r>
    <r>
      <rPr>
        <sz val="11"/>
        <color theme="1"/>
        <rFont val="Times New Roman"/>
        <family val="1"/>
      </rPr>
      <t>C-FALD)</t>
    </r>
    <phoneticPr fontId="22" type="noConversion"/>
  </si>
  <si>
    <t>m+2</t>
  </si>
  <si>
    <t>m+1</t>
  </si>
  <si>
    <t>m+0</t>
  </si>
  <si>
    <t>Full</t>
  </si>
  <si>
    <t>No PTA</t>
  </si>
  <si>
    <t>No ACPS</t>
  </si>
  <si>
    <t>No all</t>
  </si>
  <si>
    <t>Acetyl-CoA</t>
    <phoneticPr fontId="2" type="noConversion"/>
  </si>
  <si>
    <t>Average</t>
    <phoneticPr fontId="2" type="noConversion"/>
  </si>
  <si>
    <t>0.6-data-3</t>
  </si>
  <si>
    <t>0.6-data-2</t>
  </si>
  <si>
    <t>0.6-data-1</t>
    <phoneticPr fontId="2" type="noConversion"/>
  </si>
  <si>
    <t>0.4-data-3</t>
  </si>
  <si>
    <t>0.4-data-2</t>
  </si>
  <si>
    <t>0.4-data-1</t>
    <phoneticPr fontId="2" type="noConversion"/>
  </si>
  <si>
    <t>0.2-data-3</t>
  </si>
  <si>
    <t>0.2-data-2</t>
  </si>
  <si>
    <t>0.2-data-1</t>
    <phoneticPr fontId="2" type="noConversion"/>
  </si>
  <si>
    <t>0-data-3</t>
  </si>
  <si>
    <t>0-data-2</t>
  </si>
  <si>
    <t>0-data-1</t>
    <phoneticPr fontId="2" type="noConversion"/>
  </si>
  <si>
    <r>
      <t>OD</t>
    </r>
    <r>
      <rPr>
        <vertAlign val="subscript"/>
        <sz val="11"/>
        <color theme="1"/>
        <rFont val="Times New Roman"/>
        <family val="1"/>
      </rPr>
      <t>600</t>
    </r>
    <phoneticPr fontId="2" type="noConversion"/>
  </si>
  <si>
    <t>28a</t>
    <phoneticPr fontId="2" type="noConversion"/>
  </si>
  <si>
    <t>SACA</t>
    <phoneticPr fontId="2" type="noConversion"/>
  </si>
  <si>
    <t>28a-data-3</t>
  </si>
  <si>
    <t>28a-data-2</t>
  </si>
  <si>
    <t>28a-data-1</t>
    <phoneticPr fontId="2" type="noConversion"/>
  </si>
  <si>
    <t>SACA-data-3</t>
  </si>
  <si>
    <t>SACA-data-2</t>
  </si>
  <si>
    <t>SACA-data-1</t>
    <phoneticPr fontId="2" type="noConversion"/>
  </si>
  <si>
    <r>
      <t>The rest of glycolaldehyde (g L</t>
    </r>
    <r>
      <rPr>
        <b/>
        <vertAlign val="superscript"/>
        <sz val="12"/>
        <color rgb="FF000000"/>
        <rFont val="Times New Roman"/>
        <family val="1"/>
      </rPr>
      <t>-1</t>
    </r>
    <r>
      <rPr>
        <b/>
        <sz val="12"/>
        <color rgb="FF000000"/>
        <rFont val="Times New Roman"/>
        <family val="1"/>
      </rPr>
      <t>)</t>
    </r>
    <phoneticPr fontId="2" type="noConversion"/>
  </si>
  <si>
    <t>28a</t>
    <phoneticPr fontId="2" type="noConversion"/>
  </si>
  <si>
    <t>SACA</t>
    <phoneticPr fontId="2" type="noConversion"/>
  </si>
  <si>
    <t>Average</t>
    <phoneticPr fontId="2" type="noConversion"/>
  </si>
  <si>
    <t>28a-data-1</t>
    <phoneticPr fontId="2" type="noConversion"/>
  </si>
  <si>
    <t>SACA-data-1</t>
    <phoneticPr fontId="2" type="noConversion"/>
  </si>
  <si>
    <r>
      <t>The rest of formaldehyde (g L</t>
    </r>
    <r>
      <rPr>
        <b/>
        <vertAlign val="superscript"/>
        <sz val="12"/>
        <color rgb="FF000000"/>
        <rFont val="Times New Roman"/>
        <family val="1"/>
      </rPr>
      <t>-1</t>
    </r>
    <r>
      <rPr>
        <b/>
        <sz val="12"/>
        <color rgb="FF000000"/>
        <rFont val="Times New Roman"/>
        <family val="1"/>
      </rPr>
      <t>)</t>
    </r>
    <phoneticPr fontId="2" type="noConversion"/>
  </si>
  <si>
    <t>BsMDH-28a</t>
    <phoneticPr fontId="2" type="noConversion"/>
  </si>
  <si>
    <t>BsMDH-SACA</t>
    <phoneticPr fontId="2" type="noConversion"/>
  </si>
  <si>
    <t>Average</t>
    <phoneticPr fontId="2" type="noConversion"/>
  </si>
  <si>
    <t>BsMDH-28a-data-3</t>
  </si>
  <si>
    <t>BsMDH-28a-data-2</t>
  </si>
  <si>
    <t>BsMDH-28a-data-1</t>
    <phoneticPr fontId="2" type="noConversion"/>
  </si>
  <si>
    <t>BsMDH-SACA-data-3</t>
  </si>
  <si>
    <t>BsMDH-SACA-data-2</t>
  </si>
  <si>
    <t>BsMDH-SACA-data-1</t>
    <phoneticPr fontId="2" type="noConversion"/>
  </si>
  <si>
    <r>
      <t>The rest of methanol (g L</t>
    </r>
    <r>
      <rPr>
        <b/>
        <vertAlign val="superscript"/>
        <sz val="12"/>
        <color rgb="FF000000"/>
        <rFont val="Times New Roman"/>
        <family val="1"/>
      </rPr>
      <t>-1</t>
    </r>
    <r>
      <rPr>
        <b/>
        <sz val="12"/>
        <color rgb="FF000000"/>
        <rFont val="Times New Roman"/>
        <family val="1"/>
      </rPr>
      <t>)</t>
    </r>
    <phoneticPr fontId="2" type="noConversion"/>
  </si>
  <si>
    <t>data-1</t>
    <phoneticPr fontId="2" type="noConversion"/>
  </si>
  <si>
    <r>
      <t>Glycolaldehyde concentration(g L</t>
    </r>
    <r>
      <rPr>
        <b/>
        <vertAlign val="superscript"/>
        <sz val="12"/>
        <color rgb="FF000000"/>
        <rFont val="Times New Roman"/>
        <family val="1"/>
      </rPr>
      <t>-1</t>
    </r>
    <r>
      <rPr>
        <b/>
        <sz val="12"/>
        <color rgb="FF000000"/>
        <rFont val="Times New Roman"/>
        <family val="1"/>
      </rPr>
      <t>)</t>
    </r>
    <phoneticPr fontId="2" type="noConversion"/>
  </si>
  <si>
    <t>Supplementary Figure 6</t>
    <phoneticPr fontId="2" type="noConversion"/>
  </si>
  <si>
    <t>Supplementary Figure 24</t>
    <phoneticPr fontId="2" type="noConversion"/>
  </si>
  <si>
    <t>Supplementary Figure 23</t>
    <phoneticPr fontId="2" type="noConversion"/>
  </si>
  <si>
    <t>Supplementary Figure 21</t>
    <phoneticPr fontId="2" type="noConversion"/>
  </si>
  <si>
    <t>Supplementary Figure 20</t>
    <phoneticPr fontId="2" type="noConversion"/>
  </si>
  <si>
    <t>Supplementary Figure 17</t>
    <phoneticPr fontId="2" type="noConversion"/>
  </si>
  <si>
    <t>Supplementary Figure 18</t>
    <phoneticPr fontId="2" type="noConversion"/>
  </si>
  <si>
    <t>Supplementary Figure 19</t>
    <phoneticPr fontId="2" type="noConversion"/>
  </si>
  <si>
    <t>Supplementary Figure 15</t>
    <phoneticPr fontId="2" type="noConversion"/>
  </si>
  <si>
    <r>
      <t>Supplementary Figure 12.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Enzyme kinetics of ACPS</t>
    </r>
    <r>
      <rPr>
        <sz val="11"/>
        <color theme="1"/>
        <rFont val="Times New Roman"/>
        <family val="1"/>
      </rPr>
      <t xml:space="preserve">.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</si>
</sst>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0_ "/>
    <numFmt numFmtId="177" formatCode="0_);[Red]\(0\)"/>
    <numFmt numFmtId="178" formatCode="0.00_ "/>
    <numFmt numFmtId="179" formatCode="0.00000000_ "/>
  </numFmts>
  <fonts count="23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sz val="11"/>
      <color rgb="FF000000"/>
      <name val="Times New Roman"/>
      <family val="1"/>
    </font>
    <font>
      <vertAlign val="subscript"/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b/>
      <sz val="11"/>
      <color theme="1"/>
      <name val="宋体"/>
      <family val="2"/>
      <scheme val="minor"/>
    </font>
    <font>
      <vertAlign val="superscript"/>
      <sz val="11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rgb="FFFF0000"/>
      <name val="Times New Roman"/>
      <family val="1"/>
    </font>
    <font>
      <vertAlign val="subscript"/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rgb="FF000000"/>
      <name val="Times New Roman"/>
      <family val="1"/>
    </font>
    <font>
      <b/>
      <vertAlign val="superscript"/>
      <sz val="11"/>
      <color rgb="FF000000"/>
      <name val="Times New Roman"/>
      <family val="1"/>
    </font>
    <font>
      <sz val="10"/>
      <name val="Arial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57">
    <xf numFmtId="0" fontId="0" fillId="0" borderId="0" xfId="0"/>
    <xf numFmtId="0" fontId="0" fillId="0" borderId="0" xfId="0" applyFont="1" applyAlignment="1">
      <alignment vertical="center"/>
    </xf>
    <xf numFmtId="49" fontId="0" fillId="0" borderId="0" xfId="0" applyNumberFormat="1" applyFont="1" applyAlignment="1">
      <alignment vertical="center"/>
    </xf>
    <xf numFmtId="176" fontId="0" fillId="0" borderId="0" xfId="0" applyNumberFormat="1" applyAlignment="1">
      <alignment vertic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6" fillId="0" borderId="1" xfId="0" applyFont="1" applyBorder="1"/>
    <xf numFmtId="0" fontId="6" fillId="2" borderId="1" xfId="0" applyFont="1" applyFill="1" applyBorder="1" applyAlignment="1">
      <alignment horizontal="center" vertical="center"/>
    </xf>
    <xf numFmtId="0" fontId="6" fillId="0" borderId="2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3" xfId="0" applyFont="1" applyBorder="1"/>
    <xf numFmtId="0" fontId="6" fillId="0" borderId="3" xfId="0" applyFont="1" applyBorder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2" fillId="0" borderId="0" xfId="0" applyFont="1"/>
    <xf numFmtId="0" fontId="14" fillId="0" borderId="0" xfId="0" applyFont="1"/>
    <xf numFmtId="10" fontId="6" fillId="0" borderId="3" xfId="0" applyNumberFormat="1" applyFont="1" applyBorder="1"/>
    <xf numFmtId="10" fontId="6" fillId="0" borderId="0" xfId="0" applyNumberFormat="1" applyFont="1" applyBorder="1"/>
    <xf numFmtId="10" fontId="6" fillId="0" borderId="2" xfId="0" applyNumberFormat="1" applyFont="1" applyBorder="1"/>
    <xf numFmtId="0" fontId="15" fillId="0" borderId="0" xfId="0" applyFont="1"/>
    <xf numFmtId="9" fontId="6" fillId="0" borderId="3" xfId="0" applyNumberFormat="1" applyFont="1" applyBorder="1"/>
    <xf numFmtId="9" fontId="6" fillId="0" borderId="0" xfId="0" applyNumberFormat="1" applyFont="1" applyBorder="1"/>
    <xf numFmtId="9" fontId="6" fillId="0" borderId="2" xfId="0" applyNumberFormat="1" applyFont="1" applyBorder="1"/>
    <xf numFmtId="9" fontId="16" fillId="0" borderId="0" xfId="0" applyNumberFormat="1" applyFont="1"/>
    <xf numFmtId="177" fontId="6" fillId="0" borderId="0" xfId="0" applyNumberFormat="1" applyFont="1"/>
    <xf numFmtId="9" fontId="16" fillId="0" borderId="1" xfId="0" applyNumberFormat="1" applyFont="1" applyBorder="1"/>
    <xf numFmtId="177" fontId="6" fillId="0" borderId="0" xfId="0" applyNumberFormat="1" applyFont="1" applyBorder="1"/>
    <xf numFmtId="9" fontId="0" fillId="0" borderId="0" xfId="0" applyNumberFormat="1"/>
    <xf numFmtId="0" fontId="6" fillId="0" borderId="3" xfId="0" applyNumberFormat="1" applyFont="1" applyBorder="1"/>
    <xf numFmtId="178" fontId="6" fillId="0" borderId="3" xfId="0" applyNumberFormat="1" applyFont="1" applyBorder="1"/>
    <xf numFmtId="0" fontId="6" fillId="0" borderId="0" xfId="0" applyNumberFormat="1" applyFont="1" applyBorder="1"/>
    <xf numFmtId="178" fontId="6" fillId="0" borderId="0" xfId="0" applyNumberFormat="1" applyFont="1" applyBorder="1"/>
    <xf numFmtId="0" fontId="6" fillId="0" borderId="2" xfId="0" applyNumberFormat="1" applyFont="1" applyBorder="1"/>
    <xf numFmtId="178" fontId="6" fillId="0" borderId="2" xfId="0" applyNumberFormat="1" applyFont="1" applyBorder="1"/>
    <xf numFmtId="0" fontId="6" fillId="0" borderId="0" xfId="0" applyFont="1" applyFill="1" applyBorder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18" fillId="0" borderId="3" xfId="0" applyFont="1" applyBorder="1"/>
    <xf numFmtId="0" fontId="18" fillId="0" borderId="0" xfId="0" applyFont="1" applyBorder="1"/>
    <xf numFmtId="0" fontId="18" fillId="0" borderId="1" xfId="0" applyFont="1" applyBorder="1"/>
    <xf numFmtId="0" fontId="19" fillId="0" borderId="0" xfId="0" applyFont="1"/>
    <xf numFmtId="0" fontId="18" fillId="0" borderId="0" xfId="0" applyFont="1"/>
    <xf numFmtId="179" fontId="0" fillId="0" borderId="0" xfId="0" applyNumberFormat="1"/>
    <xf numFmtId="0" fontId="21" fillId="0" borderId="0" xfId="0" applyFont="1"/>
    <xf numFmtId="0" fontId="8" fillId="0" borderId="0" xfId="0" applyFont="1"/>
    <xf numFmtId="0" fontId="6" fillId="0" borderId="0" xfId="1" applyFont="1">
      <alignment vertical="center"/>
    </xf>
    <xf numFmtId="0" fontId="6" fillId="0" borderId="3" xfId="1" applyFont="1" applyBorder="1" applyAlignment="1"/>
    <xf numFmtId="0" fontId="6" fillId="0" borderId="0" xfId="1" applyFont="1" applyAlignment="1"/>
    <xf numFmtId="0" fontId="6" fillId="0" borderId="0" xfId="1" applyFont="1" applyBorder="1" applyAlignment="1"/>
    <xf numFmtId="0" fontId="6" fillId="0" borderId="2" xfId="1" applyFont="1" applyBorder="1" applyAlignment="1"/>
    <xf numFmtId="0" fontId="6" fillId="0" borderId="1" xfId="1" applyFont="1" applyBorder="1" applyAlignment="1"/>
    <xf numFmtId="0" fontId="15" fillId="0" borderId="0" xfId="1" applyFont="1" applyAlignment="1"/>
    <xf numFmtId="16" fontId="0" fillId="0" borderId="0" xfId="0" applyNumberFormat="1"/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P\Desktop\C1-C2-Pathway\2019-1-14\Source%20Data(1)\Source%20Data\Fig.6%20and%20Supplementary%20Fig.%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.6b and Supplementary Fig.17"/>
      <sheetName val="Fig.6c"/>
    </sheetNames>
    <sheetDataSet>
      <sheetData sheetId="0">
        <row r="23">
          <cell r="D23">
            <v>0.61138641225576051</v>
          </cell>
          <cell r="E23">
            <v>0.57586994977367068</v>
          </cell>
          <cell r="F23">
            <v>0.59814359021941077</v>
          </cell>
          <cell r="G23">
            <v>0.56492822150297262</v>
          </cell>
          <cell r="H23">
            <v>0.59245464877715337</v>
          </cell>
          <cell r="I23">
            <v>0.62717438899124933</v>
          </cell>
          <cell r="J23">
            <v>0.58932593392134136</v>
          </cell>
          <cell r="K23">
            <v>0.60625166724874646</v>
          </cell>
          <cell r="L23">
            <v>0.64051344952263822</v>
          </cell>
          <cell r="M23">
            <v>0.61205522503393384</v>
          </cell>
          <cell r="N23">
            <v>0.64706558920066448</v>
          </cell>
          <cell r="O23">
            <v>0.59093685971524468</v>
          </cell>
        </row>
        <row r="24">
          <cell r="D24">
            <v>0.18240976743357487</v>
          </cell>
          <cell r="E24">
            <v>0.18861905299253609</v>
          </cell>
          <cell r="F24">
            <v>0.19524909391440859</v>
          </cell>
          <cell r="G24">
            <v>0.28789117999530589</v>
          </cell>
          <cell r="H24">
            <v>0.27624923889841968</v>
          </cell>
          <cell r="I24">
            <v>0.25622103621569903</v>
          </cell>
          <cell r="J24">
            <v>0.28669756223727555</v>
          </cell>
          <cell r="K24">
            <v>0.25364931758628756</v>
          </cell>
          <cell r="L24">
            <v>0.23724484842142202</v>
          </cell>
          <cell r="M24">
            <v>0.26774678006244174</v>
          </cell>
          <cell r="N24">
            <v>0.24008191979756494</v>
          </cell>
          <cell r="O24">
            <v>0.25862886089194714</v>
          </cell>
        </row>
        <row r="25">
          <cell r="D25">
            <v>0.20620382031066464</v>
          </cell>
          <cell r="E25">
            <v>0.23551099723379321</v>
          </cell>
          <cell r="F25">
            <v>0.2066073158661805</v>
          </cell>
          <cell r="G25">
            <v>0.14718059850172152</v>
          </cell>
          <cell r="H25">
            <v>0.13129611232442706</v>
          </cell>
          <cell r="I25">
            <v>0.11660457479305172</v>
          </cell>
          <cell r="J25">
            <v>0.12397650384138319</v>
          </cell>
          <cell r="K25">
            <v>0.14009901516496592</v>
          </cell>
          <cell r="L25">
            <v>0.12224170205593965</v>
          </cell>
          <cell r="M25">
            <v>0.12019799490362448</v>
          </cell>
          <cell r="N25">
            <v>0.11285249100177067</v>
          </cell>
          <cell r="O25">
            <v>0.15043427939280815</v>
          </cell>
        </row>
        <row r="29">
          <cell r="D29">
            <v>0.8716014218121042</v>
          </cell>
          <cell r="E29">
            <v>0.90642546337904095</v>
          </cell>
          <cell r="F29">
            <v>0.90733266249157918</v>
          </cell>
          <cell r="G29">
            <v>0.92484178127888206</v>
          </cell>
          <cell r="H29">
            <v>0.93306625293517964</v>
          </cell>
          <cell r="I29">
            <v>0.93010005213956581</v>
          </cell>
          <cell r="J29">
            <v>0.93338503287564267</v>
          </cell>
          <cell r="K29">
            <v>0.93283311294639337</v>
          </cell>
          <cell r="L29">
            <v>0.93566208486457436</v>
          </cell>
          <cell r="M29">
            <v>0.94187134999869326</v>
          </cell>
          <cell r="N29">
            <v>0.9255197804808184</v>
          </cell>
          <cell r="O29">
            <v>0.93872908139168554</v>
          </cell>
        </row>
        <row r="30">
          <cell r="D30">
            <v>7.4150796826816689E-2</v>
          </cell>
          <cell r="E30">
            <v>2.9747021293635045E-2</v>
          </cell>
          <cell r="F30">
            <v>3.9301660749077427E-2</v>
          </cell>
          <cell r="G30">
            <v>4.7711680615303793E-2</v>
          </cell>
          <cell r="H30">
            <v>4.6827221751705304E-2</v>
          </cell>
          <cell r="I30">
            <v>4.832827167791532E-2</v>
          </cell>
          <cell r="J30">
            <v>4.3432037081312054E-2</v>
          </cell>
          <cell r="K30">
            <v>4.5204591896034964E-2</v>
          </cell>
          <cell r="L30">
            <v>4.3841869928993096E-2</v>
          </cell>
          <cell r="M30">
            <v>3.4378964281804369E-2</v>
          </cell>
          <cell r="N30">
            <v>5.4078787469328329E-2</v>
          </cell>
          <cell r="O30">
            <v>3.9271698036294198E-2</v>
          </cell>
        </row>
        <row r="31">
          <cell r="D31">
            <v>5.4247781361079071E-2</v>
          </cell>
          <cell r="E31">
            <v>6.3827515327324016E-2</v>
          </cell>
          <cell r="F31">
            <v>5.3365676759343381E-2</v>
          </cell>
          <cell r="G31">
            <v>2.7446538105814138E-2</v>
          </cell>
          <cell r="H31">
            <v>2.010652531311501E-2</v>
          </cell>
          <cell r="I31">
            <v>2.1571676182518828E-2</v>
          </cell>
          <cell r="J31">
            <v>2.3182930043045166E-2</v>
          </cell>
          <cell r="K31">
            <v>2.1962295157571678E-2</v>
          </cell>
          <cell r="L31">
            <v>2.0496045206432553E-2</v>
          </cell>
          <cell r="M31">
            <v>2.3749685719502325E-2</v>
          </cell>
          <cell r="N31">
            <v>2.040143204985333E-2</v>
          </cell>
          <cell r="O31">
            <v>2.1999220572020309E-2</v>
          </cell>
        </row>
        <row r="35">
          <cell r="D35">
            <v>0.89690273878495286</v>
          </cell>
          <cell r="E35">
            <v>0.90603318018958268</v>
          </cell>
          <cell r="F35">
            <v>0.90839290689498386</v>
          </cell>
          <cell r="G35">
            <v>0.92166885371754059</v>
          </cell>
          <cell r="H35">
            <v>0.92954475854395868</v>
          </cell>
          <cell r="I35">
            <v>0.92087734481665173</v>
          </cell>
          <cell r="J35">
            <v>0.92651414823892042</v>
          </cell>
          <cell r="K35">
            <v>0.92528919788391206</v>
          </cell>
          <cell r="L35">
            <v>0.93195184947272347</v>
          </cell>
          <cell r="M35">
            <v>0.92279286324940746</v>
          </cell>
          <cell r="N35">
            <v>0.92717876240979147</v>
          </cell>
          <cell r="O35">
            <v>0.92735281999379726</v>
          </cell>
        </row>
        <row r="36">
          <cell r="D36">
            <v>6.2153140841720286E-2</v>
          </cell>
          <cell r="E36">
            <v>5.7755179095123267E-2</v>
          </cell>
          <cell r="F36">
            <v>5.460812477265084E-2</v>
          </cell>
          <cell r="G36">
            <v>6.0356532250954789E-2</v>
          </cell>
          <cell r="H36">
            <v>5.3534783919313031E-2</v>
          </cell>
          <cell r="I36">
            <v>6.4752159363280271E-2</v>
          </cell>
          <cell r="J36">
            <v>5.4258141235204685E-2</v>
          </cell>
          <cell r="K36">
            <v>5.6796285606658191E-2</v>
          </cell>
          <cell r="L36">
            <v>5.3489677917652044E-2</v>
          </cell>
          <cell r="M36">
            <v>6.2343423308795901E-2</v>
          </cell>
          <cell r="N36">
            <v>5.6287699243426061E-2</v>
          </cell>
          <cell r="O36">
            <v>5.4589733943501084E-2</v>
          </cell>
        </row>
        <row r="37">
          <cell r="D37">
            <v>4.0944120373326905E-2</v>
          </cell>
          <cell r="E37">
            <v>3.6211640715294056E-2</v>
          </cell>
          <cell r="F37">
            <v>3.6998968332365309E-2</v>
          </cell>
          <cell r="G37">
            <v>1.7974614031504625E-2</v>
          </cell>
          <cell r="H37">
            <v>1.6920457536728238E-2</v>
          </cell>
          <cell r="I37">
            <v>1.4370495820067863E-2</v>
          </cell>
          <cell r="J37">
            <v>1.9227710525874894E-2</v>
          </cell>
          <cell r="K37">
            <v>1.7914516509429736E-2</v>
          </cell>
          <cell r="L37">
            <v>1.4558472609624586E-2</v>
          </cell>
          <cell r="M37">
            <v>1.4863713441796675E-2</v>
          </cell>
          <cell r="N37">
            <v>1.6533538346782468E-2</v>
          </cell>
          <cell r="O37">
            <v>1.805744606270171E-2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C1" sqref="C1"/>
    </sheetView>
  </sheetViews>
  <sheetFormatPr defaultRowHeight="14" x14ac:dyDescent="0.25"/>
  <sheetData>
    <row r="1" spans="1:11" ht="16.5" x14ac:dyDescent="0.3">
      <c r="A1" s="4" t="s">
        <v>11</v>
      </c>
      <c r="B1" s="6" t="s">
        <v>15</v>
      </c>
      <c r="D1" s="5"/>
      <c r="E1" s="5"/>
      <c r="F1" s="7"/>
      <c r="G1" s="7"/>
      <c r="H1" s="7"/>
      <c r="I1" s="7"/>
      <c r="J1" s="7"/>
      <c r="K1" s="7"/>
    </row>
    <row r="2" spans="1:11" ht="14.5" x14ac:dyDescent="0.3">
      <c r="A2" s="8"/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</row>
    <row r="3" spans="1:11" ht="14.5" x14ac:dyDescent="0.3">
      <c r="A3" s="10" t="s">
        <v>12</v>
      </c>
      <c r="B3" s="10" t="s">
        <v>9</v>
      </c>
      <c r="C3" s="10" t="s">
        <v>9</v>
      </c>
      <c r="D3" s="10" t="s">
        <v>9</v>
      </c>
      <c r="E3" s="10">
        <v>0.1158</v>
      </c>
      <c r="F3" s="10" t="s">
        <v>9</v>
      </c>
      <c r="G3" s="10">
        <v>0.1031</v>
      </c>
      <c r="H3" s="10" t="s">
        <v>9</v>
      </c>
      <c r="I3" s="10">
        <v>3.286E-2</v>
      </c>
      <c r="J3" s="10" t="s">
        <v>9</v>
      </c>
    </row>
    <row r="4" spans="1:11" ht="14.5" x14ac:dyDescent="0.3">
      <c r="A4" s="11" t="s">
        <v>13</v>
      </c>
      <c r="B4" s="11" t="s">
        <v>9</v>
      </c>
      <c r="C4" s="11" t="s">
        <v>9</v>
      </c>
      <c r="D4" s="11" t="s">
        <v>9</v>
      </c>
      <c r="E4" s="11">
        <v>0.1134</v>
      </c>
      <c r="F4" s="11" t="s">
        <v>9</v>
      </c>
      <c r="G4" s="12">
        <v>0.1012</v>
      </c>
      <c r="H4" s="11" t="s">
        <v>9</v>
      </c>
      <c r="I4" s="11">
        <v>3.3709999999999997E-2</v>
      </c>
      <c r="J4" s="11" t="s">
        <v>9</v>
      </c>
    </row>
    <row r="5" spans="1:11" ht="14.5" x14ac:dyDescent="0.3">
      <c r="A5" s="13" t="s">
        <v>14</v>
      </c>
      <c r="B5" s="13" t="s">
        <v>9</v>
      </c>
      <c r="C5" s="13" t="s">
        <v>9</v>
      </c>
      <c r="D5" s="13" t="s">
        <v>9</v>
      </c>
      <c r="E5" s="13">
        <v>0.1128</v>
      </c>
      <c r="F5" s="13" t="s">
        <v>9</v>
      </c>
      <c r="G5" s="14">
        <v>0.10290000000000001</v>
      </c>
      <c r="H5" s="13" t="s">
        <v>9</v>
      </c>
      <c r="I5" s="13">
        <v>3.3279999999999997E-2</v>
      </c>
      <c r="J5" s="13" t="s">
        <v>9</v>
      </c>
    </row>
    <row r="6" spans="1:11" ht="14.5" x14ac:dyDescent="0.3">
      <c r="A6" s="7" t="s">
        <v>10</v>
      </c>
      <c r="B6" s="7"/>
      <c r="C6" s="7"/>
      <c r="D6" s="7"/>
      <c r="E6" s="7">
        <f t="shared" ref="E6" si="0">AVERAGE(E3:E5)</f>
        <v>0.114</v>
      </c>
      <c r="F6" s="7"/>
      <c r="G6" s="7">
        <f>AVERAGE(G3:G5)</f>
        <v>0.10239999999999999</v>
      </c>
      <c r="H6" s="7"/>
      <c r="I6" s="7">
        <f>AVERAGE(I3:I5)</f>
        <v>3.3283333333333331E-2</v>
      </c>
      <c r="J6" s="7"/>
    </row>
    <row r="7" spans="1:11" ht="14.5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 x14ac:dyDescent="0.25">
      <c r="H8" s="1"/>
    </row>
    <row r="9" spans="1:11" x14ac:dyDescent="0.25">
      <c r="I9" s="3"/>
    </row>
    <row r="10" spans="1:11" x14ac:dyDescent="0.25">
      <c r="I10" s="2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B6" sqref="B6:B8"/>
    </sheetView>
  </sheetViews>
  <sheetFormatPr defaultRowHeight="14" x14ac:dyDescent="0.25"/>
  <cols>
    <col min="2" max="2" width="26" customWidth="1"/>
  </cols>
  <sheetData>
    <row r="1" spans="1:11" ht="15" x14ac:dyDescent="0.3">
      <c r="A1" s="23" t="s">
        <v>122</v>
      </c>
    </row>
    <row r="2" spans="1:11" ht="17" x14ac:dyDescent="0.45">
      <c r="A2" s="19" t="s">
        <v>121</v>
      </c>
      <c r="B2" s="8"/>
      <c r="C2" s="8">
        <v>0</v>
      </c>
      <c r="D2" s="8">
        <v>3</v>
      </c>
      <c r="E2" s="8">
        <v>4</v>
      </c>
      <c r="F2" s="8">
        <v>7</v>
      </c>
      <c r="G2" s="8">
        <v>10</v>
      </c>
      <c r="H2" s="8">
        <v>13</v>
      </c>
      <c r="I2" s="8">
        <v>15</v>
      </c>
      <c r="J2" s="8">
        <v>18</v>
      </c>
      <c r="K2" s="8">
        <v>22</v>
      </c>
    </row>
    <row r="3" spans="1:11" ht="14.5" x14ac:dyDescent="0.3">
      <c r="A3" s="7"/>
      <c r="B3" s="10" t="s">
        <v>120</v>
      </c>
      <c r="C3" s="10">
        <v>0.2</v>
      </c>
      <c r="D3" s="10">
        <v>0.93200000000000005</v>
      </c>
      <c r="E3" s="10">
        <v>2.1339999999999999</v>
      </c>
      <c r="F3" s="10">
        <v>4.0920000000000005</v>
      </c>
      <c r="G3" s="10">
        <v>5.2379999999999995</v>
      </c>
      <c r="H3" s="10">
        <v>6.15</v>
      </c>
      <c r="I3" s="10">
        <v>6.9499999999999993</v>
      </c>
      <c r="J3" s="10">
        <v>6.870000000000001</v>
      </c>
      <c r="K3" s="10">
        <v>6.879999999999999</v>
      </c>
    </row>
    <row r="4" spans="1:11" ht="14.5" x14ac:dyDescent="0.3">
      <c r="A4" s="7"/>
      <c r="B4" s="11" t="s">
        <v>119</v>
      </c>
      <c r="C4" s="11">
        <v>0.2</v>
      </c>
      <c r="D4" s="11">
        <v>0.84199999999999997</v>
      </c>
      <c r="E4" s="11">
        <v>1.8220000000000001</v>
      </c>
      <c r="F4" s="11">
        <v>3.8479999999999999</v>
      </c>
      <c r="G4" s="11">
        <v>4.883</v>
      </c>
      <c r="H4" s="11">
        <v>5.798</v>
      </c>
      <c r="I4" s="11">
        <v>6.4</v>
      </c>
      <c r="J4" s="11">
        <v>6.54</v>
      </c>
      <c r="K4" s="11">
        <v>6.85</v>
      </c>
    </row>
    <row r="5" spans="1:11" ht="14.5" x14ac:dyDescent="0.3">
      <c r="A5" s="7"/>
      <c r="B5" s="11" t="s">
        <v>118</v>
      </c>
      <c r="C5" s="11">
        <v>0.2</v>
      </c>
      <c r="D5" s="11">
        <v>0.88700000000000001</v>
      </c>
      <c r="E5" s="11">
        <v>1.9750000000000001</v>
      </c>
      <c r="F5" s="11">
        <v>3.94</v>
      </c>
      <c r="G5" s="38">
        <v>4.9855</v>
      </c>
      <c r="H5" s="38">
        <v>5.9470000000000001</v>
      </c>
      <c r="I5" s="38">
        <v>6.54</v>
      </c>
      <c r="J5" s="38">
        <v>6.5549999999999997</v>
      </c>
      <c r="K5" s="38">
        <v>6.04</v>
      </c>
    </row>
    <row r="6" spans="1:11" ht="14.5" x14ac:dyDescent="0.3">
      <c r="A6" s="7"/>
      <c r="B6" s="11" t="s">
        <v>117</v>
      </c>
      <c r="C6" s="11">
        <v>0.2</v>
      </c>
      <c r="D6" s="11">
        <v>0.89</v>
      </c>
      <c r="E6" s="11">
        <v>2.0369999999999999</v>
      </c>
      <c r="F6" s="11">
        <v>3.6509999999999998</v>
      </c>
      <c r="G6" s="11">
        <v>4.851</v>
      </c>
      <c r="H6" s="11">
        <v>5.58</v>
      </c>
      <c r="I6" s="11">
        <v>5.83</v>
      </c>
      <c r="J6" s="11">
        <v>5.59</v>
      </c>
      <c r="K6" s="11">
        <v>5.81</v>
      </c>
    </row>
    <row r="7" spans="1:11" ht="14.5" x14ac:dyDescent="0.3">
      <c r="A7" s="7"/>
      <c r="B7" s="11" t="s">
        <v>116</v>
      </c>
      <c r="C7" s="11">
        <v>0.2</v>
      </c>
      <c r="D7" s="11">
        <v>0.88200000000000001</v>
      </c>
      <c r="E7" s="11">
        <v>1.742</v>
      </c>
      <c r="F7" s="11">
        <v>4.0199999999999996</v>
      </c>
      <c r="G7" s="11">
        <v>4.8140000000000001</v>
      </c>
      <c r="H7" s="11">
        <v>5.46</v>
      </c>
      <c r="I7" s="11">
        <v>5.4050000000000002</v>
      </c>
      <c r="J7" s="11">
        <v>5.49</v>
      </c>
      <c r="K7" s="11">
        <v>5.71</v>
      </c>
    </row>
    <row r="8" spans="1:11" ht="14.5" x14ac:dyDescent="0.3">
      <c r="A8" s="7"/>
      <c r="B8" s="11" t="s">
        <v>115</v>
      </c>
      <c r="C8" s="11">
        <v>0.2</v>
      </c>
      <c r="D8" s="11">
        <v>0.85599999999999998</v>
      </c>
      <c r="E8" s="11">
        <v>1.8594999999999999</v>
      </c>
      <c r="F8" s="11">
        <v>3.5339999999999998</v>
      </c>
      <c r="G8" s="11">
        <v>4.6719999999999997</v>
      </c>
      <c r="H8" s="11">
        <v>5.49</v>
      </c>
      <c r="I8" s="11">
        <v>5.46</v>
      </c>
      <c r="J8" s="11">
        <v>5.48</v>
      </c>
      <c r="K8" s="11">
        <v>5.64</v>
      </c>
    </row>
    <row r="9" spans="1:11" ht="14.5" x14ac:dyDescent="0.3">
      <c r="A9" s="7"/>
      <c r="B9" s="11" t="s">
        <v>114</v>
      </c>
      <c r="C9" s="11">
        <v>0.2</v>
      </c>
      <c r="D9" s="11">
        <v>0.879</v>
      </c>
      <c r="E9" s="11">
        <v>1.986</v>
      </c>
      <c r="F9" s="11">
        <v>3.5609999999999999</v>
      </c>
      <c r="G9" s="38">
        <v>4.6820000000000004</v>
      </c>
      <c r="H9" s="38">
        <v>5.68</v>
      </c>
      <c r="I9" s="38">
        <v>5.8360000000000003</v>
      </c>
      <c r="J9" s="38">
        <v>5.84</v>
      </c>
      <c r="K9" s="38">
        <v>5.3490000000000002</v>
      </c>
    </row>
    <row r="10" spans="1:11" ht="14.5" x14ac:dyDescent="0.3">
      <c r="A10" s="7"/>
      <c r="B10" s="11" t="s">
        <v>113</v>
      </c>
      <c r="C10" s="11">
        <v>0.2</v>
      </c>
      <c r="D10" s="11">
        <v>0.87</v>
      </c>
      <c r="E10" s="11">
        <v>2.0779999999999998</v>
      </c>
      <c r="F10" s="11">
        <v>3.649</v>
      </c>
      <c r="G10" s="38">
        <v>4.9800000000000004</v>
      </c>
      <c r="H10" s="38">
        <v>5.58</v>
      </c>
      <c r="I10" s="38">
        <v>5.681</v>
      </c>
      <c r="J10" s="38">
        <v>5.43</v>
      </c>
      <c r="K10" s="38">
        <v>5.4960000000000004</v>
      </c>
    </row>
    <row r="11" spans="1:11" ht="14.5" x14ac:dyDescent="0.3">
      <c r="A11" s="7"/>
      <c r="B11" s="11" t="s">
        <v>112</v>
      </c>
      <c r="C11" s="11">
        <v>0.2</v>
      </c>
      <c r="D11" s="11">
        <v>0.86099999999999999</v>
      </c>
      <c r="E11" s="11">
        <v>2.0470000000000002</v>
      </c>
      <c r="F11" s="11">
        <v>3.734</v>
      </c>
      <c r="G11" s="38">
        <v>4.891</v>
      </c>
      <c r="H11" s="38">
        <v>5.48</v>
      </c>
      <c r="I11" s="38">
        <v>5.9729999999999999</v>
      </c>
      <c r="J11" s="38">
        <v>5.38</v>
      </c>
      <c r="K11" s="38">
        <v>5.4450000000000003</v>
      </c>
    </row>
    <row r="12" spans="1:11" ht="14.5" x14ac:dyDescent="0.3">
      <c r="A12" s="7"/>
      <c r="B12" s="11" t="s">
        <v>111</v>
      </c>
      <c r="C12" s="11">
        <v>0.2</v>
      </c>
      <c r="D12" s="11">
        <v>0.69699999999999995</v>
      </c>
      <c r="E12" s="11">
        <v>2.1339999999999999</v>
      </c>
      <c r="F12" s="11">
        <v>4.0679999999999996</v>
      </c>
      <c r="G12" s="38">
        <v>4.25</v>
      </c>
      <c r="H12" s="38">
        <v>5.12</v>
      </c>
      <c r="I12" s="38">
        <v>5.6539999999999999</v>
      </c>
      <c r="J12" s="38">
        <v>5.8810000000000002</v>
      </c>
      <c r="K12" s="38">
        <v>6.0179999999999998</v>
      </c>
    </row>
    <row r="13" spans="1:11" ht="14.5" x14ac:dyDescent="0.3">
      <c r="A13" s="7"/>
      <c r="B13" s="11" t="s">
        <v>110</v>
      </c>
      <c r="C13" s="11">
        <v>0.2</v>
      </c>
      <c r="D13" s="11">
        <v>0.72299999999999998</v>
      </c>
      <c r="E13" s="11">
        <v>2.04</v>
      </c>
      <c r="F13" s="11">
        <v>3.94</v>
      </c>
      <c r="G13" s="38">
        <v>4.54</v>
      </c>
      <c r="H13" s="38">
        <v>5.0209999999999999</v>
      </c>
      <c r="I13" s="38">
        <v>5.1079999999999997</v>
      </c>
      <c r="J13" s="38">
        <v>5.6379999999999999</v>
      </c>
      <c r="K13" s="38">
        <v>5.48</v>
      </c>
    </row>
    <row r="14" spans="1:11" ht="14.5" x14ac:dyDescent="0.3">
      <c r="A14" s="7"/>
      <c r="B14" s="11" t="s">
        <v>109</v>
      </c>
      <c r="C14" s="11">
        <v>0.2</v>
      </c>
      <c r="D14" s="11">
        <v>0.71299999999999997</v>
      </c>
      <c r="E14" s="11">
        <v>2.2400000000000002</v>
      </c>
      <c r="F14" s="11">
        <v>4.0999999999999996</v>
      </c>
      <c r="G14" s="38">
        <v>4.83</v>
      </c>
      <c r="H14" s="38">
        <v>4.9400000000000004</v>
      </c>
      <c r="I14" s="38">
        <v>5.57</v>
      </c>
      <c r="J14" s="38">
        <v>5.7409999999999997</v>
      </c>
      <c r="K14" s="38">
        <v>5.742</v>
      </c>
    </row>
    <row r="15" spans="1:11" ht="14.5" x14ac:dyDescent="0.3">
      <c r="A15" s="7"/>
      <c r="B15" s="11" t="s">
        <v>108</v>
      </c>
      <c r="C15" s="11">
        <v>0.2</v>
      </c>
      <c r="D15" s="11">
        <v>0.75700000000000001</v>
      </c>
      <c r="E15" s="11">
        <v>2.3199999999999998</v>
      </c>
      <c r="F15" s="11">
        <v>4.0500000000000007</v>
      </c>
      <c r="G15" s="11">
        <v>4.734</v>
      </c>
      <c r="H15" s="11">
        <v>5.0640000000000001</v>
      </c>
      <c r="I15" s="11">
        <v>5.3680000000000003</v>
      </c>
      <c r="J15" s="11">
        <v>5.7899999999999991</v>
      </c>
      <c r="K15" s="11">
        <v>5.66</v>
      </c>
    </row>
    <row r="16" spans="1:11" ht="14.5" x14ac:dyDescent="0.3">
      <c r="A16" s="7"/>
      <c r="B16" s="11" t="s">
        <v>107</v>
      </c>
      <c r="C16" s="11">
        <v>0.2</v>
      </c>
      <c r="D16" s="11">
        <v>0.78500000000000003</v>
      </c>
      <c r="E16" s="11">
        <v>2.4039999999999999</v>
      </c>
      <c r="F16" s="11">
        <v>4.1339999999999995</v>
      </c>
      <c r="G16" s="11">
        <v>4.6500000000000004</v>
      </c>
      <c r="H16" s="11">
        <v>5.24</v>
      </c>
      <c r="I16" s="11">
        <v>5.7119999999999997</v>
      </c>
      <c r="J16" s="11">
        <v>5.56</v>
      </c>
      <c r="K16" s="11">
        <v>5.72</v>
      </c>
    </row>
    <row r="17" spans="1:11" ht="14.5" x14ac:dyDescent="0.3">
      <c r="A17" s="7"/>
      <c r="B17" s="13" t="s">
        <v>106</v>
      </c>
      <c r="C17" s="13">
        <v>0.2</v>
      </c>
      <c r="D17" s="13">
        <v>0.77800000000000002</v>
      </c>
      <c r="E17" s="13">
        <v>2.1760000000000002</v>
      </c>
      <c r="F17" s="13">
        <v>4.3019999999999996</v>
      </c>
      <c r="G17" s="13">
        <v>4.6139999999999999</v>
      </c>
      <c r="H17" s="13">
        <v>5.4560000000000004</v>
      </c>
      <c r="I17" s="13">
        <v>5.6879999999999997</v>
      </c>
      <c r="J17" s="13">
        <v>5.68</v>
      </c>
      <c r="K17" s="13">
        <v>5.57</v>
      </c>
    </row>
    <row r="18" spans="1:11" ht="14.5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ht="14.5" x14ac:dyDescent="0.3">
      <c r="A19" s="7" t="s">
        <v>105</v>
      </c>
      <c r="B19" s="37" t="s">
        <v>104</v>
      </c>
      <c r="C19" s="36">
        <f t="shared" ref="C19:K19" si="0">AVERAGE(C3:C5)</f>
        <v>0.20000000000000004</v>
      </c>
      <c r="D19" s="36">
        <f t="shared" si="0"/>
        <v>0.88700000000000001</v>
      </c>
      <c r="E19" s="36">
        <f t="shared" si="0"/>
        <v>1.9770000000000001</v>
      </c>
      <c r="F19" s="36">
        <f t="shared" si="0"/>
        <v>3.9600000000000004</v>
      </c>
      <c r="G19" s="36">
        <f t="shared" si="0"/>
        <v>5.0354999999999999</v>
      </c>
      <c r="H19" s="36">
        <f t="shared" si="0"/>
        <v>5.9649999999999999</v>
      </c>
      <c r="I19" s="36">
        <f t="shared" si="0"/>
        <v>6.63</v>
      </c>
      <c r="J19" s="36">
        <f t="shared" si="0"/>
        <v>6.6550000000000002</v>
      </c>
      <c r="K19" s="36">
        <f t="shared" si="0"/>
        <v>6.59</v>
      </c>
    </row>
    <row r="20" spans="1:11" ht="14.5" x14ac:dyDescent="0.3">
      <c r="A20" s="7"/>
      <c r="B20" s="35" t="s">
        <v>103</v>
      </c>
      <c r="C20" s="34">
        <f t="shared" ref="C20:K20" si="1">AVERAGE(C6:C8)</f>
        <v>0.20000000000000004</v>
      </c>
      <c r="D20" s="34">
        <f t="shared" si="1"/>
        <v>0.876</v>
      </c>
      <c r="E20" s="34">
        <f t="shared" si="1"/>
        <v>1.8794999999999999</v>
      </c>
      <c r="F20" s="34">
        <f t="shared" si="1"/>
        <v>3.7349999999999994</v>
      </c>
      <c r="G20" s="34">
        <f t="shared" si="1"/>
        <v>4.7789999999999999</v>
      </c>
      <c r="H20" s="34">
        <f t="shared" si="1"/>
        <v>5.5100000000000007</v>
      </c>
      <c r="I20" s="34">
        <f t="shared" si="1"/>
        <v>5.5650000000000004</v>
      </c>
      <c r="J20" s="34">
        <f t="shared" si="1"/>
        <v>5.5200000000000005</v>
      </c>
      <c r="K20" s="34">
        <f t="shared" si="1"/>
        <v>5.72</v>
      </c>
    </row>
    <row r="21" spans="1:11" ht="14.5" x14ac:dyDescent="0.3">
      <c r="A21" s="7"/>
      <c r="B21" s="35" t="s">
        <v>102</v>
      </c>
      <c r="C21" s="34">
        <f t="shared" ref="C21:K21" si="2">AVERAGE(C9:C11)</f>
        <v>0.20000000000000004</v>
      </c>
      <c r="D21" s="34">
        <f t="shared" si="2"/>
        <v>0.87000000000000011</v>
      </c>
      <c r="E21" s="34">
        <f t="shared" si="2"/>
        <v>2.0370000000000004</v>
      </c>
      <c r="F21" s="34">
        <f t="shared" si="2"/>
        <v>3.6479999999999997</v>
      </c>
      <c r="G21" s="34">
        <f t="shared" si="2"/>
        <v>4.851</v>
      </c>
      <c r="H21" s="34">
        <f t="shared" si="2"/>
        <v>5.580000000000001</v>
      </c>
      <c r="I21" s="34">
        <f t="shared" si="2"/>
        <v>5.8299999999999992</v>
      </c>
      <c r="J21" s="34">
        <f t="shared" si="2"/>
        <v>5.55</v>
      </c>
      <c r="K21" s="34">
        <f t="shared" si="2"/>
        <v>5.43</v>
      </c>
    </row>
    <row r="22" spans="1:11" ht="14.5" x14ac:dyDescent="0.3">
      <c r="A22" s="7"/>
      <c r="B22" s="35" t="s">
        <v>101</v>
      </c>
      <c r="C22" s="34">
        <f t="shared" ref="C22:K22" si="3">AVERAGE(C12:C14)</f>
        <v>0.20000000000000004</v>
      </c>
      <c r="D22" s="34">
        <f t="shared" si="3"/>
        <v>0.71099999999999997</v>
      </c>
      <c r="E22" s="34">
        <f t="shared" si="3"/>
        <v>2.1379999999999999</v>
      </c>
      <c r="F22" s="34">
        <f t="shared" si="3"/>
        <v>4.0359999999999996</v>
      </c>
      <c r="G22" s="34">
        <f t="shared" si="3"/>
        <v>4.54</v>
      </c>
      <c r="H22" s="34">
        <f t="shared" si="3"/>
        <v>5.0270000000000001</v>
      </c>
      <c r="I22" s="34">
        <f t="shared" si="3"/>
        <v>5.444</v>
      </c>
      <c r="J22" s="34">
        <f t="shared" si="3"/>
        <v>5.753333333333333</v>
      </c>
      <c r="K22" s="34">
        <f t="shared" si="3"/>
        <v>5.746666666666667</v>
      </c>
    </row>
    <row r="23" spans="1:11" ht="14.5" x14ac:dyDescent="0.3">
      <c r="A23" s="7"/>
      <c r="B23" s="33" t="s">
        <v>100</v>
      </c>
      <c r="C23" s="32">
        <f t="shared" ref="C23:K23" si="4">AVERAGE(C15:C17)</f>
        <v>0.20000000000000004</v>
      </c>
      <c r="D23" s="32">
        <f t="shared" si="4"/>
        <v>0.77333333333333343</v>
      </c>
      <c r="E23" s="32">
        <f t="shared" si="4"/>
        <v>2.3000000000000003</v>
      </c>
      <c r="F23" s="32">
        <f t="shared" si="4"/>
        <v>4.1619999999999999</v>
      </c>
      <c r="G23" s="32">
        <f t="shared" si="4"/>
        <v>4.6660000000000004</v>
      </c>
      <c r="H23" s="32">
        <f t="shared" si="4"/>
        <v>5.2533333333333339</v>
      </c>
      <c r="I23" s="32">
        <f t="shared" si="4"/>
        <v>5.5893333333333333</v>
      </c>
      <c r="J23" s="32">
        <f t="shared" si="4"/>
        <v>5.6766666666666659</v>
      </c>
      <c r="K23" s="32">
        <f t="shared" si="4"/>
        <v>5.6499999999999995</v>
      </c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workbookViewId="0">
      <selection activeCell="B6" sqref="B6:B8"/>
    </sheetView>
  </sheetViews>
  <sheetFormatPr defaultRowHeight="14" x14ac:dyDescent="0.25"/>
  <cols>
    <col min="2" max="2" width="23.90625" customWidth="1"/>
  </cols>
  <sheetData>
    <row r="1" spans="1:12" ht="15" x14ac:dyDescent="0.3">
      <c r="A1" s="23" t="s">
        <v>144</v>
      </c>
    </row>
    <row r="2" spans="1:12" ht="17" x14ac:dyDescent="0.45">
      <c r="A2" s="19" t="s">
        <v>121</v>
      </c>
      <c r="B2" s="8"/>
      <c r="C2" s="8">
        <v>0</v>
      </c>
      <c r="D2" s="8">
        <v>3</v>
      </c>
      <c r="E2" s="8">
        <v>4</v>
      </c>
      <c r="F2" s="8">
        <v>7</v>
      </c>
      <c r="G2" s="8">
        <v>10</v>
      </c>
      <c r="H2" s="8">
        <v>13</v>
      </c>
      <c r="I2" s="8">
        <v>15</v>
      </c>
      <c r="J2" s="8">
        <v>18</v>
      </c>
      <c r="K2" s="8">
        <v>22</v>
      </c>
      <c r="L2" s="7"/>
    </row>
    <row r="3" spans="1:12" ht="14.5" x14ac:dyDescent="0.3">
      <c r="A3" s="7"/>
      <c r="B3" s="10" t="s">
        <v>143</v>
      </c>
      <c r="C3" s="10">
        <v>0.2</v>
      </c>
      <c r="D3" s="10">
        <v>0.70899999999999996</v>
      </c>
      <c r="E3" s="10">
        <v>1.7909999999999999</v>
      </c>
      <c r="F3" s="10">
        <v>2.492</v>
      </c>
      <c r="G3" s="10">
        <v>2.88</v>
      </c>
      <c r="H3" s="10">
        <v>4.0119999999999996</v>
      </c>
      <c r="I3" s="10">
        <v>5.1079999999999997</v>
      </c>
      <c r="J3" s="10">
        <v>5.6790000000000003</v>
      </c>
      <c r="K3" s="10">
        <v>5.38</v>
      </c>
      <c r="L3" s="7"/>
    </row>
    <row r="4" spans="1:12" ht="14.5" x14ac:dyDescent="0.3">
      <c r="A4" s="7"/>
      <c r="B4" s="11" t="s">
        <v>142</v>
      </c>
      <c r="C4" s="11">
        <v>0.2</v>
      </c>
      <c r="D4" s="11">
        <v>0.71</v>
      </c>
      <c r="E4" s="11">
        <v>1.893</v>
      </c>
      <c r="F4" s="11">
        <v>2.512</v>
      </c>
      <c r="G4" s="11">
        <v>2.8759999999999999</v>
      </c>
      <c r="H4" s="11">
        <v>4.1040000000000001</v>
      </c>
      <c r="I4" s="11">
        <v>5.0679999999999996</v>
      </c>
      <c r="J4" s="11">
        <v>5.33</v>
      </c>
      <c r="K4" s="11">
        <v>5.71</v>
      </c>
      <c r="L4" s="7"/>
    </row>
    <row r="5" spans="1:12" ht="14.5" x14ac:dyDescent="0.3">
      <c r="A5" s="7"/>
      <c r="B5" s="11" t="s">
        <v>141</v>
      </c>
      <c r="C5" s="11">
        <v>0.2</v>
      </c>
      <c r="D5" s="11">
        <v>0.71399999999999997</v>
      </c>
      <c r="E5" s="11">
        <v>1.63</v>
      </c>
      <c r="F5" s="11">
        <v>2.1640000000000001</v>
      </c>
      <c r="G5" s="11">
        <v>2.972</v>
      </c>
      <c r="H5" s="11">
        <v>4.218</v>
      </c>
      <c r="I5" s="11">
        <v>5.2359999999999998</v>
      </c>
      <c r="J5" s="11">
        <v>5.58</v>
      </c>
      <c r="K5" s="11">
        <v>5.43</v>
      </c>
      <c r="L5" s="7"/>
    </row>
    <row r="6" spans="1:12" ht="14.5" x14ac:dyDescent="0.3">
      <c r="A6" s="7"/>
      <c r="B6" s="11" t="s">
        <v>140</v>
      </c>
      <c r="C6" s="11">
        <v>0.2</v>
      </c>
      <c r="D6" s="11">
        <v>0.78200000000000003</v>
      </c>
      <c r="E6" s="11">
        <v>1.4550000000000001</v>
      </c>
      <c r="F6" s="11">
        <v>1.3959999999999999</v>
      </c>
      <c r="G6" s="11">
        <v>1.496</v>
      </c>
      <c r="H6" s="11">
        <v>1.748</v>
      </c>
      <c r="I6" s="11">
        <v>1.5920000000000001</v>
      </c>
      <c r="J6" s="11">
        <v>1.6300000000000001</v>
      </c>
      <c r="K6" s="11">
        <v>1.56</v>
      </c>
      <c r="L6" s="7"/>
    </row>
    <row r="7" spans="1:12" ht="14.5" x14ac:dyDescent="0.3">
      <c r="A7" s="7"/>
      <c r="B7" s="11" t="s">
        <v>139</v>
      </c>
      <c r="C7" s="11">
        <v>0.2</v>
      </c>
      <c r="D7" s="11">
        <v>0.77</v>
      </c>
      <c r="E7" s="11">
        <v>1.5449999999999999</v>
      </c>
      <c r="F7" s="11">
        <v>1.456</v>
      </c>
      <c r="G7" s="11">
        <v>1.496</v>
      </c>
      <c r="H7" s="11">
        <v>1.524</v>
      </c>
      <c r="I7" s="11">
        <v>1.6279999999999999</v>
      </c>
      <c r="J7" s="11">
        <v>1.665</v>
      </c>
      <c r="K7" s="11">
        <v>1.595</v>
      </c>
      <c r="L7" s="7"/>
    </row>
    <row r="8" spans="1:12" ht="14.5" x14ac:dyDescent="0.3">
      <c r="A8" s="7"/>
      <c r="B8" s="11" t="s">
        <v>138</v>
      </c>
      <c r="C8" s="11">
        <v>0.2</v>
      </c>
      <c r="D8" s="11">
        <v>0.78500000000000003</v>
      </c>
      <c r="E8" s="11">
        <v>1.5630000000000002</v>
      </c>
      <c r="F8" s="11">
        <v>1.46</v>
      </c>
      <c r="G8" s="11">
        <v>1.4359999999999999</v>
      </c>
      <c r="H8" s="11">
        <v>1.6</v>
      </c>
      <c r="I8" s="11">
        <v>1.6040000000000001</v>
      </c>
      <c r="J8" s="11">
        <v>1.7249999999999999</v>
      </c>
      <c r="K8" s="11">
        <v>1.655</v>
      </c>
      <c r="L8" s="7"/>
    </row>
    <row r="9" spans="1:12" ht="14.5" x14ac:dyDescent="0.3">
      <c r="A9" s="7"/>
      <c r="B9" s="11" t="s">
        <v>137</v>
      </c>
      <c r="C9" s="11">
        <v>0.2</v>
      </c>
      <c r="D9" s="11">
        <v>0.76800000000000002</v>
      </c>
      <c r="E9" s="11">
        <v>1.54</v>
      </c>
      <c r="F9" s="11">
        <v>1.54</v>
      </c>
      <c r="G9" s="11">
        <v>1.276</v>
      </c>
      <c r="H9" s="11">
        <v>1.7150000000000001</v>
      </c>
      <c r="I9" s="11">
        <v>1.58</v>
      </c>
      <c r="J9" s="11">
        <v>1.645</v>
      </c>
      <c r="K9" s="11">
        <v>1.7430000000000001</v>
      </c>
      <c r="L9" s="7"/>
    </row>
    <row r="10" spans="1:12" ht="14.5" x14ac:dyDescent="0.3">
      <c r="A10" s="7"/>
      <c r="B10" s="11" t="s">
        <v>136</v>
      </c>
      <c r="C10" s="11">
        <v>0.2</v>
      </c>
      <c r="D10" s="11">
        <v>0.79800000000000004</v>
      </c>
      <c r="E10" s="11">
        <v>1.585</v>
      </c>
      <c r="F10" s="11">
        <v>1.669</v>
      </c>
      <c r="G10" s="11">
        <v>1.49</v>
      </c>
      <c r="H10" s="11">
        <v>1.4850000000000001</v>
      </c>
      <c r="I10" s="11">
        <v>1.7</v>
      </c>
      <c r="J10" s="11">
        <v>1.732</v>
      </c>
      <c r="K10" s="11">
        <v>1.7609999999999999</v>
      </c>
      <c r="L10" s="7"/>
    </row>
    <row r="11" spans="1:12" ht="14.5" x14ac:dyDescent="0.3">
      <c r="A11" s="7"/>
      <c r="B11" s="11" t="s">
        <v>135</v>
      </c>
      <c r="C11" s="11">
        <v>0.2</v>
      </c>
      <c r="D11" s="11">
        <v>0.78900000000000003</v>
      </c>
      <c r="E11" s="11">
        <v>1.5640000000000001</v>
      </c>
      <c r="F11" s="11">
        <v>1.591</v>
      </c>
      <c r="G11" s="11">
        <v>1.3140000000000001</v>
      </c>
      <c r="H11" s="11">
        <v>1.6</v>
      </c>
      <c r="I11" s="11">
        <v>1.64</v>
      </c>
      <c r="J11" s="11">
        <v>1.798</v>
      </c>
      <c r="K11" s="11">
        <v>1.7609999999999999</v>
      </c>
      <c r="L11" s="7"/>
    </row>
    <row r="12" spans="1:12" ht="14.5" x14ac:dyDescent="0.3">
      <c r="A12" s="7"/>
      <c r="B12" s="11" t="s">
        <v>134</v>
      </c>
      <c r="C12" s="11">
        <v>0.2</v>
      </c>
      <c r="D12" s="11">
        <v>0.70899999999999996</v>
      </c>
      <c r="E12" s="11">
        <v>2.1909999999999998</v>
      </c>
      <c r="F12" s="11">
        <v>4.2290000000000001</v>
      </c>
      <c r="G12" s="11">
        <v>4.88</v>
      </c>
      <c r="H12" s="11">
        <v>5.1920000000000002</v>
      </c>
      <c r="I12" s="11">
        <v>5.6079999999999997</v>
      </c>
      <c r="J12" s="11">
        <v>5.8</v>
      </c>
      <c r="K12" s="11">
        <v>5.8</v>
      </c>
      <c r="L12" s="7"/>
    </row>
    <row r="13" spans="1:12" ht="14.5" x14ac:dyDescent="0.3">
      <c r="A13" s="7"/>
      <c r="B13" s="11" t="s">
        <v>133</v>
      </c>
      <c r="C13" s="11">
        <v>0.2</v>
      </c>
      <c r="D13" s="11">
        <v>0.71</v>
      </c>
      <c r="E13" s="11">
        <v>1.893</v>
      </c>
      <c r="F13" s="11">
        <v>4.0149999999999997</v>
      </c>
      <c r="G13" s="11">
        <v>4.2779999999999996</v>
      </c>
      <c r="H13" s="11">
        <v>5.109</v>
      </c>
      <c r="I13" s="11">
        <v>5.3680000000000003</v>
      </c>
      <c r="J13" s="11">
        <v>5.93</v>
      </c>
      <c r="K13" s="11">
        <v>5.71</v>
      </c>
      <c r="L13" s="7"/>
    </row>
    <row r="14" spans="1:12" ht="14.5" x14ac:dyDescent="0.3">
      <c r="A14" s="7"/>
      <c r="B14" s="11" t="s">
        <v>132</v>
      </c>
      <c r="C14" s="11">
        <v>0.2</v>
      </c>
      <c r="D14" s="11">
        <v>0.71399999999999997</v>
      </c>
      <c r="E14" s="11">
        <v>2.33</v>
      </c>
      <c r="F14" s="11">
        <v>3.8639999999999999</v>
      </c>
      <c r="G14" s="11">
        <v>4.4619999999999997</v>
      </c>
      <c r="H14" s="11">
        <v>4.78</v>
      </c>
      <c r="I14" s="11">
        <v>5.3559999999999999</v>
      </c>
      <c r="J14" s="11">
        <v>5.53</v>
      </c>
      <c r="K14" s="11">
        <v>5.73</v>
      </c>
      <c r="L14" s="7"/>
    </row>
    <row r="15" spans="1:12" ht="14.5" x14ac:dyDescent="0.3">
      <c r="A15" s="7"/>
      <c r="B15" s="11" t="s">
        <v>131</v>
      </c>
      <c r="C15" s="11">
        <v>0.2</v>
      </c>
      <c r="D15" s="11">
        <v>0.75700000000000001</v>
      </c>
      <c r="E15" s="11">
        <v>2.3199999999999998</v>
      </c>
      <c r="F15" s="11">
        <v>4.0500000000000007</v>
      </c>
      <c r="G15" s="11">
        <v>4.734</v>
      </c>
      <c r="H15" s="11">
        <v>5.0640000000000001</v>
      </c>
      <c r="I15" s="11">
        <v>5.3680000000000003</v>
      </c>
      <c r="J15" s="11">
        <v>5.7899999999999991</v>
      </c>
      <c r="K15" s="11">
        <v>5.67</v>
      </c>
      <c r="L15" s="7"/>
    </row>
    <row r="16" spans="1:12" ht="14.5" x14ac:dyDescent="0.3">
      <c r="A16" s="7"/>
      <c r="B16" s="11" t="s">
        <v>130</v>
      </c>
      <c r="C16" s="11">
        <v>0.2</v>
      </c>
      <c r="D16" s="11">
        <v>0.78500000000000003</v>
      </c>
      <c r="E16" s="11">
        <v>2.4039999999999999</v>
      </c>
      <c r="F16" s="11">
        <v>4.1339999999999995</v>
      </c>
      <c r="G16" s="11">
        <v>4.6500000000000004</v>
      </c>
      <c r="H16" s="11">
        <v>5.24</v>
      </c>
      <c r="I16" s="11">
        <v>5.7119999999999997</v>
      </c>
      <c r="J16" s="11">
        <v>5.56</v>
      </c>
      <c r="K16" s="11">
        <v>5.26</v>
      </c>
      <c r="L16" s="7"/>
    </row>
    <row r="17" spans="1:12" ht="14.5" x14ac:dyDescent="0.3">
      <c r="A17" s="7"/>
      <c r="B17" s="13" t="s">
        <v>129</v>
      </c>
      <c r="C17" s="13">
        <v>0.2</v>
      </c>
      <c r="D17" s="13">
        <v>0.77800000000000002</v>
      </c>
      <c r="E17" s="13">
        <v>2.1760000000000002</v>
      </c>
      <c r="F17" s="13">
        <v>4.3019999999999996</v>
      </c>
      <c r="G17" s="13">
        <v>4.6139999999999999</v>
      </c>
      <c r="H17" s="13">
        <v>5.4560000000000004</v>
      </c>
      <c r="I17" s="13">
        <v>5.6879999999999997</v>
      </c>
      <c r="J17" s="13">
        <v>5.68</v>
      </c>
      <c r="K17" s="13">
        <v>5.57</v>
      </c>
      <c r="L17" s="7"/>
    </row>
    <row r="18" spans="1:12" ht="14.5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15.5" x14ac:dyDescent="0.35">
      <c r="A19" s="19" t="s">
        <v>128</v>
      </c>
      <c r="B19" s="10" t="s">
        <v>127</v>
      </c>
      <c r="C19" s="10">
        <f t="shared" ref="C19:K19" si="0">AVERAGE(C3:C5)</f>
        <v>0.20000000000000004</v>
      </c>
      <c r="D19" s="10">
        <f t="shared" si="0"/>
        <v>0.71099999999999997</v>
      </c>
      <c r="E19" s="10">
        <f t="shared" si="0"/>
        <v>1.7713333333333334</v>
      </c>
      <c r="F19" s="10">
        <f t="shared" si="0"/>
        <v>2.3893333333333331</v>
      </c>
      <c r="G19" s="10">
        <f t="shared" si="0"/>
        <v>2.9093333333333331</v>
      </c>
      <c r="H19" s="10">
        <f t="shared" si="0"/>
        <v>4.1113333333333335</v>
      </c>
      <c r="I19" s="10">
        <f t="shared" si="0"/>
        <v>5.1373333333333333</v>
      </c>
      <c r="J19" s="10">
        <f t="shared" si="0"/>
        <v>5.5296666666666665</v>
      </c>
      <c r="K19" s="10">
        <f t="shared" si="0"/>
        <v>5.5066666666666668</v>
      </c>
      <c r="L19" s="7"/>
    </row>
    <row r="20" spans="1:12" ht="14.5" x14ac:dyDescent="0.3">
      <c r="A20" s="7"/>
      <c r="B20" s="11" t="s">
        <v>126</v>
      </c>
      <c r="C20" s="11">
        <f t="shared" ref="C20:K20" si="1">AVERAGE(C6:C8)</f>
        <v>0.20000000000000004</v>
      </c>
      <c r="D20" s="11">
        <f t="shared" si="1"/>
        <v>0.77900000000000003</v>
      </c>
      <c r="E20" s="11">
        <f t="shared" si="1"/>
        <v>1.5210000000000001</v>
      </c>
      <c r="F20" s="11">
        <f t="shared" si="1"/>
        <v>1.4373333333333331</v>
      </c>
      <c r="G20" s="11">
        <f t="shared" si="1"/>
        <v>1.476</v>
      </c>
      <c r="H20" s="11">
        <f t="shared" si="1"/>
        <v>1.6239999999999999</v>
      </c>
      <c r="I20" s="11">
        <f t="shared" si="1"/>
        <v>1.6079999999999999</v>
      </c>
      <c r="J20" s="11">
        <f t="shared" si="1"/>
        <v>1.6733333333333331</v>
      </c>
      <c r="K20" s="11">
        <f t="shared" si="1"/>
        <v>1.6033333333333335</v>
      </c>
      <c r="L20" s="7"/>
    </row>
    <row r="21" spans="1:12" ht="14.5" x14ac:dyDescent="0.3">
      <c r="A21" s="7"/>
      <c r="B21" s="11" t="s">
        <v>125</v>
      </c>
      <c r="C21" s="11">
        <v>0.2</v>
      </c>
      <c r="D21" s="11">
        <v>0.78500000000000003</v>
      </c>
      <c r="E21" s="11">
        <v>1.5630000000000002</v>
      </c>
      <c r="F21" s="11">
        <v>1.6</v>
      </c>
      <c r="G21" s="11">
        <v>1.36</v>
      </c>
      <c r="H21" s="11">
        <v>1.6</v>
      </c>
      <c r="I21" s="11">
        <v>1.64</v>
      </c>
      <c r="J21" s="11">
        <v>1.7249999999999999</v>
      </c>
      <c r="K21" s="11">
        <v>1.7549999999999999</v>
      </c>
      <c r="L21" s="7"/>
    </row>
    <row r="22" spans="1:12" ht="14.5" x14ac:dyDescent="0.3">
      <c r="A22" s="7"/>
      <c r="B22" s="11" t="s">
        <v>124</v>
      </c>
      <c r="C22" s="11">
        <f t="shared" ref="C22:K22" si="2">AVERAGE(C12:C14)</f>
        <v>0.20000000000000004</v>
      </c>
      <c r="D22" s="11">
        <f t="shared" si="2"/>
        <v>0.71099999999999997</v>
      </c>
      <c r="E22" s="11">
        <f t="shared" si="2"/>
        <v>2.1379999999999999</v>
      </c>
      <c r="F22" s="11">
        <f t="shared" si="2"/>
        <v>4.0360000000000005</v>
      </c>
      <c r="G22" s="11">
        <f t="shared" si="2"/>
        <v>4.54</v>
      </c>
      <c r="H22" s="11">
        <f t="shared" si="2"/>
        <v>5.0270000000000001</v>
      </c>
      <c r="I22" s="11">
        <f t="shared" si="2"/>
        <v>5.444</v>
      </c>
      <c r="J22" s="11">
        <f t="shared" si="2"/>
        <v>5.7533333333333339</v>
      </c>
      <c r="K22" s="11">
        <f t="shared" si="2"/>
        <v>5.746666666666667</v>
      </c>
      <c r="L22" s="7"/>
    </row>
    <row r="23" spans="1:12" ht="14.5" x14ac:dyDescent="0.3">
      <c r="A23" s="7"/>
      <c r="B23" s="13" t="s">
        <v>123</v>
      </c>
      <c r="C23" s="13">
        <f t="shared" ref="C23:K23" si="3">AVERAGE(C15:C17)</f>
        <v>0.20000000000000004</v>
      </c>
      <c r="D23" s="13">
        <f t="shared" si="3"/>
        <v>0.77333333333333343</v>
      </c>
      <c r="E23" s="13">
        <f t="shared" si="3"/>
        <v>2.3000000000000003</v>
      </c>
      <c r="F23" s="13">
        <f t="shared" si="3"/>
        <v>4.1619999999999999</v>
      </c>
      <c r="G23" s="13">
        <f t="shared" si="3"/>
        <v>4.6660000000000004</v>
      </c>
      <c r="H23" s="13">
        <f t="shared" si="3"/>
        <v>5.2533333333333339</v>
      </c>
      <c r="I23" s="13">
        <f t="shared" si="3"/>
        <v>5.5893333333333333</v>
      </c>
      <c r="J23" s="13">
        <f t="shared" si="3"/>
        <v>5.6766666666666659</v>
      </c>
      <c r="K23" s="13">
        <f t="shared" si="3"/>
        <v>5.5</v>
      </c>
      <c r="L23" s="7"/>
    </row>
    <row r="24" spans="1:12" ht="14.5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ht="14.5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ht="14.5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ht="14.5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ht="14.5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ht="14.5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4.5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 ht="14.5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2" ht="14.5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ht="14.5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ht="14.5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ht="14.5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ht="14.5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ht="14.5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ht="14.5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ht="14.5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ht="14.5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ht="14.5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ht="14.5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ht="14.5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ht="14.5" x14ac:dyDescent="0.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ht="14.5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ht="14.5" x14ac:dyDescent="0.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ht="14.5" x14ac:dyDescent="0.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ht="14.5" x14ac:dyDescent="0.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ht="14.5" x14ac:dyDescent="0.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ht="14.5" x14ac:dyDescent="0.3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1" spans="1:12" ht="14.5" x14ac:dyDescent="0.3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</row>
    <row r="52" spans="1:12" ht="14.5" x14ac:dyDescent="0.3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</row>
    <row r="53" spans="1:12" ht="14.5" x14ac:dyDescent="0.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</row>
    <row r="54" spans="1:12" ht="14.5" x14ac:dyDescent="0.3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</row>
    <row r="55" spans="1:12" ht="14.5" x14ac:dyDescent="0.3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</row>
    <row r="56" spans="1:12" ht="14.5" x14ac:dyDescent="0.3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</row>
    <row r="57" spans="1:12" ht="14.5" x14ac:dyDescent="0.3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</row>
    <row r="58" spans="1:12" ht="14.5" x14ac:dyDescent="0.3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2" ht="14.5" x14ac:dyDescent="0.3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2" ht="14.5" x14ac:dyDescent="0.3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2" ht="14.5" x14ac:dyDescent="0.3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 ht="14.5" x14ac:dyDescent="0.3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 ht="14.5" x14ac:dyDescent="0.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 ht="14.5" x14ac:dyDescent="0.3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2" ht="14.5" x14ac:dyDescent="0.3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 ht="14.5" x14ac:dyDescent="0.3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B6" sqref="B6:B8"/>
    </sheetView>
  </sheetViews>
  <sheetFormatPr defaultRowHeight="14" x14ac:dyDescent="0.25"/>
  <cols>
    <col min="2" max="2" width="25.90625" customWidth="1"/>
  </cols>
  <sheetData>
    <row r="1" spans="1:11" ht="15" x14ac:dyDescent="0.3">
      <c r="A1" s="23" t="s">
        <v>162</v>
      </c>
    </row>
    <row r="2" spans="1:11" ht="17" x14ac:dyDescent="0.45">
      <c r="A2" s="19" t="s">
        <v>121</v>
      </c>
      <c r="B2" s="8"/>
      <c r="C2" s="8">
        <v>0</v>
      </c>
      <c r="D2" s="8">
        <v>4</v>
      </c>
      <c r="E2" s="8">
        <v>7</v>
      </c>
      <c r="F2" s="8">
        <v>10</v>
      </c>
      <c r="G2" s="8">
        <v>13</v>
      </c>
      <c r="H2" s="8">
        <v>17</v>
      </c>
      <c r="I2" s="8">
        <v>22</v>
      </c>
      <c r="J2" s="8">
        <v>26</v>
      </c>
      <c r="K2" s="7"/>
    </row>
    <row r="3" spans="1:11" ht="14.5" x14ac:dyDescent="0.3">
      <c r="A3" s="7"/>
      <c r="B3" s="10" t="s">
        <v>161</v>
      </c>
      <c r="C3" s="10">
        <v>1.4999999999999999E-2</v>
      </c>
      <c r="D3" s="10">
        <v>7.0000000000000007E-2</v>
      </c>
      <c r="E3" s="10">
        <v>0.58966666666666601</v>
      </c>
      <c r="F3" s="10">
        <v>1.5899999999999996</v>
      </c>
      <c r="G3" s="10">
        <v>2.1459999999999999</v>
      </c>
      <c r="H3" s="10">
        <v>2.4700000000000002</v>
      </c>
      <c r="I3" s="10">
        <v>2.3933333333333335</v>
      </c>
      <c r="J3" s="10">
        <v>2.37</v>
      </c>
      <c r="K3" s="7"/>
    </row>
    <row r="4" spans="1:11" ht="14.5" x14ac:dyDescent="0.3">
      <c r="A4" s="7"/>
      <c r="B4" s="11" t="s">
        <v>160</v>
      </c>
      <c r="C4" s="11">
        <v>1.4999999999999999E-2</v>
      </c>
      <c r="D4" s="11">
        <v>6.5000000000000002E-2</v>
      </c>
      <c r="E4" s="11">
        <v>0.57733333333333003</v>
      </c>
      <c r="F4" s="11">
        <v>1.5679999999999998</v>
      </c>
      <c r="G4" s="11">
        <v>2.2490000000000001</v>
      </c>
      <c r="H4" s="11">
        <v>2.3983333333333299</v>
      </c>
      <c r="I4" s="11">
        <v>2.3966666666666669</v>
      </c>
      <c r="J4" s="11">
        <v>2.3466666666666667</v>
      </c>
      <c r="K4" s="7"/>
    </row>
    <row r="5" spans="1:11" ht="14.5" x14ac:dyDescent="0.3">
      <c r="A5" s="7"/>
      <c r="B5" s="11" t="s">
        <v>159</v>
      </c>
      <c r="C5" s="11">
        <v>1.4999999999999999E-2</v>
      </c>
      <c r="D5" s="11">
        <v>7.5999999999999998E-2</v>
      </c>
      <c r="E5" s="11">
        <v>0.57666666666666999</v>
      </c>
      <c r="F5" s="11">
        <v>1.589</v>
      </c>
      <c r="G5" s="11">
        <v>2.153</v>
      </c>
      <c r="H5" s="11">
        <v>2.42</v>
      </c>
      <c r="I5" s="11">
        <v>2.5066666666666673</v>
      </c>
      <c r="J5" s="11">
        <v>2.3133333333333299</v>
      </c>
      <c r="K5" s="7"/>
    </row>
    <row r="6" spans="1:11" ht="14.5" x14ac:dyDescent="0.3">
      <c r="A6" s="7"/>
      <c r="B6" s="11" t="s">
        <v>158</v>
      </c>
      <c r="C6" s="11">
        <v>1.4999999999999999E-2</v>
      </c>
      <c r="D6" s="11">
        <v>7.2999999999999995E-2</v>
      </c>
      <c r="E6" s="11">
        <v>0.55766666666666698</v>
      </c>
      <c r="F6" s="11">
        <v>1.5249999999999999</v>
      </c>
      <c r="G6" s="11">
        <v>2.1059999999999999</v>
      </c>
      <c r="H6" s="11">
        <v>2.2799999999999998</v>
      </c>
      <c r="I6" s="11">
        <v>2.2533333333333334</v>
      </c>
      <c r="J6" s="11">
        <v>2.1766666666666667</v>
      </c>
      <c r="K6" s="7"/>
    </row>
    <row r="7" spans="1:11" ht="14.5" x14ac:dyDescent="0.3">
      <c r="A7" s="7"/>
      <c r="B7" s="11" t="s">
        <v>157</v>
      </c>
      <c r="C7" s="11">
        <v>1.4999999999999999E-2</v>
      </c>
      <c r="D7" s="11">
        <v>8.7999999999999995E-2</v>
      </c>
      <c r="E7" s="11">
        <v>0.55200000000000005</v>
      </c>
      <c r="F7" s="11">
        <v>1.5149999999999999</v>
      </c>
      <c r="G7" s="11">
        <v>2.0270000000000001</v>
      </c>
      <c r="H7" s="11">
        <v>2.2816666666666667</v>
      </c>
      <c r="I7" s="11">
        <v>2.2100000000000004</v>
      </c>
      <c r="J7" s="11">
        <v>2.2033333333333331</v>
      </c>
      <c r="K7" s="7"/>
    </row>
    <row r="8" spans="1:11" ht="14.5" x14ac:dyDescent="0.3">
      <c r="A8" s="7"/>
      <c r="B8" s="11" t="s">
        <v>156</v>
      </c>
      <c r="C8" s="11">
        <v>1.4999999999999999E-2</v>
      </c>
      <c r="D8" s="11">
        <v>7.1999999999999995E-2</v>
      </c>
      <c r="E8" s="11">
        <v>0.54800000000000004</v>
      </c>
      <c r="F8" s="11">
        <v>1.4850000000000001</v>
      </c>
      <c r="G8" s="11">
        <v>2.1623333333333301</v>
      </c>
      <c r="H8" s="11">
        <v>2.1783333333333332</v>
      </c>
      <c r="I8" s="11">
        <v>2.3000000000000003</v>
      </c>
      <c r="J8" s="11">
        <v>2.125</v>
      </c>
      <c r="K8" s="7"/>
    </row>
    <row r="9" spans="1:11" ht="14.5" x14ac:dyDescent="0.3">
      <c r="A9" s="7"/>
      <c r="B9" s="11" t="s">
        <v>155</v>
      </c>
      <c r="C9" s="11">
        <v>1.4999999999999999E-2</v>
      </c>
      <c r="D9" s="11">
        <v>8.3000000000000004E-2</v>
      </c>
      <c r="E9" s="11">
        <v>0.505</v>
      </c>
      <c r="F9" s="11">
        <v>1.46</v>
      </c>
      <c r="G9" s="11">
        <v>2.109</v>
      </c>
      <c r="H9" s="11">
        <v>2.1683333333333334</v>
      </c>
      <c r="I9" s="11">
        <v>2.08</v>
      </c>
      <c r="J9" s="11">
        <v>2.2083333333333335</v>
      </c>
      <c r="K9" s="7"/>
    </row>
    <row r="10" spans="1:11" ht="14.5" x14ac:dyDescent="0.3">
      <c r="A10" s="7"/>
      <c r="B10" s="11" t="s">
        <v>154</v>
      </c>
      <c r="C10" s="11">
        <v>1.4999999999999999E-2</v>
      </c>
      <c r="D10" s="11">
        <v>8.1000000000000003E-2</v>
      </c>
      <c r="E10" s="11">
        <v>0.5086666666666666</v>
      </c>
      <c r="F10" s="11">
        <v>1.4100000000000001</v>
      </c>
      <c r="G10" s="11">
        <v>2.1379999999999999</v>
      </c>
      <c r="H10" s="11">
        <v>2.2250000000000001</v>
      </c>
      <c r="I10" s="11">
        <v>2.1866666666666701</v>
      </c>
      <c r="J10" s="11">
        <v>2.06</v>
      </c>
      <c r="K10" s="7"/>
    </row>
    <row r="11" spans="1:11" ht="14.5" x14ac:dyDescent="0.3">
      <c r="A11" s="7"/>
      <c r="B11" s="11" t="s">
        <v>153</v>
      </c>
      <c r="C11" s="11">
        <v>1.4999999999999999E-2</v>
      </c>
      <c r="D11" s="11">
        <v>6.9000000000000006E-2</v>
      </c>
      <c r="E11" s="11">
        <v>0.54066666666666674</v>
      </c>
      <c r="F11" s="11">
        <v>1.3959999999999999</v>
      </c>
      <c r="G11" s="11">
        <v>1.9266666666659999</v>
      </c>
      <c r="H11" s="11">
        <v>2.2383333333333333</v>
      </c>
      <c r="I11" s="11">
        <v>2.2083333333333335</v>
      </c>
      <c r="J11" s="11">
        <v>2.19</v>
      </c>
      <c r="K11" s="7"/>
    </row>
    <row r="12" spans="1:11" ht="14.5" x14ac:dyDescent="0.3">
      <c r="A12" s="7"/>
      <c r="B12" s="11" t="s">
        <v>152</v>
      </c>
      <c r="C12" s="11">
        <v>1.4999999999999999E-2</v>
      </c>
      <c r="D12" s="11">
        <v>7.0000000000000007E-2</v>
      </c>
      <c r="E12" s="11">
        <v>0.55633333333333335</v>
      </c>
      <c r="F12" s="11">
        <v>1.44</v>
      </c>
      <c r="G12" s="11">
        <v>1.9090000000000003</v>
      </c>
      <c r="H12" s="11">
        <v>2.2200000000000002</v>
      </c>
      <c r="I12" s="11">
        <v>2.1416666666666666</v>
      </c>
      <c r="J12" s="11">
        <v>2.0833333333333002</v>
      </c>
      <c r="K12" s="7"/>
    </row>
    <row r="13" spans="1:11" ht="14.5" x14ac:dyDescent="0.3">
      <c r="A13" s="7"/>
      <c r="B13" s="11" t="s">
        <v>151</v>
      </c>
      <c r="C13" s="11">
        <v>1.4999999999999999E-2</v>
      </c>
      <c r="D13" s="11">
        <v>8.2000000000000003E-2</v>
      </c>
      <c r="E13" s="11">
        <v>0.55366666666666664</v>
      </c>
      <c r="F13" s="11">
        <v>1.5300000000000002</v>
      </c>
      <c r="G13" s="11">
        <v>1.9990000000000001</v>
      </c>
      <c r="H13" s="11">
        <v>2.2749999999999999</v>
      </c>
      <c r="I13" s="11">
        <v>2.1833333333333336</v>
      </c>
      <c r="J13" s="11">
        <v>2.1583333333333301</v>
      </c>
      <c r="K13" s="7"/>
    </row>
    <row r="14" spans="1:11" ht="14.5" x14ac:dyDescent="0.3">
      <c r="A14" s="7"/>
      <c r="B14" s="13" t="s">
        <v>150</v>
      </c>
      <c r="C14" s="13">
        <v>1.4999999999999999E-2</v>
      </c>
      <c r="D14" s="13">
        <v>7.4999999999999997E-2</v>
      </c>
      <c r="E14" s="13">
        <v>0.5043333333333333</v>
      </c>
      <c r="F14" s="13">
        <v>1.4100000000000001</v>
      </c>
      <c r="G14" s="13">
        <v>2.0250000000000004</v>
      </c>
      <c r="H14" s="13">
        <v>2.0983333333333332</v>
      </c>
      <c r="I14" s="13">
        <v>1.9550000000000001</v>
      </c>
      <c r="J14" s="13">
        <v>2.0901666666666601</v>
      </c>
      <c r="K14" s="7"/>
    </row>
    <row r="15" spans="1:11" ht="14.5" x14ac:dyDescent="0.3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ht="15.5" x14ac:dyDescent="0.35">
      <c r="A16" s="19" t="s">
        <v>149</v>
      </c>
      <c r="B16" s="10" t="s">
        <v>148</v>
      </c>
      <c r="C16" s="10">
        <f t="shared" ref="C16:J16" si="0">AVERAGE(C3:C5)</f>
        <v>1.4999999999999999E-2</v>
      </c>
      <c r="D16" s="10">
        <f t="shared" si="0"/>
        <v>7.0333333333333345E-2</v>
      </c>
      <c r="E16" s="10">
        <f t="shared" si="0"/>
        <v>0.58122222222222197</v>
      </c>
      <c r="F16" s="10">
        <f t="shared" si="0"/>
        <v>1.5823333333333334</v>
      </c>
      <c r="G16" s="10">
        <f t="shared" si="0"/>
        <v>2.1826666666666665</v>
      </c>
      <c r="H16" s="10">
        <f t="shared" si="0"/>
        <v>2.4294444444444436</v>
      </c>
      <c r="I16" s="10">
        <f t="shared" si="0"/>
        <v>2.4322222222222227</v>
      </c>
      <c r="J16" s="10">
        <f t="shared" si="0"/>
        <v>2.3433333333333324</v>
      </c>
      <c r="K16" s="7"/>
    </row>
    <row r="17" spans="1:11" ht="14.5" x14ac:dyDescent="0.3">
      <c r="A17" s="7"/>
      <c r="B17" s="11" t="s">
        <v>147</v>
      </c>
      <c r="C17" s="11">
        <f t="shared" ref="C17:J17" si="1">AVERAGE(C6:C8)</f>
        <v>1.4999999999999999E-2</v>
      </c>
      <c r="D17" s="11">
        <f t="shared" si="1"/>
        <v>7.7666666666666662E-2</v>
      </c>
      <c r="E17" s="11">
        <f t="shared" si="1"/>
        <v>0.55255555555555569</v>
      </c>
      <c r="F17" s="11">
        <f t="shared" si="1"/>
        <v>1.5083333333333335</v>
      </c>
      <c r="G17" s="11">
        <f t="shared" si="1"/>
        <v>2.0984444444444432</v>
      </c>
      <c r="H17" s="11">
        <f t="shared" si="1"/>
        <v>2.2466666666666666</v>
      </c>
      <c r="I17" s="11">
        <f t="shared" si="1"/>
        <v>2.2544444444444447</v>
      </c>
      <c r="J17" s="11">
        <f t="shared" si="1"/>
        <v>2.1683333333333334</v>
      </c>
      <c r="K17" s="7"/>
    </row>
    <row r="18" spans="1:11" ht="14.5" x14ac:dyDescent="0.3">
      <c r="A18" s="7"/>
      <c r="B18" s="11" t="s">
        <v>146</v>
      </c>
      <c r="C18" s="11">
        <f t="shared" ref="C18:J18" si="2">AVERAGE(C9:C11)</f>
        <v>1.4999999999999999E-2</v>
      </c>
      <c r="D18" s="11">
        <f t="shared" si="2"/>
        <v>7.7666666666666676E-2</v>
      </c>
      <c r="E18" s="11">
        <f t="shared" si="2"/>
        <v>0.51811111111111108</v>
      </c>
      <c r="F18" s="11">
        <f t="shared" si="2"/>
        <v>1.4219999999999999</v>
      </c>
      <c r="G18" s="11">
        <f t="shared" si="2"/>
        <v>2.0578888888886664</v>
      </c>
      <c r="H18" s="11">
        <f t="shared" si="2"/>
        <v>2.2105555555555556</v>
      </c>
      <c r="I18" s="11">
        <f t="shared" si="2"/>
        <v>2.1583333333333345</v>
      </c>
      <c r="J18" s="11">
        <f t="shared" si="2"/>
        <v>2.1527777777777781</v>
      </c>
      <c r="K18" s="7"/>
    </row>
    <row r="19" spans="1:11" ht="14.5" x14ac:dyDescent="0.3">
      <c r="A19" s="7"/>
      <c r="B19" s="13" t="s">
        <v>145</v>
      </c>
      <c r="C19" s="13">
        <f t="shared" ref="C19:J19" si="3">AVERAGE(C12:C14)</f>
        <v>1.4999999999999999E-2</v>
      </c>
      <c r="D19" s="13">
        <f t="shared" si="3"/>
        <v>7.5666666666666674E-2</v>
      </c>
      <c r="E19" s="13">
        <f t="shared" si="3"/>
        <v>0.5381111111111111</v>
      </c>
      <c r="F19" s="13">
        <f t="shared" si="3"/>
        <v>1.4600000000000002</v>
      </c>
      <c r="G19" s="13">
        <f t="shared" si="3"/>
        <v>1.9776666666666669</v>
      </c>
      <c r="H19" s="13">
        <f t="shared" si="3"/>
        <v>2.1977777777777781</v>
      </c>
      <c r="I19" s="13">
        <f t="shared" si="3"/>
        <v>2.0933333333333333</v>
      </c>
      <c r="J19" s="13">
        <f t="shared" si="3"/>
        <v>2.1106111111110963</v>
      </c>
      <c r="K19" s="7"/>
    </row>
    <row r="20" spans="1:11" ht="14.5" x14ac:dyDescent="0.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J19" sqref="J19"/>
    </sheetView>
  </sheetViews>
  <sheetFormatPr defaultRowHeight="14" x14ac:dyDescent="0.25"/>
  <cols>
    <col min="4" max="4" width="12.453125" customWidth="1"/>
  </cols>
  <sheetData>
    <row r="1" spans="1:8" ht="15" x14ac:dyDescent="0.3">
      <c r="A1" s="23" t="s">
        <v>174</v>
      </c>
      <c r="D1" s="4" t="s">
        <v>173</v>
      </c>
    </row>
    <row r="2" spans="1:8" ht="14.5" x14ac:dyDescent="0.3">
      <c r="A2" s="10"/>
      <c r="B2" s="10" t="s">
        <v>172</v>
      </c>
      <c r="C2" s="10" t="s">
        <v>171</v>
      </c>
      <c r="D2" s="10" t="s">
        <v>170</v>
      </c>
      <c r="E2" s="10" t="s">
        <v>169</v>
      </c>
      <c r="F2" s="10" t="s">
        <v>168</v>
      </c>
      <c r="G2" s="10" t="s">
        <v>167</v>
      </c>
      <c r="H2" s="10" t="s">
        <v>166</v>
      </c>
    </row>
    <row r="3" spans="1:8" ht="14.5" x14ac:dyDescent="0.3">
      <c r="A3" s="10" t="s">
        <v>165</v>
      </c>
      <c r="B3" s="10">
        <v>1.0497066995986417</v>
      </c>
      <c r="C3" s="10">
        <v>2.5831017803848924</v>
      </c>
      <c r="D3" s="10">
        <v>8.6652258927652568</v>
      </c>
      <c r="E3" s="10">
        <v>1.8421323453740865</v>
      </c>
      <c r="F3" s="10">
        <v>0.36636822064423175</v>
      </c>
      <c r="G3" s="10">
        <v>1.7598024081506638</v>
      </c>
      <c r="H3" s="10">
        <v>1.1526191211279202</v>
      </c>
    </row>
    <row r="4" spans="1:8" ht="14.5" x14ac:dyDescent="0.3">
      <c r="A4" s="11" t="s">
        <v>164</v>
      </c>
      <c r="B4" s="11">
        <v>0.95193989914582688</v>
      </c>
      <c r="C4" s="11">
        <v>2.9741689821961508</v>
      </c>
      <c r="D4" s="11">
        <v>8.4491098075537732</v>
      </c>
      <c r="E4" s="11">
        <v>1.6671812287743131</v>
      </c>
      <c r="F4" s="11">
        <v>0.43737779149943401</v>
      </c>
      <c r="G4" s="11">
        <v>1.6774724709272408</v>
      </c>
      <c r="H4" s="11">
        <v>1.00854173098693</v>
      </c>
    </row>
    <row r="5" spans="1:8" ht="14.5" x14ac:dyDescent="0.3">
      <c r="A5" s="13" t="s">
        <v>163</v>
      </c>
      <c r="B5" s="13">
        <v>0.99825048883400225</v>
      </c>
      <c r="C5" s="13">
        <v>2.8300915920551613</v>
      </c>
      <c r="D5" s="13">
        <v>7.821344036225172</v>
      </c>
      <c r="E5" s="13">
        <v>2.243490789338273</v>
      </c>
      <c r="F5" s="13">
        <v>0.40135844396418646</v>
      </c>
      <c r="G5" s="13">
        <v>1.5951425337038181</v>
      </c>
      <c r="H5" s="13">
        <v>1.029124215292786</v>
      </c>
    </row>
    <row r="6" spans="1:8" ht="14.5" x14ac:dyDescent="0.3">
      <c r="A6" s="7" t="s">
        <v>128</v>
      </c>
      <c r="B6" s="7">
        <f t="shared" ref="B6:H6" si="0">AVERAGE(B3:B5)</f>
        <v>0.99996569585949036</v>
      </c>
      <c r="C6" s="7">
        <f t="shared" si="0"/>
        <v>2.7957874515454013</v>
      </c>
      <c r="D6" s="7">
        <f t="shared" si="0"/>
        <v>8.3118932455147334</v>
      </c>
      <c r="E6" s="7">
        <f t="shared" si="0"/>
        <v>1.9176014544955577</v>
      </c>
      <c r="F6" s="7">
        <f t="shared" si="0"/>
        <v>0.40170148536928402</v>
      </c>
      <c r="G6" s="7">
        <f t="shared" si="0"/>
        <v>1.6774724709272408</v>
      </c>
      <c r="H6" s="7">
        <f t="shared" si="0"/>
        <v>1.0634283558025455</v>
      </c>
    </row>
    <row r="9" spans="1:8" ht="15.5" x14ac:dyDescent="0.35">
      <c r="B9" s="19"/>
    </row>
    <row r="10" spans="1:8" x14ac:dyDescent="0.25">
      <c r="F10" s="1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6"/>
  <sheetViews>
    <sheetView workbookViewId="0">
      <selection activeCell="J23" sqref="J23"/>
    </sheetView>
  </sheetViews>
  <sheetFormatPr defaultRowHeight="14" x14ac:dyDescent="0.25"/>
  <sheetData>
    <row r="1" spans="1:57" ht="15" x14ac:dyDescent="0.3">
      <c r="A1" s="23" t="s">
        <v>178</v>
      </c>
      <c r="D1" s="23" t="s">
        <v>177</v>
      </c>
    </row>
    <row r="2" spans="1:57" ht="14.5" x14ac:dyDescent="0.3">
      <c r="A2" s="8"/>
      <c r="B2" s="8">
        <v>200</v>
      </c>
      <c r="C2" s="8">
        <v>210</v>
      </c>
      <c r="D2" s="8">
        <v>220</v>
      </c>
      <c r="E2" s="8">
        <v>230</v>
      </c>
      <c r="F2" s="8">
        <v>240</v>
      </c>
      <c r="G2" s="8">
        <v>250</v>
      </c>
      <c r="H2" s="8">
        <v>260</v>
      </c>
      <c r="I2" s="8">
        <v>270</v>
      </c>
      <c r="J2" s="8">
        <v>280</v>
      </c>
      <c r="K2" s="8">
        <v>290</v>
      </c>
      <c r="L2" s="8">
        <v>300</v>
      </c>
      <c r="M2" s="8">
        <v>310</v>
      </c>
      <c r="N2" s="8">
        <v>320</v>
      </c>
      <c r="O2" s="8">
        <v>330</v>
      </c>
      <c r="P2" s="8">
        <v>340</v>
      </c>
      <c r="Q2" s="8">
        <v>350</v>
      </c>
      <c r="R2" s="8">
        <v>360</v>
      </c>
      <c r="S2" s="8">
        <v>370</v>
      </c>
      <c r="T2" s="8">
        <v>380</v>
      </c>
      <c r="U2" s="8">
        <v>390</v>
      </c>
      <c r="V2" s="8">
        <v>400</v>
      </c>
      <c r="W2" s="8">
        <v>410</v>
      </c>
      <c r="X2" s="8">
        <v>420</v>
      </c>
      <c r="Y2" s="8">
        <v>430</v>
      </c>
      <c r="Z2" s="8">
        <v>440</v>
      </c>
      <c r="AA2" s="8">
        <v>450</v>
      </c>
      <c r="AB2" s="8">
        <v>460</v>
      </c>
      <c r="AC2" s="8">
        <v>470</v>
      </c>
      <c r="AD2" s="8">
        <v>480</v>
      </c>
      <c r="AE2" s="8">
        <v>490</v>
      </c>
      <c r="AF2" s="8">
        <v>500</v>
      </c>
      <c r="AG2" s="8">
        <v>510</v>
      </c>
      <c r="AH2" s="8">
        <v>520</v>
      </c>
      <c r="AI2" s="8">
        <v>530</v>
      </c>
      <c r="AJ2" s="8">
        <v>540</v>
      </c>
      <c r="AK2" s="8">
        <v>550</v>
      </c>
      <c r="AL2" s="8">
        <v>560</v>
      </c>
      <c r="AM2" s="8">
        <v>570</v>
      </c>
      <c r="AN2" s="8">
        <v>580</v>
      </c>
      <c r="AO2" s="8">
        <v>590</v>
      </c>
      <c r="AP2" s="8">
        <v>600</v>
      </c>
      <c r="AQ2" s="8">
        <v>610</v>
      </c>
      <c r="AR2" s="8">
        <v>620</v>
      </c>
      <c r="AS2" s="8">
        <v>630</v>
      </c>
      <c r="AT2" s="8">
        <v>640</v>
      </c>
      <c r="AU2" s="8">
        <v>650</v>
      </c>
      <c r="AV2" s="8">
        <v>660</v>
      </c>
      <c r="AW2" s="8">
        <v>670</v>
      </c>
      <c r="AX2" s="8">
        <v>680</v>
      </c>
      <c r="AY2" s="8">
        <v>690</v>
      </c>
      <c r="AZ2" s="8">
        <v>700</v>
      </c>
      <c r="BA2" s="8">
        <v>710</v>
      </c>
      <c r="BB2" s="8">
        <v>720</v>
      </c>
      <c r="BC2" s="8">
        <v>730</v>
      </c>
      <c r="BD2" s="8">
        <v>740</v>
      </c>
      <c r="BE2" s="8">
        <v>750</v>
      </c>
    </row>
    <row r="3" spans="1:57" ht="14.5" x14ac:dyDescent="0.3">
      <c r="A3" s="7" t="s">
        <v>176</v>
      </c>
      <c r="B3" s="7">
        <v>2.8914874999999998</v>
      </c>
      <c r="C3" s="7">
        <v>2.8122750000000001</v>
      </c>
      <c r="D3" s="7">
        <v>2.9832874999999999</v>
      </c>
      <c r="E3" s="7">
        <v>3.6145499999999999</v>
      </c>
      <c r="F3" s="7">
        <v>3.5336499999999993</v>
      </c>
      <c r="G3" s="7">
        <v>3.56535</v>
      </c>
      <c r="H3" s="7">
        <v>3.4756499999999999</v>
      </c>
      <c r="I3" s="7">
        <v>3.3738625</v>
      </c>
      <c r="J3" s="7">
        <v>3.3309125000000002</v>
      </c>
      <c r="K3" s="7">
        <v>3.4044374999999998</v>
      </c>
      <c r="L3" s="7">
        <v>3.4061624999999998</v>
      </c>
      <c r="M3" s="7">
        <v>3.3185624999999996</v>
      </c>
      <c r="N3" s="7">
        <v>3.5371749999999995</v>
      </c>
      <c r="O3" s="7">
        <v>3.2098875000000002</v>
      </c>
      <c r="P3" s="7">
        <v>3.0625875000000002</v>
      </c>
      <c r="Q3" s="7">
        <v>3.0113875000000005</v>
      </c>
      <c r="R3" s="7">
        <v>2.8888999999999996</v>
      </c>
      <c r="S3" s="7">
        <v>2.6048625000000003</v>
      </c>
      <c r="T3" s="7">
        <v>2.1391750000000003</v>
      </c>
      <c r="U3" s="7">
        <v>1.5078</v>
      </c>
      <c r="V3" s="7">
        <v>1.0333249999999998</v>
      </c>
      <c r="W3" s="7">
        <v>0.74744999999999995</v>
      </c>
      <c r="X3" s="7">
        <v>0.59221249999999992</v>
      </c>
      <c r="Y3" s="7">
        <v>0.50926249999999995</v>
      </c>
      <c r="Z3" s="7">
        <v>0.44206250000000002</v>
      </c>
      <c r="AA3" s="7">
        <v>0.38484999999999997</v>
      </c>
      <c r="AB3" s="7">
        <v>0.33977499999999999</v>
      </c>
      <c r="AC3" s="7">
        <v>0.3182625</v>
      </c>
      <c r="AD3" s="7">
        <v>0.3137875</v>
      </c>
      <c r="AE3" s="7">
        <v>0.3208375</v>
      </c>
      <c r="AF3" s="7">
        <v>0.33648750000000005</v>
      </c>
      <c r="AG3" s="7">
        <v>0.356875</v>
      </c>
      <c r="AH3" s="7">
        <v>0.37974999999999998</v>
      </c>
      <c r="AI3" s="7">
        <v>0.40204999999999996</v>
      </c>
      <c r="AJ3" s="7">
        <v>0.42279999999999995</v>
      </c>
      <c r="AK3" s="7">
        <v>0.44106250000000002</v>
      </c>
      <c r="AL3" s="7">
        <v>0.45887500000000003</v>
      </c>
      <c r="AM3" s="7">
        <v>0.47594999999999998</v>
      </c>
      <c r="AN3" s="7">
        <v>0.49181249999999999</v>
      </c>
      <c r="AO3" s="7">
        <v>0.50774999999999992</v>
      </c>
      <c r="AP3" s="7">
        <v>0.52368749999999997</v>
      </c>
      <c r="AQ3" s="7">
        <v>0.53878749999999997</v>
      </c>
      <c r="AR3" s="7">
        <v>0.5543499999999999</v>
      </c>
      <c r="AS3" s="7">
        <v>0.56863749999999991</v>
      </c>
      <c r="AT3" s="7">
        <v>0.58062500000000006</v>
      </c>
      <c r="AU3" s="7">
        <v>0.5860375000000001</v>
      </c>
      <c r="AV3" s="7">
        <v>0.58082499999999992</v>
      </c>
      <c r="AW3" s="7">
        <v>0.56022499999999997</v>
      </c>
      <c r="AX3" s="7">
        <v>0.52368749999999997</v>
      </c>
      <c r="AY3" s="7">
        <v>0.47436250000000002</v>
      </c>
      <c r="AZ3" s="7">
        <v>0.41379999999999995</v>
      </c>
      <c r="BA3" s="7">
        <v>0.34718749999999998</v>
      </c>
      <c r="BB3" s="7">
        <v>0.29200000000000004</v>
      </c>
      <c r="BC3" s="7">
        <v>0.24137500000000001</v>
      </c>
      <c r="BD3" s="7">
        <v>0.20273750000000001</v>
      </c>
      <c r="BE3" s="7">
        <v>0.17073749999999999</v>
      </c>
    </row>
    <row r="4" spans="1:57" ht="14.5" x14ac:dyDescent="0.3">
      <c r="A4" s="13" t="s">
        <v>175</v>
      </c>
      <c r="B4" s="13">
        <v>2.6029374999999999</v>
      </c>
      <c r="C4" s="13">
        <v>2.5612624999999998</v>
      </c>
      <c r="D4" s="13">
        <v>2.7148999999999996</v>
      </c>
      <c r="E4" s="13">
        <v>3.3139999999999996</v>
      </c>
      <c r="F4" s="13">
        <v>3.2267124999999997</v>
      </c>
      <c r="G4" s="13">
        <v>3.2584000000000004</v>
      </c>
      <c r="H4" s="13">
        <v>3.1602124999999996</v>
      </c>
      <c r="I4" s="13">
        <v>3.0593749999999997</v>
      </c>
      <c r="J4" s="13">
        <v>2.9703124999999999</v>
      </c>
      <c r="K4" s="13">
        <v>2.9714749999999999</v>
      </c>
      <c r="L4" s="13">
        <v>2.9423499999999998</v>
      </c>
      <c r="M4" s="13">
        <v>2.8875500000000001</v>
      </c>
      <c r="N4" s="13">
        <v>1.3878249999999999</v>
      </c>
      <c r="O4" s="13">
        <v>0.71779999999999999</v>
      </c>
      <c r="P4" s="13">
        <v>0.42254999999999998</v>
      </c>
      <c r="Q4" s="13">
        <v>0.33223750000000002</v>
      </c>
      <c r="R4" s="13">
        <v>0.28286250000000002</v>
      </c>
      <c r="S4" s="13">
        <v>0.24551249999999997</v>
      </c>
      <c r="T4" s="13">
        <v>0.20648750000000002</v>
      </c>
      <c r="U4" s="13">
        <v>0.17222499999999999</v>
      </c>
      <c r="V4" s="13">
        <v>0.16602500000000003</v>
      </c>
      <c r="W4" s="13">
        <v>0.16373750000000001</v>
      </c>
      <c r="X4" s="13">
        <v>0.15856250000000002</v>
      </c>
      <c r="Y4" s="13">
        <v>0.1496625</v>
      </c>
      <c r="Z4" s="13">
        <v>0.13796249999999999</v>
      </c>
      <c r="AA4" s="13">
        <v>0.12691250000000001</v>
      </c>
      <c r="AB4" s="13">
        <v>0.11901250000000001</v>
      </c>
      <c r="AC4" s="13">
        <v>0.1166875</v>
      </c>
      <c r="AD4" s="13">
        <v>0.11875000000000001</v>
      </c>
      <c r="AE4" s="13">
        <v>0.1219875</v>
      </c>
      <c r="AF4" s="13">
        <v>0.12563750000000001</v>
      </c>
      <c r="AG4" s="13">
        <v>0.12753750000000003</v>
      </c>
      <c r="AH4" s="13">
        <v>0.12610000000000002</v>
      </c>
      <c r="AI4" s="13">
        <v>0.12127499999999999</v>
      </c>
      <c r="AJ4" s="13">
        <v>0.1154125</v>
      </c>
      <c r="AK4" s="13">
        <v>0.1102125</v>
      </c>
      <c r="AL4" s="13">
        <v>0.10726250000000001</v>
      </c>
      <c r="AM4" s="13">
        <v>0.10729999999999999</v>
      </c>
      <c r="AN4" s="13">
        <v>0.10977500000000001</v>
      </c>
      <c r="AO4" s="13">
        <v>0.11385000000000001</v>
      </c>
      <c r="AP4" s="13">
        <v>0.11811250000000001</v>
      </c>
      <c r="AQ4" s="13">
        <v>0.1213125</v>
      </c>
      <c r="AR4" s="13">
        <v>0.12265</v>
      </c>
      <c r="AS4" s="13">
        <v>0.12179999999999999</v>
      </c>
      <c r="AT4" s="13">
        <v>0.11926250000000001</v>
      </c>
      <c r="AU4" s="13">
        <v>0.11509999999999999</v>
      </c>
      <c r="AV4" s="13">
        <v>0.1105375</v>
      </c>
      <c r="AW4" s="13">
        <v>0.10539999999999998</v>
      </c>
      <c r="AX4" s="13">
        <v>9.9849999999999994E-2</v>
      </c>
      <c r="AY4" s="13">
        <v>9.3975000000000003E-2</v>
      </c>
      <c r="AZ4" s="13">
        <v>8.753749999999999E-2</v>
      </c>
      <c r="BA4" s="13">
        <v>8.1375000000000003E-2</v>
      </c>
      <c r="BB4" s="13">
        <v>7.6425000000000007E-2</v>
      </c>
      <c r="BC4" s="13">
        <v>7.1487500000000009E-2</v>
      </c>
      <c r="BD4" s="13">
        <v>6.7737500000000006E-2</v>
      </c>
      <c r="BE4" s="13">
        <v>6.4299999999999996E-2</v>
      </c>
    </row>
    <row r="16" spans="1:57" x14ac:dyDescent="0.25">
      <c r="F16" s="1"/>
    </row>
  </sheetData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27"/>
  <sheetViews>
    <sheetView workbookViewId="0"/>
  </sheetViews>
  <sheetFormatPr defaultRowHeight="14" x14ac:dyDescent="0.25"/>
  <cols>
    <col min="99" max="99" width="19.36328125" customWidth="1"/>
  </cols>
  <sheetData>
    <row r="1" spans="1:102" ht="15" x14ac:dyDescent="0.3">
      <c r="A1" s="23" t="s">
        <v>286</v>
      </c>
      <c r="B1" s="40"/>
      <c r="C1" s="40"/>
      <c r="D1" s="23" t="s">
        <v>204</v>
      </c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39"/>
      <c r="CO1" s="39"/>
      <c r="CP1" s="39"/>
      <c r="CQ1" s="39"/>
      <c r="CR1" s="39"/>
      <c r="CS1" s="39"/>
      <c r="CT1" s="39"/>
      <c r="CU1" s="39"/>
      <c r="CV1" s="39"/>
      <c r="CW1" s="39"/>
      <c r="CX1" s="39"/>
    </row>
    <row r="2" spans="1:102" ht="14.5" x14ac:dyDescent="0.3">
      <c r="A2" s="8"/>
      <c r="B2" s="8">
        <v>1</v>
      </c>
      <c r="C2" s="8">
        <v>2</v>
      </c>
      <c r="D2" s="8">
        <v>3</v>
      </c>
      <c r="E2" s="8">
        <v>4</v>
      </c>
      <c r="F2" s="8">
        <v>5</v>
      </c>
      <c r="G2" s="8">
        <v>6</v>
      </c>
      <c r="H2" s="8">
        <v>7</v>
      </c>
      <c r="I2" s="8">
        <v>8</v>
      </c>
      <c r="J2" s="8">
        <v>9</v>
      </c>
      <c r="K2" s="8">
        <v>10</v>
      </c>
      <c r="L2" s="8">
        <v>11</v>
      </c>
      <c r="M2" s="8">
        <v>12</v>
      </c>
      <c r="N2" s="8">
        <v>13</v>
      </c>
      <c r="O2" s="8">
        <v>14</v>
      </c>
      <c r="P2" s="8">
        <v>15</v>
      </c>
      <c r="Q2" s="8">
        <v>16</v>
      </c>
      <c r="R2" s="8">
        <v>17</v>
      </c>
      <c r="S2" s="8">
        <v>18</v>
      </c>
      <c r="T2" s="8">
        <v>19</v>
      </c>
      <c r="U2" s="8">
        <v>20</v>
      </c>
      <c r="V2" s="8">
        <v>21</v>
      </c>
      <c r="W2" s="8">
        <v>22</v>
      </c>
      <c r="X2" s="8">
        <v>23</v>
      </c>
      <c r="Y2" s="8">
        <v>24</v>
      </c>
      <c r="Z2" s="8">
        <v>25</v>
      </c>
      <c r="AA2" s="8">
        <v>26</v>
      </c>
      <c r="AB2" s="8">
        <v>27</v>
      </c>
      <c r="AC2" s="8">
        <v>28</v>
      </c>
      <c r="AD2" s="8">
        <v>29</v>
      </c>
      <c r="AE2" s="8">
        <v>30</v>
      </c>
      <c r="AF2" s="8">
        <v>31</v>
      </c>
      <c r="AG2" s="8">
        <v>32</v>
      </c>
      <c r="AH2" s="8">
        <v>33</v>
      </c>
      <c r="AI2" s="8">
        <v>34</v>
      </c>
      <c r="AJ2" s="8">
        <v>35</v>
      </c>
      <c r="AK2" s="8">
        <v>36</v>
      </c>
      <c r="AL2" s="8">
        <v>37</v>
      </c>
      <c r="AM2" s="8">
        <v>38</v>
      </c>
      <c r="AN2" s="8">
        <v>39</v>
      </c>
      <c r="AO2" s="8">
        <v>40</v>
      </c>
      <c r="AP2" s="8">
        <v>41</v>
      </c>
      <c r="AQ2" s="8">
        <v>42</v>
      </c>
      <c r="AR2" s="8">
        <v>43</v>
      </c>
      <c r="AS2" s="8">
        <v>44</v>
      </c>
      <c r="AT2" s="8">
        <v>45</v>
      </c>
      <c r="AU2" s="8">
        <v>46</v>
      </c>
      <c r="AV2" s="8">
        <v>47</v>
      </c>
      <c r="AW2" s="8">
        <v>48</v>
      </c>
      <c r="AX2" s="8">
        <v>49</v>
      </c>
      <c r="AY2" s="8">
        <v>50</v>
      </c>
      <c r="AZ2" s="8">
        <v>51</v>
      </c>
      <c r="BA2" s="8">
        <v>52</v>
      </c>
      <c r="BB2" s="8">
        <v>53</v>
      </c>
      <c r="BC2" s="8">
        <v>54</v>
      </c>
      <c r="BD2" s="8">
        <v>55</v>
      </c>
      <c r="BE2" s="8">
        <v>56</v>
      </c>
      <c r="BF2" s="8">
        <v>57</v>
      </c>
      <c r="BG2" s="8">
        <v>58</v>
      </c>
      <c r="BH2" s="8">
        <v>59</v>
      </c>
      <c r="BI2" s="8">
        <v>60</v>
      </c>
      <c r="BJ2" s="8">
        <v>61</v>
      </c>
      <c r="BK2" s="8">
        <v>62</v>
      </c>
      <c r="BL2" s="8">
        <v>63</v>
      </c>
      <c r="BM2" s="8">
        <v>64</v>
      </c>
      <c r="BN2" s="8">
        <v>65</v>
      </c>
      <c r="BO2" s="8">
        <v>66</v>
      </c>
      <c r="BP2" s="8">
        <v>67</v>
      </c>
      <c r="BQ2" s="8">
        <v>68</v>
      </c>
      <c r="BR2" s="8">
        <v>69</v>
      </c>
      <c r="BS2" s="8">
        <v>70</v>
      </c>
      <c r="BT2" s="8">
        <v>71</v>
      </c>
      <c r="BU2" s="8">
        <v>72</v>
      </c>
      <c r="BV2" s="8">
        <v>73</v>
      </c>
      <c r="BW2" s="8">
        <v>74</v>
      </c>
      <c r="BX2" s="8">
        <v>75</v>
      </c>
      <c r="BY2" s="8">
        <v>76</v>
      </c>
      <c r="BZ2" s="8">
        <v>77</v>
      </c>
      <c r="CA2" s="8">
        <v>78</v>
      </c>
      <c r="CB2" s="8">
        <v>79</v>
      </c>
      <c r="CC2" s="8">
        <v>80</v>
      </c>
      <c r="CD2" s="8">
        <v>81</v>
      </c>
      <c r="CE2" s="8">
        <v>82</v>
      </c>
      <c r="CF2" s="8">
        <v>83</v>
      </c>
      <c r="CG2" s="8">
        <v>84</v>
      </c>
      <c r="CH2" s="8">
        <v>85</v>
      </c>
      <c r="CI2" s="8">
        <v>86</v>
      </c>
      <c r="CJ2" s="8">
        <v>87</v>
      </c>
      <c r="CK2" s="8">
        <v>88</v>
      </c>
      <c r="CL2" s="8">
        <v>89</v>
      </c>
      <c r="CM2" s="8">
        <v>90</v>
      </c>
    </row>
    <row r="3" spans="1:102" ht="14.5" x14ac:dyDescent="0.3">
      <c r="A3" s="7" t="s">
        <v>203</v>
      </c>
      <c r="B3" s="7">
        <v>1.0970873786407769</v>
      </c>
      <c r="C3" s="7">
        <v>-0.83495145631067991</v>
      </c>
      <c r="D3" s="7">
        <v>-0.85922330097087407</v>
      </c>
      <c r="E3" s="7">
        <v>-0.77669902912621391</v>
      </c>
      <c r="F3" s="7">
        <v>-0.2184466019417475</v>
      </c>
      <c r="G3" s="7">
        <v>0.45631067961165089</v>
      </c>
      <c r="H3" s="7">
        <v>-0.44660194174757295</v>
      </c>
      <c r="I3" s="7">
        <v>-7.2815533980582617E-2</v>
      </c>
      <c r="J3" s="7">
        <v>-0.12621359223300965</v>
      </c>
      <c r="K3" s="7">
        <v>-8.7378640776699198E-2</v>
      </c>
      <c r="L3" s="7">
        <v>-0.34951456310679613</v>
      </c>
      <c r="M3" s="7">
        <v>0.50000000000000033</v>
      </c>
      <c r="N3" s="7">
        <v>-0.3203883495145633</v>
      </c>
      <c r="O3" s="7">
        <v>-0.20388349514563125</v>
      </c>
      <c r="P3" s="7">
        <v>-9.2233009708737837E-2</v>
      </c>
      <c r="Q3" s="7">
        <v>-0.20873786407766989</v>
      </c>
      <c r="R3" s="7">
        <v>-9.2233009708737837E-2</v>
      </c>
      <c r="S3" s="7">
        <v>-0.18446601941747567</v>
      </c>
      <c r="T3" s="7">
        <v>-0.23786407766990306</v>
      </c>
      <c r="U3" s="7">
        <v>3.3980582524271816E-2</v>
      </c>
      <c r="V3" s="7">
        <v>0.20873786407766989</v>
      </c>
      <c r="W3" s="7">
        <v>0.33009708737864091</v>
      </c>
      <c r="X3" s="7">
        <v>0.33009708737864091</v>
      </c>
      <c r="Y3" s="7">
        <v>0.14077669902912626</v>
      </c>
      <c r="Z3" s="7">
        <v>-0.15048543689320387</v>
      </c>
      <c r="AA3" s="7">
        <v>-0.41747572815534012</v>
      </c>
      <c r="AB3" s="7">
        <v>-0.49514563106796133</v>
      </c>
      <c r="AC3" s="7">
        <v>-0.35922330097087374</v>
      </c>
      <c r="AD3" s="7">
        <v>0.23786407766990306</v>
      </c>
      <c r="AE3" s="7">
        <v>-0.29126213592233013</v>
      </c>
      <c r="AF3" s="7">
        <v>0.16504854368932045</v>
      </c>
      <c r="AG3" s="7">
        <v>-0.34951456310679613</v>
      </c>
      <c r="AH3" s="7">
        <v>-0.19902912621359228</v>
      </c>
      <c r="AI3" s="7">
        <v>0.14077669902912626</v>
      </c>
      <c r="AJ3" s="7">
        <v>3.8834951456310794E-2</v>
      </c>
      <c r="AK3" s="7">
        <v>0.10194174757281546</v>
      </c>
      <c r="AL3" s="7">
        <v>-9.2233009708737837E-2</v>
      </c>
      <c r="AM3" s="7">
        <v>-0.2427184466019417</v>
      </c>
      <c r="AN3" s="7">
        <v>0.10679611650485443</v>
      </c>
      <c r="AO3" s="7">
        <v>3.8834951456310794E-2</v>
      </c>
      <c r="AP3" s="7">
        <v>-0.22815533980582545</v>
      </c>
      <c r="AQ3" s="7">
        <v>0.26213592233009725</v>
      </c>
      <c r="AR3" s="7">
        <v>0.74757281553398069</v>
      </c>
      <c r="AS3" s="7">
        <v>1.0728155339805827</v>
      </c>
      <c r="AT3" s="7">
        <v>0.21844660194174784</v>
      </c>
      <c r="AU3" s="7">
        <v>-0.24757281553398067</v>
      </c>
      <c r="AV3" s="7">
        <v>-0.17475728155339806</v>
      </c>
      <c r="AW3" s="7">
        <v>0.47087378640776717</v>
      </c>
      <c r="AX3" s="7">
        <v>0.44660194174757295</v>
      </c>
      <c r="AY3" s="7">
        <v>-0.44660194174757295</v>
      </c>
      <c r="AZ3" s="7">
        <v>-0.55339805825242738</v>
      </c>
      <c r="BA3" s="7">
        <v>-0.41747572815534012</v>
      </c>
      <c r="BB3" s="7">
        <v>-0.13592233009708726</v>
      </c>
      <c r="BC3" s="7">
        <v>-0.20873786407766989</v>
      </c>
      <c r="BD3" s="7">
        <v>-0.16504854368932045</v>
      </c>
      <c r="BE3" s="7">
        <v>4.3689320388349433E-2</v>
      </c>
      <c r="BF3" s="7">
        <v>0.21359223300970887</v>
      </c>
      <c r="BG3" s="7">
        <v>0.20873786407766989</v>
      </c>
      <c r="BH3" s="7">
        <v>-7.7669902912621255E-2</v>
      </c>
      <c r="BI3" s="7">
        <v>-0.39805825242718457</v>
      </c>
      <c r="BJ3" s="7">
        <v>-0.33980582524271852</v>
      </c>
      <c r="BK3" s="7">
        <v>-0.34466019417475752</v>
      </c>
      <c r="BL3" s="7">
        <v>-0.28155339805825252</v>
      </c>
      <c r="BM3" s="7">
        <v>-0.12621359223300965</v>
      </c>
      <c r="BN3" s="7">
        <v>-9.2233009708737837E-2</v>
      </c>
      <c r="BO3" s="7">
        <v>0.57766990291262121</v>
      </c>
      <c r="BP3" s="7">
        <v>0.9660194174757285</v>
      </c>
      <c r="BQ3" s="7">
        <v>-0.21359223300970887</v>
      </c>
      <c r="BR3" s="7">
        <v>-0.15048543689320387</v>
      </c>
      <c r="BS3" s="7">
        <v>0.36893203883495135</v>
      </c>
      <c r="BT3" s="7">
        <v>-0.13106796116504862</v>
      </c>
      <c r="BU3" s="7">
        <v>0.59223300970873816</v>
      </c>
      <c r="BV3" s="7">
        <v>-0.17961165048543704</v>
      </c>
      <c r="BW3" s="7">
        <v>-0.14077669902912626</v>
      </c>
      <c r="BX3" s="7">
        <v>-0.16504854368932045</v>
      </c>
      <c r="BY3" s="7">
        <v>-0.29126213592233013</v>
      </c>
      <c r="BZ3" s="7">
        <v>-0.2427184466019417</v>
      </c>
      <c r="CA3" s="7">
        <v>-0.16990291262135943</v>
      </c>
      <c r="CB3" s="7">
        <v>-0.27669902912621352</v>
      </c>
      <c r="CC3" s="7">
        <v>-2.9126213592233181E-2</v>
      </c>
      <c r="CD3" s="7">
        <v>-2.4271844660194206E-2</v>
      </c>
      <c r="CE3" s="7">
        <v>-0.78155339805825286</v>
      </c>
      <c r="CF3" s="7">
        <v>-0.26213592233009725</v>
      </c>
      <c r="CG3" s="7">
        <v>-0.73786407766990303</v>
      </c>
      <c r="CH3" s="7">
        <v>4.3689320388349433E-2</v>
      </c>
      <c r="CI3" s="7">
        <v>6.7961165048543631E-2</v>
      </c>
      <c r="CJ3" s="7">
        <v>-0.29611650485436908</v>
      </c>
      <c r="CK3" s="7">
        <v>9.7087378640776135E-3</v>
      </c>
      <c r="CL3" s="7">
        <v>0.16990291262135943</v>
      </c>
      <c r="CM3" s="7">
        <v>-0.67961165048543704</v>
      </c>
    </row>
    <row r="4" spans="1:102" ht="14.5" x14ac:dyDescent="0.3">
      <c r="A4" s="7" t="s">
        <v>202</v>
      </c>
      <c r="B4" s="7">
        <v>1.121359223300971</v>
      </c>
      <c r="C4" s="7">
        <v>-0.32524271844660191</v>
      </c>
      <c r="D4" s="7">
        <v>-0.36407766990291274</v>
      </c>
      <c r="E4" s="7">
        <v>-0.3932038834951459</v>
      </c>
      <c r="F4" s="7">
        <v>-0.46116504854368956</v>
      </c>
      <c r="G4" s="7">
        <v>-0.52912621359223322</v>
      </c>
      <c r="H4" s="7">
        <v>-0.44174757281553395</v>
      </c>
      <c r="I4" s="7">
        <v>-0.51941747572815555</v>
      </c>
      <c r="J4" s="7">
        <v>0.19902912621359262</v>
      </c>
      <c r="K4" s="7">
        <v>0.53883495145631077</v>
      </c>
      <c r="L4" s="7">
        <v>-7.7669902912621255E-2</v>
      </c>
      <c r="M4" s="7">
        <v>7.2815533980582617E-2</v>
      </c>
      <c r="N4" s="7">
        <v>-0.27184466019417486</v>
      </c>
      <c r="O4" s="7">
        <v>-0.27669902912621352</v>
      </c>
      <c r="P4" s="7">
        <v>-0.22815533980582545</v>
      </c>
      <c r="Q4" s="7">
        <v>-0.18446601941747567</v>
      </c>
      <c r="R4" s="7">
        <v>-0.17475728155339806</v>
      </c>
      <c r="S4" s="7">
        <v>-0.24757281553398067</v>
      </c>
      <c r="T4" s="7">
        <v>-0.22330097087378648</v>
      </c>
      <c r="U4" s="7">
        <v>0.27184466019417453</v>
      </c>
      <c r="V4" s="7">
        <v>-0.13592233009708726</v>
      </c>
      <c r="W4" s="7">
        <v>-0.12621359223300965</v>
      </c>
      <c r="X4" s="7">
        <v>-7.7669902912621255E-2</v>
      </c>
      <c r="Y4" s="7">
        <v>1.3495145631067968</v>
      </c>
      <c r="Z4" s="7">
        <v>-0.26699029126213591</v>
      </c>
      <c r="AA4" s="7">
        <v>-0.38834951456310696</v>
      </c>
      <c r="AB4" s="7">
        <v>0.29611650485436875</v>
      </c>
      <c r="AC4" s="7">
        <v>0.39320388349514557</v>
      </c>
      <c r="AD4" s="7">
        <v>-0.26213592233009725</v>
      </c>
      <c r="AE4" s="7">
        <v>0.20873786407766989</v>
      </c>
      <c r="AF4" s="7">
        <v>-0.42718446601941773</v>
      </c>
      <c r="AG4" s="7">
        <v>0.53883495145631077</v>
      </c>
      <c r="AH4" s="7">
        <v>-0.32524271844660191</v>
      </c>
      <c r="AI4" s="7">
        <v>-0.24757281553398067</v>
      </c>
      <c r="AJ4" s="7">
        <v>-0.33009708737864091</v>
      </c>
      <c r="AK4" s="7">
        <v>0.23300970873786409</v>
      </c>
      <c r="AL4" s="7">
        <v>0.28640776699029147</v>
      </c>
      <c r="AM4" s="7">
        <v>-0.20873786407766989</v>
      </c>
      <c r="AN4" s="7">
        <v>-0.17961165048543704</v>
      </c>
      <c r="AO4" s="7">
        <v>-0.60679611650485443</v>
      </c>
      <c r="AP4" s="7">
        <v>-0.26699029126213591</v>
      </c>
      <c r="AQ4" s="7">
        <v>0.22330097087378614</v>
      </c>
      <c r="AR4" s="7">
        <v>0.2572815533980583</v>
      </c>
      <c r="AS4" s="7">
        <v>-0.2184466019417475</v>
      </c>
      <c r="AT4" s="7">
        <v>0.76213592233009764</v>
      </c>
      <c r="AU4" s="7">
        <v>-0.10679611650485443</v>
      </c>
      <c r="AV4" s="7">
        <v>3.3980582524271816E-2</v>
      </c>
      <c r="AW4" s="7">
        <v>-0.26213592233009725</v>
      </c>
      <c r="AX4" s="7">
        <v>-0.39805825242718457</v>
      </c>
      <c r="AY4" s="7">
        <v>0</v>
      </c>
      <c r="AZ4" s="7">
        <v>0.14077669902912626</v>
      </c>
      <c r="BA4" s="7">
        <v>-0.41747572815534012</v>
      </c>
      <c r="BB4" s="7">
        <v>-0.39805825242718457</v>
      </c>
      <c r="BC4" s="7">
        <v>-0.3155339805825243</v>
      </c>
      <c r="BD4" s="7">
        <v>-0.29126213592233013</v>
      </c>
      <c r="BE4" s="7">
        <v>-0.19902912621359228</v>
      </c>
      <c r="BF4" s="7">
        <v>-0.16990291262135943</v>
      </c>
      <c r="BG4" s="7">
        <v>-3.8834951456310794E-2</v>
      </c>
      <c r="BH4" s="7">
        <v>3.3980582524271816E-2</v>
      </c>
      <c r="BI4" s="7">
        <v>-0.2572815533980583</v>
      </c>
      <c r="BJ4" s="7">
        <v>-0.2184466019417475</v>
      </c>
      <c r="BK4" s="7">
        <v>-0.20873786407766989</v>
      </c>
      <c r="BL4" s="7">
        <v>-0.29126213592233013</v>
      </c>
      <c r="BM4" s="7">
        <v>-0.26213592233009725</v>
      </c>
      <c r="BN4" s="7">
        <v>-0.16019417475728148</v>
      </c>
      <c r="BO4" s="7">
        <v>-0.26213592233009725</v>
      </c>
      <c r="BP4" s="7">
        <v>-0.15533980582524284</v>
      </c>
      <c r="BQ4" s="7">
        <v>-0.13106796116504862</v>
      </c>
      <c r="BR4" s="7">
        <v>-0.10679611650485443</v>
      </c>
      <c r="BS4" s="7">
        <v>0.95145631067961223</v>
      </c>
      <c r="BT4" s="7">
        <v>-8.2524271844660227E-2</v>
      </c>
      <c r="BU4" s="7">
        <v>-5.339805825242705E-2</v>
      </c>
      <c r="BV4" s="7">
        <v>-8.7378640776699198E-2</v>
      </c>
      <c r="BW4" s="7">
        <v>-0.15048543689320387</v>
      </c>
      <c r="BX4" s="7">
        <v>-0.2427184466019417</v>
      </c>
      <c r="BY4" s="7">
        <v>-8.7378640776699198E-2</v>
      </c>
      <c r="BZ4" s="7">
        <v>-0.29126213592233013</v>
      </c>
      <c r="CA4" s="7">
        <v>-0.36407766990291274</v>
      </c>
      <c r="CB4" s="7">
        <v>-0.22815533980582545</v>
      </c>
      <c r="CC4" s="7">
        <v>1.1990291262135926</v>
      </c>
      <c r="CD4" s="7">
        <v>-9.2233009708737837E-2</v>
      </c>
      <c r="CE4" s="7">
        <v>1.2475728155339809</v>
      </c>
      <c r="CF4" s="7">
        <v>-0.60679611650485443</v>
      </c>
      <c r="CG4" s="7">
        <v>-0.53398058252427216</v>
      </c>
      <c r="CH4" s="7">
        <v>-0.50000000000000033</v>
      </c>
      <c r="CI4" s="7">
        <v>-0.58252427184466027</v>
      </c>
      <c r="CJ4" s="7">
        <v>-0.5728155339805826</v>
      </c>
      <c r="CK4" s="7">
        <v>-0.46116504854368956</v>
      </c>
      <c r="CL4" s="7">
        <v>-0.20388349514563125</v>
      </c>
      <c r="CM4" s="7">
        <v>-0.60679611650485443</v>
      </c>
    </row>
    <row r="5" spans="1:102" ht="14.5" x14ac:dyDescent="0.3">
      <c r="A5" s="7" t="s">
        <v>201</v>
      </c>
      <c r="B5" s="7">
        <v>1.0436893203883502</v>
      </c>
      <c r="C5" s="7">
        <v>0.51941747572815555</v>
      </c>
      <c r="D5" s="7">
        <v>0.10679611650485443</v>
      </c>
      <c r="E5" s="7">
        <v>0.44174757281553395</v>
      </c>
      <c r="F5" s="7">
        <v>0.57281553398058294</v>
      </c>
      <c r="G5" s="7">
        <v>-0.38349514563106796</v>
      </c>
      <c r="H5" s="7">
        <v>-0.3155339805825243</v>
      </c>
      <c r="I5" s="7">
        <v>-4.3689320388349433E-2</v>
      </c>
      <c r="J5" s="7">
        <v>4.8543689320388411E-2</v>
      </c>
      <c r="K5" s="7">
        <v>0.47572815533980611</v>
      </c>
      <c r="L5" s="7">
        <v>-0.29126213592233013</v>
      </c>
      <c r="M5" s="7">
        <v>0.59223300970873816</v>
      </c>
      <c r="N5" s="7">
        <v>0.43689320388349501</v>
      </c>
      <c r="O5" s="7">
        <v>-0.16504854368932045</v>
      </c>
      <c r="P5" s="7">
        <v>0.20388349514563092</v>
      </c>
      <c r="Q5" s="7">
        <v>-0.39805825242718457</v>
      </c>
      <c r="R5" s="7">
        <v>-6.7961165048543631E-2</v>
      </c>
      <c r="S5" s="7">
        <v>-0.43689320388349534</v>
      </c>
      <c r="T5" s="7">
        <v>-0.43689320388349534</v>
      </c>
      <c r="U5" s="7">
        <v>-0.48543689320388372</v>
      </c>
      <c r="V5" s="7">
        <v>0.15048543689320421</v>
      </c>
      <c r="W5" s="7">
        <v>0.58252427184466027</v>
      </c>
      <c r="X5" s="7">
        <v>-0.63592233009708765</v>
      </c>
      <c r="Y5" s="7">
        <v>0.27184466019417453</v>
      </c>
      <c r="Z5" s="7">
        <v>-0.45145631067961195</v>
      </c>
      <c r="AA5" s="7">
        <v>0.13592233009708726</v>
      </c>
      <c r="AB5" s="7">
        <v>-0.33009708737864091</v>
      </c>
      <c r="AC5" s="7">
        <v>-0.16504854368932045</v>
      </c>
      <c r="AD5" s="7">
        <v>-1.9417475728155227E-2</v>
      </c>
      <c r="AE5" s="7">
        <v>-0.42233009708737873</v>
      </c>
      <c r="AF5" s="7">
        <v>-0.53883495145631077</v>
      </c>
      <c r="AG5" s="7">
        <v>-0.33009708737864091</v>
      </c>
      <c r="AH5" s="7">
        <v>-0.18446601941747567</v>
      </c>
      <c r="AI5" s="7">
        <v>-0.42718446601941773</v>
      </c>
      <c r="AJ5" s="7">
        <v>-0.78640776699029147</v>
      </c>
      <c r="AK5" s="7">
        <v>0.25242718446601931</v>
      </c>
      <c r="AL5" s="7">
        <v>-0.22815533980582545</v>
      </c>
      <c r="AM5" s="7">
        <v>-7.7669902912621255E-2</v>
      </c>
      <c r="AN5" s="7">
        <v>-0.12135922330097101</v>
      </c>
      <c r="AO5" s="7">
        <v>-0.23300970873786409</v>
      </c>
      <c r="AP5" s="7">
        <v>-0.47572815533980611</v>
      </c>
      <c r="AQ5" s="7">
        <v>-5.8252427184466021E-2</v>
      </c>
      <c r="AR5" s="7">
        <v>5.339805825242705E-2</v>
      </c>
      <c r="AS5" s="7">
        <v>0.56796116504854399</v>
      </c>
      <c r="AT5" s="7">
        <v>-0.66504854368932043</v>
      </c>
      <c r="AU5" s="7">
        <v>0.15533980582524251</v>
      </c>
      <c r="AV5" s="7">
        <v>0.25242718446601931</v>
      </c>
      <c r="AW5" s="7">
        <v>0.15048543689320421</v>
      </c>
      <c r="AX5" s="7">
        <v>-7.2815533980582617E-2</v>
      </c>
      <c r="AY5" s="7">
        <v>-0.50000000000000033</v>
      </c>
      <c r="AZ5" s="7">
        <v>-0.48543689320388372</v>
      </c>
      <c r="BA5" s="7">
        <v>-0.59708737864077677</v>
      </c>
      <c r="BB5" s="7">
        <v>-0.34951456310679613</v>
      </c>
      <c r="BC5" s="7">
        <v>-0.38834951456310696</v>
      </c>
      <c r="BD5" s="7">
        <v>-7.2815533980582617E-2</v>
      </c>
      <c r="BE5" s="7">
        <v>0.44660194174757295</v>
      </c>
      <c r="BF5" s="7">
        <v>-0.80582524271844702</v>
      </c>
      <c r="BG5" s="7">
        <v>-0.24757281553398067</v>
      </c>
      <c r="BH5" s="7">
        <v>0.22330097087378614</v>
      </c>
      <c r="BI5" s="7">
        <v>-0.2572815533980583</v>
      </c>
      <c r="BJ5" s="7">
        <v>-0.26699029126213591</v>
      </c>
      <c r="BK5" s="7">
        <v>-0.36893203883495168</v>
      </c>
      <c r="BL5" s="7">
        <v>-0.30097087378640774</v>
      </c>
      <c r="BM5" s="7">
        <v>-0.54854368932038844</v>
      </c>
      <c r="BN5" s="7">
        <v>-0.32524271844660191</v>
      </c>
      <c r="BO5" s="7">
        <v>3.8834951456310794E-2</v>
      </c>
      <c r="BP5" s="7">
        <v>5.339805825242705E-2</v>
      </c>
      <c r="BQ5" s="7">
        <v>0.41262135922330079</v>
      </c>
      <c r="BR5" s="7">
        <v>-0.75728155339805858</v>
      </c>
      <c r="BS5" s="7">
        <v>0.44660194174757295</v>
      </c>
      <c r="BT5" s="7">
        <v>4.8543689320388411E-2</v>
      </c>
      <c r="BU5" s="7">
        <v>-0.12621359223300965</v>
      </c>
      <c r="BV5" s="7">
        <v>-4.8543689320388411E-2</v>
      </c>
      <c r="BW5" s="7">
        <v>0.10679611650485443</v>
      </c>
      <c r="BX5" s="7">
        <v>6.7961165048543631E-2</v>
      </c>
      <c r="BY5" s="7">
        <v>-0.29126213592233013</v>
      </c>
      <c r="BZ5" s="7">
        <v>-0.3932038834951459</v>
      </c>
      <c r="CA5" s="7">
        <v>-0.64563106796116521</v>
      </c>
      <c r="CB5" s="7">
        <v>0.15533980582524251</v>
      </c>
      <c r="CC5" s="7">
        <v>0.33495145631067991</v>
      </c>
      <c r="CD5" s="7">
        <v>-0.13106796116504862</v>
      </c>
      <c r="CE5" s="7">
        <v>0.13592233009708726</v>
      </c>
      <c r="CF5" s="7">
        <v>1.456310679611659E-2</v>
      </c>
      <c r="CG5" s="7">
        <v>-0.2427184466019417</v>
      </c>
      <c r="CH5" s="7">
        <v>-0.3155339805825243</v>
      </c>
      <c r="CI5" s="7">
        <v>-0.53398058252427216</v>
      </c>
      <c r="CJ5" s="7">
        <v>2.9126213592232844E-2</v>
      </c>
      <c r="CK5" s="7">
        <v>7.7669902912621255E-2</v>
      </c>
      <c r="CL5" s="7">
        <v>-0.2427184466019417</v>
      </c>
      <c r="CM5" s="7">
        <v>-6.7961165048543631E-2</v>
      </c>
    </row>
    <row r="6" spans="1:102" ht="14.5" x14ac:dyDescent="0.3">
      <c r="A6" s="7" t="s">
        <v>200</v>
      </c>
      <c r="B6" s="7">
        <v>1.8058252427184471</v>
      </c>
      <c r="C6" s="7">
        <v>0.6407766990291266</v>
      </c>
      <c r="D6" s="7">
        <v>-0.3155339805825243</v>
      </c>
      <c r="E6" s="7">
        <v>1.1650485436893205</v>
      </c>
      <c r="F6" s="7">
        <v>0.15533980582524251</v>
      </c>
      <c r="G6" s="7">
        <v>1.0873786407766994</v>
      </c>
      <c r="H6" s="7">
        <v>-0.23786407766990306</v>
      </c>
      <c r="I6" s="7">
        <v>0.10679611650485443</v>
      </c>
      <c r="J6" s="7">
        <v>1.3009708737864083</v>
      </c>
      <c r="K6" s="7">
        <v>0.49029126213592239</v>
      </c>
      <c r="L6" s="7">
        <v>-0.57766990291262155</v>
      </c>
      <c r="M6" s="7">
        <v>0.69902912621359226</v>
      </c>
      <c r="N6" s="7">
        <v>4.8543689320388411E-2</v>
      </c>
      <c r="O6" s="7">
        <v>-0.24757281553398067</v>
      </c>
      <c r="P6" s="7">
        <v>-0.17961165048543704</v>
      </c>
      <c r="Q6" s="7">
        <v>-0.15048543689320387</v>
      </c>
      <c r="R6" s="7">
        <v>0.48058252427184511</v>
      </c>
      <c r="S6" s="7">
        <v>0.24271844660194203</v>
      </c>
      <c r="T6" s="7">
        <v>-0.24757281553398067</v>
      </c>
      <c r="U6" s="7">
        <v>1.1747572815533984</v>
      </c>
      <c r="V6" s="7">
        <v>-5.339805825242705E-2</v>
      </c>
      <c r="W6" s="7">
        <v>0.49029126213592239</v>
      </c>
      <c r="X6" s="7">
        <v>-0.66504854368932043</v>
      </c>
      <c r="Y6" s="7">
        <v>1.4660194174757288</v>
      </c>
      <c r="Z6" s="7">
        <v>-3.8834951456310794E-2</v>
      </c>
      <c r="AA6" s="7">
        <v>-0.23300970873786409</v>
      </c>
      <c r="AB6" s="7">
        <v>-0.37864077669902929</v>
      </c>
      <c r="AC6" s="7">
        <v>-0.3155339805825243</v>
      </c>
      <c r="AD6" s="7">
        <v>-0.40776699029126218</v>
      </c>
      <c r="AE6" s="7">
        <v>-0.37864077669902929</v>
      </c>
      <c r="AF6" s="7">
        <v>0.27184466019417453</v>
      </c>
      <c r="AG6" s="7">
        <v>-4.8543689320388411E-2</v>
      </c>
      <c r="AH6" s="7">
        <v>-0.42718446601941773</v>
      </c>
      <c r="AI6" s="7">
        <v>0.37378640776699035</v>
      </c>
      <c r="AJ6" s="7">
        <v>3.8495145631067973</v>
      </c>
      <c r="AK6" s="7">
        <v>-7.2815533980582617E-2</v>
      </c>
      <c r="AL6" s="7">
        <v>0.81067961165048597</v>
      </c>
      <c r="AM6" s="7">
        <v>-0.12621359223300965</v>
      </c>
      <c r="AN6" s="7">
        <v>-0.38834951456310696</v>
      </c>
      <c r="AO6" s="7">
        <v>-0.51941747572815555</v>
      </c>
      <c r="AP6" s="7">
        <v>-0.29126213592233013</v>
      </c>
      <c r="AQ6" s="7">
        <v>-7.7669902912621255E-2</v>
      </c>
      <c r="AR6" s="7">
        <v>0.73786407766990336</v>
      </c>
      <c r="AS6" s="7">
        <v>0.24757281553398033</v>
      </c>
      <c r="AT6" s="7">
        <v>-0.72815533980582547</v>
      </c>
      <c r="AU6" s="7">
        <v>1.2281553398058258</v>
      </c>
      <c r="AV6" s="7">
        <v>-0.16504854368932045</v>
      </c>
      <c r="AW6" s="7">
        <v>-0.51456310679611661</v>
      </c>
      <c r="AX6" s="7">
        <v>-0.7038834951456312</v>
      </c>
      <c r="AY6" s="7">
        <v>-0.49029126213592239</v>
      </c>
      <c r="AZ6" s="7">
        <v>-0.48543689320388372</v>
      </c>
      <c r="BA6" s="7">
        <v>-0.39805825242718457</v>
      </c>
      <c r="BB6" s="7">
        <v>-0.40776699029126218</v>
      </c>
      <c r="BC6" s="7">
        <v>-1.456310679611659E-2</v>
      </c>
      <c r="BD6" s="7">
        <v>-0.40776699029126218</v>
      </c>
      <c r="BE6" s="7">
        <v>0.12621359223300965</v>
      </c>
      <c r="BF6" s="7">
        <v>2.1407766990291268</v>
      </c>
      <c r="BG6" s="7">
        <v>-2.9126213592233181E-2</v>
      </c>
      <c r="BH6" s="7">
        <v>-0.35436893203883513</v>
      </c>
      <c r="BI6" s="7">
        <v>-0.43203883495145634</v>
      </c>
      <c r="BJ6" s="7">
        <v>0.15533980582524251</v>
      </c>
      <c r="BK6" s="7">
        <v>-0.3203883495145633</v>
      </c>
      <c r="BL6" s="7">
        <v>0.34466019417475718</v>
      </c>
      <c r="BM6" s="7">
        <v>-0.36407766990291274</v>
      </c>
      <c r="BN6" s="7">
        <v>0.24757281553398033</v>
      </c>
      <c r="BO6" s="7">
        <v>-0.3203883495145633</v>
      </c>
      <c r="BP6" s="7">
        <v>0.33495145631067991</v>
      </c>
      <c r="BQ6" s="7">
        <v>-2.9126213592233181E-2</v>
      </c>
      <c r="BR6" s="7">
        <v>2.3009708737864085</v>
      </c>
      <c r="BS6" s="7">
        <v>0.68446601941747598</v>
      </c>
      <c r="BT6" s="7">
        <v>-0.47572815533980611</v>
      </c>
      <c r="BU6" s="7">
        <v>0.19417475728155364</v>
      </c>
      <c r="BV6" s="7">
        <v>9.7087378640776135E-3</v>
      </c>
      <c r="BW6" s="7">
        <v>-0.38834951456310696</v>
      </c>
      <c r="BX6" s="7">
        <v>-0.51456310679611661</v>
      </c>
      <c r="BY6" s="7">
        <v>0.49514563106796133</v>
      </c>
      <c r="BZ6" s="7">
        <v>-0.27184466019417486</v>
      </c>
      <c r="CA6" s="7">
        <v>0.46116504854368923</v>
      </c>
      <c r="CB6" s="7">
        <v>-0.36893203883495168</v>
      </c>
      <c r="CC6" s="7">
        <v>0.41262135922330079</v>
      </c>
      <c r="CD6" s="7">
        <v>-0.509708737864078</v>
      </c>
      <c r="CE6" s="7">
        <v>1.237864077669903</v>
      </c>
      <c r="CF6" s="7">
        <v>-8.2524271844660227E-2</v>
      </c>
      <c r="CG6" s="7">
        <v>0.87864077669902962</v>
      </c>
      <c r="CH6" s="7">
        <v>-9.2233009708737837E-2</v>
      </c>
      <c r="CI6" s="7">
        <v>-0.23786407766990306</v>
      </c>
      <c r="CJ6" s="7">
        <v>0.14077669902912626</v>
      </c>
      <c r="CK6" s="7">
        <v>9.7087378640776135E-3</v>
      </c>
      <c r="CL6" s="7">
        <v>0.12135922330097101</v>
      </c>
      <c r="CM6" s="7">
        <v>-0.36407766990291274</v>
      </c>
    </row>
    <row r="7" spans="1:102" ht="14.5" x14ac:dyDescent="0.3">
      <c r="A7" s="7" t="s">
        <v>199</v>
      </c>
      <c r="B7" s="7">
        <v>0.73300970873786442</v>
      </c>
      <c r="C7" s="7">
        <v>-0.37378640776699035</v>
      </c>
      <c r="D7" s="7">
        <v>-0.24757281553398067</v>
      </c>
      <c r="E7" s="7">
        <v>-0.52427184466019416</v>
      </c>
      <c r="F7" s="7">
        <v>-0.56796116504854399</v>
      </c>
      <c r="G7" s="7">
        <v>-0.30097087378640774</v>
      </c>
      <c r="H7" s="7">
        <v>-0.32524271844660191</v>
      </c>
      <c r="I7" s="7">
        <v>-0.40776699029126218</v>
      </c>
      <c r="J7" s="7">
        <v>-0.42233009708737873</v>
      </c>
      <c r="K7" s="7">
        <v>-2.9126213592233181E-2</v>
      </c>
      <c r="L7" s="7">
        <v>-0.34951456310679613</v>
      </c>
      <c r="M7" s="7">
        <v>0.44660194174757295</v>
      </c>
      <c r="N7" s="7">
        <v>9.7087378640776822E-2</v>
      </c>
      <c r="O7" s="7">
        <v>-0.12621359223300965</v>
      </c>
      <c r="P7" s="7">
        <v>-0.37378640776699035</v>
      </c>
      <c r="Q7" s="7">
        <v>-0.16019417475728148</v>
      </c>
      <c r="R7" s="7">
        <v>-0.16019417475728148</v>
      </c>
      <c r="S7" s="7">
        <v>-0.2572815533980583</v>
      </c>
      <c r="T7" s="7">
        <v>1.456310679611659E-2</v>
      </c>
      <c r="U7" s="7">
        <v>-0.28155339805825252</v>
      </c>
      <c r="V7" s="7">
        <v>-0.19417475728155364</v>
      </c>
      <c r="W7" s="7">
        <v>-3.8834951456310794E-2</v>
      </c>
      <c r="X7" s="7">
        <v>-0.60194174757281582</v>
      </c>
      <c r="Y7" s="7">
        <v>8.2524271844660227E-2</v>
      </c>
      <c r="Z7" s="7">
        <v>-0.24757281553398067</v>
      </c>
      <c r="AA7" s="7">
        <v>-5.339805825242705E-2</v>
      </c>
      <c r="AB7" s="7">
        <v>-0.28640776699029147</v>
      </c>
      <c r="AC7" s="7">
        <v>-0.53398058252427216</v>
      </c>
      <c r="AD7" s="7">
        <v>-0.40291262135922351</v>
      </c>
      <c r="AE7" s="7">
        <v>-0.64563106796116521</v>
      </c>
      <c r="AF7" s="7">
        <v>-0.47087378640776717</v>
      </c>
      <c r="AG7" s="7">
        <v>-0.29611650485436908</v>
      </c>
      <c r="AH7" s="7">
        <v>-0.38834951456310696</v>
      </c>
      <c r="AI7" s="7">
        <v>4.8543689320389759E-3</v>
      </c>
      <c r="AJ7" s="7">
        <v>0.95145631067961223</v>
      </c>
      <c r="AK7" s="7">
        <v>-7.7669902912621255E-2</v>
      </c>
      <c r="AL7" s="7">
        <v>-0.41262135922330112</v>
      </c>
      <c r="AM7" s="7">
        <v>-0.41747572815534012</v>
      </c>
      <c r="AN7" s="7">
        <v>-0.44174757281553395</v>
      </c>
      <c r="AO7" s="7">
        <v>-2.4271844660194206E-2</v>
      </c>
      <c r="AP7" s="7">
        <v>-1.9417475728155227E-2</v>
      </c>
      <c r="AQ7" s="7">
        <v>-0.29126213592233013</v>
      </c>
      <c r="AR7" s="7">
        <v>-0.42718446601941773</v>
      </c>
      <c r="AS7" s="7">
        <v>-7.2815533980582617E-2</v>
      </c>
      <c r="AT7" s="7">
        <v>-0.62135922330097104</v>
      </c>
      <c r="AU7" s="7">
        <v>-0.17475728155339806</v>
      </c>
      <c r="AV7" s="7">
        <v>-0.15048543689320387</v>
      </c>
      <c r="AW7" s="7">
        <v>-0.38834951456310696</v>
      </c>
      <c r="AX7" s="7">
        <v>-0.36893203883495168</v>
      </c>
      <c r="AY7" s="7">
        <v>-0.509708737864078</v>
      </c>
      <c r="AZ7" s="7">
        <v>-0.6407766990291266</v>
      </c>
      <c r="BA7" s="7">
        <v>-0.66990291262135948</v>
      </c>
      <c r="BB7" s="7">
        <v>-0.34951456310679613</v>
      </c>
      <c r="BC7" s="7">
        <v>-0.54368932038834972</v>
      </c>
      <c r="BD7" s="7">
        <v>-5.8252427184466021E-2</v>
      </c>
      <c r="BE7" s="7">
        <v>-0.37378640776699035</v>
      </c>
      <c r="BF7" s="7">
        <v>-0.71359223300970887</v>
      </c>
      <c r="BG7" s="7">
        <v>-0.11650485436893204</v>
      </c>
      <c r="BH7" s="7">
        <v>-0.26213592233009725</v>
      </c>
      <c r="BI7" s="7">
        <v>-2.4271844660194206E-2</v>
      </c>
      <c r="BJ7" s="7">
        <v>-0.48543689320388372</v>
      </c>
      <c r="BK7" s="7">
        <v>-0.56796116504854399</v>
      </c>
      <c r="BL7" s="7">
        <v>0.27669902912621352</v>
      </c>
      <c r="BM7" s="7">
        <v>-0.44660194174757295</v>
      </c>
      <c r="BN7" s="7">
        <v>-0.3155339805825243</v>
      </c>
      <c r="BO7" s="7">
        <v>-0.47572815533980611</v>
      </c>
      <c r="BP7" s="7">
        <v>-0.53883495145631077</v>
      </c>
      <c r="BQ7" s="7">
        <v>-7.2815533980582617E-2</v>
      </c>
      <c r="BR7" s="7">
        <v>0.98058252427184478</v>
      </c>
      <c r="BS7" s="7">
        <v>-0.42718446601941773</v>
      </c>
      <c r="BT7" s="7">
        <v>-0.44660194174757295</v>
      </c>
      <c r="BU7" s="7">
        <v>-0.61650485436893243</v>
      </c>
      <c r="BV7" s="7">
        <v>-0.19417475728155364</v>
      </c>
      <c r="BW7" s="7">
        <v>-0.17961165048543704</v>
      </c>
      <c r="BX7" s="7">
        <v>-0.39805825242718457</v>
      </c>
      <c r="BY7" s="7">
        <v>-0.26213592233009725</v>
      </c>
      <c r="BZ7" s="7">
        <v>-0.49514563106796133</v>
      </c>
      <c r="CA7" s="7">
        <v>0.53883495145631077</v>
      </c>
      <c r="CB7" s="7">
        <v>-0.17961165048543704</v>
      </c>
      <c r="CC7" s="7">
        <v>3.3980582524271816E-2</v>
      </c>
      <c r="CD7" s="7">
        <v>0.11165048543689307</v>
      </c>
      <c r="CE7" s="7">
        <v>0.12135922330097101</v>
      </c>
      <c r="CF7" s="7">
        <v>3.3980582524271816E-2</v>
      </c>
      <c r="CG7" s="7">
        <v>-0.35436893203883513</v>
      </c>
      <c r="CH7" s="7">
        <v>-0.41747572815534012</v>
      </c>
      <c r="CI7" s="7">
        <v>-0.20873786407766989</v>
      </c>
      <c r="CJ7" s="7">
        <v>-0.26699029126213591</v>
      </c>
      <c r="CK7" s="7">
        <v>-3.3980582524271816E-2</v>
      </c>
      <c r="CL7" s="7">
        <v>-2.4271844660194206E-2</v>
      </c>
      <c r="CM7" s="7">
        <v>-0.21359223300970887</v>
      </c>
    </row>
    <row r="8" spans="1:102" ht="14.5" x14ac:dyDescent="0.3">
      <c r="A8" s="7" t="s">
        <v>198</v>
      </c>
      <c r="B8" s="7">
        <v>2.0728155339805832</v>
      </c>
      <c r="C8" s="7">
        <v>-0.16019417475728148</v>
      </c>
      <c r="D8" s="7">
        <v>-0.50485436893203894</v>
      </c>
      <c r="E8" s="7">
        <v>0.10194174757281546</v>
      </c>
      <c r="F8" s="7">
        <v>0</v>
      </c>
      <c r="G8" s="7">
        <v>0.35436893203883513</v>
      </c>
      <c r="H8" s="7">
        <v>-2.9126213592233181E-2</v>
      </c>
      <c r="I8" s="7">
        <v>-0.52427184466019416</v>
      </c>
      <c r="J8" s="7">
        <v>0.72330097087378653</v>
      </c>
      <c r="K8" s="7">
        <v>-0.53398058252427216</v>
      </c>
      <c r="L8" s="7">
        <v>-0.3155339805825243</v>
      </c>
      <c r="M8" s="7">
        <v>-4.3689320388349433E-2</v>
      </c>
      <c r="N8" s="7">
        <v>-0.34951456310679613</v>
      </c>
      <c r="O8" s="7">
        <v>-0.509708737864078</v>
      </c>
      <c r="P8" s="7">
        <v>-0.51941747572815555</v>
      </c>
      <c r="Q8" s="7">
        <v>-0.48543689320388372</v>
      </c>
      <c r="R8" s="7">
        <v>-0.36893203883495168</v>
      </c>
      <c r="S8" s="7">
        <v>-0.509708737864078</v>
      </c>
      <c r="T8" s="7">
        <v>-0.53398058252427216</v>
      </c>
      <c r="U8" s="7">
        <v>-0.52912621359223322</v>
      </c>
      <c r="V8" s="7">
        <v>-0.34466019417475752</v>
      </c>
      <c r="W8" s="7">
        <v>0.5242718446601945</v>
      </c>
      <c r="X8" s="7">
        <v>-0.75242718446601964</v>
      </c>
      <c r="Y8" s="7">
        <v>-0.33009708737864091</v>
      </c>
      <c r="Z8" s="7">
        <v>-0.43203883495145634</v>
      </c>
      <c r="AA8" s="7">
        <v>-0.509708737864078</v>
      </c>
      <c r="AB8" s="7">
        <v>-0.55339805825242738</v>
      </c>
      <c r="AC8" s="7">
        <v>-0.59708737864077677</v>
      </c>
      <c r="AD8" s="7">
        <v>-0.55825242718446633</v>
      </c>
      <c r="AE8" s="7">
        <v>-0.48543689320388372</v>
      </c>
      <c r="AF8" s="7">
        <v>-0.53883495145631077</v>
      </c>
      <c r="AG8" s="7">
        <v>-0.55339805825242738</v>
      </c>
      <c r="AH8" s="7">
        <v>-0.59708737864077677</v>
      </c>
      <c r="AI8" s="7">
        <v>-0.38349514563106796</v>
      </c>
      <c r="AJ8" s="7">
        <v>-0.71359223300970887</v>
      </c>
      <c r="AK8" s="7">
        <v>0.40291262135922351</v>
      </c>
      <c r="AL8" s="7">
        <v>-0.53398058252427216</v>
      </c>
      <c r="AM8" s="7">
        <v>-0.52427184466019416</v>
      </c>
      <c r="AN8" s="7">
        <v>-0.51941747572815555</v>
      </c>
      <c r="AO8" s="7">
        <v>-0.44174757281553395</v>
      </c>
      <c r="AP8" s="7">
        <v>-0.6407766990291266</v>
      </c>
      <c r="AQ8" s="7">
        <v>-0.59708737864077677</v>
      </c>
      <c r="AR8" s="7">
        <v>-0.55825242718446633</v>
      </c>
      <c r="AS8" s="7">
        <v>-0.42718446601941773</v>
      </c>
      <c r="AT8" s="7">
        <v>-0.81067961165048563</v>
      </c>
      <c r="AU8" s="7">
        <v>-0.34466019417475752</v>
      </c>
      <c r="AV8" s="7">
        <v>-0.20388349514563125</v>
      </c>
      <c r="AW8" s="7">
        <v>-0.55339805825242738</v>
      </c>
      <c r="AX8" s="7">
        <v>-0.61165048543689338</v>
      </c>
      <c r="AY8" s="7">
        <v>-0.60679611650485443</v>
      </c>
      <c r="AZ8" s="7">
        <v>-0.66504854368932043</v>
      </c>
      <c r="BA8" s="7">
        <v>-0.6310679611650486</v>
      </c>
      <c r="BB8" s="7">
        <v>-0.58737864077669921</v>
      </c>
      <c r="BC8" s="7">
        <v>-0.49514563106796133</v>
      </c>
      <c r="BD8" s="7">
        <v>-0.67961165048543704</v>
      </c>
      <c r="BE8" s="7">
        <v>-0.509708737864078</v>
      </c>
      <c r="BF8" s="7">
        <v>-0.73300970873786442</v>
      </c>
      <c r="BG8" s="7">
        <v>0.51456310679611661</v>
      </c>
      <c r="BH8" s="7">
        <v>-0.44174757281553395</v>
      </c>
      <c r="BI8" s="7">
        <v>-0.47087378640776717</v>
      </c>
      <c r="BJ8" s="7">
        <v>-0.49514563106796133</v>
      </c>
      <c r="BK8" s="7">
        <v>-0.51941747572815555</v>
      </c>
      <c r="BL8" s="7">
        <v>-0.58252427184466027</v>
      </c>
      <c r="BM8" s="7">
        <v>-0.60679611650485443</v>
      </c>
      <c r="BN8" s="7">
        <v>-0.53398058252427216</v>
      </c>
      <c r="BO8" s="7">
        <v>-0.63592233009708765</v>
      </c>
      <c r="BP8" s="7">
        <v>-0.62621359223300999</v>
      </c>
      <c r="BQ8" s="7">
        <v>-0.6407766990291266</v>
      </c>
      <c r="BR8" s="7">
        <v>-0.74757281553398069</v>
      </c>
      <c r="BS8" s="7">
        <v>-0.26213592233009725</v>
      </c>
      <c r="BT8" s="7">
        <v>0.56310679611650505</v>
      </c>
      <c r="BU8" s="7">
        <v>-0.2427184466019417</v>
      </c>
      <c r="BV8" s="7">
        <v>-0.59223300970873816</v>
      </c>
      <c r="BW8" s="7">
        <v>-0.59708737864077677</v>
      </c>
      <c r="BX8" s="7">
        <v>-0.61650485436893243</v>
      </c>
      <c r="BY8" s="7">
        <v>-0.47087378640776717</v>
      </c>
      <c r="BZ8" s="7">
        <v>-0.57766990291262155</v>
      </c>
      <c r="CA8" s="7">
        <v>-0.72815533980582547</v>
      </c>
      <c r="CB8" s="7">
        <v>-0.28640776699029147</v>
      </c>
      <c r="CC8" s="7">
        <v>0.18446601941747567</v>
      </c>
      <c r="CD8" s="7">
        <v>-0.51941747572815555</v>
      </c>
      <c r="CE8" s="7">
        <v>-0.19902912621359228</v>
      </c>
      <c r="CF8" s="7">
        <v>-0.14563106796116523</v>
      </c>
      <c r="CG8" s="7">
        <v>-0.52427184466019416</v>
      </c>
      <c r="CH8" s="7">
        <v>6.7961165048543631E-2</v>
      </c>
      <c r="CI8" s="7">
        <v>1.456310679611659E-2</v>
      </c>
      <c r="CJ8" s="7">
        <v>-0.56310679611650505</v>
      </c>
      <c r="CK8" s="7">
        <v>-0.38349514563106796</v>
      </c>
      <c r="CL8" s="7">
        <v>-8.2524271844660227E-2</v>
      </c>
      <c r="CM8" s="7">
        <v>-0.509708737864078</v>
      </c>
    </row>
    <row r="9" spans="1:102" ht="14.5" x14ac:dyDescent="0.3">
      <c r="A9" s="7" t="s">
        <v>197</v>
      </c>
      <c r="B9" s="7">
        <v>0.91747572815534006</v>
      </c>
      <c r="C9" s="7">
        <v>-0.33009708737864091</v>
      </c>
      <c r="D9" s="7">
        <v>-0.10194174757281546</v>
      </c>
      <c r="E9" s="7">
        <v>-0.52912621359223322</v>
      </c>
      <c r="F9" s="7">
        <v>6.3106796116504993E-2</v>
      </c>
      <c r="G9" s="7">
        <v>-0.16019417475728148</v>
      </c>
      <c r="H9" s="7">
        <v>-0.39805825242718457</v>
      </c>
      <c r="I9" s="7">
        <v>-0.13592233009708726</v>
      </c>
      <c r="J9" s="7">
        <v>-0.38834951456310696</v>
      </c>
      <c r="K9" s="7">
        <v>0.34466019417475718</v>
      </c>
      <c r="L9" s="7">
        <v>0.59223300970873816</v>
      </c>
      <c r="M9" s="7">
        <v>0.78155339805825286</v>
      </c>
      <c r="N9" s="7">
        <v>-0.16019417475728148</v>
      </c>
      <c r="O9" s="7">
        <v>-0.20388349514563125</v>
      </c>
      <c r="P9" s="7">
        <v>-4.3689320388349433E-2</v>
      </c>
      <c r="Q9" s="7">
        <v>-0.25242718446601964</v>
      </c>
      <c r="R9" s="7">
        <v>-0.2184466019417475</v>
      </c>
      <c r="S9" s="7">
        <v>0.13106796116504862</v>
      </c>
      <c r="T9" s="7">
        <v>0.23786407766990306</v>
      </c>
      <c r="U9" s="7">
        <v>-0.15533980582524284</v>
      </c>
      <c r="V9" s="7">
        <v>6.7961165048543631E-2</v>
      </c>
      <c r="W9" s="7">
        <v>0.30097087378640774</v>
      </c>
      <c r="X9" s="7">
        <v>1.0388349514563111</v>
      </c>
      <c r="Y9" s="7">
        <v>0.46601941747572817</v>
      </c>
      <c r="Z9" s="7">
        <v>3.8834951456310794E-2</v>
      </c>
      <c r="AA9" s="7">
        <v>4.8543689320389759E-3</v>
      </c>
      <c r="AB9" s="7">
        <v>-2.9126213592233181E-2</v>
      </c>
      <c r="AC9" s="7">
        <v>-0.40291262135922351</v>
      </c>
      <c r="AD9" s="7">
        <v>-0.32524271844660191</v>
      </c>
      <c r="AE9" s="7">
        <v>0.31067961165048569</v>
      </c>
      <c r="AF9" s="7">
        <v>-0.2427184466019417</v>
      </c>
      <c r="AG9" s="7">
        <v>-0.23786407766990306</v>
      </c>
      <c r="AH9" s="7">
        <v>-0.2184466019417475</v>
      </c>
      <c r="AI9" s="7">
        <v>0.58737864077669921</v>
      </c>
      <c r="AJ9" s="7">
        <v>1.019417475728156</v>
      </c>
      <c r="AK9" s="7">
        <v>0.39805825242718457</v>
      </c>
      <c r="AL9" s="7">
        <v>0.18446601941747567</v>
      </c>
      <c r="AM9" s="7">
        <v>6.3106796116504993E-2</v>
      </c>
      <c r="AN9" s="7">
        <v>-0.15048543689320387</v>
      </c>
      <c r="AO9" s="7">
        <v>-3.3980582524271816E-2</v>
      </c>
      <c r="AP9" s="7">
        <v>8.7378640776699198E-2</v>
      </c>
      <c r="AQ9" s="7">
        <v>-9.2233009708737837E-2</v>
      </c>
      <c r="AR9" s="7">
        <v>0.20873786407766989</v>
      </c>
      <c r="AS9" s="7">
        <v>0.40291262135922351</v>
      </c>
      <c r="AT9" s="7">
        <v>-0.79611650485436913</v>
      </c>
      <c r="AU9" s="7">
        <v>0.39320388349514557</v>
      </c>
      <c r="AV9" s="7">
        <v>0.25242718446601931</v>
      </c>
      <c r="AW9" s="7">
        <v>0.12135922330097101</v>
      </c>
      <c r="AX9" s="7">
        <v>-0.11650485436893204</v>
      </c>
      <c r="AY9" s="7">
        <v>-0.23300970873786409</v>
      </c>
      <c r="AZ9" s="7">
        <v>-0.48058252427184478</v>
      </c>
      <c r="BA9" s="7">
        <v>-0.38834951456310696</v>
      </c>
      <c r="BB9" s="7">
        <v>-0.19902912621359228</v>
      </c>
      <c r="BC9" s="7">
        <v>0.16019417475728148</v>
      </c>
      <c r="BD9" s="7">
        <v>4.8543689320388411E-2</v>
      </c>
      <c r="BE9" s="7">
        <v>0.44174757281553395</v>
      </c>
      <c r="BF9" s="7">
        <v>-0.79126213592233041</v>
      </c>
      <c r="BG9" s="7">
        <v>0.56796116504854399</v>
      </c>
      <c r="BH9" s="7">
        <v>0.86407766990291268</v>
      </c>
      <c r="BI9" s="7">
        <v>1.456310679611659E-2</v>
      </c>
      <c r="BJ9" s="7">
        <v>-6.7961165048543631E-2</v>
      </c>
      <c r="BK9" s="7">
        <v>-4.3689320388349433E-2</v>
      </c>
      <c r="BL9" s="7">
        <v>-8.7378640776699198E-2</v>
      </c>
      <c r="BM9" s="7">
        <v>-0.15533980582524284</v>
      </c>
      <c r="BN9" s="7">
        <v>1.7038834951456319</v>
      </c>
      <c r="BO9" s="7">
        <v>-1.456310679611659E-2</v>
      </c>
      <c r="BP9" s="7">
        <v>0.14563106796116523</v>
      </c>
      <c r="BQ9" s="7">
        <v>3.5000000000000018</v>
      </c>
      <c r="BR9" s="7">
        <v>1.9951456310679616</v>
      </c>
      <c r="BS9" s="7">
        <v>0.48543689320388339</v>
      </c>
      <c r="BT9" s="7">
        <v>3.3980582524271816E-2</v>
      </c>
      <c r="BU9" s="7">
        <v>-5.8252427184466021E-2</v>
      </c>
      <c r="BV9" s="7">
        <v>-0.19902912621359228</v>
      </c>
      <c r="BW9" s="7">
        <v>-0.21359223300970887</v>
      </c>
      <c r="BX9" s="7">
        <v>-0.27184466019417486</v>
      </c>
      <c r="BY9" s="7">
        <v>0.35436893203883513</v>
      </c>
      <c r="BZ9" s="7">
        <v>-0.1116504854368934</v>
      </c>
      <c r="CA9" s="7">
        <v>2.8495145631067973</v>
      </c>
      <c r="CB9" s="7">
        <v>0.43203883495145667</v>
      </c>
      <c r="CC9" s="7">
        <v>1.0097087378640779</v>
      </c>
      <c r="CD9" s="7">
        <v>-0.81553398058252469</v>
      </c>
      <c r="CE9" s="7">
        <v>-0.71359223300970887</v>
      </c>
      <c r="CF9" s="7">
        <v>-0.68446601941747598</v>
      </c>
      <c r="CG9" s="7">
        <v>-0.73300970873786442</v>
      </c>
      <c r="CH9" s="7">
        <v>-0.66990291262135948</v>
      </c>
      <c r="CI9" s="7">
        <v>-0.7038834951456312</v>
      </c>
      <c r="CJ9" s="7">
        <v>-0.70873786407767025</v>
      </c>
      <c r="CK9" s="7">
        <v>-0.7038834951456312</v>
      </c>
      <c r="CL9" s="7">
        <v>-0.75242718446601964</v>
      </c>
      <c r="CM9" s="7">
        <v>-0.71359223300970887</v>
      </c>
    </row>
    <row r="10" spans="1:102" ht="14.5" x14ac:dyDescent="0.3">
      <c r="A10" s="7" t="s">
        <v>196</v>
      </c>
      <c r="B10" s="7">
        <v>0.8300970873786413</v>
      </c>
      <c r="C10" s="7">
        <v>1.6699029126213598</v>
      </c>
      <c r="D10" s="7">
        <v>1.3252427184466027</v>
      </c>
      <c r="E10" s="7">
        <v>1.456310679611659E-2</v>
      </c>
      <c r="F10" s="7">
        <v>0.39805825242718457</v>
      </c>
      <c r="G10" s="7">
        <v>-0.20873786407766989</v>
      </c>
      <c r="H10" s="7">
        <v>0.11650485436893204</v>
      </c>
      <c r="I10" s="7">
        <v>-6.7961165048543631E-2</v>
      </c>
      <c r="J10" s="7">
        <v>0.22815533980582511</v>
      </c>
      <c r="K10" s="7">
        <v>1.5631067961165057</v>
      </c>
      <c r="L10" s="7">
        <v>4.3689320388349433E-2</v>
      </c>
      <c r="M10" s="7">
        <v>0.8203883495145633</v>
      </c>
      <c r="N10" s="7">
        <v>0.14563106796116523</v>
      </c>
      <c r="O10" s="7">
        <v>0.89805825242718484</v>
      </c>
      <c r="P10" s="7">
        <v>0.44174757281553395</v>
      </c>
      <c r="Q10" s="7">
        <v>0.42718446601941773</v>
      </c>
      <c r="R10" s="7">
        <v>3.3980582524271816E-2</v>
      </c>
      <c r="S10" s="7">
        <v>0.75242718446601964</v>
      </c>
      <c r="T10" s="7">
        <v>0.47087378640776717</v>
      </c>
      <c r="U10" s="7">
        <v>0.31553398058252463</v>
      </c>
      <c r="V10" s="7">
        <v>1.1262135922330101</v>
      </c>
      <c r="W10" s="7">
        <v>0.8932038834951459</v>
      </c>
      <c r="X10" s="7">
        <v>1.1796116504854375</v>
      </c>
      <c r="Y10" s="7">
        <v>0.33980582524271885</v>
      </c>
      <c r="Z10" s="7">
        <v>-0.20388349514563125</v>
      </c>
      <c r="AA10" s="7">
        <v>-0.22330097087378648</v>
      </c>
      <c r="AB10" s="7">
        <v>-0.20873786407766989</v>
      </c>
      <c r="AC10" s="7">
        <v>0.12621359223300965</v>
      </c>
      <c r="AD10" s="7">
        <v>0.25242718446601931</v>
      </c>
      <c r="AE10" s="7">
        <v>-0.40776699029126218</v>
      </c>
      <c r="AF10" s="7">
        <v>-0.27669902912621352</v>
      </c>
      <c r="AG10" s="7">
        <v>-0.28640776699029147</v>
      </c>
      <c r="AH10" s="7">
        <v>0.83980582524271852</v>
      </c>
      <c r="AI10" s="7">
        <v>1.0048543689320391</v>
      </c>
      <c r="AJ10" s="7">
        <v>2.1456310679611659</v>
      </c>
      <c r="AK10" s="7">
        <v>0.45145631067961195</v>
      </c>
      <c r="AL10" s="7">
        <v>2.4271844660194206E-2</v>
      </c>
      <c r="AM10" s="7">
        <v>0.62135922330097138</v>
      </c>
      <c r="AN10" s="7">
        <v>-0.26699029126213591</v>
      </c>
      <c r="AO10" s="7">
        <v>-0.66019417475728182</v>
      </c>
      <c r="AP10" s="7">
        <v>0.24757281553398033</v>
      </c>
      <c r="AQ10" s="7">
        <v>-0.18932038834951465</v>
      </c>
      <c r="AR10" s="7">
        <v>0.47087378640776717</v>
      </c>
      <c r="AS10" s="7">
        <v>1.4708737864077672</v>
      </c>
      <c r="AT10" s="7">
        <v>1.6456310679611657</v>
      </c>
      <c r="AU10" s="7">
        <v>1.2281553398058258</v>
      </c>
      <c r="AV10" s="7">
        <v>-6.3106796116504993E-2</v>
      </c>
      <c r="AW10" s="7">
        <v>-0.19902912621359228</v>
      </c>
      <c r="AX10" s="7">
        <v>0.69902912621359226</v>
      </c>
      <c r="AY10" s="7">
        <v>0.15048543689320421</v>
      </c>
      <c r="AZ10" s="7">
        <v>0.27184466019417453</v>
      </c>
      <c r="BA10" s="7">
        <v>-0.47087378640776717</v>
      </c>
      <c r="BB10" s="7">
        <v>0.22330097087378614</v>
      </c>
      <c r="BC10" s="7">
        <v>0.62621359223300965</v>
      </c>
      <c r="BD10" s="7">
        <v>0.33980582524271885</v>
      </c>
      <c r="BE10" s="7">
        <v>0.41262135922330079</v>
      </c>
      <c r="BF10" s="7">
        <v>1.8203883495145641</v>
      </c>
      <c r="BG10" s="7">
        <v>0.9029126213592239</v>
      </c>
      <c r="BH10" s="7">
        <v>1.1601941747572821</v>
      </c>
      <c r="BI10" s="7">
        <v>0.80582524271844702</v>
      </c>
      <c r="BJ10" s="7">
        <v>0.86407766990291268</v>
      </c>
      <c r="BK10" s="7">
        <v>0.50970873786407767</v>
      </c>
      <c r="BL10" s="7">
        <v>-0.34951456310679613</v>
      </c>
      <c r="BM10" s="7">
        <v>-0.18446601941747567</v>
      </c>
      <c r="BN10" s="7">
        <v>-0.21359223300970887</v>
      </c>
      <c r="BO10" s="7">
        <v>-0.1116504854368934</v>
      </c>
      <c r="BP10" s="7">
        <v>0.99029126213592267</v>
      </c>
      <c r="BQ10" s="7">
        <v>1.2135922330097089</v>
      </c>
      <c r="BR10" s="7">
        <v>0.65048543689320382</v>
      </c>
      <c r="BS10" s="7">
        <v>1.5533980582524278</v>
      </c>
      <c r="BT10" s="7">
        <v>0.72330097087378653</v>
      </c>
      <c r="BU10" s="7">
        <v>0.30582524271844669</v>
      </c>
      <c r="BV10" s="7">
        <v>0.34951456310679613</v>
      </c>
      <c r="BW10" s="7">
        <v>0.29126213592233047</v>
      </c>
      <c r="BX10" s="7">
        <v>-1.456310679611659E-2</v>
      </c>
      <c r="BY10" s="7">
        <v>0.51941747572815555</v>
      </c>
      <c r="BZ10" s="7">
        <v>0.43689320388349501</v>
      </c>
      <c r="CA10" s="7">
        <v>-0.12135922330097101</v>
      </c>
      <c r="CB10" s="7">
        <v>-3.8834951456310794E-2</v>
      </c>
      <c r="CC10" s="7">
        <v>1.1601941747572821</v>
      </c>
      <c r="CD10" s="7">
        <v>-0.66019417475728182</v>
      </c>
      <c r="CE10" s="7">
        <v>0.84466019417475746</v>
      </c>
      <c r="CF10" s="7">
        <v>0.27669902912621352</v>
      </c>
      <c r="CG10" s="7">
        <v>4.8543689320388411E-2</v>
      </c>
      <c r="CH10" s="7">
        <v>0.75728155339805858</v>
      </c>
      <c r="CI10" s="7">
        <v>9.7087378640776822E-2</v>
      </c>
      <c r="CJ10" s="7">
        <v>0.5970873786407771</v>
      </c>
      <c r="CK10" s="7">
        <v>-6.3106796116504993E-2</v>
      </c>
      <c r="CL10" s="7">
        <v>0.67961165048543704</v>
      </c>
      <c r="CM10" s="7">
        <v>0.9660194174757285</v>
      </c>
    </row>
    <row r="11" spans="1:102" ht="14.5" x14ac:dyDescent="0.3">
      <c r="A11" s="7" t="s">
        <v>195</v>
      </c>
      <c r="B11" s="7">
        <v>0.65048543689320382</v>
      </c>
      <c r="C11" s="7">
        <v>2.1504854368932049</v>
      </c>
      <c r="D11" s="7">
        <v>1.5339805825242725</v>
      </c>
      <c r="E11" s="7">
        <v>0.67961165048543704</v>
      </c>
      <c r="F11" s="7">
        <v>5.8252427184466021E-2</v>
      </c>
      <c r="G11" s="7">
        <v>0.65048543689320382</v>
      </c>
      <c r="H11" s="7">
        <v>0.1796116504854367</v>
      </c>
      <c r="I11" s="7">
        <v>-0.86407766990291301</v>
      </c>
      <c r="J11" s="7">
        <v>0.85436893203883546</v>
      </c>
      <c r="K11" s="7">
        <v>0.85922330097087374</v>
      </c>
      <c r="L11" s="7">
        <v>0.19417475728155364</v>
      </c>
      <c r="M11" s="7">
        <v>1.1893203883495147</v>
      </c>
      <c r="N11" s="7">
        <v>0.44174757281553395</v>
      </c>
      <c r="O11" s="7">
        <v>0.8203883495145633</v>
      </c>
      <c r="P11" s="7">
        <v>0.53883495145631077</v>
      </c>
      <c r="Q11" s="7">
        <v>-0.2427184466019417</v>
      </c>
      <c r="R11" s="7">
        <v>5.8252427184466021E-2</v>
      </c>
      <c r="S11" s="7">
        <v>0.45145631067961195</v>
      </c>
      <c r="T11" s="7">
        <v>-0.69902912621359259</v>
      </c>
      <c r="U11" s="7">
        <v>1.6504854368932045</v>
      </c>
      <c r="V11" s="7">
        <v>0.34951456310679613</v>
      </c>
      <c r="W11" s="7">
        <v>1.2233009708737868</v>
      </c>
      <c r="X11" s="7">
        <v>2.0194174757281558</v>
      </c>
      <c r="Y11" s="7">
        <v>0.45631067961165089</v>
      </c>
      <c r="Z11" s="7">
        <v>1.1601941747572821</v>
      </c>
      <c r="AA11" s="7">
        <v>2.4271844660194206E-2</v>
      </c>
      <c r="AB11" s="7">
        <v>-5.339805825242705E-2</v>
      </c>
      <c r="AC11" s="7">
        <v>0.35436893203883513</v>
      </c>
      <c r="AD11" s="7">
        <v>0.12621359223300965</v>
      </c>
      <c r="AE11" s="7">
        <v>-6.3106796116504993E-2</v>
      </c>
      <c r="AF11" s="7">
        <v>-0.80097087378640808</v>
      </c>
      <c r="AG11" s="7">
        <v>1.1747572815533984</v>
      </c>
      <c r="AH11" s="7">
        <v>0.26699029126213625</v>
      </c>
      <c r="AI11" s="7">
        <v>0.54368932038834972</v>
      </c>
      <c r="AJ11" s="7">
        <v>0.25242718446601931</v>
      </c>
      <c r="AK11" s="7">
        <v>0.35436893203883513</v>
      </c>
      <c r="AL11" s="7">
        <v>0.65048543689320382</v>
      </c>
      <c r="AM11" s="7">
        <v>0.26699029126213625</v>
      </c>
      <c r="AN11" s="7">
        <v>0.34466019417475718</v>
      </c>
      <c r="AO11" s="7">
        <v>-0.38349514563106796</v>
      </c>
      <c r="AP11" s="7">
        <v>-0.65533980582524287</v>
      </c>
      <c r="AQ11" s="7">
        <v>1.6553398058252435</v>
      </c>
      <c r="AR11" s="7">
        <v>0.56310679611650505</v>
      </c>
      <c r="AS11" s="7">
        <v>6.3106796116504993E-2</v>
      </c>
      <c r="AT11" s="7">
        <v>1.4223300970873793</v>
      </c>
      <c r="AU11" s="7">
        <v>1.1796116504854375</v>
      </c>
      <c r="AV11" s="7">
        <v>0.53398058252427183</v>
      </c>
      <c r="AW11" s="7">
        <v>0.36407766990291307</v>
      </c>
      <c r="AX11" s="7">
        <v>0.36893203883495135</v>
      </c>
      <c r="AY11" s="7">
        <v>4.8543689320389759E-3</v>
      </c>
      <c r="AZ11" s="7">
        <v>-0.66019417475728182</v>
      </c>
      <c r="BA11" s="7">
        <v>0.15533980582524251</v>
      </c>
      <c r="BB11" s="7">
        <v>-0.78640776699029147</v>
      </c>
      <c r="BC11" s="7">
        <v>0.62135922330097138</v>
      </c>
      <c r="BD11" s="7">
        <v>0.43203883495145667</v>
      </c>
      <c r="BE11" s="7">
        <v>-2.4271844660194206E-2</v>
      </c>
      <c r="BF11" s="7">
        <v>1.4757281553398061</v>
      </c>
      <c r="BG11" s="7">
        <v>1.3932038834951463</v>
      </c>
      <c r="BH11" s="7">
        <v>0.55825242718446599</v>
      </c>
      <c r="BI11" s="7">
        <v>0.22330097087378614</v>
      </c>
      <c r="BJ11" s="7">
        <v>-0.26213592233009725</v>
      </c>
      <c r="BK11" s="7">
        <v>0.10194174757281546</v>
      </c>
      <c r="BL11" s="7">
        <v>-0.51456310679611661</v>
      </c>
      <c r="BM11" s="7">
        <v>-0.52427184466019416</v>
      </c>
      <c r="BN11" s="7">
        <v>-0.66504854368932043</v>
      </c>
      <c r="BO11" s="7">
        <v>0.86407766990291268</v>
      </c>
      <c r="BP11" s="7">
        <v>-0.3932038834951459</v>
      </c>
      <c r="BQ11" s="7">
        <v>0.55339805825242705</v>
      </c>
      <c r="BR11" s="7">
        <v>1.3786407766990294</v>
      </c>
      <c r="BS11" s="7">
        <v>0.43689320388349501</v>
      </c>
      <c r="BT11" s="7">
        <v>0.16019417475728148</v>
      </c>
      <c r="BU11" s="7">
        <v>-0.46601941747572817</v>
      </c>
      <c r="BV11" s="7">
        <v>-0.10679611650485443</v>
      </c>
      <c r="BW11" s="7">
        <v>0.44660194174757295</v>
      </c>
      <c r="BX11" s="7">
        <v>-0.33495145631067991</v>
      </c>
      <c r="BY11" s="7">
        <v>-0.55825242718446633</v>
      </c>
      <c r="BZ11" s="7">
        <v>-0.7621359223300973</v>
      </c>
      <c r="CA11" s="7">
        <v>0.60194174757281549</v>
      </c>
      <c r="CB11" s="7">
        <v>0.35922330097087407</v>
      </c>
      <c r="CC11" s="7">
        <v>0.13106796116504862</v>
      </c>
      <c r="CD11" s="7">
        <v>0.13592233009708726</v>
      </c>
      <c r="CE11" s="7">
        <v>2.1893203883495151</v>
      </c>
      <c r="CF11" s="7">
        <v>0.73300970873786442</v>
      </c>
      <c r="CG11" s="7">
        <v>0.57281553398058294</v>
      </c>
      <c r="CH11" s="7">
        <v>1.0825242718446606</v>
      </c>
      <c r="CI11" s="7">
        <v>1.0291262135922332</v>
      </c>
      <c r="CJ11" s="7">
        <v>-1.9417475728155227E-2</v>
      </c>
      <c r="CK11" s="7">
        <v>-0.83009708737864085</v>
      </c>
      <c r="CL11" s="7">
        <v>1.0679611650485443</v>
      </c>
      <c r="CM11" s="7">
        <v>1.5485436893203888</v>
      </c>
    </row>
    <row r="12" spans="1:102" ht="14.5" x14ac:dyDescent="0.3">
      <c r="A12" s="7" t="s">
        <v>194</v>
      </c>
      <c r="B12" s="7">
        <v>1.4660194174757288</v>
      </c>
      <c r="C12" s="7">
        <v>1.5194174757281556</v>
      </c>
      <c r="D12" s="7">
        <v>1.0776699029126215</v>
      </c>
      <c r="E12" s="7">
        <v>1.0582524271844664</v>
      </c>
      <c r="F12" s="7">
        <v>1.0582524271844664</v>
      </c>
      <c r="G12" s="7">
        <v>1.0582524271844664</v>
      </c>
      <c r="H12" s="7">
        <v>1.2718446601941753</v>
      </c>
      <c r="I12" s="7">
        <v>1.0291262135922332</v>
      </c>
      <c r="J12" s="7">
        <v>1.339805825242719</v>
      </c>
      <c r="K12" s="7">
        <v>1.6601941747572817</v>
      </c>
      <c r="L12" s="7">
        <v>-0.2427184466019417</v>
      </c>
      <c r="M12" s="7">
        <v>2.1941747572815542</v>
      </c>
      <c r="N12" s="7">
        <v>0.96116504854368956</v>
      </c>
      <c r="O12" s="7">
        <v>0.54854368932038877</v>
      </c>
      <c r="P12" s="7">
        <v>0.40291262135922351</v>
      </c>
      <c r="Q12" s="7">
        <v>0.65533980582524287</v>
      </c>
      <c r="R12" s="7">
        <v>0.43689320388349501</v>
      </c>
      <c r="S12" s="7">
        <v>0.6310679611650486</v>
      </c>
      <c r="T12" s="7">
        <v>0.60194174757281549</v>
      </c>
      <c r="U12" s="7">
        <v>0.77184466019417486</v>
      </c>
      <c r="V12" s="7">
        <v>1.0436893203883502</v>
      </c>
      <c r="W12" s="7">
        <v>1.7572815533980586</v>
      </c>
      <c r="X12" s="7">
        <v>2.0194174757281558</v>
      </c>
      <c r="Y12" s="7">
        <v>1.25242718446602</v>
      </c>
      <c r="Z12" s="7">
        <v>0.56310679611650505</v>
      </c>
      <c r="AA12" s="7">
        <v>0.29611650485436875</v>
      </c>
      <c r="AB12" s="7">
        <v>0.18446601941747567</v>
      </c>
      <c r="AC12" s="7">
        <v>0.22815533980582511</v>
      </c>
      <c r="AD12" s="7">
        <v>9.7087378640776822E-2</v>
      </c>
      <c r="AE12" s="7">
        <v>8.2524271844660227E-2</v>
      </c>
      <c r="AF12" s="7">
        <v>0.33495145631067991</v>
      </c>
      <c r="AG12" s="7">
        <v>0.54854368932038877</v>
      </c>
      <c r="AH12" s="7">
        <v>0.63592233009708765</v>
      </c>
      <c r="AI12" s="7">
        <v>0.66990291262135981</v>
      </c>
      <c r="AJ12" s="7">
        <v>1.7135922330097093</v>
      </c>
      <c r="AK12" s="7">
        <v>1.2718446601941753</v>
      </c>
      <c r="AL12" s="7">
        <v>0.63592233009708765</v>
      </c>
      <c r="AM12" s="7">
        <v>0.42718446601941773</v>
      </c>
      <c r="AN12" s="7">
        <v>0.44660194174757295</v>
      </c>
      <c r="AO12" s="7">
        <v>-0.33495145631067991</v>
      </c>
      <c r="AP12" s="7">
        <v>0.43203883495145667</v>
      </c>
      <c r="AQ12" s="7">
        <v>0.73786407766990336</v>
      </c>
      <c r="AR12" s="7">
        <v>0.51941747572815555</v>
      </c>
      <c r="AS12" s="7">
        <v>1.1504854368932043</v>
      </c>
      <c r="AT12" s="7">
        <v>1.7038834951456319</v>
      </c>
      <c r="AU12" s="7">
        <v>0.8203883495145633</v>
      </c>
      <c r="AV12" s="7">
        <v>0.44660194174757295</v>
      </c>
      <c r="AW12" s="7">
        <v>0.26699029126213625</v>
      </c>
      <c r="AX12" s="7">
        <v>0.16504854368932045</v>
      </c>
      <c r="AY12" s="7">
        <v>8.7378640776699198E-2</v>
      </c>
      <c r="AZ12" s="7">
        <v>-9.7087378640776822E-2</v>
      </c>
      <c r="BA12" s="7">
        <v>-3.3980582524271816E-2</v>
      </c>
      <c r="BB12" s="7">
        <v>0.38834951456310657</v>
      </c>
      <c r="BC12" s="7">
        <v>0.32038834951456296</v>
      </c>
      <c r="BD12" s="7">
        <v>0.43203883495145667</v>
      </c>
      <c r="BE12" s="7">
        <v>0.67961165048543704</v>
      </c>
      <c r="BF12" s="7">
        <v>1.9126213592233019</v>
      </c>
      <c r="BG12" s="7">
        <v>1.3446601941747578</v>
      </c>
      <c r="BH12" s="7">
        <v>0.75728155339805858</v>
      </c>
      <c r="BI12" s="7">
        <v>0.23786407766990306</v>
      </c>
      <c r="BJ12" s="7">
        <v>0.26213592233009725</v>
      </c>
      <c r="BK12" s="7">
        <v>0.20388349514563092</v>
      </c>
      <c r="BL12" s="7">
        <v>0.26699029126213625</v>
      </c>
      <c r="BM12" s="7">
        <v>-1.456310679611659E-2</v>
      </c>
      <c r="BN12" s="7">
        <v>0.18446601941747567</v>
      </c>
      <c r="BO12" s="7">
        <v>0.38834951456310657</v>
      </c>
      <c r="BP12" s="7">
        <v>0.51941747572815555</v>
      </c>
      <c r="BQ12" s="7">
        <v>0.63592233009708765</v>
      </c>
      <c r="BR12" s="7">
        <v>2.3009708737864085</v>
      </c>
      <c r="BS12" s="7">
        <v>1.3495145631067968</v>
      </c>
      <c r="BT12" s="7">
        <v>0.64563106796116554</v>
      </c>
      <c r="BU12" s="7">
        <v>0.31553398058252463</v>
      </c>
      <c r="BV12" s="7">
        <v>0.22815533980582511</v>
      </c>
      <c r="BW12" s="7">
        <v>0.23300970873786409</v>
      </c>
      <c r="BX12" s="7">
        <v>0.27669902912621352</v>
      </c>
      <c r="BY12" s="7">
        <v>0.24757281553398033</v>
      </c>
      <c r="BZ12" s="7">
        <v>0.16504854368932045</v>
      </c>
      <c r="CA12" s="7">
        <v>0.26699029126213625</v>
      </c>
      <c r="CB12" s="7">
        <v>0.49029126213592239</v>
      </c>
      <c r="CC12" s="7">
        <v>1.1650485436893205</v>
      </c>
      <c r="CD12" s="7">
        <v>-6.3106796116504993E-2</v>
      </c>
      <c r="CE12" s="7">
        <v>1.5291262135922334</v>
      </c>
      <c r="CF12" s="7">
        <v>1.019417475728156</v>
      </c>
      <c r="CG12" s="7">
        <v>0.7135922330097092</v>
      </c>
      <c r="CH12" s="7">
        <v>0.45631067961165089</v>
      </c>
      <c r="CI12" s="7">
        <v>0.77669902912621391</v>
      </c>
      <c r="CJ12" s="7">
        <v>0.58252427184466027</v>
      </c>
      <c r="CK12" s="7">
        <v>0.89805825242718484</v>
      </c>
      <c r="CL12" s="7">
        <v>0.9029126213592239</v>
      </c>
      <c r="CM12" s="7">
        <v>1.121359223300971</v>
      </c>
    </row>
    <row r="13" spans="1:102" ht="14.5" x14ac:dyDescent="0.3">
      <c r="A13" s="7" t="s">
        <v>193</v>
      </c>
      <c r="B13" s="7">
        <v>1.1407766990291262</v>
      </c>
      <c r="C13" s="7">
        <v>1.4174757281553405</v>
      </c>
      <c r="D13" s="7">
        <v>0.72815533980582547</v>
      </c>
      <c r="E13" s="7">
        <v>0.35436893203883513</v>
      </c>
      <c r="F13" s="7">
        <v>0.36893203883495135</v>
      </c>
      <c r="G13" s="7">
        <v>0.30582524271844669</v>
      </c>
      <c r="H13" s="7">
        <v>0.72330097087378653</v>
      </c>
      <c r="I13" s="7">
        <v>0.68932038834951503</v>
      </c>
      <c r="J13" s="7">
        <v>1.3155339805825246</v>
      </c>
      <c r="K13" s="7">
        <v>1.1650485436893205</v>
      </c>
      <c r="L13" s="7">
        <v>-9.2233009708737837E-2</v>
      </c>
      <c r="M13" s="7">
        <v>1.8058252427184471</v>
      </c>
      <c r="N13" s="7">
        <v>1.1990291262135926</v>
      </c>
      <c r="O13" s="7">
        <v>0.69417475728155331</v>
      </c>
      <c r="P13" s="7">
        <v>-7.7669902912621255E-2</v>
      </c>
      <c r="Q13" s="7">
        <v>-0.12135922330097101</v>
      </c>
      <c r="R13" s="7">
        <v>-3.3980582524271816E-2</v>
      </c>
      <c r="S13" s="7">
        <v>0.15533980582524251</v>
      </c>
      <c r="T13" s="7">
        <v>0.37378640776699035</v>
      </c>
      <c r="U13" s="7">
        <v>1.3495145631067968</v>
      </c>
      <c r="V13" s="7">
        <v>1.4223300970873793</v>
      </c>
      <c r="W13" s="7">
        <v>1.5631067961165057</v>
      </c>
      <c r="X13" s="7">
        <v>1.354368932038835</v>
      </c>
      <c r="Y13" s="7">
        <v>1.4271844660194177</v>
      </c>
      <c r="Z13" s="7">
        <v>1.0485436893203883</v>
      </c>
      <c r="AA13" s="7">
        <v>0.37378640776699035</v>
      </c>
      <c r="AB13" s="7">
        <v>0.34951456310679613</v>
      </c>
      <c r="AC13" s="7">
        <v>-0.34951456310679613</v>
      </c>
      <c r="AD13" s="7">
        <v>-0.21359223300970887</v>
      </c>
      <c r="AE13" s="7">
        <v>-0.10679611650485443</v>
      </c>
      <c r="AF13" s="7">
        <v>0.38349514563106829</v>
      </c>
      <c r="AG13" s="7">
        <v>0.77669902912621391</v>
      </c>
      <c r="AH13" s="7">
        <v>1.4174757281553405</v>
      </c>
      <c r="AI13" s="7">
        <v>1.5728155339805829</v>
      </c>
      <c r="AJ13" s="7">
        <v>1.2135922330097089</v>
      </c>
      <c r="AK13" s="7">
        <v>2.1941747572815542</v>
      </c>
      <c r="AL13" s="7">
        <v>1.3980582524271852</v>
      </c>
      <c r="AM13" s="7">
        <v>0.46116504854368923</v>
      </c>
      <c r="AN13" s="7">
        <v>0</v>
      </c>
      <c r="AO13" s="7">
        <v>-9.7087378640776135E-3</v>
      </c>
      <c r="AP13" s="7">
        <v>8.7378640776699198E-2</v>
      </c>
      <c r="AQ13" s="7">
        <v>1.0048543689320391</v>
      </c>
      <c r="AR13" s="7">
        <v>1.1699029126213594</v>
      </c>
      <c r="AS13" s="7">
        <v>1.4174757281553405</v>
      </c>
      <c r="AT13" s="7">
        <v>1.2233009708737868</v>
      </c>
      <c r="AU13" s="7">
        <v>1.5194174757281556</v>
      </c>
      <c r="AV13" s="7">
        <v>0.87378640776699068</v>
      </c>
      <c r="AW13" s="7">
        <v>0.14563106796116523</v>
      </c>
      <c r="AX13" s="7">
        <v>-0.20873786407766989</v>
      </c>
      <c r="AY13" s="7">
        <v>-0.12135922330097101</v>
      </c>
      <c r="AZ13" s="7">
        <v>-0.38349514563106796</v>
      </c>
      <c r="BA13" s="7">
        <v>-0.23786407766990306</v>
      </c>
      <c r="BB13" s="7">
        <v>0.68932038834951503</v>
      </c>
      <c r="BC13" s="7">
        <v>0.71844660194174748</v>
      </c>
      <c r="BD13" s="7">
        <v>1.4077669902912624</v>
      </c>
      <c r="BE13" s="7">
        <v>1.1165048543689327</v>
      </c>
      <c r="BF13" s="7">
        <v>1.25242718446602</v>
      </c>
      <c r="BG13" s="7">
        <v>1.4223300970873793</v>
      </c>
      <c r="BH13" s="7">
        <v>1.5048543689320393</v>
      </c>
      <c r="BI13" s="7">
        <v>0.14077669902912626</v>
      </c>
      <c r="BJ13" s="7">
        <v>-0.16019417475728148</v>
      </c>
      <c r="BK13" s="7">
        <v>-0.24757281553398067</v>
      </c>
      <c r="BL13" s="7">
        <v>-0.19417475728155364</v>
      </c>
      <c r="BM13" s="7">
        <v>-0.20388349514563125</v>
      </c>
      <c r="BN13" s="7">
        <v>0.25242718446601931</v>
      </c>
      <c r="BO13" s="7">
        <v>0.90776699029126218</v>
      </c>
      <c r="BP13" s="7">
        <v>1.5825242718446608</v>
      </c>
      <c r="BQ13" s="7">
        <v>1.4660194174757288</v>
      </c>
      <c r="BR13" s="7">
        <v>0.94660194174757328</v>
      </c>
      <c r="BS13" s="7">
        <v>1.3252427184466027</v>
      </c>
      <c r="BT13" s="7">
        <v>1.0631067961165053</v>
      </c>
      <c r="BU13" s="7">
        <v>0.24757281553398033</v>
      </c>
      <c r="BV13" s="7">
        <v>0.6407766990291266</v>
      </c>
      <c r="BW13" s="7">
        <v>-0.10679611650485443</v>
      </c>
      <c r="BX13" s="7">
        <v>-1.9417475728155227E-2</v>
      </c>
      <c r="BY13" s="7">
        <v>4.3689320388349433E-2</v>
      </c>
      <c r="BZ13" s="7">
        <v>0.30582524271844669</v>
      </c>
      <c r="CA13" s="7">
        <v>1.339805825242719</v>
      </c>
      <c r="CB13" s="7">
        <v>1.4563106796116509</v>
      </c>
      <c r="CC13" s="7">
        <v>1.3495145631067968</v>
      </c>
      <c r="CD13" s="7">
        <v>0.11650485436893204</v>
      </c>
      <c r="CE13" s="7">
        <v>1.1699029126213594</v>
      </c>
      <c r="CF13" s="7">
        <v>0.85922330097087374</v>
      </c>
      <c r="CG13" s="7">
        <v>0.33495145631067991</v>
      </c>
      <c r="CH13" s="7">
        <v>0.11165048543689307</v>
      </c>
      <c r="CI13" s="7">
        <v>0.48543689320388339</v>
      </c>
      <c r="CJ13" s="7">
        <v>9.2233009708737837E-2</v>
      </c>
      <c r="CK13" s="7">
        <v>0.50000000000000033</v>
      </c>
      <c r="CL13" s="7">
        <v>1.1262135922330101</v>
      </c>
      <c r="CM13" s="7">
        <v>1.2766990291262141</v>
      </c>
    </row>
    <row r="14" spans="1:102" ht="14.5" x14ac:dyDescent="0.3">
      <c r="A14" s="7" t="s">
        <v>192</v>
      </c>
      <c r="B14" s="7">
        <v>0.77184466019417486</v>
      </c>
      <c r="C14" s="7">
        <v>-0.33495145631067991</v>
      </c>
      <c r="D14" s="7">
        <v>-0.51456310679611661</v>
      </c>
      <c r="E14" s="7">
        <v>-0.55825242718446633</v>
      </c>
      <c r="F14" s="7">
        <v>-0.66504854368932043</v>
      </c>
      <c r="G14" s="7">
        <v>-0.60679611650485443</v>
      </c>
      <c r="H14" s="7">
        <v>-0.65048543689320415</v>
      </c>
      <c r="I14" s="7">
        <v>-0.64563106796116521</v>
      </c>
      <c r="J14" s="7">
        <v>-0.55825242718446633</v>
      </c>
      <c r="K14" s="7">
        <v>-0.40776699029126218</v>
      </c>
      <c r="L14" s="7">
        <v>4.3689320388349433E-2</v>
      </c>
      <c r="M14" s="7">
        <v>0.81553398058252435</v>
      </c>
      <c r="N14" s="7">
        <v>-0.47087378640776717</v>
      </c>
      <c r="O14" s="7">
        <v>-0.59223300970873816</v>
      </c>
      <c r="P14" s="7">
        <v>-0.59708737864077677</v>
      </c>
      <c r="Q14" s="7">
        <v>-0.47572815533980611</v>
      </c>
      <c r="R14" s="7">
        <v>-0.509708737864078</v>
      </c>
      <c r="S14" s="7">
        <v>-0.53398058252427216</v>
      </c>
      <c r="T14" s="7">
        <v>-0.55825242718446633</v>
      </c>
      <c r="U14" s="7">
        <v>-0.62621359223300999</v>
      </c>
      <c r="V14" s="7">
        <v>-0.19417475728155364</v>
      </c>
      <c r="W14" s="7">
        <v>-0.23300970873786409</v>
      </c>
      <c r="X14" s="7">
        <v>-2.9126213592233181E-2</v>
      </c>
      <c r="Y14" s="7">
        <v>-0.43203883495145634</v>
      </c>
      <c r="Z14" s="7">
        <v>-0.61650485436893243</v>
      </c>
      <c r="AA14" s="7">
        <v>-0.69417475728155364</v>
      </c>
      <c r="AB14" s="7">
        <v>-0.66504854368932043</v>
      </c>
      <c r="AC14" s="7">
        <v>-0.64563106796116521</v>
      </c>
      <c r="AD14" s="7">
        <v>-0.67961165048543704</v>
      </c>
      <c r="AE14" s="7">
        <v>-0.65533980582524287</v>
      </c>
      <c r="AF14" s="7">
        <v>-0.65533980582524287</v>
      </c>
      <c r="AG14" s="7">
        <v>-0.59708737864077677</v>
      </c>
      <c r="AH14" s="7">
        <v>-0.66504854368932043</v>
      </c>
      <c r="AI14" s="7">
        <v>-0.56796116504854399</v>
      </c>
      <c r="AJ14" s="7">
        <v>-0.45145631067961195</v>
      </c>
      <c r="AK14" s="7">
        <v>-0.509708737864078</v>
      </c>
      <c r="AL14" s="7">
        <v>-0.41747572815534012</v>
      </c>
      <c r="AM14" s="7">
        <v>-0.58252427184466027</v>
      </c>
      <c r="AN14" s="7">
        <v>-0.5728155339805826</v>
      </c>
      <c r="AO14" s="7">
        <v>-0.29126213592233013</v>
      </c>
      <c r="AP14" s="7">
        <v>-0.52427184466019416</v>
      </c>
      <c r="AQ14" s="7">
        <v>-0.54368932038834972</v>
      </c>
      <c r="AR14" s="7">
        <v>-0.48543689320388372</v>
      </c>
      <c r="AS14" s="7">
        <v>-0.50000000000000033</v>
      </c>
      <c r="AT14" s="7">
        <v>-0.41747572815534012</v>
      </c>
      <c r="AU14" s="7">
        <v>-0.58252427184466027</v>
      </c>
      <c r="AV14" s="7">
        <v>-0.68446601941747598</v>
      </c>
      <c r="AW14" s="7">
        <v>-0.56796116504854399</v>
      </c>
      <c r="AX14" s="7">
        <v>-0.65533980582524287</v>
      </c>
      <c r="AY14" s="7">
        <v>-0.69902912621359259</v>
      </c>
      <c r="AZ14" s="7">
        <v>-0.73300970873786442</v>
      </c>
      <c r="BA14" s="7">
        <v>-0.66504854368932043</v>
      </c>
      <c r="BB14" s="7">
        <v>-0.67961165048543704</v>
      </c>
      <c r="BC14" s="7">
        <v>-0.67475728155339842</v>
      </c>
      <c r="BD14" s="7">
        <v>-0.66990291262135948</v>
      </c>
      <c r="BE14" s="7">
        <v>-0.60679611650485443</v>
      </c>
      <c r="BF14" s="7">
        <v>-0.55339805825242738</v>
      </c>
      <c r="BG14" s="7">
        <v>-0.40291262135922351</v>
      </c>
      <c r="BH14" s="7">
        <v>-0.63592233009708765</v>
      </c>
      <c r="BI14" s="7">
        <v>1.2184466019417479</v>
      </c>
      <c r="BJ14" s="7">
        <v>-0.6407766990291266</v>
      </c>
      <c r="BK14" s="7">
        <v>-0.69902912621359259</v>
      </c>
      <c r="BL14" s="7">
        <v>-0.65048543689320415</v>
      </c>
      <c r="BM14" s="7">
        <v>-0.67961165048543704</v>
      </c>
      <c r="BN14" s="7">
        <v>-0.61165048543689338</v>
      </c>
      <c r="BO14" s="7">
        <v>-0.6407766990291266</v>
      </c>
      <c r="BP14" s="7">
        <v>-0.63592233009708765</v>
      </c>
      <c r="BQ14" s="7">
        <v>-0.5728155339805826</v>
      </c>
      <c r="BR14" s="7">
        <v>-0.46116504854368956</v>
      </c>
      <c r="BS14" s="7">
        <v>-0.30097087378640774</v>
      </c>
      <c r="BT14" s="7">
        <v>-0.58252427184466027</v>
      </c>
      <c r="BU14" s="7">
        <v>-0.51456310679611661</v>
      </c>
      <c r="BV14" s="7">
        <v>-0.64563106796116521</v>
      </c>
      <c r="BW14" s="7">
        <v>-0.67961165048543704</v>
      </c>
      <c r="BX14" s="7">
        <v>-0.6407766990291266</v>
      </c>
      <c r="BY14" s="7">
        <v>-0.64563106796116521</v>
      </c>
      <c r="BZ14" s="7">
        <v>-0.69417475728155364</v>
      </c>
      <c r="CA14" s="7">
        <v>-0.77184466019417486</v>
      </c>
      <c r="CB14" s="7">
        <v>-0.67475728155339842</v>
      </c>
      <c r="CC14" s="7">
        <v>-0.54368932038834972</v>
      </c>
      <c r="CD14" s="7">
        <v>-0.48058252427184478</v>
      </c>
      <c r="CE14" s="7">
        <v>-0.26699029126213591</v>
      </c>
      <c r="CF14" s="7">
        <v>-0.54368932038834972</v>
      </c>
      <c r="CG14" s="7">
        <v>-0.57766990291262155</v>
      </c>
      <c r="CH14" s="7">
        <v>-0.63592233009708765</v>
      </c>
      <c r="CI14" s="7">
        <v>-0.66019417475728182</v>
      </c>
      <c r="CJ14" s="7">
        <v>-0.66019417475728182</v>
      </c>
      <c r="CK14" s="7">
        <v>-0.69417475728155364</v>
      </c>
      <c r="CL14" s="7">
        <v>-0.67475728155339842</v>
      </c>
      <c r="CM14" s="7">
        <v>-0.62621359223300999</v>
      </c>
    </row>
    <row r="15" spans="1:102" ht="14.5" x14ac:dyDescent="0.3">
      <c r="A15" s="7" t="s">
        <v>191</v>
      </c>
      <c r="B15" s="7">
        <v>0.77184466019417486</v>
      </c>
      <c r="C15" s="7">
        <v>0.39805825242718457</v>
      </c>
      <c r="D15" s="7">
        <v>0.30582524271844669</v>
      </c>
      <c r="E15" s="7">
        <v>-0.28640776699029147</v>
      </c>
      <c r="F15" s="7">
        <v>-0.43689320388349534</v>
      </c>
      <c r="G15" s="7">
        <v>-0.3155339805825243</v>
      </c>
      <c r="H15" s="7">
        <v>-0.35436893203883513</v>
      </c>
      <c r="I15" s="7">
        <v>-0.26213592233009725</v>
      </c>
      <c r="J15" s="7">
        <v>-0.31067961165048569</v>
      </c>
      <c r="K15" s="7">
        <v>-3.8834951456310794E-2</v>
      </c>
      <c r="L15" s="7">
        <v>0.19902912621359262</v>
      </c>
      <c r="M15" s="7">
        <v>0.50970873786407767</v>
      </c>
      <c r="N15" s="7">
        <v>0.10194174757281546</v>
      </c>
      <c r="O15" s="7">
        <v>-0.2427184466019417</v>
      </c>
      <c r="P15" s="7">
        <v>0.14077669902912626</v>
      </c>
      <c r="Q15" s="7">
        <v>-6.3106796116504993E-2</v>
      </c>
      <c r="R15" s="7">
        <v>-5.339805825242705E-2</v>
      </c>
      <c r="S15" s="7">
        <v>-4.3689320388349433E-2</v>
      </c>
      <c r="T15" s="7">
        <v>-9.7087378640776135E-3</v>
      </c>
      <c r="U15" s="7">
        <v>-0.12135922330097101</v>
      </c>
      <c r="V15" s="7">
        <v>0.28155339805825252</v>
      </c>
      <c r="W15" s="7">
        <v>0.12135922330097101</v>
      </c>
      <c r="X15" s="7">
        <v>0.61165048543689338</v>
      </c>
      <c r="Y15" s="7">
        <v>0.68932038834951503</v>
      </c>
      <c r="Z15" s="7">
        <v>-1.456310679611659E-2</v>
      </c>
      <c r="AA15" s="7">
        <v>-0.1116504854368934</v>
      </c>
      <c r="AB15" s="7">
        <v>-0.26213592233009725</v>
      </c>
      <c r="AC15" s="7">
        <v>-0.27669902912621352</v>
      </c>
      <c r="AD15" s="7">
        <v>-0.27669902912621352</v>
      </c>
      <c r="AE15" s="7">
        <v>-0.38349514563106796</v>
      </c>
      <c r="AF15" s="7">
        <v>-0.22815533980582545</v>
      </c>
      <c r="AG15" s="7">
        <v>-0.10679611650485443</v>
      </c>
      <c r="AH15" s="7">
        <v>-4.8543689320389759E-3</v>
      </c>
      <c r="AI15" s="7">
        <v>-0.17961165048543704</v>
      </c>
      <c r="AJ15" s="7">
        <v>0.57766990291262121</v>
      </c>
      <c r="AK15" s="7">
        <v>-4.8543689320388411E-2</v>
      </c>
      <c r="AL15" s="7">
        <v>0.33980582524271885</v>
      </c>
      <c r="AM15" s="7">
        <v>-0.14563106796116523</v>
      </c>
      <c r="AN15" s="7">
        <v>0.29126213592233047</v>
      </c>
      <c r="AO15" s="7">
        <v>0.51456310679611661</v>
      </c>
      <c r="AP15" s="7">
        <v>-0.3203883495145633</v>
      </c>
      <c r="AQ15" s="7">
        <v>-0.15533980582524284</v>
      </c>
      <c r="AR15" s="7">
        <v>4.8543689320389759E-3</v>
      </c>
      <c r="AS15" s="7">
        <v>0.10194174757281546</v>
      </c>
      <c r="AT15" s="7">
        <v>0.36407766990291307</v>
      </c>
      <c r="AU15" s="7">
        <v>-4.8543689320388411E-2</v>
      </c>
      <c r="AV15" s="7">
        <v>9.7087378640776135E-3</v>
      </c>
      <c r="AW15" s="7">
        <v>-0.17961165048543704</v>
      </c>
      <c r="AX15" s="7">
        <v>-0.23786407766990306</v>
      </c>
      <c r="AY15" s="7">
        <v>-0.36407766990291274</v>
      </c>
      <c r="AZ15" s="7">
        <v>-0.54368932038834972</v>
      </c>
      <c r="BA15" s="7">
        <v>-0.41747572815534012</v>
      </c>
      <c r="BB15" s="7">
        <v>-0.33980582524271852</v>
      </c>
      <c r="BC15" s="7">
        <v>-0.2427184466019417</v>
      </c>
      <c r="BD15" s="7">
        <v>-0.1116504854368934</v>
      </c>
      <c r="BE15" s="7">
        <v>0</v>
      </c>
      <c r="BF15" s="7">
        <v>0.16019417475728148</v>
      </c>
      <c r="BG15" s="7">
        <v>-0.15533980582524284</v>
      </c>
      <c r="BH15" s="7">
        <v>-0.17961165048543704</v>
      </c>
      <c r="BI15" s="7">
        <v>-0.29611650485436908</v>
      </c>
      <c r="BJ15" s="7">
        <v>-0.18932038834951465</v>
      </c>
      <c r="BK15" s="7">
        <v>-0.19902912621359228</v>
      </c>
      <c r="BL15" s="7">
        <v>-0.29126213592233013</v>
      </c>
      <c r="BM15" s="7">
        <v>-4.3689320388349433E-2</v>
      </c>
      <c r="BN15" s="7">
        <v>-0.2184466019417475</v>
      </c>
      <c r="BO15" s="7">
        <v>7.7669902912621255E-2</v>
      </c>
      <c r="BP15" s="7">
        <v>-0.10194174757281546</v>
      </c>
      <c r="BQ15" s="7">
        <v>1.456310679611659E-2</v>
      </c>
      <c r="BR15" s="7">
        <v>9.7087378640776822E-2</v>
      </c>
      <c r="BS15" s="7">
        <v>6.7961165048543631E-2</v>
      </c>
      <c r="BT15" s="7">
        <v>0.40291262135922351</v>
      </c>
      <c r="BU15" s="7">
        <v>-0.34466019417475752</v>
      </c>
      <c r="BV15" s="7">
        <v>0.13106796116504862</v>
      </c>
      <c r="BW15" s="7">
        <v>-0.18446601941747567</v>
      </c>
      <c r="BX15" s="7">
        <v>-0.2427184466019417</v>
      </c>
      <c r="BY15" s="7">
        <v>-0.2184466019417475</v>
      </c>
      <c r="BZ15" s="7">
        <v>-7.2815533980582617E-2</v>
      </c>
      <c r="CA15" s="7">
        <v>-0.2572815533980583</v>
      </c>
      <c r="CB15" s="7">
        <v>-0.10194174757281546</v>
      </c>
      <c r="CC15" s="7">
        <v>0</v>
      </c>
      <c r="CD15" s="7">
        <v>-7.2815533980582617E-2</v>
      </c>
      <c r="CE15" s="7">
        <v>0.28155339805825252</v>
      </c>
      <c r="CF15" s="7">
        <v>-0.10679611650485443</v>
      </c>
      <c r="CG15" s="7">
        <v>-0.17961165048543704</v>
      </c>
      <c r="CH15" s="7">
        <v>-0.17961165048543704</v>
      </c>
      <c r="CI15" s="7">
        <v>0.18446601941747567</v>
      </c>
      <c r="CJ15" s="7">
        <v>-0.27184466019417486</v>
      </c>
      <c r="CK15" s="7">
        <v>-0.29611650485436908</v>
      </c>
      <c r="CL15" s="7">
        <v>-0.22815533980582545</v>
      </c>
      <c r="CM15" s="7">
        <v>0.60679611650485443</v>
      </c>
    </row>
    <row r="16" spans="1:102" ht="14.5" x14ac:dyDescent="0.3">
      <c r="A16" s="7" t="s">
        <v>190</v>
      </c>
      <c r="B16" s="7">
        <v>0.66504854368932076</v>
      </c>
      <c r="C16" s="7">
        <v>1.0145631067961169</v>
      </c>
      <c r="D16" s="7">
        <v>0.23300970873786409</v>
      </c>
      <c r="E16" s="7">
        <v>-9.7087378640776135E-3</v>
      </c>
      <c r="F16" s="7">
        <v>4.3689320388349433E-2</v>
      </c>
      <c r="G16" s="7">
        <v>0.11650485436893204</v>
      </c>
      <c r="H16" s="7">
        <v>9.2233009708737837E-2</v>
      </c>
      <c r="I16" s="7">
        <v>-8.7378640776699198E-2</v>
      </c>
      <c r="J16" s="7">
        <v>0.2572815533980583</v>
      </c>
      <c r="K16" s="7">
        <v>0.23300970873786409</v>
      </c>
      <c r="L16" s="7">
        <v>0.21844660194174784</v>
      </c>
      <c r="M16" s="7">
        <v>1.1504854368932043</v>
      </c>
      <c r="N16" s="7">
        <v>0.22330097087378614</v>
      </c>
      <c r="O16" s="7">
        <v>0.69902912621359226</v>
      </c>
      <c r="P16" s="7">
        <v>-0.2572815533980583</v>
      </c>
      <c r="Q16" s="7">
        <v>-0.23786407766990306</v>
      </c>
      <c r="R16" s="7">
        <v>-0.14077669902912626</v>
      </c>
      <c r="S16" s="7">
        <v>-1.9417475728155227E-2</v>
      </c>
      <c r="T16" s="7">
        <v>-0.25242718446601964</v>
      </c>
      <c r="U16" s="7">
        <v>-0.27669902912621352</v>
      </c>
      <c r="V16" s="7">
        <v>0.10679611650485443</v>
      </c>
      <c r="W16" s="7">
        <v>-0.6407766990291266</v>
      </c>
      <c r="X16" s="7">
        <v>1.0873786407766994</v>
      </c>
      <c r="Y16" s="7">
        <v>0.41262135922330079</v>
      </c>
      <c r="Z16" s="7">
        <v>-0.12621359223300965</v>
      </c>
      <c r="AA16" s="7">
        <v>-0.38349514563106796</v>
      </c>
      <c r="AB16" s="7">
        <v>0.15533980582524251</v>
      </c>
      <c r="AC16" s="7">
        <v>-0.23786407766990306</v>
      </c>
      <c r="AD16" s="7">
        <v>-0.11650485436893204</v>
      </c>
      <c r="AE16" s="7">
        <v>-0.31067961165048569</v>
      </c>
      <c r="AF16" s="7">
        <v>0</v>
      </c>
      <c r="AG16" s="7">
        <v>-0.30097087378640774</v>
      </c>
      <c r="AH16" s="7">
        <v>-0.2572815533980583</v>
      </c>
      <c r="AI16" s="7">
        <v>0.37378640776699035</v>
      </c>
      <c r="AJ16" s="7">
        <v>0.38834951456310657</v>
      </c>
      <c r="AK16" s="7">
        <v>4.8543689320388411E-2</v>
      </c>
      <c r="AL16" s="7">
        <v>-0.14077669902912626</v>
      </c>
      <c r="AM16" s="7">
        <v>-0.33980582524271852</v>
      </c>
      <c r="AN16" s="7">
        <v>-0.1116504854368934</v>
      </c>
      <c r="AO16" s="7">
        <v>0.27184466019417453</v>
      </c>
      <c r="AP16" s="7">
        <v>-0.20388349514563125</v>
      </c>
      <c r="AQ16" s="7">
        <v>-0.15048543689320387</v>
      </c>
      <c r="AR16" s="7">
        <v>-0.19417475728155364</v>
      </c>
      <c r="AS16" s="7">
        <v>0.33009708737864091</v>
      </c>
      <c r="AT16" s="7">
        <v>0.63592233009708765</v>
      </c>
      <c r="AU16" s="7">
        <v>0.27184466019417453</v>
      </c>
      <c r="AV16" s="7">
        <v>-0.19417475728155364</v>
      </c>
      <c r="AW16" s="7">
        <v>-0.39805825242718457</v>
      </c>
      <c r="AX16" s="7">
        <v>-0.16990291262135943</v>
      </c>
      <c r="AY16" s="7">
        <v>-0.46116504854368956</v>
      </c>
      <c r="AZ16" s="7">
        <v>-0.59708737864077677</v>
      </c>
      <c r="BA16" s="7">
        <v>-0.6310679611650486</v>
      </c>
      <c r="BB16" s="7">
        <v>-1.9417475728155227E-2</v>
      </c>
      <c r="BC16" s="7">
        <v>-0.32524271844660191</v>
      </c>
      <c r="BD16" s="7">
        <v>0.27669902912621352</v>
      </c>
      <c r="BE16" s="7">
        <v>-1.456310679611659E-2</v>
      </c>
      <c r="BF16" s="7">
        <v>0.19417475728155364</v>
      </c>
      <c r="BG16" s="7">
        <v>0.65048543689320382</v>
      </c>
      <c r="BH16" s="7">
        <v>0.19417475728155364</v>
      </c>
      <c r="BI16" s="7">
        <v>-0.47087378640776717</v>
      </c>
      <c r="BJ16" s="7">
        <v>-0.38834951456310696</v>
      </c>
      <c r="BK16" s="7">
        <v>-0.28640776699029147</v>
      </c>
      <c r="BL16" s="7">
        <v>-0.22330097087378648</v>
      </c>
      <c r="BM16" s="7">
        <v>-0.38349514563106796</v>
      </c>
      <c r="BN16" s="7">
        <v>-0.49029126213592239</v>
      </c>
      <c r="BO16" s="7">
        <v>-0.42233009708737873</v>
      </c>
      <c r="BP16" s="7">
        <v>0.23786407766990306</v>
      </c>
      <c r="BQ16" s="7">
        <v>1.1067961165048548</v>
      </c>
      <c r="BR16" s="7">
        <v>0.24757281553398033</v>
      </c>
      <c r="BS16" s="7">
        <v>0.61165048543689338</v>
      </c>
      <c r="BT16" s="7">
        <v>0.27669902912621352</v>
      </c>
      <c r="BU16" s="7">
        <v>-0.34951456310679613</v>
      </c>
      <c r="BV16" s="7">
        <v>-7.2815533980582617E-2</v>
      </c>
      <c r="BW16" s="7">
        <v>-0.16990291262135943</v>
      </c>
      <c r="BX16" s="7">
        <v>-0.27184466019417486</v>
      </c>
      <c r="BY16" s="7">
        <v>0.38834951456310657</v>
      </c>
      <c r="BZ16" s="7">
        <v>-5.8252427184466021E-2</v>
      </c>
      <c r="CA16" s="7">
        <v>-0.16990291262135943</v>
      </c>
      <c r="CB16" s="7">
        <v>-9.7087378640776822E-2</v>
      </c>
      <c r="CC16" s="7">
        <v>1.0970873786407769</v>
      </c>
      <c r="CD16" s="7">
        <v>0.32038834951456296</v>
      </c>
      <c r="CE16" s="7">
        <v>0.45631067961165089</v>
      </c>
      <c r="CF16" s="7">
        <v>0.30097087378640774</v>
      </c>
      <c r="CG16" s="7">
        <v>0.24757281553398033</v>
      </c>
      <c r="CH16" s="7">
        <v>0.19417475728155364</v>
      </c>
      <c r="CI16" s="7">
        <v>0.14563106796116523</v>
      </c>
      <c r="CJ16" s="7">
        <v>9.7087378640776135E-3</v>
      </c>
      <c r="CK16" s="7">
        <v>-0.13106796116504862</v>
      </c>
      <c r="CL16" s="7">
        <v>-0.1116504854368934</v>
      </c>
      <c r="CM16" s="7">
        <v>0.52912621359223289</v>
      </c>
    </row>
    <row r="17" spans="1:91" ht="14.5" x14ac:dyDescent="0.3">
      <c r="A17" s="7" t="s">
        <v>189</v>
      </c>
      <c r="B17" s="7">
        <v>1.0776699029126215</v>
      </c>
      <c r="C17" s="7">
        <v>0.50000000000000033</v>
      </c>
      <c r="D17" s="7">
        <v>0.21359223300970887</v>
      </c>
      <c r="E17" s="7">
        <v>-0.19417475728155364</v>
      </c>
      <c r="F17" s="7">
        <v>0.26213592233009725</v>
      </c>
      <c r="G17" s="7">
        <v>-0.43689320388349534</v>
      </c>
      <c r="H17" s="7">
        <v>-0.47087378640776717</v>
      </c>
      <c r="I17" s="7">
        <v>-0.47572815533980611</v>
      </c>
      <c r="J17" s="7">
        <v>-0.15048543689320387</v>
      </c>
      <c r="K17" s="7">
        <v>0.16019417475728148</v>
      </c>
      <c r="L17" s="7">
        <v>0.31553398058252463</v>
      </c>
      <c r="M17" s="7">
        <v>0.46116504854368923</v>
      </c>
      <c r="N17" s="7">
        <v>0.69417475728155331</v>
      </c>
      <c r="O17" s="7">
        <v>-1.456310679611659E-2</v>
      </c>
      <c r="P17" s="7">
        <v>-0.50485436893203894</v>
      </c>
      <c r="Q17" s="7">
        <v>-0.46601941747572817</v>
      </c>
      <c r="R17" s="7">
        <v>-0.54368932038834972</v>
      </c>
      <c r="S17" s="7">
        <v>-0.50485436893203894</v>
      </c>
      <c r="T17" s="7">
        <v>-0.49029126213592239</v>
      </c>
      <c r="U17" s="7">
        <v>-0.6407766990291266</v>
      </c>
      <c r="V17" s="7">
        <v>-0.42233009708737873</v>
      </c>
      <c r="W17" s="7">
        <v>8.2524271844660227E-2</v>
      </c>
      <c r="X17" s="7">
        <v>1.5145631067961172</v>
      </c>
      <c r="Y17" s="7">
        <v>-0.20873786407766989</v>
      </c>
      <c r="Z17" s="7">
        <v>-0.38834951456310696</v>
      </c>
      <c r="AA17" s="7">
        <v>-0.72815533980582547</v>
      </c>
      <c r="AB17" s="7">
        <v>-0.78155339805825286</v>
      </c>
      <c r="AC17" s="7">
        <v>-0.75242718446601964</v>
      </c>
      <c r="AD17" s="7">
        <v>-0.72330097087378686</v>
      </c>
      <c r="AE17" s="7">
        <v>-0.6893203883495147</v>
      </c>
      <c r="AF17" s="7">
        <v>-0.67475728155339842</v>
      </c>
      <c r="AG17" s="7">
        <v>-0.7038834951456312</v>
      </c>
      <c r="AH17" s="7">
        <v>-0.7038834951456312</v>
      </c>
      <c r="AI17" s="7">
        <v>-0.47572815533980611</v>
      </c>
      <c r="AJ17" s="7">
        <v>0.48058252427184511</v>
      </c>
      <c r="AK17" s="7">
        <v>-0.13592233009708726</v>
      </c>
      <c r="AL17" s="7">
        <v>-0.44660194174757295</v>
      </c>
      <c r="AM17" s="7">
        <v>-0.54854368932038844</v>
      </c>
      <c r="AN17" s="7">
        <v>-0.51941747572815555</v>
      </c>
      <c r="AO17" s="7">
        <v>0.29126213592233047</v>
      </c>
      <c r="AP17" s="7">
        <v>-0.56310679611650505</v>
      </c>
      <c r="AQ17" s="7">
        <v>-0.53398058252427216</v>
      </c>
      <c r="AR17" s="7">
        <v>-0.36407766990291274</v>
      </c>
      <c r="AS17" s="7">
        <v>-0.45631067961165056</v>
      </c>
      <c r="AT17" s="7">
        <v>-8.7378640776699198E-2</v>
      </c>
      <c r="AU17" s="7">
        <v>-0.42718446601941773</v>
      </c>
      <c r="AV17" s="7">
        <v>-0.55825242718446633</v>
      </c>
      <c r="AW17" s="7">
        <v>-0.6310679611650486</v>
      </c>
      <c r="AX17" s="7">
        <v>-0.58252427184466027</v>
      </c>
      <c r="AY17" s="7">
        <v>-0.57766990291262155</v>
      </c>
      <c r="AZ17" s="7">
        <v>-0.70873786407767025</v>
      </c>
      <c r="BA17" s="7">
        <v>-0.53398058252427216</v>
      </c>
      <c r="BB17" s="7">
        <v>-0.61650485436893243</v>
      </c>
      <c r="BC17" s="7">
        <v>-0.62135922330097104</v>
      </c>
      <c r="BD17" s="7">
        <v>-0.58737864077669921</v>
      </c>
      <c r="BE17" s="7">
        <v>-0.52912621359223322</v>
      </c>
      <c r="BF17" s="7">
        <v>0.27669902912621352</v>
      </c>
      <c r="BG17" s="7">
        <v>9.7087378640776822E-2</v>
      </c>
      <c r="BH17" s="7">
        <v>-0.41262135922330112</v>
      </c>
      <c r="BI17" s="7">
        <v>-0.64563106796116521</v>
      </c>
      <c r="BJ17" s="7">
        <v>-0.509708737864078</v>
      </c>
      <c r="BK17" s="7">
        <v>-0.61165048543689338</v>
      </c>
      <c r="BL17" s="7">
        <v>-0.54854368932038844</v>
      </c>
      <c r="BM17" s="7">
        <v>-0.56310679611650505</v>
      </c>
      <c r="BN17" s="7">
        <v>-0.55825242718446633</v>
      </c>
      <c r="BO17" s="7">
        <v>-0.54854368932038844</v>
      </c>
      <c r="BP17" s="7">
        <v>-0.48058252427184478</v>
      </c>
      <c r="BQ17" s="7">
        <v>-0.31067961165048569</v>
      </c>
      <c r="BR17" s="7">
        <v>0.8203883495145633</v>
      </c>
      <c r="BS17" s="7">
        <v>0.49514563106796133</v>
      </c>
      <c r="BT17" s="7">
        <v>-0.41262135922330112</v>
      </c>
      <c r="BU17" s="7">
        <v>-0.61165048543689338</v>
      </c>
      <c r="BV17" s="7">
        <v>-0.65048543689320415</v>
      </c>
      <c r="BW17" s="7">
        <v>-0.54368932038834972</v>
      </c>
      <c r="BX17" s="7">
        <v>-0.47087378640776717</v>
      </c>
      <c r="BY17" s="7">
        <v>-0.59223300970873816</v>
      </c>
      <c r="BZ17" s="7">
        <v>-0.5728155339805826</v>
      </c>
      <c r="CA17" s="7">
        <v>-0.62135922330097104</v>
      </c>
      <c r="CB17" s="7">
        <v>-0.2427184466019417</v>
      </c>
      <c r="CC17" s="7">
        <v>5.339805825242705E-2</v>
      </c>
      <c r="CD17" s="7">
        <v>0.40291262135922351</v>
      </c>
      <c r="CE17" s="7">
        <v>0.23300970873786409</v>
      </c>
      <c r="CF17" s="7">
        <v>0.45631067961165089</v>
      </c>
      <c r="CG17" s="7">
        <v>-0.39805825242718457</v>
      </c>
      <c r="CH17" s="7">
        <v>-0.43203883495145634</v>
      </c>
      <c r="CI17" s="7">
        <v>-0.34466019417475752</v>
      </c>
      <c r="CJ17" s="7">
        <v>-0.26699029126213591</v>
      </c>
      <c r="CK17" s="7">
        <v>-0.36893203883495168</v>
      </c>
      <c r="CL17" s="7">
        <v>0.15533980582524251</v>
      </c>
      <c r="CM17" s="7">
        <v>0.23300970873786409</v>
      </c>
    </row>
    <row r="18" spans="1:91" ht="14.5" x14ac:dyDescent="0.3">
      <c r="A18" s="7" t="s">
        <v>188</v>
      </c>
      <c r="B18" s="7">
        <v>1.1262135922330101</v>
      </c>
      <c r="C18" s="7">
        <v>1.1650485436893205</v>
      </c>
      <c r="D18" s="7">
        <v>1.1456310679611652</v>
      </c>
      <c r="E18" s="7">
        <v>1.0631067961165053</v>
      </c>
      <c r="F18" s="7">
        <v>0.71844660194174748</v>
      </c>
      <c r="G18" s="7">
        <v>0.67475728155339809</v>
      </c>
      <c r="H18" s="7">
        <v>0.89805825242718484</v>
      </c>
      <c r="I18" s="7">
        <v>0.85922330097087374</v>
      </c>
      <c r="J18" s="7">
        <v>0.65048543689320382</v>
      </c>
      <c r="K18" s="7">
        <v>1.0873786407766994</v>
      </c>
      <c r="L18" s="7">
        <v>-0.16990291262135943</v>
      </c>
      <c r="M18" s="7">
        <v>1.3495145631067968</v>
      </c>
      <c r="N18" s="7">
        <v>1.1504854368932043</v>
      </c>
      <c r="O18" s="7">
        <v>0.80097087378640808</v>
      </c>
      <c r="P18" s="7">
        <v>0.7038834951456312</v>
      </c>
      <c r="Q18" s="7">
        <v>0.72815533980582547</v>
      </c>
      <c r="R18" s="7">
        <v>0.56796116504854399</v>
      </c>
      <c r="S18" s="7">
        <v>0.45631067961165089</v>
      </c>
      <c r="T18" s="7">
        <v>0.84466019417475746</v>
      </c>
      <c r="U18" s="7">
        <v>0.60679611650485443</v>
      </c>
      <c r="V18" s="7">
        <v>0.98058252427184478</v>
      </c>
      <c r="W18" s="7">
        <v>1.0388349514563111</v>
      </c>
      <c r="X18" s="7">
        <v>1.8737864077669906</v>
      </c>
      <c r="Y18" s="7">
        <v>1.2233009708737868</v>
      </c>
      <c r="Z18" s="7">
        <v>0.74271844660194175</v>
      </c>
      <c r="AA18" s="7">
        <v>0.53398058252427183</v>
      </c>
      <c r="AB18" s="7">
        <v>0.41747572815533979</v>
      </c>
      <c r="AC18" s="7">
        <v>0.16990291262135943</v>
      </c>
      <c r="AD18" s="7">
        <v>0.5242718446601945</v>
      </c>
      <c r="AE18" s="7">
        <v>6.3106796116504993E-2</v>
      </c>
      <c r="AF18" s="7">
        <v>-0.16990291262135943</v>
      </c>
      <c r="AG18" s="7">
        <v>0.20388349514563092</v>
      </c>
      <c r="AH18" s="7">
        <v>0.41747572815533979</v>
      </c>
      <c r="AI18" s="7">
        <v>0.77184466019417486</v>
      </c>
      <c r="AJ18" s="7">
        <v>1.1553398058252431</v>
      </c>
      <c r="AK18" s="7">
        <v>1.3495145631067968</v>
      </c>
      <c r="AL18" s="7">
        <v>1.4271844660194177</v>
      </c>
      <c r="AM18" s="7">
        <v>0.67475728155339809</v>
      </c>
      <c r="AN18" s="7">
        <v>0.46116504854368923</v>
      </c>
      <c r="AO18" s="7">
        <v>0.10679611650485443</v>
      </c>
      <c r="AP18" s="7">
        <v>9.7087378640776135E-3</v>
      </c>
      <c r="AQ18" s="7">
        <v>0.31553398058252463</v>
      </c>
      <c r="AR18" s="7">
        <v>0.38834951456310657</v>
      </c>
      <c r="AS18" s="7">
        <v>0.69902912621359226</v>
      </c>
      <c r="AT18" s="7">
        <v>1.5097087378640783</v>
      </c>
      <c r="AU18" s="7">
        <v>2.1699029126213603</v>
      </c>
      <c r="AV18" s="7">
        <v>0.61650485436893243</v>
      </c>
      <c r="AW18" s="7">
        <v>0.27184466019417453</v>
      </c>
      <c r="AX18" s="7">
        <v>0.39805825242718457</v>
      </c>
      <c r="AY18" s="7">
        <v>8.2524271844660227E-2</v>
      </c>
      <c r="AZ18" s="7">
        <v>0.24757281553398033</v>
      </c>
      <c r="BA18" s="7">
        <v>0.6310679611650486</v>
      </c>
      <c r="BB18" s="7">
        <v>0.21359223300970887</v>
      </c>
      <c r="BC18" s="7">
        <v>0.31553398058252463</v>
      </c>
      <c r="BD18" s="7">
        <v>0.41262135922330079</v>
      </c>
      <c r="BE18" s="7">
        <v>0.5242718446601945</v>
      </c>
      <c r="BF18" s="7">
        <v>1.1601941747572821</v>
      </c>
      <c r="BG18" s="7">
        <v>1.4466019417475731</v>
      </c>
      <c r="BH18" s="7">
        <v>0.29611650485436875</v>
      </c>
      <c r="BI18" s="7">
        <v>0.50485436893203928</v>
      </c>
      <c r="BJ18" s="7">
        <v>0.41747572815533979</v>
      </c>
      <c r="BK18" s="7">
        <v>0.28155339805825252</v>
      </c>
      <c r="BL18" s="7">
        <v>0.15048543689320421</v>
      </c>
      <c r="BM18" s="7">
        <v>9.2233009708737837E-2</v>
      </c>
      <c r="BN18" s="7">
        <v>0.16019417475728148</v>
      </c>
      <c r="BO18" s="7">
        <v>0.29126213592233047</v>
      </c>
      <c r="BP18" s="7">
        <v>0.84466019417475746</v>
      </c>
      <c r="BQ18" s="7">
        <v>0.35436893203883513</v>
      </c>
      <c r="BR18" s="7">
        <v>1.339805825242719</v>
      </c>
      <c r="BS18" s="7">
        <v>1.3883495145631073</v>
      </c>
      <c r="BT18" s="7">
        <v>0.75242718446601964</v>
      </c>
      <c r="BU18" s="7">
        <v>0.6310679611650486</v>
      </c>
      <c r="BV18" s="7">
        <v>1.0048543689320391</v>
      </c>
      <c r="BW18" s="7">
        <v>0.41747572815533979</v>
      </c>
      <c r="BX18" s="7">
        <v>0.77184466019417486</v>
      </c>
      <c r="BY18" s="7">
        <v>0.26213592233009725</v>
      </c>
      <c r="BZ18" s="7">
        <v>0.13106796116504862</v>
      </c>
      <c r="CA18" s="7">
        <v>1.1067961165048548</v>
      </c>
      <c r="CB18" s="7">
        <v>1.6553398058252435</v>
      </c>
      <c r="CC18" s="7">
        <v>0.53398058252427183</v>
      </c>
      <c r="CD18" s="7">
        <v>-9.7087378640776822E-2</v>
      </c>
      <c r="CE18" s="7">
        <v>1.3300970873786409</v>
      </c>
      <c r="CF18" s="7">
        <v>1.1310679611650489</v>
      </c>
      <c r="CG18" s="7">
        <v>0.95631067961165062</v>
      </c>
      <c r="CH18" s="7">
        <v>0.80097087378640808</v>
      </c>
      <c r="CI18" s="7">
        <v>1.7524271844660197</v>
      </c>
      <c r="CJ18" s="7">
        <v>0.54854368932038877</v>
      </c>
      <c r="CK18" s="7">
        <v>0.60194174757281549</v>
      </c>
      <c r="CL18" s="7">
        <v>1.4466019417475731</v>
      </c>
      <c r="CM18" s="7">
        <v>1.3155339805825246</v>
      </c>
    </row>
    <row r="19" spans="1:91" ht="14.5" x14ac:dyDescent="0.3">
      <c r="A19" s="7" t="s">
        <v>187</v>
      </c>
      <c r="B19" s="7">
        <v>0.74757281553398069</v>
      </c>
      <c r="C19" s="7">
        <v>1.2912621359223304</v>
      </c>
      <c r="D19" s="7">
        <v>0.13592233009708726</v>
      </c>
      <c r="E19" s="7">
        <v>0.13592233009708726</v>
      </c>
      <c r="F19" s="7">
        <v>0.50485436893203928</v>
      </c>
      <c r="G19" s="7">
        <v>-9.7087378640776822E-2</v>
      </c>
      <c r="H19" s="7">
        <v>0.10194174757281546</v>
      </c>
      <c r="I19" s="7">
        <v>-0.12135922330097101</v>
      </c>
      <c r="J19" s="7">
        <v>0.85436893203883546</v>
      </c>
      <c r="K19" s="7">
        <v>0.51456310679611661</v>
      </c>
      <c r="L19" s="7">
        <v>0.23300970873786409</v>
      </c>
      <c r="M19" s="7">
        <v>0.46116504854368923</v>
      </c>
      <c r="N19" s="7">
        <v>0.97572815533980584</v>
      </c>
      <c r="O19" s="7">
        <v>-0.12621359223300965</v>
      </c>
      <c r="P19" s="7">
        <v>-0.10194174757281546</v>
      </c>
      <c r="Q19" s="7">
        <v>1.9417475728155227E-2</v>
      </c>
      <c r="R19" s="7">
        <v>-0.34951456310679613</v>
      </c>
      <c r="S19" s="7">
        <v>-0.1116504854368934</v>
      </c>
      <c r="T19" s="7">
        <v>1.456310679611659E-2</v>
      </c>
      <c r="U19" s="7">
        <v>-0.16504854368932045</v>
      </c>
      <c r="V19" s="7">
        <v>0.16504854368932045</v>
      </c>
      <c r="W19" s="7">
        <v>0.58252427184466027</v>
      </c>
      <c r="X19" s="7">
        <v>1.1019417475728157</v>
      </c>
      <c r="Y19" s="7">
        <v>0.18932038834951465</v>
      </c>
      <c r="Z19" s="7">
        <v>0.10194174757281546</v>
      </c>
      <c r="AA19" s="7">
        <v>0.36893203883495135</v>
      </c>
      <c r="AB19" s="7">
        <v>0.16504854368932045</v>
      </c>
      <c r="AC19" s="7">
        <v>-0.34951456310679613</v>
      </c>
      <c r="AD19" s="7">
        <v>-0.50000000000000033</v>
      </c>
      <c r="AE19" s="7">
        <v>-0.52912621359223322</v>
      </c>
      <c r="AF19" s="7">
        <v>-3.3980582524271816E-2</v>
      </c>
      <c r="AG19" s="7">
        <v>-0.34466019417475752</v>
      </c>
      <c r="AH19" s="7">
        <v>0.21359223300970887</v>
      </c>
      <c r="AI19" s="7">
        <v>1.0776699029126215</v>
      </c>
      <c r="AJ19" s="7">
        <v>0.88834951456310696</v>
      </c>
      <c r="AK19" s="7">
        <v>1.1504854368932043</v>
      </c>
      <c r="AL19" s="7">
        <v>0.69902912621359226</v>
      </c>
      <c r="AM19" s="7">
        <v>0</v>
      </c>
      <c r="AN19" s="7">
        <v>-0.28640776699029147</v>
      </c>
      <c r="AO19" s="7">
        <v>0.16019417475728148</v>
      </c>
      <c r="AP19" s="7">
        <v>-0.28640776699029147</v>
      </c>
      <c r="AQ19" s="7">
        <v>-0.33495145631067991</v>
      </c>
      <c r="AR19" s="7">
        <v>-0.28155339805825252</v>
      </c>
      <c r="AS19" s="7">
        <v>0.14077669902912626</v>
      </c>
      <c r="AT19" s="7">
        <v>0.56796116504854399</v>
      </c>
      <c r="AU19" s="7">
        <v>0.53883495145631077</v>
      </c>
      <c r="AV19" s="7">
        <v>2.4271844660194206E-2</v>
      </c>
      <c r="AW19" s="7">
        <v>-0.30097087378640774</v>
      </c>
      <c r="AX19" s="7">
        <v>-0.38349514563106796</v>
      </c>
      <c r="AY19" s="7">
        <v>-0.2184466019417475</v>
      </c>
      <c r="AZ19" s="7">
        <v>-0.19902912621359228</v>
      </c>
      <c r="BA19" s="7">
        <v>-0.12621359223300965</v>
      </c>
      <c r="BB19" s="7">
        <v>0.33980582524271885</v>
      </c>
      <c r="BC19" s="7">
        <v>-0.45631067961165056</v>
      </c>
      <c r="BD19" s="7">
        <v>-0.33495145631067991</v>
      </c>
      <c r="BE19" s="7">
        <v>0.32038834951456296</v>
      </c>
      <c r="BF19" s="7">
        <v>0.66504854368932076</v>
      </c>
      <c r="BG19" s="7">
        <v>0.40776699029126251</v>
      </c>
      <c r="BH19" s="7">
        <v>7.2815533980582617E-2</v>
      </c>
      <c r="BI19" s="7">
        <v>0.23786407766990306</v>
      </c>
      <c r="BJ19" s="7">
        <v>0.12621359223300965</v>
      </c>
      <c r="BK19" s="7">
        <v>-0.35922330097087374</v>
      </c>
      <c r="BL19" s="7">
        <v>0</v>
      </c>
      <c r="BM19" s="7">
        <v>-0.26699029126213591</v>
      </c>
      <c r="BN19" s="7">
        <v>-0.22815533980582545</v>
      </c>
      <c r="BO19" s="7">
        <v>-0.26699029126213591</v>
      </c>
      <c r="BP19" s="7">
        <v>-5.339805825242705E-2</v>
      </c>
      <c r="BQ19" s="7">
        <v>0.58252427184466027</v>
      </c>
      <c r="BR19" s="7">
        <v>1.1990291262135926</v>
      </c>
      <c r="BS19" s="7">
        <v>0.92233009708737912</v>
      </c>
      <c r="BT19" s="7">
        <v>8.7378640776699198E-2</v>
      </c>
      <c r="BU19" s="7">
        <v>-9.2233009708737837E-2</v>
      </c>
      <c r="BV19" s="7">
        <v>-0.19902912621359228</v>
      </c>
      <c r="BW19" s="7">
        <v>-0.27669902912621352</v>
      </c>
      <c r="BX19" s="7">
        <v>0.27184466019417453</v>
      </c>
      <c r="BY19" s="7">
        <v>-0.28155339805825252</v>
      </c>
      <c r="BZ19" s="7">
        <v>0.30097087378640774</v>
      </c>
      <c r="CA19" s="7">
        <v>-0.20873786407766989</v>
      </c>
      <c r="CB19" s="7">
        <v>2.4271844660194206E-2</v>
      </c>
      <c r="CC19" s="7">
        <v>0.30582524271844669</v>
      </c>
      <c r="CD19" s="7">
        <v>-0.27184466019417486</v>
      </c>
      <c r="CE19" s="7">
        <v>1.2184466019417479</v>
      </c>
      <c r="CF19" s="7">
        <v>0.15048543689320421</v>
      </c>
      <c r="CG19" s="7">
        <v>0.77669902912621391</v>
      </c>
      <c r="CH19" s="7">
        <v>0.45631067961165089</v>
      </c>
      <c r="CI19" s="7">
        <v>-5.339805825242705E-2</v>
      </c>
      <c r="CJ19" s="7">
        <v>0.57281553398058294</v>
      </c>
      <c r="CK19" s="7">
        <v>-0.10679611650485443</v>
      </c>
      <c r="CL19" s="7">
        <v>0.33495145631067991</v>
      </c>
      <c r="CM19" s="7">
        <v>0.37378640776699035</v>
      </c>
    </row>
    <row r="20" spans="1:91" ht="14.5" x14ac:dyDescent="0.3">
      <c r="A20" s="7" t="s">
        <v>186</v>
      </c>
      <c r="B20" s="7">
        <v>1.7669902912621367</v>
      </c>
      <c r="C20" s="7">
        <v>1.5728155339805829</v>
      </c>
      <c r="D20" s="7">
        <v>0.69417475728155331</v>
      </c>
      <c r="E20" s="7">
        <v>1.0873786407766994</v>
      </c>
      <c r="F20" s="7">
        <v>1.9563106796116512</v>
      </c>
      <c r="G20" s="7">
        <v>1.8203883495145641</v>
      </c>
      <c r="H20" s="7">
        <v>1.815533980582525</v>
      </c>
      <c r="I20" s="7">
        <v>0.58737864077669921</v>
      </c>
      <c r="J20" s="7">
        <v>0.22330097087378614</v>
      </c>
      <c r="K20" s="7">
        <v>2.4563106796116516</v>
      </c>
      <c r="L20" s="7">
        <v>0.91262135922330112</v>
      </c>
      <c r="M20" s="7">
        <v>3.0631067961165059</v>
      </c>
      <c r="N20" s="7">
        <v>2.5776699029126218</v>
      </c>
      <c r="O20" s="7">
        <v>1.1796116504854375</v>
      </c>
      <c r="P20" s="7">
        <v>0.75728155339805858</v>
      </c>
      <c r="Q20" s="7">
        <v>1.0339805825242721</v>
      </c>
      <c r="R20" s="7">
        <v>-1.9417475728155227E-2</v>
      </c>
      <c r="S20" s="7">
        <v>1.456310679611659E-2</v>
      </c>
      <c r="T20" s="7">
        <v>0.16990291262135943</v>
      </c>
      <c r="U20" s="7">
        <v>0</v>
      </c>
      <c r="V20" s="7">
        <v>1.9174757281553401</v>
      </c>
      <c r="W20" s="7">
        <v>1.6165048543689324</v>
      </c>
      <c r="X20" s="7">
        <v>3.859223300970875</v>
      </c>
      <c r="Y20" s="7">
        <v>2.8009708737864085</v>
      </c>
      <c r="Z20" s="7">
        <v>1.1699029126213594</v>
      </c>
      <c r="AA20" s="7">
        <v>0.54854368932038877</v>
      </c>
      <c r="AB20" s="7">
        <v>1.2233009708737868</v>
      </c>
      <c r="AC20" s="7">
        <v>1.456310679611659E-2</v>
      </c>
      <c r="AD20" s="7">
        <v>-0.13592233009708726</v>
      </c>
      <c r="AE20" s="7">
        <v>0.45145631067961195</v>
      </c>
      <c r="AF20" s="7">
        <v>0.40776699029126251</v>
      </c>
      <c r="AG20" s="7">
        <v>0.97572815533980584</v>
      </c>
      <c r="AH20" s="7">
        <v>0.90776699029126218</v>
      </c>
      <c r="AI20" s="7">
        <v>2.8009708737864085</v>
      </c>
      <c r="AJ20" s="7">
        <v>1.2961165048543695</v>
      </c>
      <c r="AK20" s="7">
        <v>2.2524271844660202</v>
      </c>
      <c r="AL20" s="7">
        <v>2.8203883495145639</v>
      </c>
      <c r="AM20" s="7">
        <v>2.1699029126213603</v>
      </c>
      <c r="AN20" s="7">
        <v>0.1747572815533984</v>
      </c>
      <c r="AO20" s="7">
        <v>0.21844660194174784</v>
      </c>
      <c r="AP20" s="7">
        <v>1.25242718446602</v>
      </c>
      <c r="AQ20" s="7">
        <v>0.6407766990291266</v>
      </c>
      <c r="AR20" s="7">
        <v>0.91747572815534006</v>
      </c>
      <c r="AS20" s="7">
        <v>2.9271844660194186</v>
      </c>
      <c r="AT20" s="7">
        <v>2.1262135922330105</v>
      </c>
      <c r="AU20" s="7">
        <v>1.3932038834951463</v>
      </c>
      <c r="AV20" s="7">
        <v>2.2766990291262141</v>
      </c>
      <c r="AW20" s="7">
        <v>0.89805825242718484</v>
      </c>
      <c r="AX20" s="7">
        <v>0.50485436893203928</v>
      </c>
      <c r="AY20" s="7">
        <v>0.18446601941747567</v>
      </c>
      <c r="AZ20" s="7">
        <v>-0.40291262135922351</v>
      </c>
      <c r="BA20" s="7">
        <v>0.15048543689320421</v>
      </c>
      <c r="BB20" s="7">
        <v>-7.2815533980582617E-2</v>
      </c>
      <c r="BC20" s="7">
        <v>-9.7087378640776135E-3</v>
      </c>
      <c r="BD20" s="7">
        <v>0.55825242718446599</v>
      </c>
      <c r="BE20" s="7">
        <v>1.0485436893203883</v>
      </c>
      <c r="BF20" s="7">
        <v>1.6747572815533986</v>
      </c>
      <c r="BG20" s="7">
        <v>0.8932038834951459</v>
      </c>
      <c r="BH20" s="7">
        <v>1.1116504854368938</v>
      </c>
      <c r="BI20" s="7">
        <v>1.1262135922330101</v>
      </c>
      <c r="BJ20" s="7">
        <v>1.5728155339805829</v>
      </c>
      <c r="BK20" s="7">
        <v>1.0533980582524274</v>
      </c>
      <c r="BL20" s="7">
        <v>0.42233009708737873</v>
      </c>
      <c r="BM20" s="7">
        <v>0.31067961165048569</v>
      </c>
      <c r="BN20" s="7">
        <v>1.0097087378640779</v>
      </c>
      <c r="BO20" s="7">
        <v>1.1747572815533984</v>
      </c>
      <c r="BP20" s="7">
        <v>2.1699029126213603</v>
      </c>
      <c r="BQ20" s="7">
        <v>1.1456310679611652</v>
      </c>
      <c r="BR20" s="7">
        <v>1.1019417475728157</v>
      </c>
      <c r="BS20" s="7">
        <v>1.5291262135922334</v>
      </c>
      <c r="BT20" s="7">
        <v>3.8883495145631075</v>
      </c>
      <c r="BU20" s="7">
        <v>0.84951456310679652</v>
      </c>
      <c r="BV20" s="7">
        <v>1.4271844660194177</v>
      </c>
      <c r="BW20" s="7">
        <v>1.4223300970873793</v>
      </c>
      <c r="BX20" s="7">
        <v>0.65533980582524287</v>
      </c>
      <c r="BY20" s="7">
        <v>0.6310679611650486</v>
      </c>
      <c r="BZ20" s="7">
        <v>2.5242718446601953</v>
      </c>
      <c r="CA20" s="7">
        <v>0.26213592233009725</v>
      </c>
      <c r="CB20" s="7">
        <v>2.7427184466019425</v>
      </c>
      <c r="CC20" s="7">
        <v>1.1650485436893205</v>
      </c>
      <c r="CD20" s="7">
        <v>0.48058252427184511</v>
      </c>
      <c r="CE20" s="7">
        <v>0.66019417475728182</v>
      </c>
      <c r="CF20" s="7">
        <v>2.4514563106796126</v>
      </c>
      <c r="CG20" s="7">
        <v>0.65048543689320382</v>
      </c>
      <c r="CH20" s="7">
        <v>1.019417475728156</v>
      </c>
      <c r="CI20" s="7">
        <v>1.8252427184466022</v>
      </c>
      <c r="CJ20" s="7">
        <v>1.7427184466019423</v>
      </c>
      <c r="CK20" s="7">
        <v>0.9660194174757285</v>
      </c>
      <c r="CL20" s="7">
        <v>4.0242718446601948</v>
      </c>
      <c r="CM20" s="7">
        <v>3.3349514563106806</v>
      </c>
    </row>
    <row r="21" spans="1:91" ht="14.5" x14ac:dyDescent="0.3">
      <c r="A21" s="7" t="s">
        <v>185</v>
      </c>
      <c r="B21" s="7">
        <v>1.0485436893203883</v>
      </c>
      <c r="C21" s="7">
        <v>1.9902912621359228</v>
      </c>
      <c r="D21" s="7">
        <v>1.5485436893203888</v>
      </c>
      <c r="E21" s="7">
        <v>1.4757281553398061</v>
      </c>
      <c r="F21" s="7">
        <v>0.92718446601941806</v>
      </c>
      <c r="G21" s="7">
        <v>0.41747572815533979</v>
      </c>
      <c r="H21" s="7">
        <v>2.2718446601941751</v>
      </c>
      <c r="I21" s="7">
        <v>1.6650485436893208</v>
      </c>
      <c r="J21" s="7">
        <v>2.1359223300970878</v>
      </c>
      <c r="K21" s="7">
        <v>2.1407766990291268</v>
      </c>
      <c r="L21" s="7">
        <v>-0.27669902912621352</v>
      </c>
      <c r="M21" s="7">
        <v>1.8932038834951459</v>
      </c>
      <c r="N21" s="7">
        <v>1.135922330097088</v>
      </c>
      <c r="O21" s="7">
        <v>0.90776699029126218</v>
      </c>
      <c r="P21" s="7">
        <v>0.8203883495145633</v>
      </c>
      <c r="Q21" s="7">
        <v>0.93203883495145634</v>
      </c>
      <c r="R21" s="7">
        <v>0.94174757281553434</v>
      </c>
      <c r="S21" s="7">
        <v>-0.15533980582524284</v>
      </c>
      <c r="T21" s="7">
        <v>-0.55825242718446633</v>
      </c>
      <c r="U21" s="7">
        <v>-0.66019417475728182</v>
      </c>
      <c r="V21" s="7">
        <v>1.9029126213592238</v>
      </c>
      <c r="W21" s="7">
        <v>2.1262135922330105</v>
      </c>
      <c r="X21" s="7">
        <v>2.8106796116504862</v>
      </c>
      <c r="Y21" s="7">
        <v>1.6262135922330103</v>
      </c>
      <c r="Z21" s="7">
        <v>1.0339805825242721</v>
      </c>
      <c r="AA21" s="7">
        <v>1.0485436893203883</v>
      </c>
      <c r="AB21" s="7">
        <v>0.76213592233009764</v>
      </c>
      <c r="AC21" s="7">
        <v>0.70873786407767025</v>
      </c>
      <c r="AD21" s="7">
        <v>0.72330097087378653</v>
      </c>
      <c r="AE21" s="7">
        <v>0.35922330097087407</v>
      </c>
      <c r="AF21" s="7">
        <v>1.0970873786407769</v>
      </c>
      <c r="AG21" s="7">
        <v>1.1893203883495147</v>
      </c>
      <c r="AH21" s="7">
        <v>1.4223300970873793</v>
      </c>
      <c r="AI21" s="7">
        <v>2.0388349514563111</v>
      </c>
      <c r="AJ21" s="7">
        <v>2.2330097087378649</v>
      </c>
      <c r="AK21" s="7">
        <v>1.5631067961165057</v>
      </c>
      <c r="AL21" s="7">
        <v>0.75242718446601964</v>
      </c>
      <c r="AM21" s="7">
        <v>0.86407766990291268</v>
      </c>
      <c r="AN21" s="7">
        <v>0.97087378640776745</v>
      </c>
      <c r="AO21" s="7">
        <v>0.11650485436893204</v>
      </c>
      <c r="AP21" s="7">
        <v>0.75728155339805858</v>
      </c>
      <c r="AQ21" s="7">
        <v>1.3203883495145636</v>
      </c>
      <c r="AR21" s="7">
        <v>1.5194174757281556</v>
      </c>
      <c r="AS21" s="7">
        <v>1.8834951456310687</v>
      </c>
      <c r="AT21" s="7">
        <v>1.728155339805826</v>
      </c>
      <c r="AU21" s="7">
        <v>1.2427184466019421</v>
      </c>
      <c r="AV21" s="7">
        <v>0.94174757281553434</v>
      </c>
      <c r="AW21" s="7">
        <v>0.53883495145631077</v>
      </c>
      <c r="AX21" s="7">
        <v>0.21359223300970887</v>
      </c>
      <c r="AY21" s="7">
        <v>0.5970873786407771</v>
      </c>
      <c r="AZ21" s="7">
        <v>-0.20388349514563125</v>
      </c>
      <c r="BA21" s="7">
        <v>0.65048543689320382</v>
      </c>
      <c r="BB21" s="7">
        <v>0.69417475728155331</v>
      </c>
      <c r="BC21" s="7">
        <v>1.0679611650485443</v>
      </c>
      <c r="BD21" s="7">
        <v>1.0728155339805827</v>
      </c>
      <c r="BE21" s="7">
        <v>1.5097087378640783</v>
      </c>
      <c r="BF21" s="7">
        <v>2.3106796116504862</v>
      </c>
      <c r="BG21" s="7">
        <v>1.135922330097088</v>
      </c>
      <c r="BH21" s="7">
        <v>0.9660194174757285</v>
      </c>
      <c r="BI21" s="7">
        <v>0.73786407766990336</v>
      </c>
      <c r="BJ21" s="7">
        <v>0.61165048543689338</v>
      </c>
      <c r="BK21" s="7">
        <v>0.51941747572815555</v>
      </c>
      <c r="BL21" s="7">
        <v>-0.2184466019417475</v>
      </c>
      <c r="BM21" s="7">
        <v>-0.17475728155339806</v>
      </c>
      <c r="BN21" s="7">
        <v>0.87378640776699068</v>
      </c>
      <c r="BO21" s="7">
        <v>1.0291262135922332</v>
      </c>
      <c r="BP21" s="7">
        <v>1.5970873786407771</v>
      </c>
      <c r="BQ21" s="7">
        <v>2.0873786407766994</v>
      </c>
      <c r="BR21" s="7">
        <v>2.2038834951456314</v>
      </c>
      <c r="BS21" s="7">
        <v>1.3349514563106799</v>
      </c>
      <c r="BT21" s="7">
        <v>1.3058252427184467</v>
      </c>
      <c r="BU21" s="7">
        <v>0.33980582524271885</v>
      </c>
      <c r="BV21" s="7">
        <v>0.68932038834951503</v>
      </c>
      <c r="BW21" s="7">
        <v>0.80097087378640808</v>
      </c>
      <c r="BX21" s="7">
        <v>0.92718446601941806</v>
      </c>
      <c r="BY21" s="7">
        <v>0.71844660194174748</v>
      </c>
      <c r="BZ21" s="7">
        <v>0.39805825242718457</v>
      </c>
      <c r="CA21" s="7">
        <v>1.237864077669903</v>
      </c>
      <c r="CB21" s="7">
        <v>-0.54368932038834972</v>
      </c>
      <c r="CC21" s="7">
        <v>2.1067961165048548</v>
      </c>
      <c r="CD21" s="7">
        <v>-0.12621359223300965</v>
      </c>
      <c r="CE21" s="7">
        <v>1.1747572815533984</v>
      </c>
      <c r="CF21" s="7">
        <v>1.2038834951456316</v>
      </c>
      <c r="CG21" s="7">
        <v>1.3883495145631073</v>
      </c>
      <c r="CH21" s="7">
        <v>1.8300970873786413</v>
      </c>
      <c r="CI21" s="7">
        <v>1.2961165048543695</v>
      </c>
      <c r="CJ21" s="7">
        <v>1.1504854368932043</v>
      </c>
      <c r="CK21" s="7">
        <v>1.4466019417475731</v>
      </c>
      <c r="CL21" s="7">
        <v>1.6213592233009713</v>
      </c>
      <c r="CM21" s="7">
        <v>2.0873786407766994</v>
      </c>
    </row>
    <row r="22" spans="1:91" ht="14.5" x14ac:dyDescent="0.3">
      <c r="A22" s="7" t="s">
        <v>184</v>
      </c>
      <c r="B22" s="7">
        <v>0.82524271844660224</v>
      </c>
      <c r="C22" s="7">
        <v>0.78155339805825286</v>
      </c>
      <c r="D22" s="7">
        <v>4.3689320388349433E-2</v>
      </c>
      <c r="E22" s="7">
        <v>5.339805825242705E-2</v>
      </c>
      <c r="F22" s="7">
        <v>0.74271844660194175</v>
      </c>
      <c r="G22" s="7">
        <v>-0.18932038834951465</v>
      </c>
      <c r="H22" s="7">
        <v>-0.10194174757281546</v>
      </c>
      <c r="I22" s="7">
        <v>0.92718446601941806</v>
      </c>
      <c r="J22" s="7">
        <v>1.1990291262135926</v>
      </c>
      <c r="K22" s="7">
        <v>1.3349514563106799</v>
      </c>
      <c r="L22" s="7">
        <v>0.23300970873786409</v>
      </c>
      <c r="M22" s="7">
        <v>0.92233009708737912</v>
      </c>
      <c r="N22" s="7">
        <v>0.11165048543689307</v>
      </c>
      <c r="O22" s="7">
        <v>-5.339805825242705E-2</v>
      </c>
      <c r="P22" s="7">
        <v>-0.20388349514563125</v>
      </c>
      <c r="Q22" s="7">
        <v>0.35436893203883513</v>
      </c>
      <c r="R22" s="7">
        <v>-5.8252427184466021E-2</v>
      </c>
      <c r="S22" s="7">
        <v>4.3689320388349433E-2</v>
      </c>
      <c r="T22" s="7">
        <v>0.41747572815533979</v>
      </c>
      <c r="U22" s="7">
        <v>-0.18446601941747567</v>
      </c>
      <c r="V22" s="7">
        <v>0.9029126213592239</v>
      </c>
      <c r="W22" s="7">
        <v>0.78155339805825286</v>
      </c>
      <c r="X22" s="7">
        <v>0.63592233009708765</v>
      </c>
      <c r="Y22" s="7">
        <v>1.0048543689320391</v>
      </c>
      <c r="Z22" s="7">
        <v>0.47572815533980611</v>
      </c>
      <c r="AA22" s="7">
        <v>-0.29611650485436908</v>
      </c>
      <c r="AB22" s="7">
        <v>-4.8543689320388411E-2</v>
      </c>
      <c r="AC22" s="7">
        <v>-0.13106796116504862</v>
      </c>
      <c r="AD22" s="7">
        <v>-0.44660194174757295</v>
      </c>
      <c r="AE22" s="7">
        <v>-0.13106796116504862</v>
      </c>
      <c r="AF22" s="7">
        <v>0.16504854368932045</v>
      </c>
      <c r="AG22" s="7">
        <v>-0.25242718446601964</v>
      </c>
      <c r="AH22" s="7">
        <v>0.74757281553398069</v>
      </c>
      <c r="AI22" s="7">
        <v>0.13592233009708726</v>
      </c>
      <c r="AJ22" s="7">
        <v>0.97572815533980584</v>
      </c>
      <c r="AK22" s="7">
        <v>0.72330097087378653</v>
      </c>
      <c r="AL22" s="7">
        <v>0.49514563106796133</v>
      </c>
      <c r="AM22" s="7">
        <v>-0.13592233009708726</v>
      </c>
      <c r="AN22" s="7">
        <v>-0.26699029126213591</v>
      </c>
      <c r="AO22" s="7">
        <v>0.38834951456310657</v>
      </c>
      <c r="AP22" s="7">
        <v>0.14563106796116523</v>
      </c>
      <c r="AQ22" s="7">
        <v>0.35436893203883513</v>
      </c>
      <c r="AR22" s="7">
        <v>3.8834951456310794E-2</v>
      </c>
      <c r="AS22" s="7">
        <v>8.2524271844660227E-2</v>
      </c>
      <c r="AT22" s="7">
        <v>0.85436893203883546</v>
      </c>
      <c r="AU22" s="7">
        <v>0.25242718446601931</v>
      </c>
      <c r="AV22" s="7">
        <v>-0.26699029126213591</v>
      </c>
      <c r="AW22" s="7">
        <v>-0.34466019417475752</v>
      </c>
      <c r="AX22" s="7">
        <v>-0.33495145631067991</v>
      </c>
      <c r="AY22" s="7">
        <v>-0.20873786407766989</v>
      </c>
      <c r="AZ22" s="7">
        <v>-0.45145631067961195</v>
      </c>
      <c r="BA22" s="7">
        <v>-0.48058252427184478</v>
      </c>
      <c r="BB22" s="7">
        <v>-0.43689320388349534</v>
      </c>
      <c r="BC22" s="7">
        <v>9.7087378640776822E-2</v>
      </c>
      <c r="BD22" s="7">
        <v>-4.8543689320388411E-2</v>
      </c>
      <c r="BE22" s="7">
        <v>-2.4271844660194206E-2</v>
      </c>
      <c r="BF22" s="7">
        <v>1.237864077669903</v>
      </c>
      <c r="BG22" s="7">
        <v>0.64563106796116554</v>
      </c>
      <c r="BH22" s="7">
        <v>-0.13106796116504862</v>
      </c>
      <c r="BI22" s="7">
        <v>-8.2524271844660227E-2</v>
      </c>
      <c r="BJ22" s="7">
        <v>-0.35436893203883513</v>
      </c>
      <c r="BK22" s="7">
        <v>0.28155339805825252</v>
      </c>
      <c r="BL22" s="7">
        <v>-0.13106796116504862</v>
      </c>
      <c r="BM22" s="7">
        <v>-0.32524271844660191</v>
      </c>
      <c r="BN22" s="7">
        <v>-0.2427184466019417</v>
      </c>
      <c r="BO22" s="7">
        <v>-7.2815533980582617E-2</v>
      </c>
      <c r="BP22" s="7">
        <v>-0.15533980582524284</v>
      </c>
      <c r="BQ22" s="7">
        <v>0.34466019417475718</v>
      </c>
      <c r="BR22" s="7">
        <v>0.45631067961165089</v>
      </c>
      <c r="BS22" s="7">
        <v>0.85922330097087374</v>
      </c>
      <c r="BT22" s="7">
        <v>0.67475728155339809</v>
      </c>
      <c r="BU22" s="7">
        <v>0.13592233009708726</v>
      </c>
      <c r="BV22" s="7">
        <v>0.27669902912621352</v>
      </c>
      <c r="BW22" s="7">
        <v>-0.50000000000000033</v>
      </c>
      <c r="BX22" s="7">
        <v>-0.37378640776699035</v>
      </c>
      <c r="BY22" s="7">
        <v>-0.36407766990291274</v>
      </c>
      <c r="BZ22" s="7">
        <v>-0.3203883495145633</v>
      </c>
      <c r="CA22" s="7">
        <v>0.10194174757281546</v>
      </c>
      <c r="CB22" s="7">
        <v>-0.15048543689320387</v>
      </c>
      <c r="CC22" s="7">
        <v>0.44660194174757295</v>
      </c>
      <c r="CD22" s="7">
        <v>0.47572815533980611</v>
      </c>
      <c r="CE22" s="7">
        <v>1.5242718446601946</v>
      </c>
      <c r="CF22" s="7">
        <v>0.60679611650485443</v>
      </c>
      <c r="CG22" s="7">
        <v>0.56796116504854399</v>
      </c>
      <c r="CH22" s="7">
        <v>-0.18932038834951465</v>
      </c>
      <c r="CI22" s="7">
        <v>-7.7669902912621255E-2</v>
      </c>
      <c r="CJ22" s="7">
        <v>0.12135922330097101</v>
      </c>
      <c r="CK22" s="7">
        <v>0.69417475728155331</v>
      </c>
      <c r="CL22" s="7">
        <v>0.11650485436893204</v>
      </c>
      <c r="CM22" s="7">
        <v>0.27669902912621352</v>
      </c>
    </row>
    <row r="23" spans="1:91" ht="14.5" x14ac:dyDescent="0.3">
      <c r="A23" s="7" t="s">
        <v>183</v>
      </c>
      <c r="B23" s="7">
        <v>1.7815533980582527</v>
      </c>
      <c r="C23" s="7">
        <v>0.97572815533980584</v>
      </c>
      <c r="D23" s="7">
        <v>0.41747572815533979</v>
      </c>
      <c r="E23" s="7">
        <v>0.46116504854368923</v>
      </c>
      <c r="F23" s="7">
        <v>0.45631067961165089</v>
      </c>
      <c r="G23" s="7">
        <v>0.33009708737864091</v>
      </c>
      <c r="H23" s="7">
        <v>0.15048543689320421</v>
      </c>
      <c r="I23" s="7">
        <v>0.45145631067961195</v>
      </c>
      <c r="J23" s="7">
        <v>0.28155339805825252</v>
      </c>
      <c r="K23" s="7">
        <v>0.86407766990291268</v>
      </c>
      <c r="L23" s="7">
        <v>0.27184466019417453</v>
      </c>
      <c r="M23" s="7">
        <v>1.0970873786407769</v>
      </c>
      <c r="N23" s="7">
        <v>0.81067961165048597</v>
      </c>
      <c r="O23" s="7">
        <v>0.40291262135922351</v>
      </c>
      <c r="P23" s="7">
        <v>0.16504854368932045</v>
      </c>
      <c r="Q23" s="7">
        <v>0.54368932038834972</v>
      </c>
      <c r="R23" s="7">
        <v>0.36407766990291307</v>
      </c>
      <c r="S23" s="7">
        <v>1.5291262135922334</v>
      </c>
      <c r="T23" s="7">
        <v>0.20873786407766989</v>
      </c>
      <c r="U23" s="7">
        <v>0.19902912621359262</v>
      </c>
      <c r="V23" s="7">
        <v>2.1941747572815542</v>
      </c>
      <c r="W23" s="7">
        <v>1.1165048543689327</v>
      </c>
      <c r="X23" s="7">
        <v>1.373786407766991</v>
      </c>
      <c r="Y23" s="7">
        <v>0.64563106796116554</v>
      </c>
      <c r="Z23" s="7">
        <v>0.39320388349514557</v>
      </c>
      <c r="AA23" s="7">
        <v>0.80097087378640808</v>
      </c>
      <c r="AB23" s="7">
        <v>0.27184466019417453</v>
      </c>
      <c r="AC23" s="7">
        <v>7.7669902912621255E-2</v>
      </c>
      <c r="AD23" s="7">
        <v>-9.7087378640776822E-2</v>
      </c>
      <c r="AE23" s="7">
        <v>-0.12621359223300965</v>
      </c>
      <c r="AF23" s="7">
        <v>4.8543689320389759E-3</v>
      </c>
      <c r="AG23" s="7">
        <v>0.34466019417475718</v>
      </c>
      <c r="AH23" s="7">
        <v>0.36407766990291307</v>
      </c>
      <c r="AI23" s="7">
        <v>0.78155339805825286</v>
      </c>
      <c r="AJ23" s="7">
        <v>1.1407766990291262</v>
      </c>
      <c r="AK23" s="7">
        <v>1.0485436893203883</v>
      </c>
      <c r="AL23" s="7">
        <v>0.38834951456310657</v>
      </c>
      <c r="AM23" s="7">
        <v>0.11165048543689307</v>
      </c>
      <c r="AN23" s="7">
        <v>2.4271844660194186</v>
      </c>
      <c r="AO23" s="7">
        <v>-3.8834951456310794E-2</v>
      </c>
      <c r="AP23" s="7">
        <v>0.38349514563106829</v>
      </c>
      <c r="AQ23" s="7">
        <v>0.75728155339805858</v>
      </c>
      <c r="AR23" s="7">
        <v>0.97572815533980584</v>
      </c>
      <c r="AS23" s="7">
        <v>1.1504854368932043</v>
      </c>
      <c r="AT23" s="7">
        <v>1.0388349514563111</v>
      </c>
      <c r="AU23" s="7">
        <v>1.490291262135923</v>
      </c>
      <c r="AV23" s="7">
        <v>0.19902912621359262</v>
      </c>
      <c r="AW23" s="7">
        <v>0.13106796116504862</v>
      </c>
      <c r="AX23" s="7">
        <v>0.20388349514563092</v>
      </c>
      <c r="AY23" s="7">
        <v>3.3980582524271816E-2</v>
      </c>
      <c r="AZ23" s="7">
        <v>-0.23300970873786409</v>
      </c>
      <c r="BA23" s="7">
        <v>-0.51456310679611661</v>
      </c>
      <c r="BB23" s="7">
        <v>-0.17961165048543704</v>
      </c>
      <c r="BC23" s="7">
        <v>0</v>
      </c>
      <c r="BD23" s="7">
        <v>0.53883495145631077</v>
      </c>
      <c r="BE23" s="7">
        <v>0.28155339805825252</v>
      </c>
      <c r="BF23" s="7">
        <v>1.2912621359223304</v>
      </c>
      <c r="BG23" s="7">
        <v>0.65533980582524287</v>
      </c>
      <c r="BH23" s="7">
        <v>1.0533980582524274</v>
      </c>
      <c r="BI23" s="7">
        <v>-0.38349514563106796</v>
      </c>
      <c r="BJ23" s="7">
        <v>-0.34951456310679613</v>
      </c>
      <c r="BK23" s="7">
        <v>9.7087378640776135E-3</v>
      </c>
      <c r="BL23" s="7">
        <v>0.28155339805825252</v>
      </c>
      <c r="BM23" s="7">
        <v>9.7087378640776822E-2</v>
      </c>
      <c r="BN23" s="7">
        <v>-9.7087378640776135E-3</v>
      </c>
      <c r="BO23" s="7">
        <v>-2.9126213592233181E-2</v>
      </c>
      <c r="BP23" s="7">
        <v>1.5339805825242725</v>
      </c>
      <c r="BQ23" s="7">
        <v>1.5145631067961172</v>
      </c>
      <c r="BR23" s="7">
        <v>1.1019417475728157</v>
      </c>
      <c r="BS23" s="7">
        <v>1.7815533980582527</v>
      </c>
      <c r="BT23" s="7">
        <v>0.15048543689320421</v>
      </c>
      <c r="BU23" s="7">
        <v>0.19902912621359262</v>
      </c>
      <c r="BV23" s="7">
        <v>0.11165048543689307</v>
      </c>
      <c r="BW23" s="7">
        <v>0.21844660194174784</v>
      </c>
      <c r="BX23" s="7">
        <v>0.27184466019417453</v>
      </c>
      <c r="BY23" s="7">
        <v>0.1796116504854367</v>
      </c>
      <c r="BZ23" s="7">
        <v>0.20388349514563092</v>
      </c>
      <c r="CA23" s="7">
        <v>0.20873786407766989</v>
      </c>
      <c r="CB23" s="7">
        <v>0.29126213592233047</v>
      </c>
      <c r="CC23" s="7">
        <v>0.94174757281553434</v>
      </c>
      <c r="CD23" s="7">
        <v>0.23786407766990306</v>
      </c>
      <c r="CE23" s="7">
        <v>0.66990291262135981</v>
      </c>
      <c r="CF23" s="7">
        <v>0.83495145631067957</v>
      </c>
      <c r="CG23" s="7">
        <v>0.20873786407766989</v>
      </c>
      <c r="CH23" s="7">
        <v>0.36893203883495135</v>
      </c>
      <c r="CI23" s="7">
        <v>0.59223300970873816</v>
      </c>
      <c r="CJ23" s="7">
        <v>0.44660194174757295</v>
      </c>
      <c r="CK23" s="7">
        <v>0.33009708737864091</v>
      </c>
      <c r="CL23" s="7">
        <v>0.45145631067961195</v>
      </c>
      <c r="CM23" s="7">
        <v>0.66504854368932076</v>
      </c>
    </row>
    <row r="24" spans="1:91" ht="14.5" x14ac:dyDescent="0.3">
      <c r="A24" s="7" t="s">
        <v>182</v>
      </c>
      <c r="B24" s="7">
        <v>0.83495145631067957</v>
      </c>
      <c r="C24" s="7">
        <v>1.0825242718446606</v>
      </c>
      <c r="D24" s="7">
        <v>9.2233009708737837E-2</v>
      </c>
      <c r="E24" s="7">
        <v>-9.7087378640776135E-3</v>
      </c>
      <c r="F24" s="7">
        <v>0.90776699029126218</v>
      </c>
      <c r="G24" s="7">
        <v>-2.4271844660194206E-2</v>
      </c>
      <c r="H24" s="7">
        <v>-4.8543689320388411E-2</v>
      </c>
      <c r="I24" s="7">
        <v>-0.37378640776699035</v>
      </c>
      <c r="J24" s="7">
        <v>0.49514563106796133</v>
      </c>
      <c r="K24" s="7">
        <v>-0.15048543689320387</v>
      </c>
      <c r="L24" s="7">
        <v>0.14077669902912626</v>
      </c>
      <c r="M24" s="7">
        <v>0.32524271844660191</v>
      </c>
      <c r="N24" s="7">
        <v>-9.7087378640776135E-3</v>
      </c>
      <c r="O24" s="7">
        <v>-0.18446601941747567</v>
      </c>
      <c r="P24" s="7">
        <v>0.40776699029126251</v>
      </c>
      <c r="Q24" s="7">
        <v>-0.15533980582524284</v>
      </c>
      <c r="R24" s="7">
        <v>-0.28640776699029147</v>
      </c>
      <c r="S24" s="7">
        <v>-0.11650485436893204</v>
      </c>
      <c r="T24" s="7">
        <v>-0.20388349514563125</v>
      </c>
      <c r="U24" s="7">
        <v>-0.17475728155339806</v>
      </c>
      <c r="V24" s="7">
        <v>0.47572815533980611</v>
      </c>
      <c r="W24" s="7">
        <v>0.55825242718446599</v>
      </c>
      <c r="X24" s="7">
        <v>0.83980582524271852</v>
      </c>
      <c r="Y24" s="7">
        <v>0.51456310679611661</v>
      </c>
      <c r="Z24" s="7">
        <v>-8.2524271844660227E-2</v>
      </c>
      <c r="AA24" s="7">
        <v>-0.30582524271844669</v>
      </c>
      <c r="AB24" s="7">
        <v>-0.36407766990291274</v>
      </c>
      <c r="AC24" s="7">
        <v>-0.46116504854368956</v>
      </c>
      <c r="AD24" s="7">
        <v>-0.48543689320388372</v>
      </c>
      <c r="AE24" s="7">
        <v>7.2815533980582617E-2</v>
      </c>
      <c r="AF24" s="7">
        <v>0.38834951456310657</v>
      </c>
      <c r="AG24" s="7">
        <v>0.53398058252427183</v>
      </c>
      <c r="AH24" s="7">
        <v>-0.18446601941747567</v>
      </c>
      <c r="AI24" s="7">
        <v>-0.13106796116504862</v>
      </c>
      <c r="AJ24" s="7">
        <v>0.58252427184466027</v>
      </c>
      <c r="AK24" s="7">
        <v>0.38349514563106829</v>
      </c>
      <c r="AL24" s="7">
        <v>8.2524271844660227E-2</v>
      </c>
      <c r="AM24" s="7">
        <v>-0.2184466019417475</v>
      </c>
      <c r="AN24" s="7">
        <v>-0.19417475728155364</v>
      </c>
      <c r="AO24" s="7">
        <v>0.31553398058252463</v>
      </c>
      <c r="AP24" s="7">
        <v>-0.28155339805825252</v>
      </c>
      <c r="AQ24" s="7">
        <v>0.50000000000000033</v>
      </c>
      <c r="AR24" s="7">
        <v>-9.7087378640776135E-3</v>
      </c>
      <c r="AS24" s="7">
        <v>1.9417475728155227E-2</v>
      </c>
      <c r="AT24" s="7">
        <v>0.62135922330097138</v>
      </c>
      <c r="AU24" s="7">
        <v>0.24271844660194203</v>
      </c>
      <c r="AV24" s="7">
        <v>-0.2184466019417475</v>
      </c>
      <c r="AW24" s="7">
        <v>-0.13106796116504862</v>
      </c>
      <c r="AX24" s="7">
        <v>-0.45145631067961195</v>
      </c>
      <c r="AY24" s="7">
        <v>-0.45145631067961195</v>
      </c>
      <c r="AZ24" s="7">
        <v>-0.56310679611650505</v>
      </c>
      <c r="BA24" s="7">
        <v>-0.40776699029126218</v>
      </c>
      <c r="BB24" s="7">
        <v>-0.34951456310679613</v>
      </c>
      <c r="BC24" s="7">
        <v>-0.16019417475728148</v>
      </c>
      <c r="BD24" s="7">
        <v>-0.27184466019417486</v>
      </c>
      <c r="BE24" s="7">
        <v>-6.3106796116504993E-2</v>
      </c>
      <c r="BF24" s="7">
        <v>1.5000000000000004</v>
      </c>
      <c r="BG24" s="7">
        <v>1.1262135922330101</v>
      </c>
      <c r="BH24" s="7">
        <v>-0.11650485436893204</v>
      </c>
      <c r="BI24" s="7">
        <v>1.9417475728155227E-2</v>
      </c>
      <c r="BJ24" s="7">
        <v>-0.43203883495145634</v>
      </c>
      <c r="BK24" s="7">
        <v>-0.36893203883495168</v>
      </c>
      <c r="BL24" s="7">
        <v>-0.21359223300970887</v>
      </c>
      <c r="BM24" s="7">
        <v>-0.48058252427184478</v>
      </c>
      <c r="BN24" s="7">
        <v>-0.20388349514563125</v>
      </c>
      <c r="BO24" s="7">
        <v>-0.39805825242718457</v>
      </c>
      <c r="BP24" s="7">
        <v>-0.17961165048543704</v>
      </c>
      <c r="BQ24" s="7">
        <v>-9.7087378640776135E-3</v>
      </c>
      <c r="BR24" s="7">
        <v>0.45145631067961195</v>
      </c>
      <c r="BS24" s="7">
        <v>0.16019417475728148</v>
      </c>
      <c r="BT24" s="7">
        <v>0.41747572815533979</v>
      </c>
      <c r="BU24" s="7">
        <v>-0.2184466019417475</v>
      </c>
      <c r="BV24" s="7">
        <v>-0.49029126213592239</v>
      </c>
      <c r="BW24" s="7">
        <v>-0.43203883495145634</v>
      </c>
      <c r="BX24" s="7">
        <v>9.7087378640776822E-2</v>
      </c>
      <c r="BY24" s="7">
        <v>-0.38349514563106796</v>
      </c>
      <c r="BZ24" s="7">
        <v>-0.27184466019417486</v>
      </c>
      <c r="CA24" s="7">
        <v>-0.42233009708737873</v>
      </c>
      <c r="CB24" s="7">
        <v>0.21844660194174784</v>
      </c>
      <c r="CC24" s="7">
        <v>0.98543689320388372</v>
      </c>
      <c r="CD24" s="7">
        <v>0.23300970873786409</v>
      </c>
      <c r="CE24" s="7">
        <v>0.30582524271844669</v>
      </c>
      <c r="CF24" s="7">
        <v>0.57766990291262121</v>
      </c>
      <c r="CG24" s="7">
        <v>-0.1116504854368934</v>
      </c>
      <c r="CH24" s="7">
        <v>0.12621359223300965</v>
      </c>
      <c r="CI24" s="7">
        <v>0.1747572815533984</v>
      </c>
      <c r="CJ24" s="7">
        <v>-8.2524271844660227E-2</v>
      </c>
      <c r="CK24" s="7">
        <v>-0.10679611650485443</v>
      </c>
      <c r="CL24" s="7">
        <v>-0.17475728155339806</v>
      </c>
      <c r="CM24" s="7">
        <v>1.0048543689320391</v>
      </c>
    </row>
    <row r="25" spans="1:91" ht="14.5" x14ac:dyDescent="0.3">
      <c r="A25" s="7" t="s">
        <v>181</v>
      </c>
      <c r="B25" s="7">
        <v>0.72330097087378653</v>
      </c>
      <c r="C25" s="7">
        <v>0.8300970873786413</v>
      </c>
      <c r="D25" s="7">
        <v>0.66504854368932076</v>
      </c>
      <c r="E25" s="7">
        <v>0.36893203883495135</v>
      </c>
      <c r="F25" s="7">
        <v>0.27184466019417453</v>
      </c>
      <c r="G25" s="7">
        <v>-2.9126213592233181E-2</v>
      </c>
      <c r="H25" s="7">
        <v>0.16019417475728148</v>
      </c>
      <c r="I25" s="7">
        <v>-8.2524271844660227E-2</v>
      </c>
      <c r="J25" s="7">
        <v>0.36893203883495135</v>
      </c>
      <c r="K25" s="7">
        <v>0.10679611650485443</v>
      </c>
      <c r="L25" s="7">
        <v>0.14077669902912626</v>
      </c>
      <c r="M25" s="7">
        <v>0.98543689320388372</v>
      </c>
      <c r="N25" s="7">
        <v>0.66019417475728182</v>
      </c>
      <c r="O25" s="7">
        <v>-0.1116504854368934</v>
      </c>
      <c r="P25" s="7">
        <v>-0.15048543689320387</v>
      </c>
      <c r="Q25" s="7">
        <v>0.29611650485436875</v>
      </c>
      <c r="R25" s="7">
        <v>0.15533980582524251</v>
      </c>
      <c r="S25" s="7">
        <v>0.33980582524271885</v>
      </c>
      <c r="T25" s="7">
        <v>0.13592233009708726</v>
      </c>
      <c r="U25" s="7">
        <v>-0.13592233009708726</v>
      </c>
      <c r="V25" s="7">
        <v>0.42718446601941773</v>
      </c>
      <c r="W25" s="7">
        <v>0.7038834951456312</v>
      </c>
      <c r="X25" s="7">
        <v>1.8737864077669906</v>
      </c>
      <c r="Y25" s="7">
        <v>0.29126213592233047</v>
      </c>
      <c r="Z25" s="7">
        <v>1.9417475728155227E-2</v>
      </c>
      <c r="AA25" s="7">
        <v>0.14077669902912626</v>
      </c>
      <c r="AB25" s="7">
        <v>-0.33980582524271852</v>
      </c>
      <c r="AC25" s="7">
        <v>-0.45631067961165056</v>
      </c>
      <c r="AD25" s="7">
        <v>-0.12135922330097101</v>
      </c>
      <c r="AE25" s="7">
        <v>-0.48058252427184478</v>
      </c>
      <c r="AF25" s="7">
        <v>9.7087378640776135E-3</v>
      </c>
      <c r="AG25" s="7">
        <v>0.33980582524271885</v>
      </c>
      <c r="AH25" s="7">
        <v>0.18932038834951465</v>
      </c>
      <c r="AI25" s="7">
        <v>0.53883495145631077</v>
      </c>
      <c r="AJ25" s="7">
        <v>0.37864077669902929</v>
      </c>
      <c r="AK25" s="7">
        <v>0.22330097087378614</v>
      </c>
      <c r="AL25" s="7">
        <v>0.32038834951456296</v>
      </c>
      <c r="AM25" s="7">
        <v>0.46601941747572817</v>
      </c>
      <c r="AN25" s="7">
        <v>-9.7087378640776135E-3</v>
      </c>
      <c r="AO25" s="7">
        <v>0.18446601941747567</v>
      </c>
      <c r="AP25" s="7">
        <v>1.0048543689320391</v>
      </c>
      <c r="AQ25" s="7">
        <v>0.66990291262135981</v>
      </c>
      <c r="AR25" s="7">
        <v>4.8543689320389759E-3</v>
      </c>
      <c r="AS25" s="7">
        <v>0.20873786407766989</v>
      </c>
      <c r="AT25" s="7">
        <v>0.94660194174757328</v>
      </c>
      <c r="AU25" s="7">
        <v>0.12621359223300965</v>
      </c>
      <c r="AV25" s="7">
        <v>-7.7669902912621255E-2</v>
      </c>
      <c r="AW25" s="7">
        <v>0.28640776699029147</v>
      </c>
      <c r="AX25" s="7">
        <v>-0.20873786407766989</v>
      </c>
      <c r="AY25" s="7">
        <v>-0.51456310679611661</v>
      </c>
      <c r="AZ25" s="7">
        <v>-0.44660194174757295</v>
      </c>
      <c r="BA25" s="7">
        <v>-0.30097087378640774</v>
      </c>
      <c r="BB25" s="7">
        <v>0.41747572815533979</v>
      </c>
      <c r="BC25" s="7">
        <v>6.7961165048543631E-2</v>
      </c>
      <c r="BD25" s="7">
        <v>4.3689320388349433E-2</v>
      </c>
      <c r="BE25" s="7">
        <v>0.66019417475728182</v>
      </c>
      <c r="BF25" s="7">
        <v>1.4466019417475731</v>
      </c>
      <c r="BG25" s="7">
        <v>0.65048543689320382</v>
      </c>
      <c r="BH25" s="7">
        <v>0.16504854368932045</v>
      </c>
      <c r="BI25" s="7">
        <v>0.13106796116504862</v>
      </c>
      <c r="BJ25" s="7">
        <v>-0.22815533980582545</v>
      </c>
      <c r="BK25" s="7">
        <v>-0.24757281553398067</v>
      </c>
      <c r="BL25" s="7">
        <v>-2.9126213592233181E-2</v>
      </c>
      <c r="BM25" s="7">
        <v>-0.31067961165048569</v>
      </c>
      <c r="BN25" s="7">
        <v>8.7378640776699198E-2</v>
      </c>
      <c r="BO25" s="7">
        <v>0.43203883495145667</v>
      </c>
      <c r="BP25" s="7">
        <v>0.42233009708737873</v>
      </c>
      <c r="BQ25" s="7">
        <v>0.94660194174757328</v>
      </c>
      <c r="BR25" s="7">
        <v>1.4320388349514568</v>
      </c>
      <c r="BS25" s="7">
        <v>0.93203883495145634</v>
      </c>
      <c r="BT25" s="7">
        <v>0.80582524271844702</v>
      </c>
      <c r="BU25" s="7">
        <v>-9.2233009708737837E-2</v>
      </c>
      <c r="BV25" s="7">
        <v>-0.25242718446601964</v>
      </c>
      <c r="BW25" s="7">
        <v>7.7669902912621255E-2</v>
      </c>
      <c r="BX25" s="7">
        <v>0.25242718446601931</v>
      </c>
      <c r="BY25" s="7">
        <v>-0.23300970873786409</v>
      </c>
      <c r="BZ25" s="7">
        <v>-4.8543689320388411E-2</v>
      </c>
      <c r="CA25" s="7">
        <v>0.35436893203883513</v>
      </c>
      <c r="CB25" s="7">
        <v>0.6310679611650486</v>
      </c>
      <c r="CC25" s="7">
        <v>1.0485436893203883</v>
      </c>
      <c r="CD25" s="7">
        <v>0.23300970873786409</v>
      </c>
      <c r="CE25" s="7">
        <v>-0.33009708737864091</v>
      </c>
      <c r="CF25" s="7">
        <v>0.58737864077669921</v>
      </c>
      <c r="CG25" s="7">
        <v>0.42718446601941773</v>
      </c>
      <c r="CH25" s="7">
        <v>-0.22330097087378648</v>
      </c>
      <c r="CI25" s="7">
        <v>0.19902912621359262</v>
      </c>
      <c r="CJ25" s="7">
        <v>0.60194174757281549</v>
      </c>
      <c r="CK25" s="7">
        <v>0.18446601941747567</v>
      </c>
      <c r="CL25" s="7">
        <v>0.1747572815533984</v>
      </c>
      <c r="CM25" s="7">
        <v>0.31553398058252463</v>
      </c>
    </row>
    <row r="26" spans="1:91" ht="14.5" x14ac:dyDescent="0.3">
      <c r="A26" s="7" t="s">
        <v>180</v>
      </c>
      <c r="B26" s="7">
        <v>0.84951456310679652</v>
      </c>
      <c r="C26" s="7">
        <v>0.48058252427184511</v>
      </c>
      <c r="D26" s="7">
        <v>-0.24757281553398067</v>
      </c>
      <c r="E26" s="7">
        <v>-0.12135922330097101</v>
      </c>
      <c r="F26" s="7">
        <v>-4.3689320388349433E-2</v>
      </c>
      <c r="G26" s="7">
        <v>-0.12135922330097101</v>
      </c>
      <c r="H26" s="7">
        <v>0.18932038834951465</v>
      </c>
      <c r="I26" s="7">
        <v>0.60679611650485443</v>
      </c>
      <c r="J26" s="7">
        <v>0.24757281553398033</v>
      </c>
      <c r="K26" s="7">
        <v>0.34951456310679613</v>
      </c>
      <c r="L26" s="7">
        <v>8.2524271844660227E-2</v>
      </c>
      <c r="M26" s="7">
        <v>8.7378640776699198E-2</v>
      </c>
      <c r="N26" s="7">
        <v>-0.10679611650485443</v>
      </c>
      <c r="O26" s="7">
        <v>-0.15533980582524284</v>
      </c>
      <c r="P26" s="7">
        <v>-0.21359223300970887</v>
      </c>
      <c r="Q26" s="7">
        <v>-0.16504854368932045</v>
      </c>
      <c r="R26" s="7">
        <v>-8.2524271844660227E-2</v>
      </c>
      <c r="S26" s="7">
        <v>-9.7087378640776822E-2</v>
      </c>
      <c r="T26" s="7">
        <v>0.11165048543689307</v>
      </c>
      <c r="U26" s="7">
        <v>-7.7669902912621255E-2</v>
      </c>
      <c r="V26" s="7">
        <v>0.95145631067961223</v>
      </c>
      <c r="W26" s="7">
        <v>0.56310679611650505</v>
      </c>
      <c r="X26" s="7">
        <v>-0.64563106796116521</v>
      </c>
      <c r="Y26" s="7">
        <v>-0.19417475728155364</v>
      </c>
      <c r="Z26" s="7">
        <v>-0.27669902912621352</v>
      </c>
      <c r="AA26" s="7">
        <v>-0.23786407766990306</v>
      </c>
      <c r="AB26" s="7">
        <v>-0.23300970873786409</v>
      </c>
      <c r="AC26" s="7">
        <v>-0.34951456310679613</v>
      </c>
      <c r="AD26" s="7">
        <v>-0.44660194174757295</v>
      </c>
      <c r="AE26" s="7">
        <v>-0.30097087378640774</v>
      </c>
      <c r="AF26" s="7">
        <v>3.8834951456310794E-2</v>
      </c>
      <c r="AG26" s="7">
        <v>-0.10679611650485443</v>
      </c>
      <c r="AH26" s="7">
        <v>0.8300970873786413</v>
      </c>
      <c r="AI26" s="7">
        <v>0.38834951456310657</v>
      </c>
      <c r="AJ26" s="7">
        <v>-0.76699029126213625</v>
      </c>
      <c r="AK26" s="7">
        <v>0.55825242718446599</v>
      </c>
      <c r="AL26" s="7">
        <v>-0.19417475728155364</v>
      </c>
      <c r="AM26" s="7">
        <v>-0.25242718446601964</v>
      </c>
      <c r="AN26" s="7">
        <v>-0.27669902912621352</v>
      </c>
      <c r="AO26" s="7">
        <v>0.42233009708737873</v>
      </c>
      <c r="AP26" s="7">
        <v>-0.19902912621359228</v>
      </c>
      <c r="AQ26" s="7">
        <v>1.9417475728155227E-2</v>
      </c>
      <c r="AR26" s="7">
        <v>6.7961165048543631E-2</v>
      </c>
      <c r="AS26" s="7">
        <v>0.29126213592233047</v>
      </c>
      <c r="AT26" s="7">
        <v>-0.65533980582524287</v>
      </c>
      <c r="AU26" s="7">
        <v>-0.10679611650485443</v>
      </c>
      <c r="AV26" s="7">
        <v>-0.16019417475728148</v>
      </c>
      <c r="AW26" s="7">
        <v>-0.29126213592233013</v>
      </c>
      <c r="AX26" s="7">
        <v>-0.33495145631067991</v>
      </c>
      <c r="AY26" s="7">
        <v>-0.38834951456310696</v>
      </c>
      <c r="AZ26" s="7">
        <v>-0.6407766990291266</v>
      </c>
      <c r="BA26" s="7">
        <v>-0.3932038834951459</v>
      </c>
      <c r="BB26" s="7">
        <v>-9.2233009708737837E-2</v>
      </c>
      <c r="BC26" s="7">
        <v>-8.7378640776699198E-2</v>
      </c>
      <c r="BD26" s="7">
        <v>0.58252427184466027</v>
      </c>
      <c r="BE26" s="7">
        <v>0.23786407766990306</v>
      </c>
      <c r="BF26" s="7">
        <v>-0.74271844660194208</v>
      </c>
      <c r="BG26" s="7">
        <v>-0.18932038834951465</v>
      </c>
      <c r="BH26" s="7">
        <v>-0.15048543689320387</v>
      </c>
      <c r="BI26" s="7">
        <v>-0.31067961165048569</v>
      </c>
      <c r="BJ26" s="7">
        <v>-0.26213592233009725</v>
      </c>
      <c r="BK26" s="7">
        <v>-0.23786407766990306</v>
      </c>
      <c r="BL26" s="7">
        <v>-0.34466019417475752</v>
      </c>
      <c r="BM26" s="7">
        <v>-0.2427184466019417</v>
      </c>
      <c r="BN26" s="7">
        <v>4.8543689320388411E-2</v>
      </c>
      <c r="BO26" s="7">
        <v>0.55339805825242705</v>
      </c>
      <c r="BP26" s="7">
        <v>0.35922330097087407</v>
      </c>
      <c r="BQ26" s="7">
        <v>0.46601941747572817</v>
      </c>
      <c r="BR26" s="7">
        <v>1.3106796116504857</v>
      </c>
      <c r="BS26" s="7">
        <v>6.7961165048543631E-2</v>
      </c>
      <c r="BT26" s="7">
        <v>-0.38349514563106796</v>
      </c>
      <c r="BU26" s="7">
        <v>-0.36893203883495168</v>
      </c>
      <c r="BV26" s="7">
        <v>-0.25242718446601964</v>
      </c>
      <c r="BW26" s="7">
        <v>-0.38834951456310696</v>
      </c>
      <c r="BX26" s="7">
        <v>-0.38834951456310696</v>
      </c>
      <c r="BY26" s="7">
        <v>-3.8834951456310794E-2</v>
      </c>
      <c r="BZ26" s="7">
        <v>-0.17961165048543704</v>
      </c>
      <c r="CA26" s="7">
        <v>-0.16504854368932045</v>
      </c>
      <c r="CB26" s="7">
        <v>0.11650485436893204</v>
      </c>
      <c r="CC26" s="7">
        <v>0.29126213592233047</v>
      </c>
      <c r="CD26" s="7">
        <v>0.20388349514563092</v>
      </c>
      <c r="CE26" s="7">
        <v>0.16019417475728148</v>
      </c>
      <c r="CF26" s="7">
        <v>0.13592233009708726</v>
      </c>
      <c r="CG26" s="7">
        <v>2.9126213592232844E-2</v>
      </c>
      <c r="CH26" s="7">
        <v>-9.2233009708737837E-2</v>
      </c>
      <c r="CI26" s="7">
        <v>-0.20388349514563125</v>
      </c>
      <c r="CJ26" s="7">
        <v>0.11650485436893204</v>
      </c>
      <c r="CK26" s="7">
        <v>8.2524271844660227E-2</v>
      </c>
      <c r="CL26" s="7">
        <v>6.7961165048543631E-2</v>
      </c>
      <c r="CM26" s="7">
        <v>7.2815533980582617E-2</v>
      </c>
    </row>
    <row r="27" spans="1:91" ht="14.5" x14ac:dyDescent="0.3">
      <c r="A27" s="13" t="s">
        <v>179</v>
      </c>
      <c r="B27" s="13">
        <v>0.85922330097087374</v>
      </c>
      <c r="C27" s="13">
        <v>0.33495145631067991</v>
      </c>
      <c r="D27" s="13">
        <v>0.49029126213592239</v>
      </c>
      <c r="E27" s="13">
        <v>-0.35922330097087374</v>
      </c>
      <c r="F27" s="13">
        <v>0.63592233009708765</v>
      </c>
      <c r="G27" s="13">
        <v>1.456310679611659E-2</v>
      </c>
      <c r="H27" s="13">
        <v>0.18932038834951465</v>
      </c>
      <c r="I27" s="13">
        <v>-0.27669902912621352</v>
      </c>
      <c r="J27" s="13">
        <v>0.15533980582524251</v>
      </c>
      <c r="K27" s="13">
        <v>1.1456310679611652</v>
      </c>
      <c r="L27" s="13">
        <v>0.53398058252427183</v>
      </c>
      <c r="M27" s="13">
        <v>0.65533980582524287</v>
      </c>
      <c r="N27" s="13">
        <v>-0.2427184466019417</v>
      </c>
      <c r="O27" s="13">
        <v>0.11165048543689307</v>
      </c>
      <c r="P27" s="13">
        <v>-0.42233009708737873</v>
      </c>
      <c r="Q27" s="13">
        <v>-0.40291262135922351</v>
      </c>
      <c r="R27" s="13">
        <v>-0.42233009708737873</v>
      </c>
      <c r="S27" s="13">
        <v>-0.50485436893203894</v>
      </c>
      <c r="T27" s="13">
        <v>-8.2524271844660227E-2</v>
      </c>
      <c r="U27" s="13">
        <v>-0.58737864077669921</v>
      </c>
      <c r="V27" s="13">
        <v>-1.9417475728155227E-2</v>
      </c>
      <c r="W27" s="13">
        <v>0.28155339805825252</v>
      </c>
      <c r="X27" s="13">
        <v>-0.78155339805825286</v>
      </c>
      <c r="Y27" s="13">
        <v>0.42233009708737873</v>
      </c>
      <c r="Z27" s="13">
        <v>-0.14077669902912626</v>
      </c>
      <c r="AA27" s="13">
        <v>-0.23786407766990306</v>
      </c>
      <c r="AB27" s="13">
        <v>-0.69902912621359259</v>
      </c>
      <c r="AC27" s="13">
        <v>-0.62621359223300999</v>
      </c>
      <c r="AD27" s="13">
        <v>-0.75728155339805858</v>
      </c>
      <c r="AE27" s="13">
        <v>-0.81553398058252469</v>
      </c>
      <c r="AF27" s="13">
        <v>-0.77184466019417486</v>
      </c>
      <c r="AG27" s="13">
        <v>-0.66504854368932043</v>
      </c>
      <c r="AH27" s="13">
        <v>-0.48543689320388372</v>
      </c>
      <c r="AI27" s="13">
        <v>-0.29126213592233013</v>
      </c>
      <c r="AJ27" s="13">
        <v>1.1601941747572821</v>
      </c>
      <c r="AK27" s="13">
        <v>3.3980582524271816E-2</v>
      </c>
      <c r="AL27" s="13">
        <v>-0.29126213592233013</v>
      </c>
      <c r="AM27" s="13">
        <v>-0.28640776699029147</v>
      </c>
      <c r="AN27" s="13">
        <v>-8.7378640776699198E-2</v>
      </c>
      <c r="AO27" s="13">
        <v>4.8543689320388411E-2</v>
      </c>
      <c r="AP27" s="13">
        <v>-0.73786407766990303</v>
      </c>
      <c r="AQ27" s="13">
        <v>-0.70873786407767025</v>
      </c>
      <c r="AR27" s="13">
        <v>-0.51941747572815555</v>
      </c>
      <c r="AS27" s="13">
        <v>-0.11650485436893204</v>
      </c>
      <c r="AT27" s="13">
        <v>0.50485436893203928</v>
      </c>
      <c r="AU27" s="13">
        <v>0</v>
      </c>
      <c r="AV27" s="13">
        <v>-0.20388349514563125</v>
      </c>
      <c r="AW27" s="13">
        <v>-0.3203883495145633</v>
      </c>
      <c r="AX27" s="13">
        <v>-0.5728155339805826</v>
      </c>
      <c r="AY27" s="13">
        <v>-0.73300970873786442</v>
      </c>
      <c r="AZ27" s="13">
        <v>-0.85436893203883513</v>
      </c>
      <c r="BA27" s="13">
        <v>-0.75728155339805858</v>
      </c>
      <c r="BB27" s="13">
        <v>-0.79611650485436913</v>
      </c>
      <c r="BC27" s="13">
        <v>-0.62135922330097104</v>
      </c>
      <c r="BD27" s="13">
        <v>-3.3980582524271816E-2</v>
      </c>
      <c r="BE27" s="13">
        <v>-0.40291262135922351</v>
      </c>
      <c r="BF27" s="13">
        <v>1.2233009708737868</v>
      </c>
      <c r="BG27" s="13">
        <v>8.2524271844660227E-2</v>
      </c>
      <c r="BH27" s="13">
        <v>-0.29126213592233013</v>
      </c>
      <c r="BI27" s="13">
        <v>-0.23300970873786409</v>
      </c>
      <c r="BJ27" s="13">
        <v>-0.40776699029126218</v>
      </c>
      <c r="BK27" s="13">
        <v>-0.59223300970873816</v>
      </c>
      <c r="BL27" s="13">
        <v>-0.65048543689320415</v>
      </c>
      <c r="BM27" s="13">
        <v>-0.71844660194174781</v>
      </c>
      <c r="BN27" s="13">
        <v>-0.33495145631067991</v>
      </c>
      <c r="BO27" s="13">
        <v>-0.68446601941747598</v>
      </c>
      <c r="BP27" s="13">
        <v>-0.45631067961165056</v>
      </c>
      <c r="BQ27" s="13">
        <v>-0.27669902912621352</v>
      </c>
      <c r="BR27" s="13">
        <v>0.8932038834951459</v>
      </c>
      <c r="BS27" s="13">
        <v>0.20873786407766989</v>
      </c>
      <c r="BT27" s="13">
        <v>-0.17475728155339806</v>
      </c>
      <c r="BU27" s="13">
        <v>-0.16504854368932045</v>
      </c>
      <c r="BV27" s="13">
        <v>-0.40291262135922351</v>
      </c>
      <c r="BW27" s="13">
        <v>-0.42718446601941773</v>
      </c>
      <c r="BX27" s="13">
        <v>-0.39805825242718457</v>
      </c>
      <c r="BY27" s="13">
        <v>-0.48058252427184478</v>
      </c>
      <c r="BZ27" s="13">
        <v>-0.61165048543689338</v>
      </c>
      <c r="CA27" s="13">
        <v>-0.23786407766990306</v>
      </c>
      <c r="CB27" s="13">
        <v>0.58737864077669921</v>
      </c>
      <c r="CC27" s="13">
        <v>0.27184466019417453</v>
      </c>
      <c r="CD27" s="13">
        <v>0.13592233009708726</v>
      </c>
      <c r="CE27" s="13">
        <v>0.39805825242718457</v>
      </c>
      <c r="CF27" s="13">
        <v>-1.456310679611659E-2</v>
      </c>
      <c r="CG27" s="13">
        <v>-0.3203883495145633</v>
      </c>
      <c r="CH27" s="13">
        <v>0.57281553398058294</v>
      </c>
      <c r="CI27" s="13">
        <v>0</v>
      </c>
      <c r="CJ27" s="13">
        <v>0.48058252427184511</v>
      </c>
      <c r="CK27" s="13">
        <v>0.94660194174757328</v>
      </c>
      <c r="CL27" s="13">
        <v>5.8252427184466021E-2</v>
      </c>
      <c r="CM27" s="13">
        <v>0.11165048543689307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workbookViewId="0">
      <selection activeCell="H22" sqref="H22"/>
    </sheetView>
  </sheetViews>
  <sheetFormatPr defaultColWidth="8.7265625" defaultRowHeight="14" x14ac:dyDescent="0.3"/>
  <cols>
    <col min="1" max="1" width="8.7265625" style="7"/>
    <col min="2" max="2" width="12.7265625" style="7" bestFit="1" customWidth="1"/>
    <col min="3" max="3" width="8.90625" style="7" bestFit="1" customWidth="1"/>
    <col min="4" max="16" width="12.90625" style="7" bestFit="1" customWidth="1"/>
    <col min="17" max="18" width="12.7265625" style="7" bestFit="1" customWidth="1"/>
    <col min="19" max="16384" width="8.7265625" style="7"/>
  </cols>
  <sheetData>
    <row r="1" spans="1:16" ht="15" x14ac:dyDescent="0.3">
      <c r="A1" s="23" t="s">
        <v>217</v>
      </c>
    </row>
    <row r="2" spans="1:16" ht="16.5" x14ac:dyDescent="0.3">
      <c r="A2" s="44" t="s">
        <v>216</v>
      </c>
      <c r="B2" s="44" t="s">
        <v>215</v>
      </c>
    </row>
    <row r="3" spans="1:16" x14ac:dyDescent="0.3">
      <c r="A3" s="43"/>
      <c r="B3" s="43">
        <v>0</v>
      </c>
      <c r="C3" s="43">
        <v>2</v>
      </c>
      <c r="D3" s="43">
        <v>4</v>
      </c>
      <c r="E3" s="43">
        <v>8</v>
      </c>
      <c r="F3" s="43">
        <v>10</v>
      </c>
      <c r="G3" s="43">
        <v>20</v>
      </c>
      <c r="H3" s="43">
        <v>40</v>
      </c>
      <c r="I3" s="43">
        <v>60</v>
      </c>
      <c r="J3" s="43">
        <v>80</v>
      </c>
      <c r="K3" s="43">
        <v>100</v>
      </c>
      <c r="L3" s="43">
        <v>120</v>
      </c>
      <c r="M3" s="43">
        <v>140</v>
      </c>
      <c r="N3" s="43">
        <v>160</v>
      </c>
      <c r="O3" s="43">
        <v>180</v>
      </c>
      <c r="P3" s="43">
        <v>200</v>
      </c>
    </row>
    <row r="4" spans="1:16" x14ac:dyDescent="0.3">
      <c r="A4" s="42" t="s">
        <v>214</v>
      </c>
      <c r="B4" s="42">
        <v>8.4599999999999996E-5</v>
      </c>
      <c r="C4" s="42">
        <v>9.7499999999999998E-5</v>
      </c>
      <c r="D4" s="42">
        <v>1.2899999999999999E-4</v>
      </c>
      <c r="E4" s="42">
        <v>1.9100000000000001E-4</v>
      </c>
      <c r="F4" s="42">
        <v>3.01E-4</v>
      </c>
      <c r="G4" s="42">
        <v>3.8000000000000002E-4</v>
      </c>
      <c r="H4" s="42">
        <v>6.8599999999999998E-4</v>
      </c>
      <c r="I4" s="42">
        <v>7.4200000000000004E-4</v>
      </c>
      <c r="J4" s="42">
        <v>1.108E-3</v>
      </c>
      <c r="K4" s="42">
        <v>1.2689999999999999E-3</v>
      </c>
      <c r="L4" s="42">
        <v>1.2979999999999999E-3</v>
      </c>
      <c r="M4" s="42">
        <v>1.3760000000000001E-3</v>
      </c>
      <c r="N4" s="42">
        <v>1.4599999999999999E-3</v>
      </c>
      <c r="O4" s="42">
        <v>1.3979999999999999E-3</v>
      </c>
      <c r="P4" s="42">
        <v>1.4610000000000001E-3</v>
      </c>
    </row>
    <row r="5" spans="1:16" x14ac:dyDescent="0.3">
      <c r="A5" s="42" t="s">
        <v>50</v>
      </c>
      <c r="B5" s="42">
        <v>7.8899999999999993E-5</v>
      </c>
      <c r="C5" s="42">
        <v>9.3599999999999998E-5</v>
      </c>
      <c r="D5" s="42">
        <v>1.2899999999999999E-4</v>
      </c>
      <c r="E5" s="42">
        <v>1.7799999999999999E-4</v>
      </c>
      <c r="F5" s="42">
        <v>2.8699999999999998E-4</v>
      </c>
      <c r="G5" s="42">
        <v>3.5399999999999999E-4</v>
      </c>
      <c r="H5" s="42">
        <v>5.4799999999999998E-4</v>
      </c>
      <c r="I5" s="42">
        <v>7.5100000000000004E-4</v>
      </c>
      <c r="J5" s="42">
        <v>1.0349999999999999E-3</v>
      </c>
      <c r="K5" s="42">
        <v>1.2110000000000001E-3</v>
      </c>
      <c r="L5" s="42">
        <v>1.304E-3</v>
      </c>
      <c r="M5" s="42">
        <v>1.369E-3</v>
      </c>
      <c r="N5" s="42">
        <v>1.433E-3</v>
      </c>
      <c r="O5" s="42">
        <v>1.397E-3</v>
      </c>
      <c r="P5" s="42">
        <v>1.4319999999999999E-3</v>
      </c>
    </row>
    <row r="6" spans="1:16" x14ac:dyDescent="0.3">
      <c r="A6" s="41" t="s">
        <v>49</v>
      </c>
      <c r="B6" s="41">
        <v>8.2600000000000002E-5</v>
      </c>
      <c r="C6" s="41">
        <v>7.8899999999999993E-5</v>
      </c>
      <c r="D6" s="41">
        <v>1.02E-4</v>
      </c>
      <c r="E6" s="41">
        <v>2.0100000000000001E-4</v>
      </c>
      <c r="F6" s="41">
        <v>3.1199999999999999E-4</v>
      </c>
      <c r="G6" s="41">
        <v>3.6400000000000001E-4</v>
      </c>
      <c r="H6" s="41">
        <v>5.4199999999999995E-4</v>
      </c>
      <c r="I6" s="41">
        <v>7.6499999999999995E-4</v>
      </c>
      <c r="J6" s="41">
        <v>1.1360000000000001E-3</v>
      </c>
      <c r="K6" s="41">
        <v>1.2459999999999999E-3</v>
      </c>
      <c r="L6" s="41">
        <v>1.2949999999999999E-3</v>
      </c>
      <c r="M6" s="41">
        <v>1.371E-3</v>
      </c>
      <c r="N6" s="41">
        <v>1.4450000000000001E-3</v>
      </c>
      <c r="O6" s="41">
        <v>1.384E-3</v>
      </c>
      <c r="P6" s="41">
        <v>1.4450000000000001E-3</v>
      </c>
    </row>
    <row r="7" spans="1:16" x14ac:dyDescent="0.3">
      <c r="A7" s="7" t="s">
        <v>213</v>
      </c>
      <c r="B7" s="7">
        <f t="shared" ref="B7:P7" si="0">AVERAGE(B4:B6)</f>
        <v>8.2033333333333326E-5</v>
      </c>
      <c r="C7" s="7">
        <f t="shared" si="0"/>
        <v>8.9999999999999979E-5</v>
      </c>
      <c r="D7" s="7">
        <f t="shared" si="0"/>
        <v>1.1999999999999999E-4</v>
      </c>
      <c r="E7" s="7">
        <f t="shared" si="0"/>
        <v>1.8999999999999998E-4</v>
      </c>
      <c r="F7" s="7">
        <f t="shared" si="0"/>
        <v>2.9999999999999997E-4</v>
      </c>
      <c r="G7" s="7">
        <f t="shared" si="0"/>
        <v>3.6600000000000001E-4</v>
      </c>
      <c r="H7" s="7">
        <f t="shared" si="0"/>
        <v>5.9199999999999997E-4</v>
      </c>
      <c r="I7" s="7">
        <f t="shared" si="0"/>
        <v>7.5266666666666667E-4</v>
      </c>
      <c r="J7" s="7">
        <f t="shared" si="0"/>
        <v>1.093E-3</v>
      </c>
      <c r="K7" s="7">
        <f t="shared" si="0"/>
        <v>1.242E-3</v>
      </c>
      <c r="L7" s="7">
        <f t="shared" si="0"/>
        <v>1.299E-3</v>
      </c>
      <c r="M7" s="7">
        <f t="shared" si="0"/>
        <v>1.372E-3</v>
      </c>
      <c r="N7" s="7">
        <f t="shared" si="0"/>
        <v>1.446E-3</v>
      </c>
      <c r="O7" s="7">
        <f t="shared" si="0"/>
        <v>1.3929999999999999E-3</v>
      </c>
      <c r="P7" s="7">
        <f t="shared" si="0"/>
        <v>1.446E-3</v>
      </c>
    </row>
    <row r="8" spans="1:16" x14ac:dyDescent="0.3">
      <c r="F8" s="45"/>
      <c r="G8" s="45"/>
    </row>
    <row r="9" spans="1:16" ht="16.5" x14ac:dyDescent="0.3">
      <c r="A9" s="44" t="s">
        <v>212</v>
      </c>
      <c r="B9" s="44" t="s">
        <v>207</v>
      </c>
    </row>
    <row r="10" spans="1:16" x14ac:dyDescent="0.3">
      <c r="A10" s="8"/>
      <c r="B10" s="43">
        <v>0</v>
      </c>
      <c r="C10" s="43">
        <v>2</v>
      </c>
      <c r="D10" s="43">
        <v>4</v>
      </c>
      <c r="E10" s="43">
        <v>8</v>
      </c>
      <c r="F10" s="43">
        <v>10</v>
      </c>
      <c r="G10" s="43">
        <v>20</v>
      </c>
      <c r="H10" s="43">
        <v>40</v>
      </c>
      <c r="I10" s="43">
        <v>60</v>
      </c>
      <c r="J10" s="43">
        <v>80</v>
      </c>
      <c r="K10" s="43">
        <v>110</v>
      </c>
      <c r="L10" s="43">
        <v>120</v>
      </c>
      <c r="M10" s="43">
        <v>150</v>
      </c>
      <c r="N10" s="43">
        <v>160</v>
      </c>
      <c r="O10" s="43">
        <v>180</v>
      </c>
      <c r="P10" s="43">
        <v>200</v>
      </c>
    </row>
    <row r="11" spans="1:16" x14ac:dyDescent="0.3">
      <c r="A11" s="42" t="s">
        <v>44</v>
      </c>
      <c r="B11" s="42">
        <v>7.86E-5</v>
      </c>
      <c r="C11" s="42">
        <v>5.6280000000000003E-5</v>
      </c>
      <c r="D11" s="42">
        <v>4.7199999999999998E-4</v>
      </c>
      <c r="E11" s="42">
        <v>5.6970000000000002E-4</v>
      </c>
      <c r="F11" s="42">
        <v>6.0130000000000003E-4</v>
      </c>
      <c r="G11" s="42">
        <v>9.1049999999999996E-4</v>
      </c>
      <c r="H11" s="42">
        <v>1.4350000000000001E-3</v>
      </c>
      <c r="I11" s="42">
        <v>1.7619999999999999E-3</v>
      </c>
      <c r="J11" s="42">
        <v>2.2460000000000002E-3</v>
      </c>
      <c r="K11" s="42">
        <v>2.647E-3</v>
      </c>
      <c r="L11" s="42">
        <v>2.7920000000000002E-3</v>
      </c>
      <c r="M11" s="42">
        <v>3.3379999999999998E-3</v>
      </c>
      <c r="N11" s="42">
        <v>3.6579999999999998E-3</v>
      </c>
      <c r="O11" s="42">
        <v>3.5400000000000002E-3</v>
      </c>
      <c r="P11" s="42">
        <v>3.7799999999999999E-3</v>
      </c>
    </row>
    <row r="12" spans="1:16" x14ac:dyDescent="0.3">
      <c r="A12" s="42" t="s">
        <v>50</v>
      </c>
      <c r="B12" s="42">
        <v>8.6199999999999995E-5</v>
      </c>
      <c r="C12" s="42">
        <v>5.2299999999999997E-5</v>
      </c>
      <c r="D12" s="42">
        <v>3.9800000000000002E-4</v>
      </c>
      <c r="E12" s="42">
        <v>6.3000000000000003E-4</v>
      </c>
      <c r="F12" s="42">
        <v>6.0081000000000002E-4</v>
      </c>
      <c r="G12" s="42">
        <v>9.1810000000000004E-4</v>
      </c>
      <c r="H12" s="42">
        <v>1.3204E-3</v>
      </c>
      <c r="I12" s="42">
        <v>1.634E-3</v>
      </c>
      <c r="J12" s="42">
        <v>2.235E-3</v>
      </c>
      <c r="K12" s="42">
        <v>2.516E-3</v>
      </c>
      <c r="L12" s="42">
        <v>2.7989999999999998E-3</v>
      </c>
      <c r="M12" s="42">
        <v>3.4009999999999999E-3</v>
      </c>
      <c r="N12" s="42">
        <v>3.6749999999999999E-3</v>
      </c>
      <c r="O12" s="42">
        <v>3.5999999999999999E-3</v>
      </c>
      <c r="P12" s="42">
        <v>3.6900000000000001E-3</v>
      </c>
    </row>
    <row r="13" spans="1:16" x14ac:dyDescent="0.3">
      <c r="A13" s="41" t="s">
        <v>49</v>
      </c>
      <c r="B13" s="41">
        <v>8.3399999999999994E-5</v>
      </c>
      <c r="C13" s="41">
        <v>5.63E-5</v>
      </c>
      <c r="D13" s="41">
        <v>4.35E-4</v>
      </c>
      <c r="E13" s="41">
        <v>5.5349999999999996E-4</v>
      </c>
      <c r="F13" s="41">
        <v>6.0150000000000004E-4</v>
      </c>
      <c r="G13" s="41">
        <v>9.0209999999999997E-4</v>
      </c>
      <c r="H13" s="41">
        <v>1.3630000000000001E-3</v>
      </c>
      <c r="I13" s="41">
        <v>1.6980000000000001E-3</v>
      </c>
      <c r="J13" s="41">
        <v>2.1970000000000002E-3</v>
      </c>
      <c r="K13" s="41">
        <v>2.408E-3</v>
      </c>
      <c r="L13" s="41">
        <v>2.784E-3</v>
      </c>
      <c r="M13" s="41">
        <v>3.29E-3</v>
      </c>
      <c r="N13" s="41">
        <v>3.6410000000000001E-3</v>
      </c>
      <c r="O13" s="41">
        <v>3.48E-3</v>
      </c>
      <c r="P13" s="41">
        <v>3.6259999999999999E-3</v>
      </c>
    </row>
    <row r="14" spans="1:16" x14ac:dyDescent="0.3">
      <c r="A14" s="7" t="s">
        <v>10</v>
      </c>
      <c r="B14" s="7">
        <f t="shared" ref="B14:P14" si="1">AVERAGE(B11:B13)</f>
        <v>8.2733333333333316E-5</v>
      </c>
      <c r="C14" s="7">
        <f t="shared" si="1"/>
        <v>5.4960000000000002E-5</v>
      </c>
      <c r="D14" s="7">
        <f t="shared" si="1"/>
        <v>4.35E-4</v>
      </c>
      <c r="E14" s="7">
        <f t="shared" si="1"/>
        <v>5.844E-4</v>
      </c>
      <c r="F14" s="7">
        <f t="shared" si="1"/>
        <v>6.012033333333334E-4</v>
      </c>
      <c r="G14" s="7">
        <f t="shared" si="1"/>
        <v>9.1023333333333336E-4</v>
      </c>
      <c r="H14" s="7">
        <f t="shared" si="1"/>
        <v>1.3727999999999998E-3</v>
      </c>
      <c r="I14" s="7">
        <f t="shared" si="1"/>
        <v>1.6979999999999999E-3</v>
      </c>
      <c r="J14" s="7">
        <f t="shared" si="1"/>
        <v>2.2260000000000001E-3</v>
      </c>
      <c r="K14" s="7">
        <f t="shared" si="1"/>
        <v>2.5236666666666667E-3</v>
      </c>
      <c r="L14" s="7">
        <f t="shared" si="1"/>
        <v>2.7916666666666667E-3</v>
      </c>
      <c r="M14" s="7">
        <f t="shared" si="1"/>
        <v>3.3430000000000001E-3</v>
      </c>
      <c r="N14" s="7">
        <f t="shared" si="1"/>
        <v>3.6579999999999998E-3</v>
      </c>
      <c r="O14" s="7">
        <f t="shared" si="1"/>
        <v>3.5400000000000002E-3</v>
      </c>
      <c r="P14" s="7">
        <f t="shared" si="1"/>
        <v>3.6986666666666665E-3</v>
      </c>
    </row>
    <row r="16" spans="1:16" ht="16.5" x14ac:dyDescent="0.3">
      <c r="A16" s="44" t="s">
        <v>211</v>
      </c>
      <c r="B16" s="44" t="s">
        <v>207</v>
      </c>
    </row>
    <row r="17" spans="1:16" s="11" customFormat="1" x14ac:dyDescent="0.3">
      <c r="A17" s="8"/>
      <c r="B17" s="43">
        <v>0</v>
      </c>
      <c r="C17" s="43">
        <v>2</v>
      </c>
      <c r="D17" s="43">
        <v>4</v>
      </c>
      <c r="E17" s="43">
        <v>8</v>
      </c>
      <c r="F17" s="43">
        <v>10</v>
      </c>
      <c r="G17" s="43">
        <v>20</v>
      </c>
      <c r="H17" s="43">
        <v>40</v>
      </c>
      <c r="I17" s="43">
        <v>60</v>
      </c>
      <c r="J17" s="43">
        <v>80</v>
      </c>
      <c r="K17" s="43">
        <v>100</v>
      </c>
      <c r="L17" s="43">
        <v>120</v>
      </c>
      <c r="M17" s="43">
        <v>140</v>
      </c>
      <c r="N17" s="43">
        <v>160</v>
      </c>
      <c r="O17" s="43">
        <v>180</v>
      </c>
      <c r="P17" s="43">
        <v>200</v>
      </c>
    </row>
    <row r="18" spans="1:16" x14ac:dyDescent="0.3">
      <c r="A18" s="42" t="s">
        <v>44</v>
      </c>
      <c r="B18" s="42">
        <v>3.2600000000000001E-6</v>
      </c>
      <c r="C18" s="42">
        <v>1.6200000000000001E-4</v>
      </c>
      <c r="D18" s="42">
        <v>2.8899999999999998E-4</v>
      </c>
      <c r="E18" s="42">
        <v>7.6000000000000004E-4</v>
      </c>
      <c r="F18" s="42">
        <v>4.9600000000000002E-4</v>
      </c>
      <c r="G18" s="42">
        <v>8.0500000000000005E-4</v>
      </c>
      <c r="H18" s="42">
        <v>1.0280000000000001E-3</v>
      </c>
      <c r="I18" s="42">
        <v>1.763E-3</v>
      </c>
      <c r="J18" s="42">
        <v>2.405E-3</v>
      </c>
      <c r="K18" s="42">
        <v>2.9849999999999998E-3</v>
      </c>
      <c r="L18" s="42">
        <v>3.5040000000000002E-3</v>
      </c>
      <c r="M18" s="42">
        <v>3.7859999999999999E-3</v>
      </c>
      <c r="N18" s="42">
        <v>5.4200000000000003E-3</v>
      </c>
      <c r="O18" s="42">
        <v>5.0959999999999998E-3</v>
      </c>
      <c r="P18" s="42">
        <v>5.6899999999999997E-3</v>
      </c>
    </row>
    <row r="19" spans="1:16" x14ac:dyDescent="0.3">
      <c r="A19" s="42" t="s">
        <v>50</v>
      </c>
      <c r="B19" s="42">
        <v>1.2E-5</v>
      </c>
      <c r="C19" s="42">
        <v>1.55E-4</v>
      </c>
      <c r="D19" s="42">
        <v>2.7599999999999999E-4</v>
      </c>
      <c r="E19" s="42">
        <v>6.8999999999999997E-4</v>
      </c>
      <c r="F19" s="42">
        <v>4.8500000000000003E-4</v>
      </c>
      <c r="G19" s="42">
        <v>7.9199999999999995E-4</v>
      </c>
      <c r="H19" s="42">
        <v>1.258E-3</v>
      </c>
      <c r="I19" s="42">
        <v>1.7420000000000001E-3</v>
      </c>
      <c r="J19" s="42">
        <v>2.395E-3</v>
      </c>
      <c r="K19" s="42">
        <v>3.0049999999999999E-3</v>
      </c>
      <c r="L19" s="42">
        <v>3.4020000000000001E-3</v>
      </c>
      <c r="M19" s="42">
        <v>3.6540000000000001E-3</v>
      </c>
      <c r="N19" s="42">
        <v>5.5240000000000003E-3</v>
      </c>
      <c r="O19" s="42">
        <v>5.4520000000000002E-3</v>
      </c>
      <c r="P19" s="42">
        <v>5.7809999999999997E-3</v>
      </c>
    </row>
    <row r="20" spans="1:16" x14ac:dyDescent="0.3">
      <c r="A20" s="41" t="s">
        <v>49</v>
      </c>
      <c r="B20" s="41">
        <v>7.6500000000000003E-5</v>
      </c>
      <c r="C20" s="41">
        <v>1.5799999999999999E-4</v>
      </c>
      <c r="D20" s="41">
        <v>2.6499999999999999E-4</v>
      </c>
      <c r="E20" s="41">
        <v>6.8000000000000005E-4</v>
      </c>
      <c r="F20" s="41">
        <v>5.0500000000000002E-4</v>
      </c>
      <c r="G20" s="41">
        <v>7.7999999999999999E-4</v>
      </c>
      <c r="H20" s="41">
        <v>1.3680000000000001E-3</v>
      </c>
      <c r="I20" s="41">
        <v>1.7520000000000001E-3</v>
      </c>
      <c r="J20" s="41">
        <v>2.408E-3</v>
      </c>
      <c r="K20" s="41">
        <v>2.99E-3</v>
      </c>
      <c r="L20" s="41">
        <v>3.313E-3</v>
      </c>
      <c r="M20" s="41">
        <v>3.7399999999999998E-3</v>
      </c>
      <c r="N20" s="41">
        <v>5.6169999999999996E-3</v>
      </c>
      <c r="O20" s="41">
        <v>5.3639999999999998E-3</v>
      </c>
      <c r="P20" s="41">
        <v>5.6210000000000001E-3</v>
      </c>
    </row>
    <row r="21" spans="1:16" x14ac:dyDescent="0.3">
      <c r="A21" s="7" t="s">
        <v>10</v>
      </c>
      <c r="B21" s="7">
        <f t="shared" ref="B21:P21" si="2">AVERAGE(B18:B20)</f>
        <v>3.058666666666667E-5</v>
      </c>
      <c r="C21" s="7">
        <f t="shared" si="2"/>
        <v>1.5833333333333332E-4</v>
      </c>
      <c r="D21" s="7">
        <f t="shared" si="2"/>
        <v>2.7666666666666665E-4</v>
      </c>
      <c r="E21" s="7">
        <f t="shared" si="2"/>
        <v>7.1000000000000002E-4</v>
      </c>
      <c r="F21" s="7">
        <f t="shared" si="2"/>
        <v>4.9533333333333341E-4</v>
      </c>
      <c r="G21" s="7">
        <f t="shared" si="2"/>
        <v>7.9233333333333326E-4</v>
      </c>
      <c r="H21" s="7">
        <f t="shared" si="2"/>
        <v>1.2180000000000001E-3</v>
      </c>
      <c r="I21" s="7">
        <f t="shared" si="2"/>
        <v>1.7523333333333334E-3</v>
      </c>
      <c r="J21" s="7">
        <f t="shared" si="2"/>
        <v>2.4026666666666671E-3</v>
      </c>
      <c r="K21" s="7">
        <f t="shared" si="2"/>
        <v>2.9933333333333335E-3</v>
      </c>
      <c r="L21" s="7">
        <f t="shared" si="2"/>
        <v>3.4063333333333337E-3</v>
      </c>
      <c r="M21" s="7">
        <f t="shared" si="2"/>
        <v>3.7266666666666668E-3</v>
      </c>
      <c r="N21" s="7">
        <f t="shared" si="2"/>
        <v>5.5203333333333328E-3</v>
      </c>
      <c r="O21" s="7">
        <f t="shared" si="2"/>
        <v>5.3039999999999997E-3</v>
      </c>
      <c r="P21" s="7">
        <f t="shared" si="2"/>
        <v>5.6973333333333329E-3</v>
      </c>
    </row>
    <row r="23" spans="1:16" ht="16.5" x14ac:dyDescent="0.3">
      <c r="A23" s="44" t="s">
        <v>210</v>
      </c>
      <c r="B23" s="44" t="s">
        <v>207</v>
      </c>
    </row>
    <row r="24" spans="1:16" x14ac:dyDescent="0.3">
      <c r="A24" s="8"/>
      <c r="B24" s="43">
        <v>0</v>
      </c>
      <c r="C24" s="43">
        <v>2</v>
      </c>
      <c r="D24" s="43">
        <v>4</v>
      </c>
      <c r="E24" s="43">
        <v>8</v>
      </c>
      <c r="F24" s="43">
        <v>10</v>
      </c>
      <c r="G24" s="43">
        <v>20</v>
      </c>
      <c r="H24" s="43">
        <v>40</v>
      </c>
      <c r="I24" s="43">
        <v>60</v>
      </c>
      <c r="J24" s="43">
        <v>80</v>
      </c>
      <c r="K24" s="43">
        <v>100</v>
      </c>
      <c r="L24" s="43">
        <v>120</v>
      </c>
      <c r="M24" s="43">
        <v>140</v>
      </c>
      <c r="N24" s="43">
        <v>160</v>
      </c>
      <c r="O24" s="43">
        <v>200</v>
      </c>
    </row>
    <row r="25" spans="1:16" x14ac:dyDescent="0.3">
      <c r="A25" s="42" t="s">
        <v>44</v>
      </c>
      <c r="B25" s="42">
        <v>2.3601600000000001E-5</v>
      </c>
      <c r="C25" s="42">
        <v>4.8229999999999997E-5</v>
      </c>
      <c r="D25" s="42">
        <v>1.6080000000000001E-4</v>
      </c>
      <c r="E25" s="42">
        <v>3.5730000000000001E-4</v>
      </c>
      <c r="F25" s="42">
        <v>7.9869999999999995E-4</v>
      </c>
      <c r="G25" s="42">
        <v>1.1209E-3</v>
      </c>
      <c r="H25" s="42">
        <v>1.7627000000000001E-3</v>
      </c>
      <c r="I25" s="42">
        <v>2.3154E-3</v>
      </c>
      <c r="J25" s="42">
        <v>3.0772E-3</v>
      </c>
      <c r="K25" s="42">
        <v>3.3749000000000001E-3</v>
      </c>
      <c r="L25" s="42">
        <v>3.0999999999999999E-3</v>
      </c>
      <c r="M25" s="42">
        <v>3.5749000000000002E-3</v>
      </c>
      <c r="N25" s="42">
        <v>3.6643000000000001E-3</v>
      </c>
      <c r="O25" s="42">
        <v>3.5325E-3</v>
      </c>
    </row>
    <row r="26" spans="1:16" x14ac:dyDescent="0.3">
      <c r="A26" s="42" t="s">
        <v>50</v>
      </c>
      <c r="B26" s="42">
        <v>3.2299999999999999E-5</v>
      </c>
      <c r="C26" s="42">
        <v>4.8231500000000001E-5</v>
      </c>
      <c r="D26" s="42">
        <v>1.6772E-4</v>
      </c>
      <c r="E26" s="42">
        <v>4.3472699999999999E-4</v>
      </c>
      <c r="F26" s="42">
        <v>7.8713999999999998E-4</v>
      </c>
      <c r="G26" s="42">
        <v>1.175209E-3</v>
      </c>
      <c r="H26" s="42">
        <v>1.95627E-3</v>
      </c>
      <c r="I26" s="42">
        <v>2.4565199999999998E-3</v>
      </c>
      <c r="J26" s="42">
        <v>3.2771699999999998E-3</v>
      </c>
      <c r="K26" s="42">
        <v>3.3492000000000001E-3</v>
      </c>
      <c r="L26" s="42">
        <v>3.5582000000000001E-3</v>
      </c>
      <c r="M26" s="42">
        <v>3.5749200000000001E-3</v>
      </c>
      <c r="N26" s="42">
        <v>3.4643090000000001E-3</v>
      </c>
      <c r="O26" s="42">
        <v>3.3248000000000002E-3</v>
      </c>
    </row>
    <row r="27" spans="1:16" x14ac:dyDescent="0.3">
      <c r="A27" s="41" t="s">
        <v>49</v>
      </c>
      <c r="B27" s="41">
        <v>2.87E-5</v>
      </c>
      <c r="C27" s="41">
        <v>4.8199999999999999E-5</v>
      </c>
      <c r="D27" s="41">
        <v>1.6100000000000001E-4</v>
      </c>
      <c r="E27" s="41">
        <v>4.73E-4</v>
      </c>
      <c r="F27" s="41">
        <v>7.3899999999999997E-4</v>
      </c>
      <c r="G27" s="41">
        <v>1.3849999999999999E-3</v>
      </c>
      <c r="H27" s="41">
        <v>1.983E-3</v>
      </c>
      <c r="I27" s="41">
        <v>2.3530000000000001E-3</v>
      </c>
      <c r="J27" s="41">
        <v>3.1770000000000001E-3</v>
      </c>
      <c r="K27" s="41">
        <v>3.1749999999999999E-3</v>
      </c>
      <c r="L27" s="41">
        <v>3.4819999999999999E-3</v>
      </c>
      <c r="M27" s="41">
        <v>3.5750000000000001E-3</v>
      </c>
      <c r="N27" s="41">
        <v>3.5639999999999999E-3</v>
      </c>
      <c r="O27" s="41">
        <v>3.5929999999999998E-3</v>
      </c>
    </row>
    <row r="28" spans="1:16" x14ac:dyDescent="0.3">
      <c r="A28" s="7" t="s">
        <v>10</v>
      </c>
      <c r="B28" s="7">
        <f t="shared" ref="B28:O28" si="3">AVERAGE(B25:B27)</f>
        <v>2.8200533333333332E-5</v>
      </c>
      <c r="C28" s="7">
        <f t="shared" si="3"/>
        <v>4.8220500000000004E-5</v>
      </c>
      <c r="D28" s="7">
        <f t="shared" si="3"/>
        <v>1.6317333333333334E-4</v>
      </c>
      <c r="E28" s="7">
        <f t="shared" si="3"/>
        <v>4.2167566666666674E-4</v>
      </c>
      <c r="F28" s="7">
        <f t="shared" si="3"/>
        <v>7.7494666666666663E-4</v>
      </c>
      <c r="G28" s="7">
        <f t="shared" si="3"/>
        <v>1.2270363333333333E-3</v>
      </c>
      <c r="H28" s="7">
        <f t="shared" si="3"/>
        <v>1.9006566666666669E-3</v>
      </c>
      <c r="I28" s="7">
        <f t="shared" si="3"/>
        <v>2.3749733333333334E-3</v>
      </c>
      <c r="J28" s="7">
        <f t="shared" si="3"/>
        <v>3.1771233333333336E-3</v>
      </c>
      <c r="K28" s="7">
        <f t="shared" si="3"/>
        <v>3.2997000000000005E-3</v>
      </c>
      <c r="L28" s="7">
        <f t="shared" si="3"/>
        <v>3.380066666666666E-3</v>
      </c>
      <c r="M28" s="7">
        <f t="shared" si="3"/>
        <v>3.57494E-3</v>
      </c>
      <c r="N28" s="7">
        <f t="shared" si="3"/>
        <v>3.5642030000000002E-3</v>
      </c>
      <c r="O28" s="7">
        <f t="shared" si="3"/>
        <v>3.4834333333333329E-3</v>
      </c>
    </row>
    <row r="30" spans="1:16" ht="16.5" x14ac:dyDescent="0.3">
      <c r="A30" s="44" t="s">
        <v>209</v>
      </c>
      <c r="B30" s="44" t="s">
        <v>208</v>
      </c>
    </row>
    <row r="31" spans="1:16" x14ac:dyDescent="0.3">
      <c r="A31" s="8"/>
      <c r="B31" s="43">
        <v>0</v>
      </c>
      <c r="C31" s="43">
        <v>2</v>
      </c>
      <c r="D31" s="43">
        <v>4</v>
      </c>
      <c r="E31" s="43">
        <v>8</v>
      </c>
      <c r="F31" s="43">
        <v>10</v>
      </c>
      <c r="G31" s="43">
        <v>20</v>
      </c>
      <c r="H31" s="43">
        <v>40</v>
      </c>
      <c r="I31" s="43">
        <v>60</v>
      </c>
      <c r="J31" s="43">
        <v>80</v>
      </c>
      <c r="K31" s="43">
        <v>100</v>
      </c>
      <c r="L31" s="43">
        <v>120</v>
      </c>
      <c r="M31" s="43">
        <v>140</v>
      </c>
      <c r="N31" s="43">
        <v>160</v>
      </c>
      <c r="O31" s="43">
        <v>180</v>
      </c>
      <c r="P31" s="43">
        <v>200</v>
      </c>
    </row>
    <row r="32" spans="1:16" x14ac:dyDescent="0.3">
      <c r="A32" s="42" t="s">
        <v>206</v>
      </c>
      <c r="B32" s="42">
        <v>7.86E-5</v>
      </c>
      <c r="C32" s="42">
        <v>1.5899999999999999E-4</v>
      </c>
      <c r="D32" s="42">
        <v>2.7900000000000001E-4</v>
      </c>
      <c r="E32" s="42">
        <v>6.8900000000000005E-4</v>
      </c>
      <c r="F32" s="42">
        <v>1.065E-3</v>
      </c>
      <c r="G32" s="42">
        <v>2.235E-3</v>
      </c>
      <c r="H32" s="42">
        <v>3.787E-3</v>
      </c>
      <c r="I32" s="42">
        <v>5.3680000000000004E-3</v>
      </c>
      <c r="J32" s="42">
        <v>6.0350000000000004E-3</v>
      </c>
      <c r="K32" s="42">
        <v>7.8600000000000007E-3</v>
      </c>
      <c r="L32" s="42">
        <v>8.7500000000000008E-3</v>
      </c>
      <c r="M32" s="42">
        <v>1.026E-2</v>
      </c>
      <c r="N32" s="42">
        <v>1.0240000000000001E-2</v>
      </c>
      <c r="O32" s="42">
        <v>1.0659999999999999E-2</v>
      </c>
      <c r="P32" s="42">
        <v>1.0370000000000001E-2</v>
      </c>
    </row>
    <row r="33" spans="1:16" x14ac:dyDescent="0.3">
      <c r="A33" s="42" t="s">
        <v>50</v>
      </c>
      <c r="B33" s="42">
        <v>8.5599999999999994E-5</v>
      </c>
      <c r="C33" s="42">
        <v>1.45E-4</v>
      </c>
      <c r="D33" s="42">
        <v>2.6800000000000001E-4</v>
      </c>
      <c r="E33" s="42">
        <v>7.2199999999999999E-4</v>
      </c>
      <c r="F33" s="42">
        <v>1.0449999999999999E-3</v>
      </c>
      <c r="G33" s="42">
        <v>2.1930000000000001E-3</v>
      </c>
      <c r="H33" s="42">
        <v>3.5249999999999999E-3</v>
      </c>
      <c r="I33" s="42">
        <v>5.6420000000000003E-3</v>
      </c>
      <c r="J33" s="42">
        <v>6.4999999999999997E-3</v>
      </c>
      <c r="K33" s="42">
        <v>8.2199999999999999E-3</v>
      </c>
      <c r="L33" s="42">
        <v>9.2499999999999995E-3</v>
      </c>
      <c r="M33" s="42">
        <v>1.013E-2</v>
      </c>
      <c r="N33" s="42">
        <v>1.008E-2</v>
      </c>
      <c r="O33" s="42">
        <v>1.059E-2</v>
      </c>
      <c r="P33" s="42">
        <v>1.0959999999999999E-2</v>
      </c>
    </row>
    <row r="34" spans="1:16" x14ac:dyDescent="0.3">
      <c r="A34" s="41" t="s">
        <v>49</v>
      </c>
      <c r="B34" s="41">
        <v>8.6500000000000002E-5</v>
      </c>
      <c r="C34" s="41">
        <v>1.7100000000000001E-4</v>
      </c>
      <c r="D34" s="41">
        <v>2.8499999999999999E-4</v>
      </c>
      <c r="E34" s="41">
        <v>7.2099999999999996E-4</v>
      </c>
      <c r="F34" s="41">
        <v>1.026E-3</v>
      </c>
      <c r="G34" s="41">
        <v>2.3149999999999998E-3</v>
      </c>
      <c r="H34" s="41">
        <v>3.7820000000000002E-3</v>
      </c>
      <c r="I34" s="41">
        <v>4.581E-3</v>
      </c>
      <c r="J34" s="41">
        <v>6.3E-3</v>
      </c>
      <c r="K34" s="41">
        <v>8.09E-3</v>
      </c>
      <c r="L34" s="41">
        <v>8.8400000000000006E-3</v>
      </c>
      <c r="M34" s="41">
        <v>1.0149999999999999E-2</v>
      </c>
      <c r="N34" s="41">
        <v>1.01E-2</v>
      </c>
      <c r="O34" s="41">
        <v>9.7199999999999995E-3</v>
      </c>
      <c r="P34" s="41">
        <v>1.065E-2</v>
      </c>
    </row>
    <row r="35" spans="1:16" x14ac:dyDescent="0.3">
      <c r="A35" s="7" t="s">
        <v>205</v>
      </c>
      <c r="B35" s="7">
        <f t="shared" ref="B35:P35" si="4">AVERAGE(B32:B34)</f>
        <v>8.3566666666666661E-5</v>
      </c>
      <c r="C35" s="7">
        <f t="shared" si="4"/>
        <v>1.5833333333333335E-4</v>
      </c>
      <c r="D35" s="7">
        <f t="shared" si="4"/>
        <v>2.7733333333333332E-4</v>
      </c>
      <c r="E35" s="7">
        <f t="shared" si="4"/>
        <v>7.1066666666666663E-4</v>
      </c>
      <c r="F35" s="7">
        <f t="shared" si="4"/>
        <v>1.0453333333333332E-3</v>
      </c>
      <c r="G35" s="7">
        <f t="shared" si="4"/>
        <v>2.2476666666666665E-3</v>
      </c>
      <c r="H35" s="7">
        <f t="shared" si="4"/>
        <v>3.6979999999999999E-3</v>
      </c>
      <c r="I35" s="7">
        <f t="shared" si="4"/>
        <v>5.1970000000000002E-3</v>
      </c>
      <c r="J35" s="7">
        <f t="shared" si="4"/>
        <v>6.2783333333333337E-3</v>
      </c>
      <c r="K35" s="7">
        <f t="shared" si="4"/>
        <v>8.0566666666666668E-3</v>
      </c>
      <c r="L35" s="7">
        <f t="shared" si="4"/>
        <v>8.946666666666667E-3</v>
      </c>
      <c r="M35" s="7">
        <f t="shared" si="4"/>
        <v>1.018E-2</v>
      </c>
      <c r="N35" s="7">
        <f t="shared" si="4"/>
        <v>1.0140000000000001E-2</v>
      </c>
      <c r="O35" s="7">
        <f t="shared" si="4"/>
        <v>1.0323333333333332E-2</v>
      </c>
      <c r="P35" s="7">
        <f t="shared" si="4"/>
        <v>1.0660000000000001E-2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workbookViewId="0">
      <selection activeCell="F12" sqref="F12"/>
    </sheetView>
  </sheetViews>
  <sheetFormatPr defaultRowHeight="14" x14ac:dyDescent="0.25"/>
  <cols>
    <col min="5" max="7" width="10.36328125" bestFit="1" customWidth="1"/>
    <col min="9" max="9" width="12.7265625" bestFit="1" customWidth="1"/>
  </cols>
  <sheetData>
    <row r="1" spans="1:23" ht="14.5" x14ac:dyDescent="0.3">
      <c r="A1" s="5" t="s">
        <v>295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16" x14ac:dyDescent="0.3">
      <c r="A2" s="48" t="s">
        <v>220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ht="14.5" x14ac:dyDescent="0.3">
      <c r="A3" s="43"/>
      <c r="B3" s="43">
        <v>0</v>
      </c>
      <c r="C3" s="43">
        <v>5</v>
      </c>
      <c r="D3" s="43">
        <v>10</v>
      </c>
      <c r="E3" s="43">
        <v>15</v>
      </c>
      <c r="F3" s="43">
        <v>20</v>
      </c>
      <c r="G3" s="43">
        <v>25</v>
      </c>
      <c r="H3" s="43">
        <v>30</v>
      </c>
      <c r="I3" s="43">
        <v>35</v>
      </c>
      <c r="J3" s="43">
        <v>40</v>
      </c>
      <c r="K3" s="43">
        <v>45</v>
      </c>
      <c r="L3" s="43">
        <v>50</v>
      </c>
      <c r="M3" s="43">
        <v>55</v>
      </c>
      <c r="N3" s="43">
        <v>60</v>
      </c>
      <c r="O3" s="43">
        <v>65</v>
      </c>
      <c r="P3" s="43">
        <v>70</v>
      </c>
      <c r="Q3" s="43">
        <v>75</v>
      </c>
      <c r="R3" s="43">
        <v>80</v>
      </c>
      <c r="S3" s="43">
        <v>85</v>
      </c>
      <c r="T3" s="43">
        <v>90</v>
      </c>
      <c r="U3" s="43">
        <v>100</v>
      </c>
      <c r="V3" s="43">
        <v>105</v>
      </c>
      <c r="W3" s="43">
        <v>110</v>
      </c>
    </row>
    <row r="4" spans="1:23" ht="14.5" x14ac:dyDescent="0.3">
      <c r="A4" s="42" t="s">
        <v>219</v>
      </c>
      <c r="B4" s="42">
        <v>1.416E-4</v>
      </c>
      <c r="C4" s="42">
        <v>4.9740000000000006E-4</v>
      </c>
      <c r="D4" s="42">
        <v>7.9500000000000003E-4</v>
      </c>
      <c r="E4" s="42">
        <v>1.1814E-3</v>
      </c>
      <c r="F4" s="42">
        <v>1.4352000000000002E-3</v>
      </c>
      <c r="G4" s="42">
        <v>1.7807999999999999E-3</v>
      </c>
      <c r="H4" s="42">
        <v>2.0988000000000001E-3</v>
      </c>
      <c r="I4" s="42">
        <v>2.3652E-3</v>
      </c>
      <c r="J4" s="42">
        <v>2.5314000000000001E-3</v>
      </c>
      <c r="K4" s="42">
        <v>2.3922000000000001E-3</v>
      </c>
      <c r="L4" s="42">
        <v>2.6189999999999998E-3</v>
      </c>
      <c r="M4" s="42">
        <v>2.7990000000000003E-3</v>
      </c>
      <c r="N4" s="42">
        <v>2.3706000000000001E-3</v>
      </c>
      <c r="O4" s="42">
        <v>2.49E-3</v>
      </c>
      <c r="P4" s="42">
        <v>3.0263999999999998E-3</v>
      </c>
      <c r="Q4" s="42">
        <v>3.1824000000000002E-3</v>
      </c>
      <c r="R4" s="42">
        <v>3.4007999999999998E-3</v>
      </c>
      <c r="S4" s="42">
        <v>3.4104000000000001E-3</v>
      </c>
      <c r="T4" s="42">
        <v>3.5976000000000003E-3</v>
      </c>
      <c r="U4" s="42">
        <v>3.1476E-3</v>
      </c>
      <c r="V4" s="42">
        <v>3.5891999999999999E-3</v>
      </c>
      <c r="W4" s="42">
        <v>3.7931999999999996E-3</v>
      </c>
    </row>
    <row r="5" spans="1:23" ht="14.5" x14ac:dyDescent="0.3">
      <c r="A5" s="42" t="s">
        <v>50</v>
      </c>
      <c r="B5" s="42">
        <v>9.5400000000000001E-5</v>
      </c>
      <c r="C5" s="42">
        <v>5.0460000000000001E-4</v>
      </c>
      <c r="D5" s="42">
        <v>8.1839999999999994E-4</v>
      </c>
      <c r="E5" s="42">
        <v>1.2114000000000001E-3</v>
      </c>
      <c r="F5" s="42">
        <v>1.3470000000000001E-3</v>
      </c>
      <c r="G5" s="42">
        <v>1.7903999999999999E-3</v>
      </c>
      <c r="H5" s="42">
        <v>1.9572000000000001E-3</v>
      </c>
      <c r="I5" s="42">
        <v>2.2032000000000002E-3</v>
      </c>
      <c r="J5" s="42">
        <v>2.4161999999999999E-3</v>
      </c>
      <c r="K5" s="42">
        <v>2.5536000000000001E-3</v>
      </c>
      <c r="L5" s="42">
        <v>2.5362000000000002E-3</v>
      </c>
      <c r="M5" s="42">
        <v>2.5325999999999999E-3</v>
      </c>
      <c r="N5" s="42">
        <v>2.1803999999999999E-3</v>
      </c>
      <c r="O5" s="42">
        <v>2.5092000000000001E-3</v>
      </c>
      <c r="P5" s="42">
        <v>2.9855999999999997E-3</v>
      </c>
      <c r="Q5" s="42">
        <v>3.081E-3</v>
      </c>
      <c r="R5" s="42">
        <v>3.3779999999999999E-3</v>
      </c>
      <c r="S5" s="42">
        <v>3.1902000000000002E-3</v>
      </c>
      <c r="T5" s="42">
        <v>3.3882000000000001E-3</v>
      </c>
      <c r="U5" s="42">
        <v>3.1584E-3</v>
      </c>
      <c r="V5" s="42">
        <v>3.6210000000000001E-3</v>
      </c>
      <c r="W5" s="42">
        <v>3.6978000000000002E-3</v>
      </c>
    </row>
    <row r="6" spans="1:23" ht="14.5" x14ac:dyDescent="0.3">
      <c r="A6" s="41" t="s">
        <v>49</v>
      </c>
      <c r="B6" s="41">
        <v>1.4879999999999998E-4</v>
      </c>
      <c r="C6" s="41">
        <v>5.1359999999999991E-4</v>
      </c>
      <c r="D6" s="41">
        <v>7.5480000000000002E-4</v>
      </c>
      <c r="E6" s="41">
        <v>1.0788E-3</v>
      </c>
      <c r="F6" s="41">
        <v>1.4423999999999999E-3</v>
      </c>
      <c r="G6" s="41">
        <v>1.6187999999999999E-3</v>
      </c>
      <c r="H6" s="41">
        <v>2.0202000000000002E-3</v>
      </c>
      <c r="I6" s="41">
        <v>2.3381999999999999E-3</v>
      </c>
      <c r="J6" s="41">
        <v>2.3922000000000001E-3</v>
      </c>
      <c r="K6" s="41">
        <v>2.4726000000000001E-3</v>
      </c>
      <c r="L6" s="41">
        <v>2.5236E-3</v>
      </c>
      <c r="M6" s="41">
        <v>2.6579999999999998E-3</v>
      </c>
      <c r="N6" s="41">
        <v>2.5590000000000001E-3</v>
      </c>
      <c r="O6" s="41">
        <v>2.3904E-3</v>
      </c>
      <c r="P6" s="41">
        <v>2.9388000000000001E-3</v>
      </c>
      <c r="Q6" s="41">
        <v>3.2196E-3</v>
      </c>
      <c r="R6" s="41">
        <v>3.2921999999999999E-3</v>
      </c>
      <c r="S6" s="41">
        <v>3.2952000000000003E-3</v>
      </c>
      <c r="T6" s="41">
        <v>3.6246E-3</v>
      </c>
      <c r="U6" s="41">
        <v>2.9351999999999998E-3</v>
      </c>
      <c r="V6" s="41">
        <v>3.6011999999999997E-3</v>
      </c>
      <c r="W6" s="41">
        <v>3.6143999999999998E-3</v>
      </c>
    </row>
    <row r="7" spans="1:23" ht="14.5" x14ac:dyDescent="0.3">
      <c r="A7" s="7" t="s">
        <v>218</v>
      </c>
      <c r="B7" s="7">
        <f t="shared" ref="B7:W7" si="0">AVERAGE(B4:B6)</f>
        <v>1.2860000000000001E-4</v>
      </c>
      <c r="C7" s="7">
        <f t="shared" si="0"/>
        <v>5.0520000000000003E-4</v>
      </c>
      <c r="D7" s="7">
        <f t="shared" si="0"/>
        <v>7.894E-4</v>
      </c>
      <c r="E7" s="7">
        <f t="shared" si="0"/>
        <v>1.1571999999999999E-3</v>
      </c>
      <c r="F7" s="7">
        <f t="shared" si="0"/>
        <v>1.4082000000000001E-3</v>
      </c>
      <c r="G7" s="7">
        <f t="shared" si="0"/>
        <v>1.73E-3</v>
      </c>
      <c r="H7" s="7">
        <f t="shared" si="0"/>
        <v>2.0254000000000001E-3</v>
      </c>
      <c r="I7" s="7">
        <f t="shared" si="0"/>
        <v>2.3022000000000003E-3</v>
      </c>
      <c r="J7" s="7">
        <f t="shared" si="0"/>
        <v>2.4466000000000002E-3</v>
      </c>
      <c r="K7" s="7">
        <f t="shared" si="0"/>
        <v>2.4728000000000003E-3</v>
      </c>
      <c r="L7" s="7">
        <f t="shared" si="0"/>
        <v>2.5596E-3</v>
      </c>
      <c r="M7" s="7">
        <f t="shared" si="0"/>
        <v>2.6631999999999997E-3</v>
      </c>
      <c r="N7" s="7">
        <f t="shared" si="0"/>
        <v>2.3700000000000001E-3</v>
      </c>
      <c r="O7" s="7">
        <f t="shared" si="0"/>
        <v>2.4632E-3</v>
      </c>
      <c r="P7" s="7">
        <f t="shared" si="0"/>
        <v>2.9835999999999999E-3</v>
      </c>
      <c r="Q7" s="7">
        <f t="shared" si="0"/>
        <v>3.1610000000000002E-3</v>
      </c>
      <c r="R7" s="7">
        <f t="shared" si="0"/>
        <v>3.3570000000000002E-3</v>
      </c>
      <c r="S7" s="7">
        <f t="shared" si="0"/>
        <v>3.2986000000000001E-3</v>
      </c>
      <c r="T7" s="7">
        <f t="shared" si="0"/>
        <v>3.5368000000000001E-3</v>
      </c>
      <c r="U7" s="7">
        <f t="shared" si="0"/>
        <v>3.0804000000000001E-3</v>
      </c>
      <c r="V7" s="7">
        <f t="shared" si="0"/>
        <v>3.6037999999999995E-3</v>
      </c>
      <c r="W7" s="7">
        <f t="shared" si="0"/>
        <v>3.7017999999999999E-3</v>
      </c>
    </row>
    <row r="25" spans="4:9" x14ac:dyDescent="0.25">
      <c r="D25" s="47"/>
      <c r="E25" s="47"/>
      <c r="F25" s="47"/>
      <c r="G25" s="47"/>
    </row>
    <row r="26" spans="4:9" x14ac:dyDescent="0.25">
      <c r="D26" s="47"/>
      <c r="E26" s="47"/>
      <c r="F26" s="47"/>
      <c r="G26" s="47"/>
      <c r="I26" s="46"/>
    </row>
    <row r="27" spans="4:9" x14ac:dyDescent="0.25">
      <c r="D27" s="47"/>
      <c r="E27" s="47"/>
      <c r="F27" s="47"/>
      <c r="G27" s="47"/>
      <c r="I27" s="46"/>
    </row>
    <row r="28" spans="4:9" x14ac:dyDescent="0.25">
      <c r="D28" s="47"/>
      <c r="E28" s="47"/>
      <c r="F28" s="47"/>
      <c r="G28" s="47"/>
      <c r="I28" s="46"/>
    </row>
    <row r="29" spans="4:9" x14ac:dyDescent="0.25">
      <c r="D29" s="47"/>
      <c r="E29" s="47"/>
      <c r="F29" s="47"/>
      <c r="G29" s="47"/>
      <c r="I29" s="46"/>
    </row>
    <row r="30" spans="4:9" x14ac:dyDescent="0.25">
      <c r="D30" s="47"/>
      <c r="E30" s="47"/>
      <c r="F30" s="47"/>
      <c r="G30" s="47"/>
      <c r="I30" s="46"/>
    </row>
    <row r="31" spans="4:9" x14ac:dyDescent="0.25">
      <c r="D31" s="47"/>
      <c r="E31" s="47"/>
      <c r="F31" s="47"/>
      <c r="G31" s="47"/>
      <c r="I31" s="46"/>
    </row>
    <row r="32" spans="4:9" x14ac:dyDescent="0.25">
      <c r="D32" s="47"/>
      <c r="E32" s="47"/>
      <c r="F32" s="47"/>
      <c r="G32" s="47"/>
      <c r="I32" s="46"/>
    </row>
    <row r="33" spans="4:9" x14ac:dyDescent="0.25">
      <c r="D33" s="47"/>
      <c r="E33" s="47"/>
      <c r="F33" s="47"/>
      <c r="G33" s="47"/>
      <c r="I33" s="46"/>
    </row>
    <row r="34" spans="4:9" x14ac:dyDescent="0.25">
      <c r="D34" s="47"/>
      <c r="E34" s="47"/>
      <c r="F34" s="47"/>
      <c r="G34" s="47"/>
      <c r="I34" s="46"/>
    </row>
    <row r="35" spans="4:9" x14ac:dyDescent="0.25">
      <c r="D35" s="47"/>
      <c r="E35" s="47"/>
      <c r="F35" s="47"/>
      <c r="G35" s="47"/>
      <c r="I35" s="46"/>
    </row>
    <row r="36" spans="4:9" x14ac:dyDescent="0.25">
      <c r="D36" s="47"/>
      <c r="E36" s="47"/>
      <c r="F36" s="47"/>
      <c r="G36" s="47"/>
      <c r="I36" s="46"/>
    </row>
    <row r="37" spans="4:9" x14ac:dyDescent="0.25">
      <c r="D37" s="47"/>
      <c r="E37" s="47"/>
      <c r="F37" s="47"/>
      <c r="G37" s="47"/>
      <c r="I37" s="46"/>
    </row>
    <row r="38" spans="4:9" x14ac:dyDescent="0.25">
      <c r="D38" s="47"/>
      <c r="E38" s="47"/>
      <c r="F38" s="47"/>
      <c r="G38" s="47"/>
      <c r="I38" s="46"/>
    </row>
    <row r="39" spans="4:9" x14ac:dyDescent="0.25">
      <c r="D39" s="47"/>
      <c r="E39" s="47"/>
      <c r="F39" s="47"/>
      <c r="G39" s="47"/>
      <c r="I39" s="46"/>
    </row>
    <row r="40" spans="4:9" x14ac:dyDescent="0.25">
      <c r="D40" s="47"/>
      <c r="E40" s="47"/>
      <c r="F40" s="47"/>
      <c r="G40" s="47"/>
      <c r="I40" s="46"/>
    </row>
    <row r="41" spans="4:9" x14ac:dyDescent="0.25">
      <c r="D41" s="47"/>
      <c r="E41" s="47"/>
      <c r="F41" s="47"/>
      <c r="G41" s="47"/>
      <c r="I41" s="46"/>
    </row>
    <row r="42" spans="4:9" x14ac:dyDescent="0.25">
      <c r="D42" s="47"/>
      <c r="E42" s="47"/>
      <c r="F42" s="47"/>
      <c r="G42" s="47"/>
      <c r="I42" s="46"/>
    </row>
    <row r="43" spans="4:9" x14ac:dyDescent="0.25">
      <c r="D43" s="47"/>
      <c r="E43" s="47"/>
      <c r="F43" s="47"/>
      <c r="G43" s="47"/>
      <c r="I43" s="46"/>
    </row>
    <row r="44" spans="4:9" x14ac:dyDescent="0.25">
      <c r="D44" s="47"/>
      <c r="E44" s="47"/>
      <c r="F44" s="47"/>
      <c r="G44" s="47"/>
      <c r="I44" s="46"/>
    </row>
    <row r="45" spans="4:9" x14ac:dyDescent="0.25">
      <c r="D45" s="47"/>
      <c r="E45" s="47"/>
      <c r="F45" s="47"/>
      <c r="G45" s="47"/>
      <c r="I45" s="46"/>
    </row>
    <row r="46" spans="4:9" x14ac:dyDescent="0.25">
      <c r="D46" s="47"/>
      <c r="E46" s="47"/>
      <c r="F46" s="47"/>
      <c r="G46" s="47"/>
      <c r="I46" s="46"/>
    </row>
    <row r="47" spans="4:9" x14ac:dyDescent="0.25">
      <c r="D47" s="47"/>
      <c r="E47" s="47"/>
      <c r="F47" s="47"/>
      <c r="G47" s="47"/>
      <c r="I47" s="46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/>
  </sheetViews>
  <sheetFormatPr defaultRowHeight="14" x14ac:dyDescent="0.25"/>
  <cols>
    <col min="5" max="6" width="12.453125" bestFit="1" customWidth="1"/>
    <col min="8" max="8" width="12.453125" bestFit="1" customWidth="1"/>
    <col min="11" max="11" width="12.453125" bestFit="1" customWidth="1"/>
  </cols>
  <sheetData>
    <row r="1" spans="1:10" ht="15" x14ac:dyDescent="0.3">
      <c r="A1" s="23" t="s">
        <v>294</v>
      </c>
      <c r="D1" s="23" t="s">
        <v>230</v>
      </c>
    </row>
    <row r="2" spans="1:10" ht="14.5" x14ac:dyDescent="0.3">
      <c r="A2" s="10"/>
      <c r="B2" s="10" t="s">
        <v>229</v>
      </c>
      <c r="C2" s="10" t="s">
        <v>228</v>
      </c>
      <c r="D2" s="10" t="s">
        <v>227</v>
      </c>
      <c r="E2" s="10" t="s">
        <v>226</v>
      </c>
      <c r="F2" s="10" t="s">
        <v>225</v>
      </c>
      <c r="G2" s="10" t="s">
        <v>224</v>
      </c>
      <c r="H2" s="10" t="s">
        <v>223</v>
      </c>
      <c r="I2" s="10" t="s">
        <v>222</v>
      </c>
      <c r="J2" s="10" t="s">
        <v>221</v>
      </c>
    </row>
    <row r="3" spans="1:10" ht="14.5" x14ac:dyDescent="0.3">
      <c r="A3" s="10" t="s">
        <v>51</v>
      </c>
      <c r="B3" s="10">
        <v>0.93482064741907256</v>
      </c>
      <c r="C3" s="10">
        <v>9.4925634295713046E-2</v>
      </c>
      <c r="D3" s="10">
        <v>7.1303587051618544E-2</v>
      </c>
      <c r="E3" s="10">
        <v>8.5301837270341199E-2</v>
      </c>
      <c r="F3" s="10">
        <v>7.7865266841644354E-2</v>
      </c>
      <c r="G3" s="10">
        <v>0.49256342957130367</v>
      </c>
      <c r="H3" s="10">
        <v>2.1434820647418636E-2</v>
      </c>
      <c r="I3" s="10">
        <v>0.38232720909886264</v>
      </c>
      <c r="J3" s="10">
        <v>0.20384951881014873</v>
      </c>
    </row>
    <row r="4" spans="1:10" ht="14.5" x14ac:dyDescent="0.3">
      <c r="A4" s="11" t="s">
        <v>50</v>
      </c>
      <c r="B4" s="11">
        <v>0.96106736657917757</v>
      </c>
      <c r="C4" s="11">
        <v>0.10017497812773402</v>
      </c>
      <c r="D4" s="11">
        <v>6.2117235345581792E-2</v>
      </c>
      <c r="E4" s="11">
        <v>0.1125984251968504</v>
      </c>
      <c r="F4" s="11">
        <v>7.5174978127733605E-2</v>
      </c>
      <c r="G4" s="11">
        <v>0.42825896762904642</v>
      </c>
      <c r="H4" s="11">
        <v>2.3797025371828481E-2</v>
      </c>
      <c r="I4" s="11">
        <v>0.37839020122484696</v>
      </c>
      <c r="J4" s="11">
        <v>0.22222222222222221</v>
      </c>
    </row>
    <row r="5" spans="1:10" ht="14.5" x14ac:dyDescent="0.3">
      <c r="A5" s="13" t="s">
        <v>49</v>
      </c>
      <c r="B5" s="13">
        <v>1.105424321959755</v>
      </c>
      <c r="C5" s="13">
        <v>5.94925634295713E-2</v>
      </c>
      <c r="D5" s="13">
        <v>0.13429571303587051</v>
      </c>
      <c r="E5" s="13">
        <v>6.8678915135607616E-2</v>
      </c>
      <c r="F5" s="13">
        <v>7.707786526683727E-2</v>
      </c>
      <c r="G5" s="13">
        <v>0.47681539807524065</v>
      </c>
      <c r="H5" s="13">
        <v>2.0122484689413779E-2</v>
      </c>
      <c r="I5" s="13">
        <v>0.42825896762904642</v>
      </c>
      <c r="J5" s="13">
        <v>0.24059492563429571</v>
      </c>
    </row>
    <row r="6" spans="1:10" ht="14.5" x14ac:dyDescent="0.3">
      <c r="A6" s="7" t="s">
        <v>48</v>
      </c>
      <c r="B6" s="7">
        <f t="shared" ref="B6:J6" si="0">AVERAGE(B3:B5)</f>
        <v>1.000437445319335</v>
      </c>
      <c r="C6" s="7">
        <f t="shared" si="0"/>
        <v>8.4864391951006132E-2</v>
      </c>
      <c r="D6" s="7">
        <f t="shared" si="0"/>
        <v>8.923884514435694E-2</v>
      </c>
      <c r="E6" s="7">
        <f t="shared" si="0"/>
        <v>8.8859725867599756E-2</v>
      </c>
      <c r="F6" s="7">
        <f t="shared" si="0"/>
        <v>7.6706036745405076E-2</v>
      </c>
      <c r="G6" s="7">
        <f t="shared" si="0"/>
        <v>0.46587926509186356</v>
      </c>
      <c r="H6" s="7">
        <f t="shared" si="0"/>
        <v>2.1784776902886965E-2</v>
      </c>
      <c r="I6" s="7">
        <f t="shared" si="0"/>
        <v>0.39632545931758534</v>
      </c>
      <c r="J6" s="7">
        <f t="shared" si="0"/>
        <v>0.22222222222222221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ColWidth="8.7265625" defaultRowHeight="14" x14ac:dyDescent="0.3"/>
  <cols>
    <col min="1" max="16384" width="8.7265625" style="7"/>
  </cols>
  <sheetData>
    <row r="1" spans="1:4" ht="15" x14ac:dyDescent="0.3">
      <c r="A1" s="23" t="s">
        <v>291</v>
      </c>
      <c r="D1" s="23" t="s">
        <v>231</v>
      </c>
    </row>
    <row r="2" spans="1:4" x14ac:dyDescent="0.3">
      <c r="A2" s="8"/>
      <c r="B2" s="8">
        <v>6</v>
      </c>
      <c r="C2" s="8">
        <v>12.5</v>
      </c>
      <c r="D2" s="8">
        <v>25</v>
      </c>
    </row>
    <row r="3" spans="1:4" x14ac:dyDescent="0.3">
      <c r="A3" s="11" t="s">
        <v>51</v>
      </c>
      <c r="B3" s="11">
        <v>90.663333333333327</v>
      </c>
      <c r="C3" s="11">
        <v>85.076800000000006</v>
      </c>
      <c r="D3" s="11">
        <v>83.386399999999995</v>
      </c>
    </row>
    <row r="4" spans="1:4" x14ac:dyDescent="0.3">
      <c r="A4" s="11" t="s">
        <v>50</v>
      </c>
      <c r="B4" s="11">
        <v>80.943333333333328</v>
      </c>
      <c r="C4" s="11">
        <v>85.234399999999994</v>
      </c>
      <c r="D4" s="11">
        <v>75.103999999999999</v>
      </c>
    </row>
    <row r="5" spans="1:4" x14ac:dyDescent="0.3">
      <c r="A5" s="13" t="s">
        <v>49</v>
      </c>
      <c r="B5" s="13">
        <v>82.208333333333343</v>
      </c>
      <c r="C5" s="13">
        <v>78.685599999999994</v>
      </c>
      <c r="D5" s="13">
        <v>81.838399999999993</v>
      </c>
    </row>
    <row r="6" spans="1:4" x14ac:dyDescent="0.3">
      <c r="A6" s="7" t="s">
        <v>48</v>
      </c>
      <c r="B6" s="7">
        <f>AVERAGE(B3:B5)</f>
        <v>84.605000000000004</v>
      </c>
      <c r="C6" s="7">
        <f>AVERAGE(C3:C5)</f>
        <v>82.998933333333326</v>
      </c>
      <c r="D6" s="7">
        <f>AVERAGE(D3:D5)</f>
        <v>80.1096</v>
      </c>
    </row>
    <row r="7" spans="1:4" ht="15.5" x14ac:dyDescent="0.35">
      <c r="C7" s="19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E15" sqref="E15"/>
    </sheetView>
  </sheetViews>
  <sheetFormatPr defaultRowHeight="14" x14ac:dyDescent="0.25"/>
  <sheetData>
    <row r="1" spans="1:5" ht="15.5" thickBot="1" x14ac:dyDescent="0.35">
      <c r="A1" s="5" t="s">
        <v>16</v>
      </c>
      <c r="B1" s="4" t="s">
        <v>17</v>
      </c>
      <c r="C1" s="7"/>
      <c r="D1" s="7"/>
      <c r="E1" s="7"/>
    </row>
    <row r="2" spans="1:5" ht="33.5" thickBot="1" x14ac:dyDescent="0.3">
      <c r="A2" s="15" t="s">
        <v>18</v>
      </c>
      <c r="B2" s="15" t="s">
        <v>19</v>
      </c>
      <c r="C2" s="15" t="s">
        <v>20</v>
      </c>
      <c r="D2" s="15" t="s">
        <v>21</v>
      </c>
      <c r="E2" s="15" t="s">
        <v>22</v>
      </c>
    </row>
    <row r="3" spans="1:5" x14ac:dyDescent="0.25">
      <c r="A3" s="16" t="s">
        <v>23</v>
      </c>
      <c r="B3" s="16" t="s">
        <v>24</v>
      </c>
      <c r="C3" s="16">
        <v>1.2999999999999999E-2</v>
      </c>
      <c r="D3" s="16">
        <v>9.1999999999999998E-2</v>
      </c>
      <c r="E3" s="16">
        <v>0.13800000000000001</v>
      </c>
    </row>
    <row r="4" spans="1:5" ht="28" x14ac:dyDescent="0.25">
      <c r="A4" s="16" t="s">
        <v>25</v>
      </c>
      <c r="B4" s="16" t="s">
        <v>26</v>
      </c>
      <c r="C4" s="16">
        <v>3.1E-2</v>
      </c>
      <c r="D4" s="16">
        <v>0.14599999999999999</v>
      </c>
      <c r="E4" s="16">
        <v>0.21</v>
      </c>
    </row>
    <row r="5" spans="1:5" ht="28" x14ac:dyDescent="0.25">
      <c r="A5" s="16" t="s">
        <v>27</v>
      </c>
      <c r="B5" s="16" t="s">
        <v>28</v>
      </c>
      <c r="C5" s="16">
        <v>1.1240000000000001</v>
      </c>
      <c r="D5" s="16">
        <v>3.7109999999999999</v>
      </c>
      <c r="E5" s="16">
        <v>0.30299999999999999</v>
      </c>
    </row>
    <row r="6" spans="1:5" x14ac:dyDescent="0.25">
      <c r="A6" s="16" t="s">
        <v>29</v>
      </c>
      <c r="B6" s="16" t="s">
        <v>30</v>
      </c>
      <c r="C6" s="16">
        <v>0.433</v>
      </c>
      <c r="D6" s="16">
        <v>5.8999999999999997E-2</v>
      </c>
      <c r="E6" s="16">
        <v>7.3410000000000002</v>
      </c>
    </row>
    <row r="7" spans="1:5" ht="28.5" thickBot="1" x14ac:dyDescent="0.3">
      <c r="A7" s="17" t="s">
        <v>31</v>
      </c>
      <c r="B7" s="17" t="s">
        <v>32</v>
      </c>
      <c r="C7" s="17">
        <v>1.5840000000000001</v>
      </c>
      <c r="D7" s="17">
        <v>0.16500000000000001</v>
      </c>
      <c r="E7" s="17">
        <v>9.5790000000000006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ColWidth="8.7265625" defaultRowHeight="14" x14ac:dyDescent="0.25"/>
  <cols>
    <col min="1" max="16384" width="8.7265625" style="49"/>
  </cols>
  <sheetData>
    <row r="1" spans="1:6" ht="15" x14ac:dyDescent="0.3">
      <c r="A1" s="55" t="s">
        <v>292</v>
      </c>
      <c r="B1" s="51"/>
      <c r="C1" s="51"/>
      <c r="D1" s="51"/>
      <c r="E1" s="51"/>
      <c r="F1" s="51"/>
    </row>
    <row r="2" spans="1:6" ht="16" x14ac:dyDescent="0.3">
      <c r="A2" s="51" t="s">
        <v>77</v>
      </c>
      <c r="B2" s="54"/>
      <c r="C2" s="54" t="s">
        <v>236</v>
      </c>
      <c r="D2" s="54" t="s">
        <v>235</v>
      </c>
      <c r="E2" s="54" t="s">
        <v>84</v>
      </c>
      <c r="F2" s="54" t="s">
        <v>83</v>
      </c>
    </row>
    <row r="3" spans="1:6" x14ac:dyDescent="0.3">
      <c r="A3" s="51"/>
      <c r="B3" s="53" t="s">
        <v>234</v>
      </c>
      <c r="C3" s="53">
        <f>AVERAGE('[1]Fig.6b and Supplementary Fig.17'!D23:F23)</f>
        <v>0.59513331741628062</v>
      </c>
      <c r="D3" s="53">
        <f>AVERAGE('[1]Fig.6b and Supplementary Fig.17'!G23:I23)</f>
        <v>0.59485241975712511</v>
      </c>
      <c r="E3" s="53">
        <f>AVERAGE('[1]Fig.6b and Supplementary Fig.17'!J23:L23)</f>
        <v>0.61203035023090868</v>
      </c>
      <c r="F3" s="53">
        <f>AVERAGE('[1]Fig.6b and Supplementary Fig.17'!M23:O23)</f>
        <v>0.61668589131661433</v>
      </c>
    </row>
    <row r="4" spans="1:6" x14ac:dyDescent="0.3">
      <c r="A4" s="51"/>
      <c r="B4" s="52" t="s">
        <v>233</v>
      </c>
      <c r="C4" s="52">
        <f>AVERAGE('[1]Fig.6b and Supplementary Fig.17'!D24:F24)</f>
        <v>0.18875930478017319</v>
      </c>
      <c r="D4" s="52">
        <f>AVERAGE('[1]Fig.6b and Supplementary Fig.17'!G24:I24)</f>
        <v>0.2734538183698082</v>
      </c>
      <c r="E4" s="52">
        <f>AVERAGE('[1]Fig.6b and Supplementary Fig.17'!J24:L24)</f>
        <v>0.25919724274832839</v>
      </c>
      <c r="F4" s="52">
        <f>AVERAGE('[1]Fig.6b and Supplementary Fig.17'!M24:O24)</f>
        <v>0.25548585358398462</v>
      </c>
    </row>
    <row r="5" spans="1:6" x14ac:dyDescent="0.3">
      <c r="A5" s="51"/>
      <c r="B5" s="50" t="s">
        <v>232</v>
      </c>
      <c r="C5" s="50">
        <f>AVERAGE('[1]Fig.6b and Supplementary Fig.17'!D25:F25)</f>
        <v>0.21610737780354614</v>
      </c>
      <c r="D5" s="50">
        <f>AVERAGE('[1]Fig.6b and Supplementary Fig.17'!G25:I25)</f>
        <v>0.13169376187306678</v>
      </c>
      <c r="E5" s="50">
        <f>AVERAGE('[1]Fig.6b and Supplementary Fig.17'!J25:L25)</f>
        <v>0.12877240702076292</v>
      </c>
      <c r="F5" s="50">
        <f>AVERAGE('[1]Fig.6b and Supplementary Fig.17'!M25:O25)</f>
        <v>0.1278282550994011</v>
      </c>
    </row>
    <row r="6" spans="1:6" x14ac:dyDescent="0.3">
      <c r="A6" s="51"/>
      <c r="B6" s="51"/>
      <c r="C6" s="51"/>
      <c r="D6" s="51"/>
      <c r="E6" s="51"/>
      <c r="F6" s="51"/>
    </row>
    <row r="7" spans="1:6" x14ac:dyDescent="0.3">
      <c r="A7" s="51"/>
      <c r="B7" s="51"/>
      <c r="C7" s="51"/>
      <c r="D7" s="51"/>
      <c r="E7" s="51"/>
      <c r="F7" s="51"/>
    </row>
    <row r="8" spans="1:6" ht="16" x14ac:dyDescent="0.3">
      <c r="A8" s="51" t="s">
        <v>82</v>
      </c>
      <c r="B8" s="54"/>
      <c r="C8" s="54" t="s">
        <v>236</v>
      </c>
      <c r="D8" s="54" t="s">
        <v>235</v>
      </c>
      <c r="E8" s="54" t="s">
        <v>84</v>
      </c>
      <c r="F8" s="54" t="s">
        <v>83</v>
      </c>
    </row>
    <row r="9" spans="1:6" x14ac:dyDescent="0.3">
      <c r="A9" s="51"/>
      <c r="B9" s="53" t="s">
        <v>234</v>
      </c>
      <c r="C9" s="53">
        <f>AVERAGE('[1]Fig.6b and Supplementary Fig.17'!D29:F29)</f>
        <v>0.8951198492275747</v>
      </c>
      <c r="D9" s="53">
        <f>AVERAGE('[1]Fig.6b and Supplementary Fig.17'!G29:I29)</f>
        <v>0.92933602878454247</v>
      </c>
      <c r="E9" s="53">
        <f>AVERAGE('[1]Fig.6b and Supplementary Fig.17'!J29:L29)</f>
        <v>0.93396007689553684</v>
      </c>
      <c r="F9" s="53">
        <f>AVERAGE('[1]Fig.6b and Supplementary Fig.17'!M29:O29)</f>
        <v>0.9353734039570657</v>
      </c>
    </row>
    <row r="10" spans="1:6" x14ac:dyDescent="0.3">
      <c r="A10" s="51"/>
      <c r="B10" s="52" t="s">
        <v>233</v>
      </c>
      <c r="C10" s="52">
        <f>AVERAGE('[1]Fig.6b and Supplementary Fig.17'!D30:F30)</f>
        <v>4.773315962317639E-2</v>
      </c>
      <c r="D10" s="52">
        <f>AVERAGE('[1]Fig.6b and Supplementary Fig.17'!G30:I30)</f>
        <v>4.7622391348308139E-2</v>
      </c>
      <c r="E10" s="52">
        <f>AVERAGE('[1]Fig.6b and Supplementary Fig.17'!J30:L30)</f>
        <v>4.4159499635446707E-2</v>
      </c>
      <c r="F10" s="52">
        <f>AVERAGE('[1]Fig.6b and Supplementary Fig.17'!M30:O30)</f>
        <v>4.257648326247563E-2</v>
      </c>
    </row>
    <row r="11" spans="1:6" x14ac:dyDescent="0.3">
      <c r="A11" s="51"/>
      <c r="B11" s="50" t="s">
        <v>232</v>
      </c>
      <c r="C11" s="50">
        <f>AVERAGE('[1]Fig.6b and Supplementary Fig.17'!D31:F31)</f>
        <v>5.7146991149248816E-2</v>
      </c>
      <c r="D11" s="50">
        <f>AVERAGE('[1]Fig.6b and Supplementary Fig.17'!G31:I31)</f>
        <v>2.3041579867149328E-2</v>
      </c>
      <c r="E11" s="50">
        <f>AVERAGE('[1]Fig.6b and Supplementary Fig.17'!J31:L31)</f>
        <v>2.1880423469016464E-2</v>
      </c>
      <c r="F11" s="50">
        <f>AVERAGE('[1]Fig.6b and Supplementary Fig.17'!M31:O31)</f>
        <v>2.2050112780458653E-2</v>
      </c>
    </row>
    <row r="12" spans="1:6" x14ac:dyDescent="0.3">
      <c r="A12" s="51"/>
      <c r="B12" s="51"/>
      <c r="C12" s="51"/>
      <c r="D12" s="51"/>
      <c r="E12" s="51"/>
      <c r="F12" s="51"/>
    </row>
    <row r="13" spans="1:6" x14ac:dyDescent="0.3">
      <c r="A13" s="51"/>
      <c r="B13" s="51"/>
      <c r="C13" s="51"/>
      <c r="D13" s="51"/>
      <c r="E13" s="51"/>
      <c r="F13" s="51"/>
    </row>
    <row r="14" spans="1:6" ht="16" x14ac:dyDescent="0.3">
      <c r="A14" s="51" t="s">
        <v>81</v>
      </c>
      <c r="B14" s="54"/>
      <c r="C14" s="54" t="s">
        <v>236</v>
      </c>
      <c r="D14" s="54" t="s">
        <v>235</v>
      </c>
      <c r="E14" s="54" t="s">
        <v>84</v>
      </c>
      <c r="F14" s="54" t="s">
        <v>83</v>
      </c>
    </row>
    <row r="15" spans="1:6" x14ac:dyDescent="0.3">
      <c r="A15" s="51"/>
      <c r="B15" s="53" t="s">
        <v>234</v>
      </c>
      <c r="C15" s="53">
        <f>AVERAGE('[1]Fig.6b and Supplementary Fig.17'!D35:F35)</f>
        <v>0.90377627528983984</v>
      </c>
      <c r="D15" s="53">
        <f>AVERAGE('[1]Fig.6b and Supplementary Fig.17'!G35:I35)</f>
        <v>0.92403031902605026</v>
      </c>
      <c r="E15" s="53">
        <f>AVERAGE('[1]Fig.6b and Supplementary Fig.17'!J35:L35)</f>
        <v>0.92791839853185198</v>
      </c>
      <c r="F15" s="53">
        <f>AVERAGE('[1]Fig.6b and Supplementary Fig.17'!M35:O35)</f>
        <v>0.92577481521766547</v>
      </c>
    </row>
    <row r="16" spans="1:6" x14ac:dyDescent="0.3">
      <c r="A16" s="51"/>
      <c r="B16" s="52" t="s">
        <v>233</v>
      </c>
      <c r="C16" s="52">
        <f>AVERAGE('[1]Fig.6b and Supplementary Fig.17'!D36:F36)</f>
        <v>5.8172148236498133E-2</v>
      </c>
      <c r="D16" s="52">
        <f>AVERAGE('[1]Fig.6b and Supplementary Fig.17'!G36:I36)</f>
        <v>5.9547825177849366E-2</v>
      </c>
      <c r="E16" s="52">
        <f>AVERAGE('[1]Fig.6b and Supplementary Fig.17'!J36:L36)</f>
        <v>5.4848034919838307E-2</v>
      </c>
      <c r="F16" s="52">
        <f>AVERAGE('[1]Fig.6b and Supplementary Fig.17'!M36:O36)</f>
        <v>5.7740285498574351E-2</v>
      </c>
    </row>
    <row r="17" spans="1:6" x14ac:dyDescent="0.3">
      <c r="A17" s="51"/>
      <c r="B17" s="50" t="s">
        <v>232</v>
      </c>
      <c r="C17" s="50">
        <f>AVERAGE('[1]Fig.6b and Supplementary Fig.17'!D37:F37)</f>
        <v>3.8051576473662092E-2</v>
      </c>
      <c r="D17" s="50">
        <f>AVERAGE('[1]Fig.6b and Supplementary Fig.17'!G37:I37)</f>
        <v>1.6421855796100244E-2</v>
      </c>
      <c r="E17" s="50">
        <f>AVERAGE('[1]Fig.6b and Supplementary Fig.17'!J37:L37)</f>
        <v>1.723356654830974E-2</v>
      </c>
      <c r="F17" s="50">
        <f>AVERAGE('[1]Fig.6b and Supplementary Fig.17'!M37:O37)</f>
        <v>1.6484899283760283E-2</v>
      </c>
    </row>
  </sheetData>
  <phoneticPr fontId="2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workbookViewId="0"/>
  </sheetViews>
  <sheetFormatPr defaultRowHeight="14" x14ac:dyDescent="0.25"/>
  <sheetData>
    <row r="1" spans="1:16" ht="15.5" x14ac:dyDescent="0.35">
      <c r="A1" s="23" t="s">
        <v>293</v>
      </c>
      <c r="B1" s="7"/>
      <c r="C1" s="7"/>
      <c r="D1" s="19" t="s">
        <v>244</v>
      </c>
      <c r="E1" s="7"/>
    </row>
    <row r="2" spans="1:16" ht="14.5" x14ac:dyDescent="0.3">
      <c r="A2" s="8"/>
      <c r="B2" s="8" t="s">
        <v>243</v>
      </c>
      <c r="C2" s="8" t="s">
        <v>242</v>
      </c>
      <c r="D2" s="8" t="s">
        <v>241</v>
      </c>
      <c r="E2" s="8" t="s">
        <v>240</v>
      </c>
    </row>
    <row r="3" spans="1:16" ht="14.5" x14ac:dyDescent="0.3">
      <c r="A3" s="11" t="s">
        <v>239</v>
      </c>
      <c r="B3" s="11">
        <v>0.6139745268027712</v>
      </c>
      <c r="C3" s="11">
        <v>0.63600125357208992</v>
      </c>
      <c r="D3" s="11">
        <v>0.63551175972706198</v>
      </c>
      <c r="E3" s="11">
        <v>0.59883536167208395</v>
      </c>
    </row>
    <row r="4" spans="1:16" ht="14.5" x14ac:dyDescent="0.3">
      <c r="A4" s="11" t="s">
        <v>238</v>
      </c>
      <c r="B4" s="11">
        <v>0.27330592346171689</v>
      </c>
      <c r="C4" s="11">
        <v>0.25703221731847586</v>
      </c>
      <c r="D4" s="11">
        <v>0.25173089125818177</v>
      </c>
      <c r="E4" s="11">
        <v>0.19260109184435645</v>
      </c>
    </row>
    <row r="5" spans="1:16" ht="14.5" x14ac:dyDescent="0.3">
      <c r="A5" s="13" t="s">
        <v>237</v>
      </c>
      <c r="B5" s="13">
        <v>0.11271954973551203</v>
      </c>
      <c r="C5" s="13">
        <v>0.10696652910943416</v>
      </c>
      <c r="D5" s="13">
        <v>0.11275734901475631</v>
      </c>
      <c r="E5" s="13">
        <v>0.20856354648355957</v>
      </c>
    </row>
    <row r="7" spans="1:16" x14ac:dyDescent="0.25">
      <c r="N7" s="56"/>
      <c r="O7" s="56"/>
      <c r="P7" s="56"/>
    </row>
    <row r="8" spans="1:16" ht="12.75" customHeight="1" x14ac:dyDescent="0.25"/>
    <row r="15" spans="1:16" ht="15.5" x14ac:dyDescent="0.35">
      <c r="C15" s="19"/>
      <c r="N15" s="56"/>
      <c r="O15" s="56"/>
      <c r="P15" s="56"/>
    </row>
    <row r="17" spans="3:8" ht="14.25" customHeight="1" x14ac:dyDescent="0.25"/>
    <row r="19" spans="3:8" x14ac:dyDescent="0.25">
      <c r="H19" s="56"/>
    </row>
    <row r="24" spans="3:8" ht="15.5" x14ac:dyDescent="0.35">
      <c r="C24" s="19"/>
    </row>
    <row r="25" spans="3:8" x14ac:dyDescent="0.25">
      <c r="H25" s="56"/>
    </row>
  </sheetData>
  <phoneticPr fontId="2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/>
  </sheetViews>
  <sheetFormatPr defaultColWidth="8.7265625" defaultRowHeight="14" x14ac:dyDescent="0.3"/>
  <cols>
    <col min="1" max="3" width="8.7265625" style="7"/>
    <col min="4" max="4" width="12.90625" style="7" customWidth="1"/>
    <col min="5" max="16384" width="8.7265625" style="7"/>
  </cols>
  <sheetData>
    <row r="1" spans="1:10" ht="15" x14ac:dyDescent="0.3">
      <c r="A1" s="23" t="s">
        <v>290</v>
      </c>
    </row>
    <row r="2" spans="1:10" ht="17" x14ac:dyDescent="0.45">
      <c r="A2" s="48" t="s">
        <v>258</v>
      </c>
      <c r="B2" s="8"/>
      <c r="C2" s="8">
        <v>0</v>
      </c>
      <c r="D2" s="8">
        <v>3</v>
      </c>
      <c r="E2" s="8">
        <v>4</v>
      </c>
      <c r="F2" s="8">
        <v>6</v>
      </c>
      <c r="G2" s="8">
        <v>9</v>
      </c>
      <c r="H2" s="8">
        <v>15</v>
      </c>
      <c r="I2" s="8">
        <v>18</v>
      </c>
      <c r="J2" s="8">
        <v>22</v>
      </c>
    </row>
    <row r="3" spans="1:10" x14ac:dyDescent="0.3">
      <c r="B3" s="11" t="s">
        <v>257</v>
      </c>
      <c r="C3" s="11">
        <v>0.2</v>
      </c>
      <c r="D3" s="11">
        <v>0.67</v>
      </c>
      <c r="E3" s="11">
        <v>1.05</v>
      </c>
      <c r="F3" s="11">
        <v>2.29</v>
      </c>
      <c r="G3" s="11">
        <v>4.28</v>
      </c>
      <c r="H3" s="11">
        <v>5.3</v>
      </c>
      <c r="I3" s="11">
        <v>5.4610000000000003</v>
      </c>
      <c r="J3" s="11">
        <v>5.98</v>
      </c>
    </row>
    <row r="4" spans="1:10" x14ac:dyDescent="0.3">
      <c r="B4" s="11" t="s">
        <v>256</v>
      </c>
      <c r="C4" s="11">
        <v>0.2</v>
      </c>
      <c r="D4" s="11">
        <v>0.753</v>
      </c>
      <c r="E4" s="11">
        <v>1.385</v>
      </c>
      <c r="F4" s="11">
        <v>2.0099999999999998</v>
      </c>
      <c r="G4" s="11">
        <v>4.01</v>
      </c>
      <c r="H4" s="11">
        <v>5.01</v>
      </c>
      <c r="I4" s="11">
        <v>5.532</v>
      </c>
      <c r="J4" s="11">
        <v>5.53</v>
      </c>
    </row>
    <row r="5" spans="1:10" x14ac:dyDescent="0.3">
      <c r="B5" s="11" t="s">
        <v>255</v>
      </c>
      <c r="C5" s="11">
        <v>0.2</v>
      </c>
      <c r="D5" s="11">
        <v>0.71</v>
      </c>
      <c r="E5" s="11">
        <v>1.276</v>
      </c>
      <c r="F5" s="11">
        <v>2.13</v>
      </c>
      <c r="G5" s="11">
        <v>3.8</v>
      </c>
      <c r="H5" s="11">
        <v>4.82</v>
      </c>
      <c r="I5" s="11">
        <v>5.23</v>
      </c>
      <c r="J5" s="11">
        <v>5.72</v>
      </c>
    </row>
    <row r="6" spans="1:10" x14ac:dyDescent="0.3">
      <c r="B6" s="11" t="s">
        <v>254</v>
      </c>
      <c r="C6" s="11">
        <v>0.2</v>
      </c>
      <c r="D6" s="11">
        <v>0.83</v>
      </c>
      <c r="E6" s="11">
        <v>1.24</v>
      </c>
      <c r="F6" s="11">
        <v>2.15</v>
      </c>
      <c r="G6" s="11">
        <v>3.7839999999999998</v>
      </c>
      <c r="H6" s="11">
        <v>5.59</v>
      </c>
      <c r="I6" s="11">
        <v>5.74</v>
      </c>
      <c r="J6" s="11">
        <v>6.02</v>
      </c>
    </row>
    <row r="7" spans="1:10" x14ac:dyDescent="0.3">
      <c r="B7" s="11" t="s">
        <v>253</v>
      </c>
      <c r="C7" s="11">
        <v>0.2</v>
      </c>
      <c r="D7" s="11">
        <v>0.79</v>
      </c>
      <c r="E7" s="11">
        <v>1.49</v>
      </c>
      <c r="F7" s="11">
        <v>1.95</v>
      </c>
      <c r="G7" s="11">
        <v>3.7050000000000001</v>
      </c>
      <c r="H7" s="11">
        <v>5.42</v>
      </c>
      <c r="I7" s="11">
        <v>5.9</v>
      </c>
      <c r="J7" s="11">
        <v>5.84</v>
      </c>
    </row>
    <row r="8" spans="1:10" x14ac:dyDescent="0.3">
      <c r="B8" s="11" t="s">
        <v>252</v>
      </c>
      <c r="C8" s="11">
        <v>0.2</v>
      </c>
      <c r="D8" s="11">
        <v>0.8</v>
      </c>
      <c r="E8" s="11">
        <v>1.36</v>
      </c>
      <c r="F8" s="11">
        <v>1.89</v>
      </c>
      <c r="G8" s="11">
        <v>3.73</v>
      </c>
      <c r="H8" s="11">
        <v>5.43</v>
      </c>
      <c r="I8" s="11">
        <v>5.3</v>
      </c>
      <c r="J8" s="11">
        <v>5.89</v>
      </c>
    </row>
    <row r="9" spans="1:10" x14ac:dyDescent="0.3">
      <c r="B9" s="11" t="s">
        <v>251</v>
      </c>
      <c r="C9" s="11">
        <v>0.2</v>
      </c>
      <c r="D9" s="11">
        <v>0.72899999999999998</v>
      </c>
      <c r="E9" s="11">
        <v>1.35</v>
      </c>
      <c r="F9" s="11">
        <v>1.98</v>
      </c>
      <c r="G9" s="11">
        <v>4.5</v>
      </c>
      <c r="H9" s="11">
        <v>5.99</v>
      </c>
      <c r="I9" s="11">
        <v>6.89</v>
      </c>
      <c r="J9" s="11">
        <v>6.84</v>
      </c>
    </row>
    <row r="10" spans="1:10" x14ac:dyDescent="0.3">
      <c r="B10" s="11" t="s">
        <v>250</v>
      </c>
      <c r="C10" s="11">
        <v>0.2</v>
      </c>
      <c r="D10" s="11">
        <v>0.86</v>
      </c>
      <c r="E10" s="11">
        <v>1.32</v>
      </c>
      <c r="F10" s="11">
        <v>2.2000000000000002</v>
      </c>
      <c r="G10" s="11">
        <v>4.67</v>
      </c>
      <c r="H10" s="11">
        <v>6.34</v>
      </c>
      <c r="I10" s="11">
        <v>6.45</v>
      </c>
      <c r="J10" s="11">
        <v>6.55</v>
      </c>
    </row>
    <row r="11" spans="1:10" x14ac:dyDescent="0.3">
      <c r="B11" s="11" t="s">
        <v>249</v>
      </c>
      <c r="C11" s="11">
        <v>0.2</v>
      </c>
      <c r="D11" s="11">
        <v>0.79</v>
      </c>
      <c r="E11" s="11">
        <v>0.89</v>
      </c>
      <c r="F11" s="11">
        <v>2.34</v>
      </c>
      <c r="G11" s="11">
        <v>4.0199999999999996</v>
      </c>
      <c r="H11" s="11">
        <v>6.36</v>
      </c>
      <c r="I11" s="11">
        <v>6.76</v>
      </c>
      <c r="J11" s="11">
        <v>6.32</v>
      </c>
    </row>
    <row r="12" spans="1:10" x14ac:dyDescent="0.3">
      <c r="B12" s="11" t="s">
        <v>248</v>
      </c>
      <c r="C12" s="11">
        <v>0.2</v>
      </c>
      <c r="D12" s="11">
        <v>0.83</v>
      </c>
      <c r="E12" s="11">
        <v>1.25</v>
      </c>
      <c r="F12" s="11">
        <v>2.4500000000000002</v>
      </c>
      <c r="G12" s="11">
        <v>4.09</v>
      </c>
      <c r="H12" s="11">
        <v>6.35</v>
      </c>
      <c r="I12" s="11">
        <v>6.58</v>
      </c>
      <c r="J12" s="11">
        <v>6.335</v>
      </c>
    </row>
    <row r="13" spans="1:10" x14ac:dyDescent="0.3">
      <c r="B13" s="11" t="s">
        <v>247</v>
      </c>
      <c r="C13" s="11">
        <v>0.2</v>
      </c>
      <c r="D13" s="11">
        <v>0.78</v>
      </c>
      <c r="E13" s="11">
        <v>1.03</v>
      </c>
      <c r="F13" s="11">
        <v>2.16</v>
      </c>
      <c r="G13" s="11">
        <v>4.3</v>
      </c>
      <c r="H13" s="11">
        <v>6.12</v>
      </c>
      <c r="I13" s="11">
        <v>6.45</v>
      </c>
      <c r="J13" s="11">
        <v>6.62</v>
      </c>
    </row>
    <row r="14" spans="1:10" x14ac:dyDescent="0.3">
      <c r="B14" s="13" t="s">
        <v>246</v>
      </c>
      <c r="C14" s="13">
        <v>0.2</v>
      </c>
      <c r="D14" s="13">
        <v>0.76</v>
      </c>
      <c r="E14" s="13">
        <v>0.98</v>
      </c>
      <c r="F14" s="13">
        <v>2.2000000000000002</v>
      </c>
      <c r="G14" s="13">
        <v>4.16</v>
      </c>
      <c r="H14" s="13">
        <v>5.98</v>
      </c>
      <c r="I14" s="13">
        <v>6.35</v>
      </c>
      <c r="J14" s="13">
        <v>6.51</v>
      </c>
    </row>
    <row r="15" spans="1:10" x14ac:dyDescent="0.3">
      <c r="B15" s="11"/>
      <c r="C15" s="11"/>
      <c r="D15" s="11"/>
      <c r="E15" s="11"/>
      <c r="F15" s="11"/>
      <c r="G15" s="11"/>
      <c r="H15" s="11"/>
      <c r="I15" s="11"/>
      <c r="J15" s="11"/>
    </row>
    <row r="16" spans="1:10" ht="15.5" x14ac:dyDescent="0.35">
      <c r="A16" s="19" t="s">
        <v>245</v>
      </c>
      <c r="B16" s="10"/>
      <c r="C16" s="10">
        <v>0</v>
      </c>
      <c r="D16" s="10">
        <v>3</v>
      </c>
      <c r="E16" s="10">
        <v>4</v>
      </c>
      <c r="F16" s="10">
        <v>6</v>
      </c>
      <c r="G16" s="10">
        <v>9</v>
      </c>
      <c r="H16" s="10">
        <v>15</v>
      </c>
      <c r="I16" s="10">
        <v>18</v>
      </c>
      <c r="J16" s="10">
        <v>22</v>
      </c>
    </row>
    <row r="17" spans="2:10" x14ac:dyDescent="0.3">
      <c r="B17" s="11">
        <v>0</v>
      </c>
      <c r="C17" s="11">
        <f t="shared" ref="C17:J17" si="0">AVERAGE(C3:C5)</f>
        <v>0.20000000000000004</v>
      </c>
      <c r="D17" s="11">
        <f t="shared" si="0"/>
        <v>0.71099999999999997</v>
      </c>
      <c r="E17" s="11">
        <f t="shared" si="0"/>
        <v>1.2370000000000001</v>
      </c>
      <c r="F17" s="11">
        <f t="shared" si="0"/>
        <v>2.1433333333333331</v>
      </c>
      <c r="G17" s="11">
        <f t="shared" si="0"/>
        <v>4.03</v>
      </c>
      <c r="H17" s="11">
        <f t="shared" si="0"/>
        <v>5.043333333333333</v>
      </c>
      <c r="I17" s="11">
        <f t="shared" si="0"/>
        <v>5.4076666666666666</v>
      </c>
      <c r="J17" s="11">
        <f t="shared" si="0"/>
        <v>5.7433333333333332</v>
      </c>
    </row>
    <row r="18" spans="2:10" x14ac:dyDescent="0.3">
      <c r="B18" s="11">
        <v>0.2</v>
      </c>
      <c r="C18" s="11">
        <f t="shared" ref="C18:J18" si="1">AVERAGE(C6:C8)</f>
        <v>0.20000000000000004</v>
      </c>
      <c r="D18" s="11">
        <f t="shared" si="1"/>
        <v>0.80666666666666664</v>
      </c>
      <c r="E18" s="11">
        <f t="shared" si="1"/>
        <v>1.3633333333333333</v>
      </c>
      <c r="F18" s="11">
        <f t="shared" si="1"/>
        <v>1.9966666666666664</v>
      </c>
      <c r="G18" s="11">
        <f t="shared" si="1"/>
        <v>3.7396666666666665</v>
      </c>
      <c r="H18" s="11">
        <f t="shared" si="1"/>
        <v>5.4799999999999995</v>
      </c>
      <c r="I18" s="11">
        <f t="shared" si="1"/>
        <v>5.6466666666666674</v>
      </c>
      <c r="J18" s="11">
        <f t="shared" si="1"/>
        <v>5.916666666666667</v>
      </c>
    </row>
    <row r="19" spans="2:10" x14ac:dyDescent="0.3">
      <c r="B19" s="11">
        <v>0.4</v>
      </c>
      <c r="C19" s="11">
        <f t="shared" ref="C19:J19" si="2">AVERAGE(C9:C11)</f>
        <v>0.20000000000000004</v>
      </c>
      <c r="D19" s="11">
        <f t="shared" si="2"/>
        <v>0.79300000000000004</v>
      </c>
      <c r="E19" s="11">
        <f t="shared" si="2"/>
        <v>1.1866666666666668</v>
      </c>
      <c r="F19" s="11">
        <f t="shared" si="2"/>
        <v>2.1733333333333333</v>
      </c>
      <c r="G19" s="11">
        <f t="shared" si="2"/>
        <v>4.3966666666666665</v>
      </c>
      <c r="H19" s="11">
        <f t="shared" si="2"/>
        <v>6.23</v>
      </c>
      <c r="I19" s="11">
        <f t="shared" si="2"/>
        <v>6.7</v>
      </c>
      <c r="J19" s="11">
        <f t="shared" si="2"/>
        <v>6.57</v>
      </c>
    </row>
    <row r="20" spans="2:10" x14ac:dyDescent="0.3">
      <c r="B20" s="13">
        <v>0.6</v>
      </c>
      <c r="C20" s="13">
        <f t="shared" ref="C20:J20" si="3">AVERAGE(C12:C14)</f>
        <v>0.20000000000000004</v>
      </c>
      <c r="D20" s="13">
        <f t="shared" si="3"/>
        <v>0.79</v>
      </c>
      <c r="E20" s="13">
        <f t="shared" si="3"/>
        <v>1.0866666666666667</v>
      </c>
      <c r="F20" s="13">
        <f t="shared" si="3"/>
        <v>2.27</v>
      </c>
      <c r="G20" s="13">
        <f t="shared" si="3"/>
        <v>4.1833333333333336</v>
      </c>
      <c r="H20" s="13">
        <f t="shared" si="3"/>
        <v>6.1499999999999995</v>
      </c>
      <c r="I20" s="13">
        <f t="shared" si="3"/>
        <v>6.4600000000000009</v>
      </c>
      <c r="J20" s="13">
        <f t="shared" si="3"/>
        <v>6.4883333333333333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/>
  </sheetViews>
  <sheetFormatPr defaultColWidth="8.7265625" defaultRowHeight="14" x14ac:dyDescent="0.3"/>
  <cols>
    <col min="1" max="2" width="8.7265625" style="7"/>
    <col min="3" max="3" width="9.08984375" style="7" customWidth="1"/>
    <col min="4" max="16384" width="8.7265625" style="7"/>
  </cols>
  <sheetData>
    <row r="1" spans="1:7" ht="18" x14ac:dyDescent="0.3">
      <c r="A1" s="4" t="s">
        <v>289</v>
      </c>
      <c r="D1" s="4" t="s">
        <v>267</v>
      </c>
    </row>
    <row r="2" spans="1:7" x14ac:dyDescent="0.3">
      <c r="B2" s="8"/>
      <c r="C2" s="8">
        <v>0</v>
      </c>
      <c r="D2" s="8">
        <v>1</v>
      </c>
      <c r="E2" s="8">
        <v>2</v>
      </c>
      <c r="F2" s="8">
        <v>3</v>
      </c>
      <c r="G2" s="8">
        <v>4</v>
      </c>
    </row>
    <row r="3" spans="1:7" x14ac:dyDescent="0.3">
      <c r="B3" s="11" t="s">
        <v>266</v>
      </c>
      <c r="C3" s="11">
        <v>0.4</v>
      </c>
      <c r="D3" s="11">
        <v>0.36799999999999999</v>
      </c>
      <c r="E3" s="11">
        <v>0.245</v>
      </c>
      <c r="F3" s="11">
        <v>0.12</v>
      </c>
      <c r="G3" s="11">
        <v>3.7999999999999999E-2</v>
      </c>
    </row>
    <row r="4" spans="1:7" x14ac:dyDescent="0.3">
      <c r="B4" s="11" t="s">
        <v>265</v>
      </c>
      <c r="C4" s="11">
        <v>0.4</v>
      </c>
      <c r="D4" s="11">
        <v>0.314</v>
      </c>
      <c r="E4" s="11">
        <v>0.22</v>
      </c>
      <c r="F4" s="11">
        <v>8.8999999999999996E-2</v>
      </c>
      <c r="G4" s="11">
        <v>0.02</v>
      </c>
    </row>
    <row r="5" spans="1:7" x14ac:dyDescent="0.3">
      <c r="B5" s="11" t="s">
        <v>264</v>
      </c>
      <c r="C5" s="11">
        <v>0.4</v>
      </c>
      <c r="D5" s="11">
        <v>0.36899999999999999</v>
      </c>
      <c r="E5" s="11">
        <v>0.23899999999999999</v>
      </c>
      <c r="F5" s="11">
        <v>0.10299999999999999</v>
      </c>
      <c r="G5" s="11">
        <v>0.03</v>
      </c>
    </row>
    <row r="6" spans="1:7" x14ac:dyDescent="0.3">
      <c r="B6" s="11" t="s">
        <v>263</v>
      </c>
      <c r="C6" s="11">
        <v>0.4</v>
      </c>
      <c r="D6" s="11">
        <v>0.38900000000000001</v>
      </c>
      <c r="E6" s="11">
        <v>0.38300000000000001</v>
      </c>
      <c r="F6" s="11">
        <v>0.30599999999999999</v>
      </c>
      <c r="G6" s="11">
        <v>0.27</v>
      </c>
    </row>
    <row r="7" spans="1:7" x14ac:dyDescent="0.3">
      <c r="B7" s="11" t="s">
        <v>262</v>
      </c>
      <c r="C7" s="11">
        <v>0.4</v>
      </c>
      <c r="D7" s="11">
        <v>0.4</v>
      </c>
      <c r="E7" s="11">
        <v>0.33400000000000002</v>
      </c>
      <c r="F7" s="11">
        <v>0.33</v>
      </c>
      <c r="G7" s="11">
        <v>0.308</v>
      </c>
    </row>
    <row r="8" spans="1:7" x14ac:dyDescent="0.3">
      <c r="B8" s="13" t="s">
        <v>261</v>
      </c>
      <c r="C8" s="13">
        <v>0.4</v>
      </c>
      <c r="D8" s="13">
        <v>0.39900000000000002</v>
      </c>
      <c r="E8" s="13">
        <v>0.36</v>
      </c>
      <c r="F8" s="13">
        <v>0.32600000000000001</v>
      </c>
      <c r="G8" s="13">
        <v>0.29299999999999998</v>
      </c>
    </row>
    <row r="10" spans="1:7" x14ac:dyDescent="0.3">
      <c r="A10" s="7" t="s">
        <v>10</v>
      </c>
      <c r="B10" s="10" t="s">
        <v>260</v>
      </c>
      <c r="C10" s="10">
        <f>AVERAGE(C3:C5)</f>
        <v>0.40000000000000008</v>
      </c>
      <c r="D10" s="10">
        <f>AVERAGE(D3:D5)</f>
        <v>0.35033333333333333</v>
      </c>
      <c r="E10" s="10">
        <f>AVERAGE(E3:E5)</f>
        <v>0.23466666666666666</v>
      </c>
      <c r="F10" s="10">
        <f>AVERAGE(F3:F5)</f>
        <v>0.104</v>
      </c>
      <c r="G10" s="10">
        <f>AVERAGE(G3:G5)</f>
        <v>2.9333333333333333E-2</v>
      </c>
    </row>
    <row r="11" spans="1:7" x14ac:dyDescent="0.3">
      <c r="B11" s="13" t="s">
        <v>259</v>
      </c>
      <c r="C11" s="13">
        <f>AVERAGE(C6:C8)</f>
        <v>0.40000000000000008</v>
      </c>
      <c r="D11" s="13">
        <f>AVERAGE(D6:D8)</f>
        <v>0.39600000000000007</v>
      </c>
      <c r="E11" s="13">
        <f>AVERAGE(E6:E8)</f>
        <v>0.35899999999999999</v>
      </c>
      <c r="F11" s="13">
        <f>AVERAGE(F6:F8)</f>
        <v>0.32066666666666666</v>
      </c>
      <c r="G11" s="13">
        <f>AVERAGE(G6:G8)</f>
        <v>0.29033333333333333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/>
  </sheetViews>
  <sheetFormatPr defaultColWidth="8.7265625" defaultRowHeight="14" x14ac:dyDescent="0.3"/>
  <cols>
    <col min="1" max="3" width="8.7265625" style="7"/>
    <col min="4" max="4" width="15.36328125" style="7" customWidth="1"/>
    <col min="5" max="16384" width="8.7265625" style="7"/>
  </cols>
  <sheetData>
    <row r="1" spans="1:9" ht="18" x14ac:dyDescent="0.3">
      <c r="A1" s="4" t="s">
        <v>288</v>
      </c>
      <c r="D1" s="4" t="s">
        <v>273</v>
      </c>
    </row>
    <row r="2" spans="1:9" x14ac:dyDescent="0.3">
      <c r="B2" s="8"/>
      <c r="C2" s="8">
        <v>0</v>
      </c>
      <c r="D2" s="8">
        <v>0.5</v>
      </c>
      <c r="E2" s="8">
        <v>1</v>
      </c>
      <c r="F2" s="8">
        <v>1.5</v>
      </c>
      <c r="G2" s="8">
        <v>2</v>
      </c>
      <c r="H2" s="8">
        <v>3</v>
      </c>
      <c r="I2" s="8">
        <v>4</v>
      </c>
    </row>
    <row r="3" spans="1:9" x14ac:dyDescent="0.3">
      <c r="B3" s="11" t="s">
        <v>272</v>
      </c>
      <c r="C3" s="11">
        <v>80</v>
      </c>
      <c r="D3" s="11">
        <v>68.796000000000006</v>
      </c>
      <c r="E3" s="11">
        <v>46.2</v>
      </c>
      <c r="F3" s="11">
        <v>16.52</v>
      </c>
      <c r="G3" s="11">
        <v>5.59</v>
      </c>
      <c r="H3" s="11">
        <v>1.98</v>
      </c>
      <c r="I3" s="11">
        <v>2.15</v>
      </c>
    </row>
    <row r="4" spans="1:9" x14ac:dyDescent="0.3">
      <c r="B4" s="11" t="s">
        <v>265</v>
      </c>
      <c r="C4" s="11">
        <v>80</v>
      </c>
      <c r="D4" s="11">
        <v>70.3</v>
      </c>
      <c r="E4" s="11">
        <v>44.1</v>
      </c>
      <c r="F4" s="11">
        <v>15.928000000000001</v>
      </c>
      <c r="G4" s="11">
        <v>4.3</v>
      </c>
      <c r="H4" s="11">
        <v>2.5499999999999998</v>
      </c>
      <c r="I4" s="11">
        <v>3.65</v>
      </c>
    </row>
    <row r="5" spans="1:9" x14ac:dyDescent="0.3">
      <c r="B5" s="11" t="s">
        <v>264</v>
      </c>
      <c r="C5" s="11">
        <v>80</v>
      </c>
      <c r="D5" s="11">
        <v>67</v>
      </c>
      <c r="E5" s="11">
        <v>43.8</v>
      </c>
      <c r="F5" s="11">
        <v>10.65</v>
      </c>
      <c r="G5" s="11">
        <v>6.95</v>
      </c>
      <c r="H5" s="11">
        <v>5.57</v>
      </c>
      <c r="I5" s="11">
        <v>2.4900000000000002</v>
      </c>
    </row>
    <row r="6" spans="1:9" x14ac:dyDescent="0.3">
      <c r="B6" s="11" t="s">
        <v>271</v>
      </c>
      <c r="C6" s="11">
        <v>80</v>
      </c>
      <c r="D6" s="11">
        <v>73.98</v>
      </c>
      <c r="E6" s="11">
        <v>53.34</v>
      </c>
      <c r="F6" s="11">
        <v>49.31</v>
      </c>
      <c r="G6" s="11">
        <v>37.96</v>
      </c>
      <c r="H6" s="11">
        <v>13.58</v>
      </c>
      <c r="I6" s="11">
        <v>2.08</v>
      </c>
    </row>
    <row r="7" spans="1:9" x14ac:dyDescent="0.3">
      <c r="B7" s="11" t="s">
        <v>262</v>
      </c>
      <c r="C7" s="11">
        <v>80</v>
      </c>
      <c r="D7" s="11">
        <v>70.73</v>
      </c>
      <c r="E7" s="11">
        <v>58.23</v>
      </c>
      <c r="F7" s="11">
        <v>47.56</v>
      </c>
      <c r="G7" s="11">
        <v>39.01</v>
      </c>
      <c r="H7" s="11">
        <v>10.23</v>
      </c>
      <c r="I7" s="11">
        <v>1.8</v>
      </c>
    </row>
    <row r="8" spans="1:9" x14ac:dyDescent="0.3">
      <c r="B8" s="13" t="s">
        <v>261</v>
      </c>
      <c r="C8" s="13">
        <v>80</v>
      </c>
      <c r="D8" s="13">
        <v>72.33</v>
      </c>
      <c r="E8" s="13">
        <v>60.1</v>
      </c>
      <c r="F8" s="13">
        <v>48.02</v>
      </c>
      <c r="G8" s="13">
        <v>36.89</v>
      </c>
      <c r="H8" s="13">
        <v>9.35</v>
      </c>
      <c r="I8" s="13">
        <v>2.8</v>
      </c>
    </row>
    <row r="10" spans="1:9" x14ac:dyDescent="0.3">
      <c r="A10" s="7" t="s">
        <v>270</v>
      </c>
      <c r="B10" s="10" t="s">
        <v>269</v>
      </c>
      <c r="C10" s="10">
        <f t="shared" ref="C10:I10" si="0">AVERAGE(C3:C5)</f>
        <v>80</v>
      </c>
      <c r="D10" s="10">
        <f t="shared" si="0"/>
        <v>68.698666666666668</v>
      </c>
      <c r="E10" s="10">
        <f t="shared" si="0"/>
        <v>44.70000000000001</v>
      </c>
      <c r="F10" s="10">
        <f t="shared" si="0"/>
        <v>14.366</v>
      </c>
      <c r="G10" s="10">
        <f t="shared" si="0"/>
        <v>5.6133333333333333</v>
      </c>
      <c r="H10" s="10">
        <f t="shared" si="0"/>
        <v>3.3666666666666667</v>
      </c>
      <c r="I10" s="10">
        <f t="shared" si="0"/>
        <v>2.7633333333333332</v>
      </c>
    </row>
    <row r="11" spans="1:9" x14ac:dyDescent="0.3">
      <c r="B11" s="13" t="s">
        <v>268</v>
      </c>
      <c r="C11" s="13">
        <f t="shared" ref="C11:I11" si="1">AVERAGE(C6:C8)</f>
        <v>80</v>
      </c>
      <c r="D11" s="13">
        <f t="shared" si="1"/>
        <v>72.346666666666678</v>
      </c>
      <c r="E11" s="13">
        <f t="shared" si="1"/>
        <v>57.223333333333329</v>
      </c>
      <c r="F11" s="13">
        <f t="shared" si="1"/>
        <v>48.296666666666674</v>
      </c>
      <c r="G11" s="13">
        <f t="shared" si="1"/>
        <v>37.953333333333333</v>
      </c>
      <c r="H11" s="13">
        <f t="shared" si="1"/>
        <v>11.053333333333335</v>
      </c>
      <c r="I11" s="13">
        <f t="shared" si="1"/>
        <v>2.2266666666666666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/>
  </sheetViews>
  <sheetFormatPr defaultColWidth="8.7265625" defaultRowHeight="14" x14ac:dyDescent="0.3"/>
  <cols>
    <col min="1" max="2" width="8.7265625" style="7"/>
    <col min="3" max="3" width="8.90625" style="7" customWidth="1"/>
    <col min="4" max="16384" width="8.7265625" style="7"/>
  </cols>
  <sheetData>
    <row r="1" spans="1:10" ht="18" x14ac:dyDescent="0.3">
      <c r="A1" s="4" t="s">
        <v>288</v>
      </c>
      <c r="D1" s="4" t="s">
        <v>283</v>
      </c>
    </row>
    <row r="2" spans="1:10" x14ac:dyDescent="0.3">
      <c r="B2" s="10"/>
      <c r="C2" s="10">
        <v>0</v>
      </c>
      <c r="D2" s="10">
        <v>4</v>
      </c>
      <c r="E2" s="10">
        <v>7</v>
      </c>
      <c r="F2" s="10">
        <v>10</v>
      </c>
      <c r="G2" s="10">
        <v>13</v>
      </c>
      <c r="H2" s="10">
        <v>17</v>
      </c>
      <c r="I2" s="10">
        <v>22</v>
      </c>
      <c r="J2" s="10">
        <v>26</v>
      </c>
    </row>
    <row r="3" spans="1:10" x14ac:dyDescent="0.3">
      <c r="B3" s="11" t="s">
        <v>282</v>
      </c>
      <c r="C3" s="11">
        <v>8</v>
      </c>
      <c r="D3" s="11">
        <v>7.915</v>
      </c>
      <c r="E3" s="11">
        <v>7.48</v>
      </c>
      <c r="F3" s="11">
        <v>7.03</v>
      </c>
      <c r="G3" s="11">
        <v>6.649</v>
      </c>
      <c r="H3" s="11">
        <v>6.3650000000000002</v>
      </c>
      <c r="I3" s="11">
        <v>6.29</v>
      </c>
      <c r="J3" s="11">
        <v>5.89</v>
      </c>
    </row>
    <row r="4" spans="1:10" x14ac:dyDescent="0.3">
      <c r="B4" s="11" t="s">
        <v>281</v>
      </c>
      <c r="C4" s="11">
        <v>8</v>
      </c>
      <c r="D4" s="11">
        <v>7.9</v>
      </c>
      <c r="E4" s="11">
        <v>7.59</v>
      </c>
      <c r="F4" s="11">
        <v>7.09</v>
      </c>
      <c r="G4" s="11">
        <v>6.8</v>
      </c>
      <c r="H4" s="11">
        <v>6.52</v>
      </c>
      <c r="I4" s="11">
        <v>6.15</v>
      </c>
      <c r="J4" s="11">
        <v>5.87</v>
      </c>
    </row>
    <row r="5" spans="1:10" x14ac:dyDescent="0.3">
      <c r="B5" s="11" t="s">
        <v>280</v>
      </c>
      <c r="C5" s="11">
        <v>8</v>
      </c>
      <c r="D5" s="11">
        <v>7.86</v>
      </c>
      <c r="E5" s="11">
        <v>7.52</v>
      </c>
      <c r="F5" s="11">
        <v>7.16</v>
      </c>
      <c r="G5" s="11">
        <v>6.75</v>
      </c>
      <c r="H5" s="11">
        <v>6.34</v>
      </c>
      <c r="I5" s="11">
        <v>5.99</v>
      </c>
      <c r="J5" s="11">
        <v>5.96</v>
      </c>
    </row>
    <row r="6" spans="1:10" x14ac:dyDescent="0.3">
      <c r="B6" s="11" t="s">
        <v>279</v>
      </c>
      <c r="C6" s="11">
        <v>8</v>
      </c>
      <c r="D6" s="11">
        <v>7.8920000000000003</v>
      </c>
      <c r="E6" s="11">
        <v>7.5359999999999996</v>
      </c>
      <c r="F6" s="11">
        <v>7.05</v>
      </c>
      <c r="G6" s="11">
        <v>6.89</v>
      </c>
      <c r="H6" s="11">
        <v>6.53</v>
      </c>
      <c r="I6" s="11">
        <v>6.34</v>
      </c>
      <c r="J6" s="11">
        <v>6.11</v>
      </c>
    </row>
    <row r="7" spans="1:10" x14ac:dyDescent="0.3">
      <c r="B7" s="11" t="s">
        <v>278</v>
      </c>
      <c r="C7" s="11">
        <v>8</v>
      </c>
      <c r="D7" s="11">
        <v>7.88</v>
      </c>
      <c r="E7" s="11">
        <v>7.54</v>
      </c>
      <c r="F7" s="11">
        <v>7.23</v>
      </c>
      <c r="G7" s="11">
        <v>7.05</v>
      </c>
      <c r="H7" s="11">
        <v>6.68</v>
      </c>
      <c r="I7" s="11">
        <v>6.28</v>
      </c>
      <c r="J7" s="11">
        <v>6.03</v>
      </c>
    </row>
    <row r="8" spans="1:10" x14ac:dyDescent="0.3">
      <c r="B8" s="13" t="s">
        <v>277</v>
      </c>
      <c r="C8" s="13">
        <v>8</v>
      </c>
      <c r="D8" s="13">
        <v>7.95</v>
      </c>
      <c r="E8" s="13">
        <v>7.5</v>
      </c>
      <c r="F8" s="13">
        <v>7.35</v>
      </c>
      <c r="G8" s="13">
        <v>7.11</v>
      </c>
      <c r="H8" s="13">
        <v>6.54</v>
      </c>
      <c r="I8" s="13">
        <v>6.3</v>
      </c>
      <c r="J8" s="13">
        <v>5.98</v>
      </c>
    </row>
    <row r="10" spans="1:10" x14ac:dyDescent="0.3">
      <c r="A10" s="7" t="s">
        <v>276</v>
      </c>
      <c r="B10" s="10" t="s">
        <v>275</v>
      </c>
      <c r="C10" s="10">
        <f t="shared" ref="C10:J10" si="0">AVERAGE(C3:C5)</f>
        <v>8</v>
      </c>
      <c r="D10" s="10">
        <f t="shared" si="0"/>
        <v>7.8916666666666666</v>
      </c>
      <c r="E10" s="10">
        <f t="shared" si="0"/>
        <v>7.53</v>
      </c>
      <c r="F10" s="10">
        <f t="shared" si="0"/>
        <v>7.0933333333333337</v>
      </c>
      <c r="G10" s="10">
        <f t="shared" si="0"/>
        <v>6.7329999999999997</v>
      </c>
      <c r="H10" s="10">
        <f t="shared" si="0"/>
        <v>6.4083333333333341</v>
      </c>
      <c r="I10" s="10">
        <f t="shared" si="0"/>
        <v>6.1433333333333335</v>
      </c>
      <c r="J10" s="10">
        <f t="shared" si="0"/>
        <v>5.9066666666666663</v>
      </c>
    </row>
    <row r="11" spans="1:10" x14ac:dyDescent="0.3">
      <c r="B11" s="13" t="s">
        <v>274</v>
      </c>
      <c r="C11" s="13">
        <f t="shared" ref="C11:J11" si="1">AVERAGE(C6:C8)</f>
        <v>8</v>
      </c>
      <c r="D11" s="13">
        <f t="shared" si="1"/>
        <v>7.9073333333333338</v>
      </c>
      <c r="E11" s="13">
        <f t="shared" si="1"/>
        <v>7.5253333333333332</v>
      </c>
      <c r="F11" s="13">
        <f t="shared" si="1"/>
        <v>7.2100000000000009</v>
      </c>
      <c r="G11" s="13">
        <f t="shared" si="1"/>
        <v>7.0166666666666666</v>
      </c>
      <c r="H11" s="13">
        <f t="shared" si="1"/>
        <v>6.583333333333333</v>
      </c>
      <c r="I11" s="13">
        <f t="shared" si="1"/>
        <v>6.3066666666666675</v>
      </c>
      <c r="J11" s="13">
        <f t="shared" si="1"/>
        <v>6.04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N10" sqref="N10"/>
    </sheetView>
  </sheetViews>
  <sheetFormatPr defaultColWidth="8.7265625" defaultRowHeight="14" x14ac:dyDescent="0.3"/>
  <cols>
    <col min="1" max="16384" width="8.7265625" style="7"/>
  </cols>
  <sheetData>
    <row r="1" spans="1:10" ht="18" x14ac:dyDescent="0.3">
      <c r="A1" s="4" t="s">
        <v>287</v>
      </c>
      <c r="D1" s="4" t="s">
        <v>285</v>
      </c>
    </row>
    <row r="2" spans="1:10" x14ac:dyDescent="0.3">
      <c r="A2" s="8"/>
      <c r="B2" s="8">
        <v>0</v>
      </c>
      <c r="C2" s="8">
        <v>0.5</v>
      </c>
      <c r="D2" s="8">
        <v>1</v>
      </c>
      <c r="E2" s="8">
        <v>1.5</v>
      </c>
      <c r="F2" s="8">
        <v>2</v>
      </c>
      <c r="G2" s="8">
        <v>2.5</v>
      </c>
      <c r="H2" s="8">
        <v>3</v>
      </c>
      <c r="I2" s="8">
        <v>3.5</v>
      </c>
      <c r="J2" s="8">
        <v>4</v>
      </c>
    </row>
    <row r="3" spans="1:10" x14ac:dyDescent="0.3">
      <c r="A3" s="11" t="s">
        <v>284</v>
      </c>
      <c r="B3" s="11">
        <v>0.23707999999999999</v>
      </c>
      <c r="C3" s="11">
        <v>1.1533800000000001</v>
      </c>
      <c r="D3" s="11">
        <v>1.41042</v>
      </c>
      <c r="E3" s="11">
        <v>1.7878199999999997</v>
      </c>
      <c r="F3" s="11">
        <v>1.8513999999999999</v>
      </c>
      <c r="G3" s="11">
        <v>1.8510599999999999</v>
      </c>
      <c r="H3" s="11">
        <v>1.8901599999999998</v>
      </c>
      <c r="I3" s="11">
        <v>1.8911800000000001</v>
      </c>
      <c r="J3" s="11">
        <v>1.9109</v>
      </c>
    </row>
    <row r="4" spans="1:10" x14ac:dyDescent="0.3">
      <c r="A4" s="11" t="s">
        <v>50</v>
      </c>
      <c r="B4" s="11">
        <v>0.23639999999999997</v>
      </c>
      <c r="C4" s="11">
        <v>0.93781999999999999</v>
      </c>
      <c r="D4" s="11">
        <v>1.6123799999999999</v>
      </c>
      <c r="E4" s="11">
        <v>1.7096200000000001</v>
      </c>
      <c r="F4" s="11">
        <v>1.7987</v>
      </c>
      <c r="G4" s="11">
        <v>1.8840400000000002</v>
      </c>
      <c r="H4" s="11">
        <v>1.9044400000000001</v>
      </c>
      <c r="I4" s="11">
        <v>1.8932199999999999</v>
      </c>
      <c r="J4" s="11">
        <v>1.82046</v>
      </c>
    </row>
    <row r="5" spans="1:10" x14ac:dyDescent="0.3">
      <c r="A5" s="13" t="s">
        <v>49</v>
      </c>
      <c r="B5" s="13">
        <v>0.25339999999999996</v>
      </c>
      <c r="C5" s="13">
        <v>1.2227400000000002</v>
      </c>
      <c r="D5" s="13">
        <v>1.64876</v>
      </c>
      <c r="E5" s="13">
        <v>1.8034599999999998</v>
      </c>
      <c r="F5" s="13">
        <v>1.8483400000000001</v>
      </c>
      <c r="G5" s="13">
        <v>1.8609199999999999</v>
      </c>
      <c r="H5" s="13">
        <v>1.8585400000000001</v>
      </c>
      <c r="I5" s="13">
        <v>1.8167199999999999</v>
      </c>
      <c r="J5" s="13">
        <v>1.8034599999999998</v>
      </c>
    </row>
    <row r="6" spans="1:10" x14ac:dyDescent="0.3">
      <c r="A6" s="7" t="s">
        <v>245</v>
      </c>
      <c r="B6" s="7">
        <f t="shared" ref="B6:J6" si="0">AVERAGE(B3:B5)</f>
        <v>0.24229333333333333</v>
      </c>
      <c r="C6" s="7">
        <f t="shared" si="0"/>
        <v>1.1046466666666668</v>
      </c>
      <c r="D6" s="7">
        <f t="shared" si="0"/>
        <v>1.5571866666666667</v>
      </c>
      <c r="E6" s="7">
        <f t="shared" si="0"/>
        <v>1.7669666666666668</v>
      </c>
      <c r="F6" s="7">
        <f t="shared" si="0"/>
        <v>1.8328133333333334</v>
      </c>
      <c r="G6" s="7">
        <f t="shared" si="0"/>
        <v>1.86534</v>
      </c>
      <c r="H6" s="7">
        <f t="shared" si="0"/>
        <v>1.8843800000000002</v>
      </c>
      <c r="I6" s="7">
        <f t="shared" si="0"/>
        <v>1.86704</v>
      </c>
      <c r="J6" s="7">
        <f t="shared" si="0"/>
        <v>1.84494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E24" sqref="E24"/>
    </sheetView>
  </sheetViews>
  <sheetFormatPr defaultRowHeight="14" x14ac:dyDescent="0.25"/>
  <sheetData>
    <row r="1" spans="1:10" ht="18" x14ac:dyDescent="0.3">
      <c r="A1" s="4" t="s">
        <v>33</v>
      </c>
      <c r="B1" s="4" t="s">
        <v>34</v>
      </c>
      <c r="C1" s="18"/>
    </row>
    <row r="2" spans="1:10" ht="14.5" x14ac:dyDescent="0.3">
      <c r="A2" s="8"/>
      <c r="B2" s="8" t="s">
        <v>35</v>
      </c>
      <c r="C2" s="8" t="s">
        <v>36</v>
      </c>
      <c r="D2" s="8" t="s">
        <v>37</v>
      </c>
      <c r="E2" s="8" t="s">
        <v>38</v>
      </c>
      <c r="F2" s="8" t="s">
        <v>39</v>
      </c>
      <c r="G2" s="8" t="s">
        <v>40</v>
      </c>
      <c r="H2" s="8" t="s">
        <v>41</v>
      </c>
      <c r="I2" s="8" t="s">
        <v>42</v>
      </c>
      <c r="J2" s="8" t="s">
        <v>43</v>
      </c>
    </row>
    <row r="3" spans="1:10" ht="14.5" x14ac:dyDescent="0.3">
      <c r="A3" s="10" t="s">
        <v>44</v>
      </c>
      <c r="B3" s="10">
        <v>5.7877813504823145E-4</v>
      </c>
      <c r="C3" s="10">
        <v>2.0739549839228289E-3</v>
      </c>
      <c r="D3" s="10">
        <v>4.6688102893890681E-3</v>
      </c>
      <c r="E3" s="10">
        <v>4.2250803858520898E-3</v>
      </c>
      <c r="F3" s="10">
        <v>1.6398713826366563E-3</v>
      </c>
      <c r="G3" s="10">
        <v>2.9035369774919623E-3</v>
      </c>
      <c r="H3" s="10">
        <v>5.1125401929260454E-3</v>
      </c>
      <c r="I3" s="10">
        <v>1.4083601286173635E-3</v>
      </c>
      <c r="J3" s="10">
        <v>5.7877813504823145E-4</v>
      </c>
    </row>
    <row r="4" spans="1:10" ht="14.5" x14ac:dyDescent="0.3">
      <c r="A4" s="11" t="s">
        <v>45</v>
      </c>
      <c r="B4" s="11">
        <v>1.0225080385852089E-3</v>
      </c>
      <c r="C4" s="11">
        <v>2.8456591639871376E-3</v>
      </c>
      <c r="D4" s="11">
        <v>4.3601286173633449E-3</v>
      </c>
      <c r="E4" s="11">
        <v>4.1672025723472669E-3</v>
      </c>
      <c r="F4" s="11">
        <v>1.3697749196141481E-3</v>
      </c>
      <c r="G4" s="11">
        <v>3.3858520900321553E-3</v>
      </c>
      <c r="H4" s="11">
        <v>4.5144694533762048E-3</v>
      </c>
      <c r="I4" s="11">
        <v>1.2540192926045013E-3</v>
      </c>
      <c r="J4" s="11">
        <v>9.8906752411576006E-4</v>
      </c>
    </row>
    <row r="5" spans="1:10" ht="14.5" x14ac:dyDescent="0.3">
      <c r="A5" s="13" t="s">
        <v>46</v>
      </c>
      <c r="B5" s="13">
        <v>8.4887459807073964E-4</v>
      </c>
      <c r="C5" s="13">
        <v>3.1157556270096473E-3</v>
      </c>
      <c r="D5" s="13">
        <v>5.0160771704180051E-3</v>
      </c>
      <c r="E5" s="13">
        <v>4.4565916398713844E-3</v>
      </c>
      <c r="F5" s="13">
        <v>1.2347266881028941E-3</v>
      </c>
      <c r="G5" s="13">
        <v>4.6591639871382635E-3</v>
      </c>
      <c r="H5" s="13">
        <v>5.2475884244372996E-3</v>
      </c>
      <c r="I5" s="13">
        <v>1.3504823151125401E-3</v>
      </c>
      <c r="J5" s="13">
        <v>3.8155948553054698E-4</v>
      </c>
    </row>
    <row r="6" spans="1:10" ht="14.5" x14ac:dyDescent="0.3">
      <c r="A6" s="7" t="s">
        <v>47</v>
      </c>
      <c r="B6" s="7">
        <f>AVERAGE(B3:B5)</f>
        <v>8.1672025723472663E-4</v>
      </c>
      <c r="C6" s="7">
        <f t="shared" ref="C6:J6" si="0">AVERAGE(C3:C5)</f>
        <v>2.6784565916398713E-3</v>
      </c>
      <c r="D6" s="7">
        <f t="shared" si="0"/>
        <v>4.6816720257234724E-3</v>
      </c>
      <c r="E6" s="7">
        <f t="shared" si="0"/>
        <v>4.2829581993569137E-3</v>
      </c>
      <c r="F6" s="7">
        <f t="shared" si="0"/>
        <v>1.4147909967845663E-3</v>
      </c>
      <c r="G6" s="7">
        <f t="shared" si="0"/>
        <v>3.6495176848874607E-3</v>
      </c>
      <c r="H6" s="7">
        <f t="shared" si="0"/>
        <v>4.958199356913183E-3</v>
      </c>
      <c r="I6" s="7">
        <f t="shared" si="0"/>
        <v>1.3376205787781351E-3</v>
      </c>
      <c r="J6" s="7">
        <f t="shared" si="0"/>
        <v>6.4980171489817959E-4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F23" sqref="F23"/>
    </sheetView>
  </sheetViews>
  <sheetFormatPr defaultRowHeight="14" x14ac:dyDescent="0.25"/>
  <cols>
    <col min="1" max="1" width="9.08984375" customWidth="1"/>
  </cols>
  <sheetData>
    <row r="1" spans="1:6" ht="15" x14ac:dyDescent="0.3">
      <c r="A1" s="4" t="s">
        <v>57</v>
      </c>
      <c r="B1" s="5" t="s">
        <v>56</v>
      </c>
      <c r="C1" s="7"/>
      <c r="D1" s="7"/>
      <c r="E1" s="7"/>
      <c r="F1" s="7"/>
    </row>
    <row r="2" spans="1:6" ht="16" x14ac:dyDescent="0.3">
      <c r="A2" s="8"/>
      <c r="B2" s="8" t="s">
        <v>55</v>
      </c>
      <c r="C2" s="8" t="s">
        <v>54</v>
      </c>
      <c r="D2" s="8" t="s">
        <v>53</v>
      </c>
      <c r="E2" s="8" t="s">
        <v>52</v>
      </c>
      <c r="F2" s="7"/>
    </row>
    <row r="3" spans="1:6" ht="14.5" x14ac:dyDescent="0.3">
      <c r="A3" s="10" t="s">
        <v>51</v>
      </c>
      <c r="B3" s="10">
        <v>0.9252373813093453</v>
      </c>
      <c r="C3" s="10">
        <v>0.80277333333333312</v>
      </c>
      <c r="D3" s="10">
        <v>0.4358558558558559</v>
      </c>
      <c r="E3" s="10">
        <v>0.30548902195608779</v>
      </c>
      <c r="F3" s="7"/>
    </row>
    <row r="4" spans="1:6" ht="14.5" x14ac:dyDescent="0.3">
      <c r="A4" s="11" t="s">
        <v>50</v>
      </c>
      <c r="B4" s="11">
        <v>0.89890054972513733</v>
      </c>
      <c r="C4" s="11">
        <v>0.73987333333333327</v>
      </c>
      <c r="D4" s="11">
        <v>0.5520820820820822</v>
      </c>
      <c r="E4" s="11">
        <v>0.52027944111776459</v>
      </c>
      <c r="F4" s="7"/>
    </row>
    <row r="5" spans="1:6" ht="14.5" x14ac:dyDescent="0.3">
      <c r="A5" s="13" t="s">
        <v>49</v>
      </c>
      <c r="B5" s="13">
        <v>0.92370814592703643</v>
      </c>
      <c r="C5" s="13">
        <v>0.67572666666666659</v>
      </c>
      <c r="D5" s="13">
        <v>0.56977977977977978</v>
      </c>
      <c r="E5" s="13">
        <v>0.4944910179640718</v>
      </c>
      <c r="F5" s="7"/>
    </row>
    <row r="6" spans="1:6" ht="14.5" x14ac:dyDescent="0.3">
      <c r="A6" s="7" t="s">
        <v>48</v>
      </c>
      <c r="B6" s="7">
        <v>0.91594869232050635</v>
      </c>
      <c r="C6" s="7">
        <v>0.73945777777777766</v>
      </c>
      <c r="D6" s="7">
        <v>0.51923923923923931</v>
      </c>
      <c r="E6" s="7">
        <v>0.44008649367930808</v>
      </c>
      <c r="F6" s="7"/>
    </row>
    <row r="7" spans="1:6" ht="14.5" x14ac:dyDescent="0.3">
      <c r="F7" s="7"/>
    </row>
    <row r="8" spans="1:6" ht="14.5" x14ac:dyDescent="0.3">
      <c r="A8" s="7"/>
      <c r="B8" s="7"/>
      <c r="C8" s="7"/>
      <c r="D8" s="7"/>
      <c r="E8" s="7"/>
      <c r="F8" s="7"/>
    </row>
    <row r="9" spans="1:6" ht="14.5" x14ac:dyDescent="0.3">
      <c r="A9" s="7"/>
      <c r="B9" s="7"/>
      <c r="C9" s="7"/>
      <c r="D9" s="7"/>
      <c r="E9" s="7"/>
      <c r="F9" s="7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1"/>
  <sheetViews>
    <sheetView topLeftCell="B4" workbookViewId="0">
      <selection activeCell="K15" sqref="K15"/>
    </sheetView>
  </sheetViews>
  <sheetFormatPr defaultRowHeight="14" x14ac:dyDescent="0.25"/>
  <sheetData>
    <row r="1" spans="2:8" ht="15" x14ac:dyDescent="0.3">
      <c r="B1" s="4" t="s">
        <v>74</v>
      </c>
      <c r="C1" s="5" t="s">
        <v>73</v>
      </c>
      <c r="D1" s="7"/>
      <c r="E1" s="7"/>
      <c r="F1" s="7"/>
      <c r="G1" s="7"/>
      <c r="H1" s="7"/>
    </row>
    <row r="2" spans="2:8" ht="14.5" x14ac:dyDescent="0.3">
      <c r="B2" s="7" t="s">
        <v>72</v>
      </c>
      <c r="C2" s="8"/>
      <c r="D2" s="8" t="s">
        <v>71</v>
      </c>
      <c r="E2" s="8" t="s">
        <v>70</v>
      </c>
      <c r="F2" s="8" t="s">
        <v>69</v>
      </c>
      <c r="G2" s="8" t="s">
        <v>68</v>
      </c>
      <c r="H2" s="8" t="s">
        <v>67</v>
      </c>
    </row>
    <row r="3" spans="2:8" ht="14.5" x14ac:dyDescent="0.3">
      <c r="B3" s="7"/>
      <c r="C3" s="10" t="s">
        <v>12</v>
      </c>
      <c r="D3" s="10">
        <v>0.40326880000000004</v>
      </c>
      <c r="E3" s="10">
        <v>0.21112959999999997</v>
      </c>
      <c r="F3" s="10">
        <v>0.1607584</v>
      </c>
      <c r="G3" s="10">
        <v>8.0607999999999999E-2</v>
      </c>
      <c r="H3" s="10">
        <v>3.0200000000000001E-2</v>
      </c>
    </row>
    <row r="4" spans="2:8" ht="14.5" x14ac:dyDescent="0.3">
      <c r="B4" s="7"/>
      <c r="C4" s="11" t="s">
        <v>66</v>
      </c>
      <c r="D4" s="11">
        <v>0.35986720000000005</v>
      </c>
      <c r="E4" s="11">
        <v>0.20130880000000001</v>
      </c>
      <c r="F4" s="11">
        <v>0.22190079999999998</v>
      </c>
      <c r="G4" s="11">
        <v>8.7894399999999984E-2</v>
      </c>
      <c r="H4" s="11">
        <v>2.98E-2</v>
      </c>
    </row>
    <row r="5" spans="2:8" ht="14.5" x14ac:dyDescent="0.3">
      <c r="B5" s="7"/>
      <c r="C5" s="13" t="s">
        <v>58</v>
      </c>
      <c r="D5" s="13">
        <v>0.4065952000000001</v>
      </c>
      <c r="E5" s="13">
        <v>0.18261760000000002</v>
      </c>
      <c r="F5" s="13">
        <v>0.16139200000000004</v>
      </c>
      <c r="G5" s="13">
        <v>9.6606400000000009E-2</v>
      </c>
      <c r="H5" s="13">
        <v>3.1800000000000002E-2</v>
      </c>
    </row>
    <row r="6" spans="2:8" ht="14.5" x14ac:dyDescent="0.3">
      <c r="B6" s="7"/>
      <c r="C6" s="7" t="s">
        <v>10</v>
      </c>
      <c r="D6" s="7">
        <f>AVERAGE(D3:D5)</f>
        <v>0.38991040000000005</v>
      </c>
      <c r="E6" s="7">
        <f>AVERAGE(E3:E5)</f>
        <v>0.198352</v>
      </c>
      <c r="F6" s="7">
        <f>AVERAGE(F3:F5)</f>
        <v>0.18135039999999999</v>
      </c>
      <c r="G6" s="7">
        <f>AVERAGE(G3:G5)</f>
        <v>8.8369600000000006E-2</v>
      </c>
      <c r="H6" s="7">
        <f>AVERAGE(H3:H5)</f>
        <v>3.0599999999999999E-2</v>
      </c>
    </row>
    <row r="7" spans="2:8" ht="14.5" x14ac:dyDescent="0.3">
      <c r="B7" s="7"/>
      <c r="C7" s="7"/>
      <c r="D7" s="7"/>
      <c r="E7" s="7"/>
      <c r="F7" s="7"/>
      <c r="G7" s="7"/>
      <c r="H7" s="7"/>
    </row>
    <row r="8" spans="2:8" ht="14.5" x14ac:dyDescent="0.3">
      <c r="B8" s="7" t="s">
        <v>65</v>
      </c>
      <c r="C8" s="10" t="s">
        <v>60</v>
      </c>
      <c r="D8" s="10">
        <v>0.68316159999999992</v>
      </c>
      <c r="E8" s="10">
        <v>0.45918400000000004</v>
      </c>
      <c r="F8" s="10">
        <v>0.29001280000000002</v>
      </c>
      <c r="G8" s="10">
        <v>0.206536</v>
      </c>
      <c r="H8" s="10">
        <v>0.16725280000000001</v>
      </c>
    </row>
    <row r="9" spans="2:8" ht="14.5" x14ac:dyDescent="0.3">
      <c r="B9" s="7"/>
      <c r="C9" s="11" t="s">
        <v>64</v>
      </c>
      <c r="D9" s="11">
        <v>0.7161088000000001</v>
      </c>
      <c r="E9" s="11">
        <v>0.43748320000000007</v>
      </c>
      <c r="F9" s="11">
        <v>0.36319360000000001</v>
      </c>
      <c r="G9" s="11">
        <v>0.26435200000000003</v>
      </c>
      <c r="H9" s="11">
        <v>0.16218400000000002</v>
      </c>
    </row>
    <row r="10" spans="2:8" ht="14.5" x14ac:dyDescent="0.3">
      <c r="B10" s="7"/>
      <c r="C10" s="13" t="s">
        <v>14</v>
      </c>
      <c r="D10" s="13">
        <v>0.86801440000000019</v>
      </c>
      <c r="E10" s="13">
        <v>0.49672480000000002</v>
      </c>
      <c r="F10" s="13">
        <v>0.31203040000000004</v>
      </c>
      <c r="G10" s="13">
        <v>0.2258608</v>
      </c>
      <c r="H10" s="13">
        <v>0.13192960000000001</v>
      </c>
    </row>
    <row r="11" spans="2:8" ht="14.5" x14ac:dyDescent="0.3">
      <c r="B11" s="7"/>
      <c r="C11" s="7" t="s">
        <v>10</v>
      </c>
      <c r="D11" s="7">
        <f>AVERAGE(D8:D10)</f>
        <v>0.75576160000000003</v>
      </c>
      <c r="E11" s="7">
        <f>AVERAGE(E8:E10)</f>
        <v>0.46446400000000004</v>
      </c>
      <c r="F11" s="7">
        <f>AVERAGE(F8:F10)</f>
        <v>0.32174560000000002</v>
      </c>
      <c r="G11" s="7">
        <f>AVERAGE(G8:G10)</f>
        <v>0.23224960000000003</v>
      </c>
      <c r="H11" s="7">
        <f>AVERAGE(H8:H10)</f>
        <v>0.15378880000000003</v>
      </c>
    </row>
    <row r="12" spans="2:8" ht="14.5" x14ac:dyDescent="0.3">
      <c r="B12" s="7"/>
      <c r="C12" s="7"/>
      <c r="D12" s="7"/>
      <c r="E12" s="7"/>
      <c r="F12" s="7"/>
      <c r="G12" s="7"/>
      <c r="H12" s="7"/>
    </row>
    <row r="13" spans="2:8" ht="14.5" x14ac:dyDescent="0.3">
      <c r="B13" s="7" t="s">
        <v>63</v>
      </c>
      <c r="C13" s="10" t="s">
        <v>12</v>
      </c>
      <c r="D13" s="10">
        <v>0.94420480000000007</v>
      </c>
      <c r="E13" s="10">
        <v>0.53933439999999999</v>
      </c>
      <c r="F13" s="10">
        <v>0.39297280000000001</v>
      </c>
      <c r="G13" s="10">
        <v>0.33721600000000002</v>
      </c>
      <c r="H13" s="10">
        <v>0.26926240000000007</v>
      </c>
    </row>
    <row r="14" spans="2:8" ht="14.5" x14ac:dyDescent="0.3">
      <c r="B14" s="7"/>
      <c r="C14" s="11" t="s">
        <v>62</v>
      </c>
      <c r="D14" s="11">
        <v>0.90603040000000012</v>
      </c>
      <c r="E14" s="11">
        <v>0.51494080000000009</v>
      </c>
      <c r="F14" s="11">
        <v>0.38948800000000006</v>
      </c>
      <c r="G14" s="11">
        <v>0.33689920000000001</v>
      </c>
      <c r="H14" s="11">
        <v>0.23710720000000002</v>
      </c>
    </row>
    <row r="15" spans="2:8" ht="14.5" x14ac:dyDescent="0.3">
      <c r="B15" s="7"/>
      <c r="C15" s="13" t="s">
        <v>14</v>
      </c>
      <c r="D15" s="13">
        <v>0.84821440000000015</v>
      </c>
      <c r="E15" s="13">
        <v>0.56768800000000008</v>
      </c>
      <c r="F15" s="13">
        <v>0.39883360000000001</v>
      </c>
      <c r="G15" s="13">
        <v>0.30284320000000003</v>
      </c>
      <c r="H15" s="13">
        <v>0.28161760000000002</v>
      </c>
    </row>
    <row r="16" spans="2:8" ht="14.5" x14ac:dyDescent="0.3">
      <c r="B16" s="7"/>
      <c r="C16" s="7" t="s">
        <v>10</v>
      </c>
      <c r="D16" s="7">
        <f>AVERAGE(D13:D15)</f>
        <v>0.89948320000000015</v>
      </c>
      <c r="E16" s="7">
        <f>AVERAGE(E13:E15)</f>
        <v>0.54065440000000009</v>
      </c>
      <c r="F16" s="7">
        <f>AVERAGE(F13:F15)</f>
        <v>0.39376480000000003</v>
      </c>
      <c r="G16" s="7">
        <f>AVERAGE(G13:G15)</f>
        <v>0.32565280000000002</v>
      </c>
      <c r="H16" s="7">
        <f>AVERAGE(H13:H15)</f>
        <v>0.26266240000000002</v>
      </c>
    </row>
    <row r="17" spans="2:8" ht="14.5" x14ac:dyDescent="0.3">
      <c r="B17" s="7"/>
      <c r="C17" s="7"/>
      <c r="D17" s="7"/>
      <c r="E17" s="7"/>
      <c r="F17" s="7"/>
      <c r="G17" s="7"/>
      <c r="H17" s="7"/>
    </row>
    <row r="18" spans="2:8" ht="14.5" x14ac:dyDescent="0.3">
      <c r="B18" s="7" t="s">
        <v>61</v>
      </c>
      <c r="C18" s="10" t="s">
        <v>60</v>
      </c>
      <c r="D18" s="10">
        <v>0.98855680000000024</v>
      </c>
      <c r="E18" s="10">
        <v>0.62534559999999995</v>
      </c>
      <c r="F18" s="10">
        <v>0.46932160000000001</v>
      </c>
      <c r="G18" s="10">
        <v>0.37269760000000007</v>
      </c>
      <c r="H18" s="10">
        <v>0.28367680000000001</v>
      </c>
    </row>
    <row r="19" spans="2:8" ht="14.5" x14ac:dyDescent="0.3">
      <c r="B19" s="7"/>
      <c r="C19" s="11" t="s">
        <v>59</v>
      </c>
      <c r="D19" s="11">
        <v>0.91727680000000023</v>
      </c>
      <c r="E19" s="11">
        <v>0.6107728</v>
      </c>
      <c r="F19" s="11">
        <v>0.45474880000000001</v>
      </c>
      <c r="G19" s="11">
        <v>0.37475680000000006</v>
      </c>
      <c r="H19" s="11">
        <v>0.3239104000000001</v>
      </c>
    </row>
    <row r="20" spans="2:8" ht="14.5" x14ac:dyDescent="0.3">
      <c r="B20" s="7"/>
      <c r="C20" s="13" t="s">
        <v>58</v>
      </c>
      <c r="D20" s="13">
        <v>1.0169104000000002</v>
      </c>
      <c r="E20" s="13">
        <v>0.59033919999999995</v>
      </c>
      <c r="F20" s="13">
        <v>0.42370240000000009</v>
      </c>
      <c r="G20" s="13">
        <v>0.35052159999999999</v>
      </c>
      <c r="H20" s="13">
        <v>0.28684480000000001</v>
      </c>
    </row>
    <row r="21" spans="2:8" ht="14.5" x14ac:dyDescent="0.3">
      <c r="B21" s="7"/>
      <c r="C21" s="7" t="s">
        <v>10</v>
      </c>
      <c r="D21" s="7">
        <f>AVERAGE(D18:D20)</f>
        <v>0.97424800000000022</v>
      </c>
      <c r="E21" s="7">
        <f>AVERAGE(E18:E20)</f>
        <v>0.6088192</v>
      </c>
      <c r="F21" s="7">
        <f>AVERAGE(F18:F20)</f>
        <v>0.44925759999999998</v>
      </c>
      <c r="G21" s="7">
        <f>AVERAGE(G18:G20)</f>
        <v>0.36599200000000004</v>
      </c>
      <c r="H21" s="7">
        <f>AVERAGE(H18:H20)</f>
        <v>0.29814400000000002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F11" sqref="F11"/>
    </sheetView>
  </sheetViews>
  <sheetFormatPr defaultRowHeight="14" x14ac:dyDescent="0.25"/>
  <sheetData>
    <row r="1" spans="1:7" ht="15" x14ac:dyDescent="0.3">
      <c r="A1" s="4" t="s">
        <v>76</v>
      </c>
      <c r="B1" s="5" t="s">
        <v>73</v>
      </c>
      <c r="C1" s="7"/>
      <c r="D1" s="7"/>
      <c r="E1" s="7"/>
      <c r="F1" s="7"/>
      <c r="G1" s="7"/>
    </row>
    <row r="2" spans="1:7" ht="14.5" x14ac:dyDescent="0.3">
      <c r="A2" s="8"/>
      <c r="B2" s="8">
        <v>0.5</v>
      </c>
      <c r="C2" s="8">
        <v>0.75</v>
      </c>
      <c r="D2" s="8">
        <v>1</v>
      </c>
      <c r="E2" s="8">
        <v>1.5</v>
      </c>
      <c r="F2" s="8">
        <v>2</v>
      </c>
    </row>
    <row r="3" spans="1:7" ht="14.5" x14ac:dyDescent="0.3">
      <c r="A3" s="10" t="s">
        <v>60</v>
      </c>
      <c r="B3" s="10">
        <v>0.27720277202772031</v>
      </c>
      <c r="C3" s="10">
        <v>0.35280035280035277</v>
      </c>
      <c r="D3" s="10">
        <v>0.49333249333249335</v>
      </c>
      <c r="E3" s="10">
        <v>0.50280050280050281</v>
      </c>
      <c r="F3" s="10">
        <v>0.33705033705033705</v>
      </c>
    </row>
    <row r="4" spans="1:7" ht="14.5" x14ac:dyDescent="0.3">
      <c r="A4" s="11" t="s">
        <v>66</v>
      </c>
      <c r="B4" s="11">
        <v>0.39720397203972041</v>
      </c>
      <c r="C4" s="11">
        <v>0.45120045120045116</v>
      </c>
      <c r="D4" s="11">
        <v>0.52174852174852182</v>
      </c>
      <c r="E4" s="11">
        <v>0.376000376000376</v>
      </c>
      <c r="F4" s="11">
        <v>0.33738633738633739</v>
      </c>
    </row>
    <row r="5" spans="1:7" ht="14.5" x14ac:dyDescent="0.3">
      <c r="A5" s="13" t="s">
        <v>58</v>
      </c>
      <c r="B5" s="13">
        <v>0.30720307203072034</v>
      </c>
      <c r="C5" s="13">
        <v>0.38800038800038794</v>
      </c>
      <c r="D5" s="13">
        <v>0.50043650043650056</v>
      </c>
      <c r="E5" s="13">
        <v>0.42600042600042604</v>
      </c>
      <c r="F5" s="13">
        <v>0.36876636876636881</v>
      </c>
    </row>
    <row r="6" spans="1:7" ht="14.5" x14ac:dyDescent="0.3">
      <c r="A6" s="7"/>
      <c r="B6" s="7"/>
      <c r="C6" s="7"/>
      <c r="D6" s="7"/>
      <c r="E6" s="7"/>
      <c r="F6" s="7"/>
    </row>
    <row r="7" spans="1:7" ht="14.5" x14ac:dyDescent="0.3">
      <c r="A7" s="7" t="s">
        <v>75</v>
      </c>
      <c r="B7" s="7">
        <f>AVERAGE(B3:B5)</f>
        <v>0.32720327203272032</v>
      </c>
      <c r="C7" s="7">
        <f>AVERAGE(C3:C5)</f>
        <v>0.39733373066706396</v>
      </c>
      <c r="D7" s="7">
        <f>AVERAGE(D3:D5)</f>
        <v>0.50517250517250523</v>
      </c>
      <c r="E7" s="7">
        <f>AVERAGE(E3:E5)</f>
        <v>0.43493376826710156</v>
      </c>
      <c r="F7" s="7">
        <f>AVERAGE(F3:F5)</f>
        <v>0.34773434773434775</v>
      </c>
    </row>
    <row r="8" spans="1:7" ht="14.5" x14ac:dyDescent="0.3">
      <c r="A8" s="7"/>
      <c r="B8" s="7"/>
      <c r="C8" s="7"/>
      <c r="D8" s="7"/>
      <c r="E8" s="7"/>
      <c r="F8" s="7"/>
    </row>
    <row r="9" spans="1:7" ht="14.5" x14ac:dyDescent="0.3">
      <c r="A9" s="7"/>
      <c r="B9" s="7"/>
      <c r="C9" s="7"/>
      <c r="D9" s="7"/>
      <c r="E9" s="7"/>
      <c r="F9" s="7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F19" sqref="F19"/>
    </sheetView>
  </sheetViews>
  <sheetFormatPr defaultRowHeight="14" x14ac:dyDescent="0.25"/>
  <cols>
    <col min="1" max="1" width="12.7265625" bestFit="1" customWidth="1"/>
    <col min="7" max="7" width="8" customWidth="1"/>
  </cols>
  <sheetData>
    <row r="1" spans="1:8" ht="15" x14ac:dyDescent="0.3">
      <c r="A1" s="4" t="s">
        <v>80</v>
      </c>
      <c r="B1" s="5" t="s">
        <v>79</v>
      </c>
    </row>
    <row r="2" spans="1:8" ht="14.5" x14ac:dyDescent="0.3">
      <c r="A2" s="7" t="s">
        <v>78</v>
      </c>
      <c r="B2" s="8"/>
      <c r="C2" s="8">
        <v>0</v>
      </c>
      <c r="D2" s="8">
        <v>0.5</v>
      </c>
      <c r="E2" s="8">
        <v>1</v>
      </c>
      <c r="F2" s="8">
        <v>2</v>
      </c>
      <c r="G2" s="8">
        <v>4</v>
      </c>
      <c r="H2" s="8">
        <v>6</v>
      </c>
    </row>
    <row r="3" spans="1:8" ht="14.5" x14ac:dyDescent="0.3">
      <c r="A3" s="7"/>
      <c r="B3" s="10" t="s">
        <v>51</v>
      </c>
      <c r="C3" s="10">
        <v>0</v>
      </c>
      <c r="D3" s="10">
        <v>8.3851849849849867</v>
      </c>
      <c r="E3" s="10">
        <v>25.509509509509513</v>
      </c>
      <c r="F3" s="10">
        <v>40.096896896896901</v>
      </c>
      <c r="G3" s="10">
        <v>47.4962962962963</v>
      </c>
      <c r="H3" s="10">
        <v>46.016416416416419</v>
      </c>
    </row>
    <row r="4" spans="1:8" ht="14.5" x14ac:dyDescent="0.3">
      <c r="A4" s="7"/>
      <c r="B4" s="11" t="s">
        <v>50</v>
      </c>
      <c r="C4" s="11">
        <v>0</v>
      </c>
      <c r="D4" s="11">
        <v>5.8482482482482467</v>
      </c>
      <c r="E4" s="11">
        <v>22.761161161161166</v>
      </c>
      <c r="F4" s="11">
        <v>35.234434434434434</v>
      </c>
      <c r="G4" s="11">
        <v>45.805005005005015</v>
      </c>
      <c r="H4" s="11">
        <v>46.650650650650654</v>
      </c>
    </row>
    <row r="5" spans="1:8" ht="14.5" x14ac:dyDescent="0.3">
      <c r="A5" s="7"/>
      <c r="B5" s="13" t="s">
        <v>49</v>
      </c>
      <c r="C5" s="13">
        <v>0</v>
      </c>
      <c r="D5" s="13">
        <v>8.3851851851851862</v>
      </c>
      <c r="E5" s="13">
        <v>24.66386386386387</v>
      </c>
      <c r="F5" s="13">
        <v>37.34854854854855</v>
      </c>
      <c r="G5" s="13">
        <v>48.130530530530528</v>
      </c>
      <c r="H5" s="13">
        <v>49.610410410410417</v>
      </c>
    </row>
    <row r="6" spans="1:8" ht="14.5" x14ac:dyDescent="0.3">
      <c r="A6" s="7"/>
      <c r="B6" s="7" t="s">
        <v>48</v>
      </c>
      <c r="C6" s="7">
        <v>0</v>
      </c>
      <c r="D6" s="7">
        <f>AVERAGE(D3:D5)</f>
        <v>7.5395394728061405</v>
      </c>
      <c r="E6" s="7">
        <f>AVERAGE(E3:E5)</f>
        <v>24.311511511511515</v>
      </c>
      <c r="F6" s="7">
        <f>AVERAGE(F3:F5)</f>
        <v>37.559959959959961</v>
      </c>
      <c r="G6" s="7">
        <f>AVERAGE(G3:G5)</f>
        <v>47.143943943943952</v>
      </c>
      <c r="H6" s="7">
        <f>AVERAGE(H3:H5)</f>
        <v>47.425825825825832</v>
      </c>
    </row>
    <row r="7" spans="1:8" ht="14.5" x14ac:dyDescent="0.3">
      <c r="A7" s="7"/>
      <c r="B7" s="7"/>
      <c r="C7" s="7"/>
      <c r="D7" s="7"/>
      <c r="E7" s="7"/>
      <c r="F7" s="7"/>
      <c r="G7" s="7"/>
      <c r="H7" s="7"/>
    </row>
    <row r="8" spans="1:8" ht="14.5" x14ac:dyDescent="0.3">
      <c r="A8" s="7"/>
      <c r="B8" s="7"/>
      <c r="C8" s="7"/>
      <c r="D8" s="7"/>
      <c r="E8" s="7"/>
      <c r="F8" s="7"/>
      <c r="G8" s="7"/>
      <c r="H8" s="7"/>
    </row>
    <row r="9" spans="1:8" ht="14.5" x14ac:dyDescent="0.3">
      <c r="A9" s="7"/>
      <c r="B9" s="7"/>
      <c r="C9" s="7"/>
      <c r="D9" s="7"/>
      <c r="E9" s="7"/>
      <c r="F9" s="7"/>
      <c r="G9" s="7"/>
      <c r="H9" s="7"/>
    </row>
    <row r="10" spans="1:8" ht="14.5" x14ac:dyDescent="0.3">
      <c r="A10" s="7"/>
      <c r="B10" s="7"/>
      <c r="C10" s="7"/>
      <c r="D10" s="7"/>
      <c r="E10" s="7"/>
      <c r="F10" s="7"/>
      <c r="G10" s="7"/>
      <c r="H10" s="7"/>
    </row>
    <row r="11" spans="1:8" ht="14.5" x14ac:dyDescent="0.3">
      <c r="A11" s="7"/>
      <c r="B11" s="7"/>
      <c r="C11" s="7"/>
      <c r="D11" s="7"/>
      <c r="E11" s="7"/>
      <c r="F11" s="7"/>
      <c r="G11" s="7"/>
      <c r="H11" s="7"/>
    </row>
    <row r="12" spans="1:8" ht="14.5" x14ac:dyDescent="0.3">
      <c r="A12" s="7" t="s">
        <v>77</v>
      </c>
      <c r="B12" s="8"/>
      <c r="C12" s="8">
        <v>0</v>
      </c>
      <c r="D12" s="8">
        <v>0.5</v>
      </c>
      <c r="E12" s="8">
        <v>1</v>
      </c>
      <c r="F12" s="8">
        <v>2</v>
      </c>
      <c r="G12" s="8">
        <v>4</v>
      </c>
      <c r="H12" s="8">
        <v>6</v>
      </c>
    </row>
    <row r="13" spans="1:8" ht="14.5" x14ac:dyDescent="0.3">
      <c r="A13" s="7"/>
      <c r="B13" s="10" t="s">
        <v>51</v>
      </c>
      <c r="C13" s="10">
        <v>0</v>
      </c>
      <c r="D13" s="10">
        <v>11.190990990990992</v>
      </c>
      <c r="E13" s="10">
        <v>17.437237237237238</v>
      </c>
      <c r="F13" s="10">
        <v>20.534234234234237</v>
      </c>
      <c r="G13" s="10">
        <v>26.0327327327327</v>
      </c>
      <c r="H13" s="10">
        <v>32.918918918918919</v>
      </c>
    </row>
    <row r="14" spans="1:8" ht="14.5" x14ac:dyDescent="0.3">
      <c r="A14" s="7"/>
      <c r="B14" s="11" t="s">
        <v>50</v>
      </c>
      <c r="C14" s="11">
        <v>0</v>
      </c>
      <c r="D14" s="11">
        <v>10.191591591591592</v>
      </c>
      <c r="E14" s="11">
        <v>16.187987987987988</v>
      </c>
      <c r="F14" s="11">
        <v>24.281981981981986</v>
      </c>
      <c r="G14" s="11">
        <v>27.43123123123123</v>
      </c>
      <c r="H14" s="11">
        <v>31.626426426426431</v>
      </c>
    </row>
    <row r="15" spans="1:8" ht="14.5" x14ac:dyDescent="0.3">
      <c r="A15" s="7"/>
      <c r="B15" s="13" t="s">
        <v>49</v>
      </c>
      <c r="C15" s="13">
        <v>0</v>
      </c>
      <c r="D15" s="13">
        <v>9.1921921921921932</v>
      </c>
      <c r="E15" s="13">
        <v>17.437237237237238</v>
      </c>
      <c r="F15" s="13">
        <v>22.408108108108109</v>
      </c>
      <c r="G15" s="13">
        <v>27.580480480480499</v>
      </c>
      <c r="H15" s="13">
        <v>34.177777777777777</v>
      </c>
    </row>
    <row r="16" spans="1:8" ht="14.5" x14ac:dyDescent="0.3">
      <c r="A16" s="7"/>
      <c r="B16" s="7" t="s">
        <v>48</v>
      </c>
      <c r="C16" s="7">
        <v>0</v>
      </c>
      <c r="D16" s="7">
        <f>AVERAGE(D13:D15)</f>
        <v>10.191591591591594</v>
      </c>
      <c r="E16" s="7">
        <f>AVERAGE(E13:E15)</f>
        <v>17.02082082082082</v>
      </c>
      <c r="F16" s="7">
        <f>AVERAGE(F13:F15)</f>
        <v>22.408108108108109</v>
      </c>
      <c r="G16" s="7">
        <f>AVERAGE(G13:G15)</f>
        <v>27.014814814814812</v>
      </c>
      <c r="H16" s="7">
        <f>AVERAGE(H13:H15)</f>
        <v>32.907707707707708</v>
      </c>
    </row>
    <row r="17" spans="1:8" ht="14.5" x14ac:dyDescent="0.3">
      <c r="A17" s="7"/>
      <c r="B17" s="7"/>
      <c r="C17" s="7"/>
      <c r="D17" s="7"/>
      <c r="E17" s="7"/>
      <c r="F17" s="7"/>
      <c r="G17" s="7"/>
      <c r="H17" s="7"/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E10" sqref="E10"/>
    </sheetView>
  </sheetViews>
  <sheetFormatPr defaultRowHeight="14" x14ac:dyDescent="0.25"/>
  <sheetData>
    <row r="1" spans="1:7" ht="15" x14ac:dyDescent="0.3">
      <c r="A1" s="23" t="s">
        <v>88</v>
      </c>
      <c r="B1" s="4" t="s">
        <v>87</v>
      </c>
    </row>
    <row r="2" spans="1:7" ht="14.5" x14ac:dyDescent="0.3">
      <c r="A2" s="7"/>
      <c r="B2" s="8"/>
      <c r="C2" s="8" t="s">
        <v>86</v>
      </c>
      <c r="D2" s="8" t="s">
        <v>85</v>
      </c>
      <c r="E2" s="8" t="s">
        <v>84</v>
      </c>
      <c r="F2" s="8" t="s">
        <v>83</v>
      </c>
      <c r="G2" s="7"/>
    </row>
    <row r="3" spans="1:7" ht="14.5" x14ac:dyDescent="0.3">
      <c r="A3" s="7"/>
      <c r="B3" s="10" t="s">
        <v>77</v>
      </c>
      <c r="C3" s="22">
        <v>0.21610737780354614</v>
      </c>
      <c r="D3" s="22">
        <v>0.13169376187306678</v>
      </c>
      <c r="E3" s="22">
        <v>0.12877240702076292</v>
      </c>
      <c r="F3" s="22">
        <v>0.1278282550994011</v>
      </c>
      <c r="G3" s="7"/>
    </row>
    <row r="4" spans="1:7" ht="14.5" x14ac:dyDescent="0.3">
      <c r="A4" s="7"/>
      <c r="B4" s="11" t="s">
        <v>82</v>
      </c>
      <c r="C4" s="21">
        <v>5.7146991149248816E-2</v>
      </c>
      <c r="D4" s="21">
        <v>2.3041579867149328E-2</v>
      </c>
      <c r="E4" s="21">
        <v>2.1880423469016464E-2</v>
      </c>
      <c r="F4" s="21">
        <v>2.2050112780458653E-2</v>
      </c>
      <c r="G4" s="7"/>
    </row>
    <row r="5" spans="1:7" ht="14.5" x14ac:dyDescent="0.3">
      <c r="A5" s="7"/>
      <c r="B5" s="13" t="s">
        <v>81</v>
      </c>
      <c r="C5" s="20">
        <v>3.8051576473662092E-2</v>
      </c>
      <c r="D5" s="20">
        <v>1.6421855796100244E-2</v>
      </c>
      <c r="E5" s="20">
        <v>1.723356654830974E-2</v>
      </c>
      <c r="F5" s="20">
        <v>1.6484899283760283E-2</v>
      </c>
      <c r="G5" s="7"/>
    </row>
    <row r="6" spans="1:7" ht="14.5" x14ac:dyDescent="0.3">
      <c r="A6" s="7"/>
      <c r="B6" s="7"/>
      <c r="C6" s="7"/>
      <c r="D6" s="7"/>
      <c r="E6" s="7"/>
      <c r="F6" s="7"/>
      <c r="G6" s="7"/>
    </row>
    <row r="7" spans="1:7" ht="14.5" x14ac:dyDescent="0.3">
      <c r="A7" s="7"/>
      <c r="B7" s="7"/>
      <c r="C7" s="7"/>
      <c r="D7" s="7"/>
      <c r="E7" s="7"/>
      <c r="F7" s="7"/>
      <c r="G7" s="7"/>
    </row>
    <row r="17" spans="1:1" ht="15.5" x14ac:dyDescent="0.35">
      <c r="A17" s="19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workbookViewId="0">
      <selection activeCell="E10" sqref="E10"/>
    </sheetView>
  </sheetViews>
  <sheetFormatPr defaultRowHeight="14" x14ac:dyDescent="0.25"/>
  <cols>
    <col min="3" max="3" width="9.08984375" customWidth="1"/>
  </cols>
  <sheetData>
    <row r="1" spans="1:5" ht="15" x14ac:dyDescent="0.3">
      <c r="A1" s="23" t="s">
        <v>99</v>
      </c>
      <c r="B1" s="31"/>
      <c r="C1" s="31"/>
      <c r="D1" s="31"/>
      <c r="E1" s="31"/>
    </row>
    <row r="2" spans="1:5" ht="14.5" x14ac:dyDescent="0.3">
      <c r="A2" s="30" t="s">
        <v>98</v>
      </c>
      <c r="B2" s="29"/>
      <c r="C2" s="8" t="s">
        <v>97</v>
      </c>
      <c r="D2" s="8" t="s">
        <v>96</v>
      </c>
      <c r="E2" s="7"/>
    </row>
    <row r="3" spans="1:5" ht="14.5" x14ac:dyDescent="0.3">
      <c r="A3" s="7"/>
      <c r="B3" s="10" t="s">
        <v>95</v>
      </c>
      <c r="C3" s="26">
        <v>0.79014543521855496</v>
      </c>
      <c r="D3" s="26">
        <v>0.88738013232274859</v>
      </c>
      <c r="E3" s="7"/>
    </row>
    <row r="4" spans="1:5" ht="14.5" x14ac:dyDescent="0.3">
      <c r="A4" s="7"/>
      <c r="B4" s="11" t="s">
        <v>90</v>
      </c>
      <c r="C4" s="25">
        <v>0.17656518461993034</v>
      </c>
      <c r="D4" s="25">
        <v>9.6910082811971512E-2</v>
      </c>
      <c r="E4" s="7"/>
    </row>
    <row r="5" spans="1:5" ht="14.5" x14ac:dyDescent="0.3">
      <c r="A5" s="7"/>
      <c r="B5" s="13" t="s">
        <v>89</v>
      </c>
      <c r="C5" s="24">
        <v>3.3289380161514844E-2</v>
      </c>
      <c r="D5" s="24">
        <v>1.5709784865279842E-2</v>
      </c>
      <c r="E5" s="7"/>
    </row>
    <row r="6" spans="1:5" ht="14.5" x14ac:dyDescent="0.3">
      <c r="A6" s="7"/>
      <c r="B6" s="27"/>
      <c r="C6" s="7"/>
      <c r="D6" s="7"/>
      <c r="E6" s="7"/>
    </row>
    <row r="7" spans="1:5" ht="14.5" x14ac:dyDescent="0.3">
      <c r="A7" s="7"/>
      <c r="B7" s="27"/>
      <c r="C7" s="7"/>
      <c r="D7" s="7"/>
      <c r="E7" s="7"/>
    </row>
    <row r="8" spans="1:5" ht="14.5" x14ac:dyDescent="0.3">
      <c r="A8" s="28" t="s">
        <v>94</v>
      </c>
      <c r="B8" s="27"/>
      <c r="C8" s="7"/>
      <c r="D8" s="7"/>
      <c r="E8" s="7"/>
    </row>
    <row r="9" spans="1:5" ht="14.5" x14ac:dyDescent="0.3">
      <c r="A9" s="7"/>
      <c r="B9" s="10" t="s">
        <v>91</v>
      </c>
      <c r="C9" s="26">
        <v>0.57142532360692033</v>
      </c>
      <c r="D9" s="26">
        <v>0.8747509993046515</v>
      </c>
      <c r="E9" s="7"/>
    </row>
    <row r="10" spans="1:5" ht="14.5" x14ac:dyDescent="0.3">
      <c r="A10" s="7"/>
      <c r="B10" s="11" t="s">
        <v>90</v>
      </c>
      <c r="C10" s="25">
        <v>0.31907128339131696</v>
      </c>
      <c r="D10" s="25">
        <v>9.074303845043348E-2</v>
      </c>
      <c r="E10" s="7"/>
    </row>
    <row r="11" spans="1:5" ht="14.5" x14ac:dyDescent="0.3">
      <c r="A11" s="7"/>
      <c r="B11" s="13" t="s">
        <v>89</v>
      </c>
      <c r="C11" s="24">
        <v>0.10950339300176277</v>
      </c>
      <c r="D11" s="24">
        <v>3.4505962244915055E-2</v>
      </c>
      <c r="E11" s="7"/>
    </row>
    <row r="12" spans="1:5" ht="14.5" x14ac:dyDescent="0.3">
      <c r="A12" s="7"/>
      <c r="B12" s="27"/>
      <c r="C12" s="7"/>
      <c r="D12" s="7"/>
      <c r="E12" s="7"/>
    </row>
    <row r="13" spans="1:5" ht="14.5" x14ac:dyDescent="0.3">
      <c r="A13" s="7"/>
      <c r="B13" s="27"/>
      <c r="C13" s="7"/>
      <c r="D13" s="7"/>
      <c r="E13" s="7"/>
    </row>
    <row r="14" spans="1:5" ht="14.5" x14ac:dyDescent="0.3">
      <c r="A14" s="28" t="s">
        <v>93</v>
      </c>
      <c r="B14" s="27"/>
      <c r="C14" s="7"/>
      <c r="D14" s="7"/>
      <c r="E14" s="7"/>
    </row>
    <row r="15" spans="1:5" ht="14.5" x14ac:dyDescent="0.3">
      <c r="A15" s="7"/>
      <c r="B15" s="10" t="s">
        <v>91</v>
      </c>
      <c r="C15" s="26">
        <v>0.28006964916697846</v>
      </c>
      <c r="D15" s="26">
        <v>0.77959105242956295</v>
      </c>
      <c r="E15" s="7"/>
    </row>
    <row r="16" spans="1:5" ht="14.5" x14ac:dyDescent="0.3">
      <c r="A16" s="7"/>
      <c r="B16" s="11" t="s">
        <v>90</v>
      </c>
      <c r="C16" s="25">
        <v>0.13569356446031891</v>
      </c>
      <c r="D16" s="25">
        <v>1.9027972679955134E-2</v>
      </c>
      <c r="E16" s="7"/>
    </row>
    <row r="17" spans="1:5" ht="14.5" x14ac:dyDescent="0.3">
      <c r="A17" s="7"/>
      <c r="B17" s="13" t="s">
        <v>89</v>
      </c>
      <c r="C17" s="24">
        <v>0.58423678637270271</v>
      </c>
      <c r="D17" s="24">
        <v>0.20138097489048182</v>
      </c>
      <c r="E17" s="7"/>
    </row>
    <row r="18" spans="1:5" ht="14.5" x14ac:dyDescent="0.3">
      <c r="A18" s="7"/>
      <c r="B18" s="27"/>
      <c r="C18" s="7"/>
      <c r="D18" s="7"/>
      <c r="E18" s="7"/>
    </row>
    <row r="19" spans="1:5" ht="14.5" x14ac:dyDescent="0.3">
      <c r="A19" s="7"/>
      <c r="B19" s="7"/>
      <c r="C19" s="7"/>
      <c r="D19" s="7"/>
      <c r="E19" s="7"/>
    </row>
    <row r="20" spans="1:5" ht="14.5" x14ac:dyDescent="0.3">
      <c r="A20" s="28" t="s">
        <v>92</v>
      </c>
      <c r="B20" s="27"/>
      <c r="C20" s="7"/>
      <c r="D20" s="7"/>
      <c r="E20" s="7"/>
    </row>
    <row r="21" spans="1:5" ht="14.5" x14ac:dyDescent="0.3">
      <c r="A21" s="7"/>
      <c r="B21" s="10" t="s">
        <v>91</v>
      </c>
      <c r="C21" s="26">
        <v>0.4023700371619337</v>
      </c>
      <c r="D21" s="26">
        <v>0.92411311441860911</v>
      </c>
      <c r="E21" s="7"/>
    </row>
    <row r="22" spans="1:5" ht="14.5" x14ac:dyDescent="0.3">
      <c r="A22" s="7"/>
      <c r="B22" s="11" t="s">
        <v>90</v>
      </c>
      <c r="C22" s="25">
        <v>0.17642299510250622</v>
      </c>
      <c r="D22" s="25">
        <v>6.2958833485312796E-2</v>
      </c>
      <c r="E22" s="7"/>
    </row>
    <row r="23" spans="1:5" ht="14.5" x14ac:dyDescent="0.3">
      <c r="A23" s="7"/>
      <c r="B23" s="13" t="s">
        <v>89</v>
      </c>
      <c r="C23" s="24">
        <v>0.42120696773556004</v>
      </c>
      <c r="D23" s="24">
        <v>1.2928052096078009E-2</v>
      </c>
      <c r="E23" s="7"/>
    </row>
    <row r="24" spans="1:5" ht="14.5" x14ac:dyDescent="0.3">
      <c r="A24" s="7"/>
      <c r="B24" s="7"/>
      <c r="C24" s="7"/>
      <c r="D24" s="7"/>
      <c r="E24" s="7"/>
    </row>
    <row r="25" spans="1:5" ht="14.5" x14ac:dyDescent="0.3">
      <c r="A25" s="7"/>
      <c r="B25" s="7"/>
      <c r="C25" s="7"/>
      <c r="D25" s="7"/>
      <c r="E25" s="7"/>
    </row>
    <row r="26" spans="1:5" ht="14.5" x14ac:dyDescent="0.3">
      <c r="A26" s="7"/>
      <c r="B26" s="7"/>
      <c r="C26" s="7"/>
      <c r="D26" s="7"/>
      <c r="E26" s="7"/>
    </row>
    <row r="27" spans="1:5" ht="14.5" x14ac:dyDescent="0.3">
      <c r="A27" s="7"/>
      <c r="B27" s="7"/>
      <c r="C27" s="7"/>
      <c r="D27" s="7"/>
      <c r="E27" s="7"/>
    </row>
    <row r="28" spans="1:5" ht="14.5" x14ac:dyDescent="0.3">
      <c r="A28" s="7"/>
      <c r="B28" s="7"/>
      <c r="C28" s="7"/>
      <c r="D28" s="7"/>
      <c r="E28" s="7"/>
    </row>
    <row r="29" spans="1:5" ht="14.5" x14ac:dyDescent="0.3">
      <c r="A29" s="7"/>
      <c r="B29" s="7"/>
      <c r="C29" s="7"/>
      <c r="D29" s="7"/>
      <c r="E29" s="7"/>
    </row>
    <row r="30" spans="1:5" ht="14.5" x14ac:dyDescent="0.3">
      <c r="A30" s="7"/>
      <c r="B30" s="7"/>
      <c r="C30" s="7"/>
      <c r="D30" s="7"/>
      <c r="E30" s="7"/>
    </row>
    <row r="31" spans="1:5" ht="14.5" x14ac:dyDescent="0.3">
      <c r="A31" s="7"/>
      <c r="B31" s="7"/>
      <c r="C31" s="7"/>
      <c r="D31" s="7"/>
      <c r="E31" s="7"/>
    </row>
    <row r="32" spans="1:5" ht="14.5" x14ac:dyDescent="0.3">
      <c r="A32" s="7"/>
      <c r="B32" s="7"/>
      <c r="C32" s="7"/>
      <c r="D32" s="7"/>
      <c r="E32" s="7"/>
    </row>
    <row r="33" spans="1:5" ht="14.5" x14ac:dyDescent="0.3">
      <c r="A33" s="7"/>
      <c r="B33" s="7"/>
      <c r="C33" s="7"/>
      <c r="D33" s="7"/>
      <c r="E33" s="7"/>
    </row>
    <row r="34" spans="1:5" ht="14.5" x14ac:dyDescent="0.3">
      <c r="A34" s="7"/>
      <c r="B34" s="7"/>
      <c r="C34" s="7"/>
      <c r="D34" s="7"/>
      <c r="E34" s="7"/>
    </row>
    <row r="35" spans="1:5" ht="14.5" x14ac:dyDescent="0.3">
      <c r="A35" s="7"/>
      <c r="B35" s="7"/>
      <c r="C35" s="7"/>
      <c r="D35" s="7"/>
      <c r="E35" s="7"/>
    </row>
    <row r="36" spans="1:5" ht="14.5" x14ac:dyDescent="0.3">
      <c r="A36" s="7"/>
      <c r="B36" s="7"/>
      <c r="C36" s="7"/>
      <c r="D36" s="7"/>
      <c r="E36" s="7"/>
    </row>
    <row r="37" spans="1:5" ht="14.5" x14ac:dyDescent="0.3">
      <c r="A37" s="7"/>
      <c r="B37" s="7"/>
      <c r="C37" s="7"/>
      <c r="D37" s="7"/>
      <c r="E37" s="7"/>
    </row>
    <row r="38" spans="1:5" ht="14.5" x14ac:dyDescent="0.3">
      <c r="A38" s="7"/>
      <c r="B38" s="7"/>
      <c r="C38" s="7"/>
      <c r="D38" s="7"/>
      <c r="E38" s="7"/>
    </row>
    <row r="39" spans="1:5" ht="14.5" x14ac:dyDescent="0.3">
      <c r="A39" s="7"/>
      <c r="B39" s="7"/>
      <c r="C39" s="7"/>
      <c r="D39" s="7"/>
      <c r="E39" s="7"/>
    </row>
    <row r="40" spans="1:5" ht="14.5" x14ac:dyDescent="0.3">
      <c r="A40" s="7"/>
      <c r="B40" s="7"/>
      <c r="C40" s="7"/>
      <c r="D40" s="7"/>
      <c r="E40" s="7"/>
    </row>
    <row r="41" spans="1:5" ht="14.5" x14ac:dyDescent="0.3">
      <c r="A41" s="7"/>
      <c r="B41" s="7"/>
      <c r="C41" s="7"/>
      <c r="D41" s="7"/>
      <c r="E41" s="7"/>
    </row>
    <row r="42" spans="1:5" ht="14.5" x14ac:dyDescent="0.3">
      <c r="A42" s="7"/>
      <c r="B42" s="7"/>
      <c r="C42" s="7"/>
      <c r="D42" s="7"/>
      <c r="E42" s="7"/>
    </row>
    <row r="43" spans="1:5" ht="14.5" x14ac:dyDescent="0.3">
      <c r="A43" s="7"/>
      <c r="B43" s="7"/>
      <c r="C43" s="7"/>
      <c r="D43" s="7"/>
      <c r="E43" s="7"/>
    </row>
    <row r="44" spans="1:5" ht="14.5" x14ac:dyDescent="0.3">
      <c r="A44" s="7"/>
      <c r="B44" s="7"/>
      <c r="C44" s="7"/>
      <c r="D44" s="7"/>
      <c r="E44" s="7"/>
    </row>
    <row r="45" spans="1:5" ht="14.5" x14ac:dyDescent="0.3">
      <c r="A45" s="7"/>
      <c r="B45" s="7"/>
      <c r="C45" s="7"/>
      <c r="D45" s="7"/>
      <c r="E45" s="7"/>
    </row>
    <row r="46" spans="1:5" ht="14.5" x14ac:dyDescent="0.3">
      <c r="A46" s="7"/>
      <c r="B46" s="7"/>
      <c r="C46" s="7"/>
      <c r="D46" s="7"/>
      <c r="E46" s="7"/>
    </row>
    <row r="47" spans="1:5" ht="14.5" x14ac:dyDescent="0.3">
      <c r="A47" s="7"/>
      <c r="B47" s="7"/>
      <c r="C47" s="7"/>
      <c r="D47" s="7"/>
      <c r="E47" s="7"/>
    </row>
    <row r="48" spans="1:5" ht="14.5" x14ac:dyDescent="0.3">
      <c r="A48" s="7"/>
      <c r="B48" s="7"/>
      <c r="C48" s="7"/>
      <c r="D48" s="7"/>
      <c r="E48" s="7"/>
    </row>
    <row r="49" spans="1:5" ht="14.5" x14ac:dyDescent="0.3">
      <c r="A49" s="7"/>
      <c r="B49" s="7"/>
      <c r="C49" s="7"/>
      <c r="D49" s="7"/>
      <c r="E49" s="7"/>
    </row>
    <row r="50" spans="1:5" ht="14.5" x14ac:dyDescent="0.3">
      <c r="A50" s="7"/>
      <c r="B50" s="7"/>
      <c r="C50" s="7"/>
      <c r="D50" s="7"/>
      <c r="E50" s="7"/>
    </row>
    <row r="51" spans="1:5" ht="14.5" x14ac:dyDescent="0.3">
      <c r="A51" s="7"/>
      <c r="B51" s="7"/>
      <c r="C51" s="7"/>
      <c r="D51" s="7"/>
      <c r="E51" s="7"/>
    </row>
    <row r="52" spans="1:5" ht="14.5" x14ac:dyDescent="0.3">
      <c r="A52" s="7"/>
      <c r="B52" s="7"/>
      <c r="C52" s="7"/>
      <c r="D52" s="7"/>
      <c r="E52" s="7"/>
    </row>
    <row r="53" spans="1:5" ht="14.5" x14ac:dyDescent="0.3">
      <c r="A53" s="7"/>
      <c r="B53" s="7"/>
      <c r="C53" s="7"/>
      <c r="D53" s="7"/>
      <c r="E53" s="7"/>
    </row>
    <row r="54" spans="1:5" ht="14.5" x14ac:dyDescent="0.3">
      <c r="A54" s="7"/>
      <c r="B54" s="7"/>
      <c r="C54" s="7"/>
      <c r="D54" s="7"/>
      <c r="E54" s="7"/>
    </row>
    <row r="55" spans="1:5" ht="14.5" x14ac:dyDescent="0.3">
      <c r="A55" s="7"/>
      <c r="B55" s="7"/>
      <c r="C55" s="7"/>
      <c r="D55" s="7"/>
      <c r="E55" s="7"/>
    </row>
    <row r="56" spans="1:5" ht="14.5" x14ac:dyDescent="0.3">
      <c r="A56" s="7"/>
      <c r="B56" s="7"/>
      <c r="C56" s="7"/>
      <c r="D56" s="7"/>
      <c r="E56" s="7"/>
    </row>
    <row r="57" spans="1:5" ht="14.5" x14ac:dyDescent="0.3">
      <c r="A57" s="7"/>
      <c r="B57" s="7"/>
      <c r="C57" s="7"/>
      <c r="D57" s="7"/>
      <c r="E57" s="7"/>
    </row>
    <row r="58" spans="1:5" ht="14.5" x14ac:dyDescent="0.3">
      <c r="A58" s="7"/>
      <c r="B58" s="7"/>
      <c r="C58" s="7"/>
      <c r="D58" s="7"/>
      <c r="E58" s="7"/>
    </row>
    <row r="59" spans="1:5" ht="14.5" x14ac:dyDescent="0.3">
      <c r="A59" s="7"/>
      <c r="B59" s="7"/>
      <c r="C59" s="7"/>
      <c r="D59" s="7"/>
      <c r="E59" s="7"/>
    </row>
    <row r="60" spans="1:5" ht="14.5" x14ac:dyDescent="0.3">
      <c r="A60" s="7"/>
      <c r="B60" s="7"/>
      <c r="C60" s="7"/>
      <c r="D60" s="7"/>
      <c r="E60" s="7"/>
    </row>
    <row r="61" spans="1:5" ht="14.5" x14ac:dyDescent="0.3">
      <c r="A61" s="7"/>
      <c r="B61" s="7"/>
      <c r="C61" s="7"/>
      <c r="D61" s="7"/>
      <c r="E61" s="7"/>
    </row>
    <row r="62" spans="1:5" ht="14.5" x14ac:dyDescent="0.3">
      <c r="A62" s="7"/>
      <c r="B62" s="7"/>
      <c r="C62" s="7"/>
      <c r="D62" s="7"/>
      <c r="E62" s="7"/>
    </row>
    <row r="63" spans="1:5" ht="14.5" x14ac:dyDescent="0.3">
      <c r="A63" s="7"/>
      <c r="B63" s="7"/>
      <c r="C63" s="7"/>
      <c r="D63" s="7"/>
      <c r="E63" s="7"/>
    </row>
    <row r="64" spans="1:5" ht="14.5" x14ac:dyDescent="0.3">
      <c r="A64" s="7"/>
      <c r="B64" s="7"/>
      <c r="C64" s="7"/>
      <c r="D64" s="7"/>
      <c r="E64" s="7"/>
    </row>
    <row r="65" spans="1:5" ht="14.5" x14ac:dyDescent="0.3">
      <c r="A65" s="7"/>
      <c r="B65" s="7"/>
      <c r="C65" s="7"/>
      <c r="D65" s="7"/>
      <c r="E65" s="7"/>
    </row>
    <row r="66" spans="1:5" ht="14.5" x14ac:dyDescent="0.3">
      <c r="A66" s="7"/>
      <c r="B66" s="7"/>
      <c r="C66" s="7"/>
      <c r="D66" s="7"/>
      <c r="E66" s="7"/>
    </row>
    <row r="67" spans="1:5" ht="14.5" x14ac:dyDescent="0.3">
      <c r="A67" s="7"/>
      <c r="B67" s="7"/>
      <c r="C67" s="7"/>
      <c r="D67" s="7"/>
      <c r="E67" s="7"/>
    </row>
    <row r="68" spans="1:5" ht="14.5" x14ac:dyDescent="0.3">
      <c r="A68" s="7"/>
      <c r="B68" s="7"/>
      <c r="C68" s="7"/>
      <c r="D68" s="7"/>
      <c r="E68" s="7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26</vt:i4>
      </vt:variant>
    </vt:vector>
  </HeadingPairs>
  <TitlesOfParts>
    <vt:vector size="26" baseType="lpstr">
      <vt:lpstr>Fig.2b</vt:lpstr>
      <vt:lpstr>Fig.3a</vt:lpstr>
      <vt:lpstr>Fig.4b</vt:lpstr>
      <vt:lpstr>Fig.5a</vt:lpstr>
      <vt:lpstr>Fig.5b</vt:lpstr>
      <vt:lpstr>Fig.5c</vt:lpstr>
      <vt:lpstr>Fig.5d</vt:lpstr>
      <vt:lpstr>Fig.6b</vt:lpstr>
      <vt:lpstr>Fig.6c</vt:lpstr>
      <vt:lpstr>Fig.7a</vt:lpstr>
      <vt:lpstr>Fig.7b</vt:lpstr>
      <vt:lpstr>Fig.7c</vt:lpstr>
      <vt:lpstr>Fig.S3</vt:lpstr>
      <vt:lpstr>Fig.S5</vt:lpstr>
      <vt:lpstr>Fig.S6</vt:lpstr>
      <vt:lpstr>Fig.S7</vt:lpstr>
      <vt:lpstr>Fig.S12</vt:lpstr>
      <vt:lpstr>Fig.S15</vt:lpstr>
      <vt:lpstr>Fig.S17</vt:lpstr>
      <vt:lpstr>Fig.S18</vt:lpstr>
      <vt:lpstr>Fig.S19</vt:lpstr>
      <vt:lpstr>Fig.S20</vt:lpstr>
      <vt:lpstr>Fig.S21</vt:lpstr>
      <vt:lpstr>Fig.S22</vt:lpstr>
      <vt:lpstr>Fig.S23</vt:lpstr>
      <vt:lpstr>Fig.S24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2019-02-09T05:33:51Z</dcterms:modified>
</cp:coreProperties>
</file>