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webe\Desktop\ITP_Paper\REVISED_FILES\"/>
    </mc:Choice>
  </mc:AlternateContent>
  <bookViews>
    <workbookView xWindow="0" yWindow="0" windowWidth="28800" windowHeight="12300"/>
  </bookViews>
  <sheets>
    <sheet name="Supplementary Data 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4" i="1" l="1"/>
  <c r="C54" i="1"/>
  <c r="K52" i="1"/>
  <c r="C52" i="1"/>
  <c r="C50" i="1"/>
  <c r="K47" i="1"/>
  <c r="C47" i="1"/>
  <c r="K45" i="1"/>
  <c r="K44" i="1"/>
  <c r="C44" i="1"/>
  <c r="K43" i="1"/>
  <c r="C43" i="1"/>
  <c r="K42" i="1"/>
  <c r="C42" i="1"/>
  <c r="K41" i="1"/>
  <c r="C41" i="1"/>
  <c r="K39" i="1"/>
  <c r="C39" i="1"/>
  <c r="K38" i="1"/>
  <c r="C38" i="1"/>
  <c r="K37" i="1"/>
  <c r="K35" i="1"/>
  <c r="C35" i="1"/>
  <c r="K34" i="1"/>
  <c r="C34" i="1"/>
  <c r="K31" i="1"/>
  <c r="C31" i="1"/>
  <c r="K29" i="1"/>
  <c r="C29" i="1"/>
  <c r="K28" i="1"/>
  <c r="C28" i="1"/>
  <c r="K25" i="1"/>
  <c r="K24" i="1"/>
  <c r="C24" i="1"/>
  <c r="K23" i="1"/>
  <c r="C23" i="1"/>
  <c r="K22" i="1"/>
  <c r="C22" i="1"/>
  <c r="K21" i="1"/>
  <c r="C21" i="1"/>
  <c r="K20" i="1"/>
  <c r="C20" i="1"/>
  <c r="K16" i="1"/>
  <c r="C16" i="1"/>
  <c r="K14" i="1"/>
  <c r="C14" i="1"/>
  <c r="K11" i="1"/>
  <c r="C11" i="1"/>
  <c r="K9" i="1"/>
  <c r="C9" i="1"/>
  <c r="K8" i="1"/>
  <c r="C8" i="1"/>
  <c r="K7" i="1"/>
  <c r="C7" i="1"/>
  <c r="K6" i="1"/>
  <c r="C6" i="1"/>
</calcChain>
</file>

<file path=xl/sharedStrings.xml><?xml version="1.0" encoding="utf-8"?>
<sst xmlns="http://schemas.openxmlformats.org/spreadsheetml/2006/main" count="382" uniqueCount="147">
  <si>
    <t>Sample</t>
  </si>
  <si>
    <t>Clonality</t>
  </si>
  <si>
    <t>Heavy Chain</t>
  </si>
  <si>
    <t>Light Chain</t>
  </si>
  <si>
    <t>Total Reads</t>
  </si>
  <si>
    <t>Main Clones</t>
  </si>
  <si>
    <t>Number of Reads</t>
  </si>
  <si>
    <t>Fraction of Reads</t>
  </si>
  <si>
    <t>Color in Clonality Network Plot</t>
  </si>
  <si>
    <t>Number of Subclones</t>
  </si>
  <si>
    <t>V Gene</t>
  </si>
  <si>
    <t>J Gene</t>
  </si>
  <si>
    <t>Isotype</t>
  </si>
  <si>
    <t>IPB_1.2a</t>
  </si>
  <si>
    <t>monoclonal</t>
  </si>
  <si>
    <t>red</t>
  </si>
  <si>
    <t>IGHV14-3,IGHV14-1,IGHV14-4,IGHV14-2</t>
  </si>
  <si>
    <t>IGHJ1</t>
  </si>
  <si>
    <t>IgG1</t>
  </si>
  <si>
    <t>IGKV3-5,IGKV3-10</t>
  </si>
  <si>
    <t>IGKJ2</t>
  </si>
  <si>
    <t>IPB_1.2d</t>
  </si>
  <si>
    <t>IGHV11-2,IGHV11-1</t>
  </si>
  <si>
    <t>IgM</t>
  </si>
  <si>
    <t>IGKV6-15,IGKV8-28,IGKV8-19,IGKV6-23,IGKV6-25,IGKV6-32,IGKV8-24,IGKV12-44,IGKV6-13,IGKV12-98,IGKV6-17,IGKV8-30,IGKV12-46,IGKV4-57-1,IGKV12-41</t>
  </si>
  <si>
    <t>IGKJ2,IGKJ5,IGKJ1,IGKJ4,IGKJ3</t>
  </si>
  <si>
    <t>IPB_1.4a</t>
  </si>
  <si>
    <t>IGHV3-1,IGHV3-6</t>
  </si>
  <si>
    <t>IGHJ4</t>
  </si>
  <si>
    <t>IgA</t>
  </si>
  <si>
    <t>IGKV14-111</t>
  </si>
  <si>
    <t>IGKJ5,IGKJ2</t>
  </si>
  <si>
    <t>IPB_1.5b</t>
  </si>
  <si>
    <t>biclonal</t>
  </si>
  <si>
    <t>IGHV1-22,IGHV1-26,IGHV1-34,IGHV1-18,IGHV1-19,IGHV1-74,IGHV1-69,IGHV1-52,IGHV1-61,IGHV1-72</t>
  </si>
  <si>
    <t>IGHJ3</t>
  </si>
  <si>
    <t>IGKV14-111,IGKV14-130</t>
  </si>
  <si>
    <t>IGKJ5,IGKJ4,IGKJ2,IGKJ1</t>
  </si>
  <si>
    <t>blue</t>
  </si>
  <si>
    <t>IGHV1-74,IGHV1-69,IGHV1-61,IGHV1-52,IGHV1-50,IGHV1-59</t>
  </si>
  <si>
    <t>IGHJ2</t>
  </si>
  <si>
    <t>IGKV8-19,IGKV8-28,IGKV6-23,IGKV8-30,IGKV6-15,IGKV6-13,IGKV10-94,IGKV10-95</t>
  </si>
  <si>
    <t>IGKJ5,IGKJ2,IGKJ4,IGKJ1</t>
  </si>
  <si>
    <t>IPB_1.5c</t>
  </si>
  <si>
    <t>oligoclonal</t>
  </si>
  <si>
    <t>IGHV1-77</t>
  </si>
  <si>
    <t>IGKV14-111,IGKV9-124,IGKV9-120,IGKV14-130</t>
  </si>
  <si>
    <t>IGKJ5,IGKJ1,IGKJ2,IGKJ4</t>
  </si>
  <si>
    <t>IGKV4-91,IGKV4-78,IGKV4-79,IGKV4-68,IGKV4-61,IGKV4-72,IGKV4-57-1,IGKV4-57,IGKV4-58,IGKV4-51,IGKV4-59,IGKV4-70,IGKV4-55,IGKV4-53,IGKV4-60,IGKV4-56,IGKV4-54,IGKV4-77,IGKV4-80,IGKV4-69,IGKV4-62</t>
  </si>
  <si>
    <t>green</t>
  </si>
  <si>
    <t>IGLV2,IGLV1</t>
  </si>
  <si>
    <t>IGLJ2,IGLJ3,IGLJ1</t>
  </si>
  <si>
    <t>IPB_10.3c</t>
  </si>
  <si>
    <t>IGHV1-81</t>
  </si>
  <si>
    <t>IGHV1-19,IGHV1-26,IGHV1-34,IGHV1-22,IGHV1-18,IGHV1-39,IGHV1-37,IGHV1-31,IGHV1-20</t>
  </si>
  <si>
    <t>IPB_10.3d</t>
  </si>
  <si>
    <t>IGHV4-1</t>
  </si>
  <si>
    <t>IGKV12-44,IGKV6-15,IGKV6-23,IGKV6-25,IGKV8-19,IGKV8-28,IGKV8-30,IGKV8-24,IGKV12-41,IGKV6-32,IGKV6-13,IGKV6-17,IGKV12-98,IGKV12-40,IGKV12-46</t>
  </si>
  <si>
    <t>IGKJ2,IGKJ4,IGKJ5,IGKJ1</t>
  </si>
  <si>
    <t>IGKV4-72,IGKV4-91,IGKV4-57,IGKV4-59,IGKV4-70,IGKV4-80,IGKV4-53,IGKV4-60,IGKV4-57-1,IGKV4-90,IGKV4-58,IGKV4-55,IGKV4-79,IGKV4-78,IGKV4-51,IGKV4-92,IGKV4-68,IGKV4-61,IGKV4-54,IGKV4-69,IGKV4-62,IGKV4-77,IGKV4-56</t>
  </si>
  <si>
    <t>IGLJ2,IGLJ1,IGLJ3</t>
  </si>
  <si>
    <t>violet</t>
  </si>
  <si>
    <t>IGKJ5,IGKJ2,IGKJ1,IGKJ4</t>
  </si>
  <si>
    <t>IPB_10.4a</t>
  </si>
  <si>
    <t>IGHV1-9</t>
  </si>
  <si>
    <t>IGKJ2,IGKJ5,IGKJ1,IGKJ4</t>
  </si>
  <si>
    <t>IPB_10.4b</t>
  </si>
  <si>
    <t>IGHV9-4</t>
  </si>
  <si>
    <t>IGKJ2,IGKJ4,IGKJ1</t>
  </si>
  <si>
    <t>IPB_10.4c</t>
  </si>
  <si>
    <t>IGHV5-9-1,IGHV5-9,IGHV5-6,IGHV5-4,IGHV5-12</t>
  </si>
  <si>
    <t>IGKJ1</t>
  </si>
  <si>
    <t>IPB_10.6a</t>
  </si>
  <si>
    <t>IGHV1-22,IGHV1-34</t>
  </si>
  <si>
    <t>IGKJ5</t>
  </si>
  <si>
    <t>IPB_10.6c</t>
  </si>
  <si>
    <t xml:space="preserve">monoclonal  </t>
  </si>
  <si>
    <t>IGHV1-26,IGHV1-18,IGHV1-34,IGHV1-22,IGHV1-19</t>
  </si>
  <si>
    <t>IGLV1,IGLV2</t>
  </si>
  <si>
    <t>IGLJ1</t>
  </si>
  <si>
    <t>IPB_11.1b</t>
  </si>
  <si>
    <t>IGKV6-13,IGKV6-15,IGKV6-23,IGKV6-25,IGKV8-30,IGKV12-44,IGKV8-28,IGKV8-19,IGKV6-32,IGKV6-17,IGKV8-24,IGKV10-94,IGKV10-95,IGKV12-98,IGKV12-41,IGKV12-40,IGKV12-46,IGKV3-10,IGKV3-5,IGKV5-39</t>
  </si>
  <si>
    <t>IGLJ1,IGLJ2,IGLJ3</t>
  </si>
  <si>
    <t>IGKV12-46,IGKV12-41,IGKV13-84,IGKV13-85,IGKV12-44</t>
  </si>
  <si>
    <t>IGKJ2,IGKJ1,IGKJ5,IGKJ4</t>
  </si>
  <si>
    <t>IPB_11.1d</t>
  </si>
  <si>
    <t>IGHV14-3</t>
  </si>
  <si>
    <t>IPB_11.3b</t>
  </si>
  <si>
    <t>IGHV14-3,IGHV14-1,IGHV14-2</t>
  </si>
  <si>
    <t>IGKV14-111,IGKV19-93,IGKV14-130,IGKV14-100</t>
  </si>
  <si>
    <t>IGKV6-15,IGKV12-46,IGKV12-44,IGKV6-23,IGKV8-19,IGKV8-28,IGKV6-32,IGKV8-24,IGKV8-30,IGKV12-41,IGKV13-84,IGKV13-85,IGKV6-17,IGKV6-25,IGKV6-13,IGKV12-98,IGKV12-40</t>
  </si>
  <si>
    <t>IPB_11.4b</t>
  </si>
  <si>
    <t>IGHV9-3</t>
  </si>
  <si>
    <t>IGKV6-23,IGKV6-15,IGKV12-44,IGKV12-98,IGKV12-46,IGKV8-24,IGKV13-85,IGKV8-30,IGKV12-41,IGKV13-84,IGKV8-28,IGKV8-19,IGKV6-32,IGKV6-13,IGKV6-25,IGKV6-17,IGKV10-94,IGKV10-95,IGKV10-96,IGKV12-40,IGKV8-16,IGKV8-27</t>
  </si>
  <si>
    <t>IGHV5-4</t>
  </si>
  <si>
    <t>IGKV4-59,IGKV4-70,IGKV4-57,IGKV4-78,IGKV4-79,IGKV4-68,IGKV4-61,IGKV4-55,IGKV4-62,IGKV4-53,IGKV4-60,IGKV4-58,IGKV4-57-1,IGKV4-54,IGKV4-72,IGKV4-69,IGKV4-80,IGKV4-71,IGKV4-90,IGKV4-51,IGKV4-92,IGKV4-77</t>
  </si>
  <si>
    <t>IGKJ2,IGKJ1,IGKJ4,IGKJ5</t>
  </si>
  <si>
    <t>IPB_11.4c</t>
  </si>
  <si>
    <t>IGHV2-9-1</t>
  </si>
  <si>
    <t>IGKV2-109</t>
  </si>
  <si>
    <t>IPB_12.1b</t>
  </si>
  <si>
    <t>IGHV6-3</t>
  </si>
  <si>
    <t>IGKV6-15,IGKV6-23,IGKV6-13,IGKV8-30</t>
  </si>
  <si>
    <t>IGHV5-15</t>
  </si>
  <si>
    <t>IgG2</t>
  </si>
  <si>
    <t>IGLJ3,IGLJ1,IGLJ2</t>
  </si>
  <si>
    <t>IPB_2.4b</t>
  </si>
  <si>
    <t>not enough reads</t>
  </si>
  <si>
    <t>IPB_3.4h</t>
  </si>
  <si>
    <t>IGHV1-15,IGHV1-23</t>
  </si>
  <si>
    <t>IPB_3.5a</t>
  </si>
  <si>
    <t>IGHV1-80,IGHV1-82</t>
  </si>
  <si>
    <t>IGHV1-80</t>
  </si>
  <si>
    <t>IGKV6-23,IGKV6-15</t>
  </si>
  <si>
    <t>IGKJ1,IGKJ2,IGKJ4</t>
  </si>
  <si>
    <t>IPB_3.5d</t>
  </si>
  <si>
    <t>IGKJ2,IGKJ5</t>
  </si>
  <si>
    <t>IPB_4.1d</t>
  </si>
  <si>
    <t>IGHV5-6,IGHV5-4,IGHV5-9-1,IGHV5-9</t>
  </si>
  <si>
    <t>IGKV8-28,IGKV8-19</t>
  </si>
  <si>
    <t>IPB_4.6f</t>
  </si>
  <si>
    <t>IGHV3-6</t>
  </si>
  <si>
    <t>IGKJ2,IGKJ5,IGKJ3</t>
  </si>
  <si>
    <t>IPB_5.2d</t>
  </si>
  <si>
    <t>IGHV1-26,IGHV1-34,IGHV1-19,IGHV1-18,IGHV1-22</t>
  </si>
  <si>
    <t>IGKV14-111,IGKV14-100,IGKV14-130</t>
  </si>
  <si>
    <t>IGKJ2,IGKJ5,IGKJ4</t>
  </si>
  <si>
    <t>IPB_6.3b</t>
  </si>
  <si>
    <t>IPB_8.5h</t>
  </si>
  <si>
    <t>IGHV7-3</t>
  </si>
  <si>
    <t>IGKV4-58,IGKV4-72,IGKV4-59,IGKV4-70,IGKV4-68,IGKV4-55,IGKV4-57-1,IGKV4-62,IGKV4-61,IGKV4-53,IGKV4-60,IGKV4-51,IGKV4-57,IGKV4-78,IGKV4-79,IGKV4-77</t>
  </si>
  <si>
    <t>IGKJ5,IGKJ4,IGKJ1,IGKJ2</t>
  </si>
  <si>
    <t>IGHV5-16</t>
  </si>
  <si>
    <t>IGKV4-57-1</t>
  </si>
  <si>
    <t>IGHV5-6</t>
  </si>
  <si>
    <t>IGKV6-23,IGKV6-15,IGKV12-44,IGKV8-28,IGKV8-19,IGKV12-41,IGKV12-98,IGKV6-32,IGKV8-30,IGKV6-17,IGKV8-24,IGKV6-25,IGKV12-46,IGKV6-13</t>
  </si>
  <si>
    <t>IGKJ1,IGKJ5,IGKJ2,IGKJ4</t>
  </si>
  <si>
    <t>IPB_9.1b</t>
  </si>
  <si>
    <t>IGKV14-111,IGKV14-130,IGKV14-100</t>
  </si>
  <si>
    <t>IPB_9.3b</t>
  </si>
  <si>
    <t>IGHV6-6</t>
  </si>
  <si>
    <t>IGKV1-110,IGKV1-117</t>
  </si>
  <si>
    <t>IGKJ5,IGKJ4</t>
  </si>
  <si>
    <t>IPB_9.6a</t>
  </si>
  <si>
    <t>IGHV1-34,IGHV1-22,IGHV1-26</t>
  </si>
  <si>
    <t>IGKV6-15,IGKV8-24,IGKV6-23,IGKV8-19,IGKV8-28,IGKV6-25,IGKV8-30,IGKV6-32,IGKV6-13,IGKV6-17</t>
  </si>
  <si>
    <r>
      <t xml:space="preserve">Supplementary Data 3. Immune repertoire analysis of tumors from </t>
    </r>
    <r>
      <rPr>
        <b/>
        <i/>
        <sz val="11"/>
        <color theme="1"/>
        <rFont val="Arial"/>
        <family val="2"/>
      </rPr>
      <t>IPB</t>
    </r>
    <r>
      <rPr>
        <b/>
        <sz val="11"/>
        <color theme="1"/>
        <rFont val="Arial"/>
        <family val="2"/>
      </rPr>
      <t xml:space="preserve"> mice. </t>
    </r>
    <r>
      <rPr>
        <sz val="11"/>
        <color theme="1"/>
        <rFont val="Arial"/>
        <family val="2"/>
      </rPr>
      <t xml:space="preserve">Results from B-cell receptor repertoire sequencing of immunoglobulin heavy and light chains of 30 diffuse large B-cell lymphomas from </t>
    </r>
    <r>
      <rPr>
        <i/>
        <sz val="11"/>
        <color theme="1"/>
        <rFont val="Arial"/>
        <family val="2"/>
      </rPr>
      <t>ITP2-M;Rosa26</t>
    </r>
    <r>
      <rPr>
        <i/>
        <vertAlign val="superscript"/>
        <sz val="11"/>
        <color theme="1"/>
        <rFont val="Arial"/>
        <family val="2"/>
      </rPr>
      <t>PB/+</t>
    </r>
    <r>
      <rPr>
        <i/>
        <sz val="11"/>
        <color theme="1"/>
        <rFont val="Arial"/>
        <family val="2"/>
      </rPr>
      <t>;Blm</t>
    </r>
    <r>
      <rPr>
        <i/>
        <vertAlign val="superscript"/>
        <sz val="11"/>
        <color theme="1"/>
        <rFont val="Arial"/>
        <family val="2"/>
      </rPr>
      <t>m3/m3</t>
    </r>
    <r>
      <rPr>
        <i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mice</t>
    </r>
    <r>
      <rPr>
        <i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are shown.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</si>
</sst>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i/>
      <vertAlign val="superscript"/>
      <sz val="11"/>
      <color theme="1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7" fillId="2" borderId="5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2" fontId="9" fillId="2" borderId="3" xfId="0" applyNumberFormat="1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left" vertical="center"/>
    </xf>
    <xf numFmtId="2" fontId="9" fillId="3" borderId="3" xfId="0" applyNumberFormat="1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2" fontId="9" fillId="2" borderId="1" xfId="0" applyNumberFormat="1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/>
    </xf>
    <xf numFmtId="2" fontId="9" fillId="3" borderId="1" xfId="0" applyNumberFormat="1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9" fillId="3" borderId="6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2" fontId="9" fillId="2" borderId="1" xfId="0" applyNumberFormat="1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tabSelected="1" workbookViewId="0">
      <selection sqref="A1:Q1"/>
    </sheetView>
  </sheetViews>
  <sheetFormatPr baseColWidth="10" defaultRowHeight="15" x14ac:dyDescent="0.25"/>
  <cols>
    <col min="1" max="1" width="8.85546875" customWidth="1"/>
    <col min="2" max="2" width="10.7109375" customWidth="1"/>
    <col min="3" max="3" width="9.7109375" customWidth="1"/>
    <col min="4" max="4" width="9.42578125" customWidth="1"/>
    <col min="5" max="5" width="9.5703125" customWidth="1"/>
    <col min="6" max="6" width="14.7109375" customWidth="1"/>
    <col min="7" max="7" width="9.140625" customWidth="1"/>
    <col min="8" max="8" width="73.28515625" customWidth="1"/>
    <col min="9" max="10" width="6.7109375" customWidth="1"/>
    <col min="11" max="11" width="9.7109375" customWidth="1"/>
    <col min="12" max="12" width="13.42578125" customWidth="1"/>
    <col min="13" max="13" width="13.5703125" bestFit="1" customWidth="1"/>
    <col min="14" max="14" width="14.7109375" customWidth="1"/>
    <col min="16" max="16" width="169" customWidth="1"/>
    <col min="17" max="17" width="24.5703125" customWidth="1"/>
  </cols>
  <sheetData>
    <row r="1" spans="1:17" ht="16.5" customHeight="1" x14ac:dyDescent="0.25">
      <c r="A1" s="26" t="s">
        <v>146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3" spans="1:17" ht="15.75" thickBot="1" x14ac:dyDescent="0.3">
      <c r="A3" s="27" t="s">
        <v>0</v>
      </c>
      <c r="B3" s="29" t="s">
        <v>1</v>
      </c>
      <c r="C3" s="31" t="s">
        <v>2</v>
      </c>
      <c r="D3" s="31"/>
      <c r="E3" s="31"/>
      <c r="F3" s="31"/>
      <c r="G3" s="31"/>
      <c r="H3" s="31"/>
      <c r="I3" s="31"/>
      <c r="J3" s="31"/>
      <c r="K3" s="32" t="s">
        <v>3</v>
      </c>
      <c r="L3" s="32"/>
      <c r="M3" s="32"/>
      <c r="N3" s="32"/>
      <c r="O3" s="32"/>
      <c r="P3" s="32"/>
      <c r="Q3" s="32"/>
    </row>
    <row r="4" spans="1:17" ht="15.75" thickBot="1" x14ac:dyDescent="0.3">
      <c r="A4" s="27"/>
      <c r="B4" s="29"/>
      <c r="C4" s="33" t="s">
        <v>4</v>
      </c>
      <c r="D4" s="35" t="s">
        <v>5</v>
      </c>
      <c r="E4" s="35"/>
      <c r="F4" s="35"/>
      <c r="G4" s="35"/>
      <c r="H4" s="35"/>
      <c r="I4" s="35"/>
      <c r="J4" s="35"/>
      <c r="K4" s="36" t="s">
        <v>4</v>
      </c>
      <c r="L4" s="38" t="s">
        <v>5</v>
      </c>
      <c r="M4" s="38"/>
      <c r="N4" s="38"/>
      <c r="O4" s="38"/>
      <c r="P4" s="38"/>
      <c r="Q4" s="38"/>
    </row>
    <row r="5" spans="1:17" ht="34.5" customHeight="1" thickBot="1" x14ac:dyDescent="0.3">
      <c r="A5" s="28"/>
      <c r="B5" s="30"/>
      <c r="C5" s="34"/>
      <c r="D5" s="1" t="s">
        <v>6</v>
      </c>
      <c r="E5" s="1" t="s">
        <v>7</v>
      </c>
      <c r="F5" s="1" t="s">
        <v>8</v>
      </c>
      <c r="G5" s="1" t="s">
        <v>9</v>
      </c>
      <c r="H5" s="2" t="s">
        <v>10</v>
      </c>
      <c r="I5" s="2" t="s">
        <v>11</v>
      </c>
      <c r="J5" s="2" t="s">
        <v>12</v>
      </c>
      <c r="K5" s="37"/>
      <c r="L5" s="3" t="s">
        <v>6</v>
      </c>
      <c r="M5" s="3" t="s">
        <v>7</v>
      </c>
      <c r="N5" s="3" t="s">
        <v>8</v>
      </c>
      <c r="O5" s="3" t="s">
        <v>9</v>
      </c>
      <c r="P5" s="4" t="s">
        <v>10</v>
      </c>
      <c r="Q5" s="4" t="s">
        <v>11</v>
      </c>
    </row>
    <row r="6" spans="1:17" x14ac:dyDescent="0.25">
      <c r="A6" s="5" t="s">
        <v>13</v>
      </c>
      <c r="B6" s="5" t="s">
        <v>14</v>
      </c>
      <c r="C6" s="6">
        <f>D6/E6</f>
        <v>38157.000000000015</v>
      </c>
      <c r="D6" s="7">
        <v>37360</v>
      </c>
      <c r="E6" s="8">
        <v>0.97911261367507896</v>
      </c>
      <c r="F6" s="7" t="s">
        <v>15</v>
      </c>
      <c r="G6" s="7">
        <v>423</v>
      </c>
      <c r="H6" s="7" t="s">
        <v>16</v>
      </c>
      <c r="I6" s="7" t="s">
        <v>17</v>
      </c>
      <c r="J6" s="6" t="s">
        <v>18</v>
      </c>
      <c r="K6" s="9">
        <f>L6/M6</f>
        <v>64216.000000000007</v>
      </c>
      <c r="L6" s="9">
        <v>62532</v>
      </c>
      <c r="M6" s="10">
        <v>0.97377600597981795</v>
      </c>
      <c r="N6" s="9" t="s">
        <v>15</v>
      </c>
      <c r="O6" s="9">
        <v>217</v>
      </c>
      <c r="P6" s="9" t="s">
        <v>19</v>
      </c>
      <c r="Q6" s="9" t="s">
        <v>20</v>
      </c>
    </row>
    <row r="7" spans="1:17" x14ac:dyDescent="0.25">
      <c r="A7" s="11" t="s">
        <v>21</v>
      </c>
      <c r="B7" s="11" t="s">
        <v>14</v>
      </c>
      <c r="C7" s="12">
        <f t="shared" ref="C7:C54" si="0">D7/E7</f>
        <v>22021.999999999996</v>
      </c>
      <c r="D7" s="13">
        <v>2570</v>
      </c>
      <c r="E7" s="14">
        <v>0.116701480337844</v>
      </c>
      <c r="F7" s="13" t="s">
        <v>15</v>
      </c>
      <c r="G7" s="13">
        <v>11</v>
      </c>
      <c r="H7" s="13" t="s">
        <v>22</v>
      </c>
      <c r="I7" s="13" t="s">
        <v>17</v>
      </c>
      <c r="J7" s="12" t="s">
        <v>23</v>
      </c>
      <c r="K7" s="15">
        <f t="shared" ref="K7:K54" si="1">L7/M7</f>
        <v>86520.999999999942</v>
      </c>
      <c r="L7" s="15">
        <v>40290</v>
      </c>
      <c r="M7" s="16">
        <v>0.46566729464523099</v>
      </c>
      <c r="N7" s="15" t="s">
        <v>15</v>
      </c>
      <c r="O7" s="15">
        <v>401</v>
      </c>
      <c r="P7" s="15" t="s">
        <v>24</v>
      </c>
      <c r="Q7" s="15" t="s">
        <v>25</v>
      </c>
    </row>
    <row r="8" spans="1:17" x14ac:dyDescent="0.25">
      <c r="A8" s="11" t="s">
        <v>26</v>
      </c>
      <c r="B8" s="11" t="s">
        <v>14</v>
      </c>
      <c r="C8" s="12">
        <f t="shared" si="0"/>
        <v>46313.000000000015</v>
      </c>
      <c r="D8" s="13">
        <v>45557</v>
      </c>
      <c r="E8" s="14">
        <v>0.98367628959471398</v>
      </c>
      <c r="F8" s="13" t="s">
        <v>15</v>
      </c>
      <c r="G8" s="13">
        <v>199</v>
      </c>
      <c r="H8" s="13" t="s">
        <v>27</v>
      </c>
      <c r="I8" s="13" t="s">
        <v>28</v>
      </c>
      <c r="J8" s="12" t="s">
        <v>29</v>
      </c>
      <c r="K8" s="15">
        <f t="shared" si="1"/>
        <v>67272</v>
      </c>
      <c r="L8" s="15">
        <v>64887</v>
      </c>
      <c r="M8" s="16">
        <v>0.96454691402069204</v>
      </c>
      <c r="N8" s="15" t="s">
        <v>15</v>
      </c>
      <c r="O8" s="15">
        <v>148</v>
      </c>
      <c r="P8" s="15" t="s">
        <v>30</v>
      </c>
      <c r="Q8" s="15" t="s">
        <v>31</v>
      </c>
    </row>
    <row r="9" spans="1:17" x14ac:dyDescent="0.25">
      <c r="A9" s="17" t="s">
        <v>32</v>
      </c>
      <c r="B9" s="17" t="s">
        <v>33</v>
      </c>
      <c r="C9" s="18">
        <f>D9/E9</f>
        <v>25594.999999999985</v>
      </c>
      <c r="D9" s="13">
        <v>17231</v>
      </c>
      <c r="E9" s="14">
        <v>0.67321742527837503</v>
      </c>
      <c r="F9" s="13" t="s">
        <v>15</v>
      </c>
      <c r="G9" s="13">
        <v>208</v>
      </c>
      <c r="H9" s="13" t="s">
        <v>34</v>
      </c>
      <c r="I9" s="13" t="s">
        <v>35</v>
      </c>
      <c r="J9" s="12" t="s">
        <v>29</v>
      </c>
      <c r="K9" s="19">
        <f t="shared" si="1"/>
        <v>53871.999999999993</v>
      </c>
      <c r="L9" s="15">
        <v>28577</v>
      </c>
      <c r="M9" s="16">
        <v>0.53046109296109301</v>
      </c>
      <c r="N9" s="15" t="s">
        <v>15</v>
      </c>
      <c r="O9" s="15">
        <v>115</v>
      </c>
      <c r="P9" s="15" t="s">
        <v>36</v>
      </c>
      <c r="Q9" s="15" t="s">
        <v>37</v>
      </c>
    </row>
    <row r="10" spans="1:17" x14ac:dyDescent="0.25">
      <c r="A10" s="17"/>
      <c r="B10" s="17"/>
      <c r="C10" s="18"/>
      <c r="D10" s="13">
        <v>2989</v>
      </c>
      <c r="E10" s="14">
        <v>0.116780621215081</v>
      </c>
      <c r="F10" s="13" t="s">
        <v>38</v>
      </c>
      <c r="G10" s="13">
        <v>33</v>
      </c>
      <c r="H10" s="13" t="s">
        <v>39</v>
      </c>
      <c r="I10" s="13" t="s">
        <v>40</v>
      </c>
      <c r="J10" s="12" t="s">
        <v>23</v>
      </c>
      <c r="K10" s="19"/>
      <c r="L10" s="15">
        <v>8426</v>
      </c>
      <c r="M10" s="16">
        <v>0.156407781407781</v>
      </c>
      <c r="N10" s="15" t="s">
        <v>38</v>
      </c>
      <c r="O10" s="15">
        <v>97</v>
      </c>
      <c r="P10" s="15" t="s">
        <v>41</v>
      </c>
      <c r="Q10" s="15" t="s">
        <v>42</v>
      </c>
    </row>
    <row r="11" spans="1:17" x14ac:dyDescent="0.25">
      <c r="A11" s="17" t="s">
        <v>43</v>
      </c>
      <c r="B11" s="17" t="s">
        <v>44</v>
      </c>
      <c r="C11" s="18">
        <f t="shared" si="0"/>
        <v>10745.999999999985</v>
      </c>
      <c r="D11" s="13">
        <v>3480</v>
      </c>
      <c r="E11" s="14">
        <v>0.32384142936906801</v>
      </c>
      <c r="F11" s="13" t="s">
        <v>15</v>
      </c>
      <c r="G11" s="13">
        <v>46</v>
      </c>
      <c r="H11" s="13" t="s">
        <v>45</v>
      </c>
      <c r="I11" s="13" t="s">
        <v>17</v>
      </c>
      <c r="J11" s="12" t="s">
        <v>29</v>
      </c>
      <c r="K11" s="19">
        <f>L12/M12</f>
        <v>31718.999999999975</v>
      </c>
      <c r="L11" s="15">
        <v>10231</v>
      </c>
      <c r="M11" s="16">
        <v>0.32255115230618903</v>
      </c>
      <c r="N11" s="15" t="s">
        <v>15</v>
      </c>
      <c r="O11" s="15">
        <v>80</v>
      </c>
      <c r="P11" s="15" t="s">
        <v>46</v>
      </c>
      <c r="Q11" s="15" t="s">
        <v>47</v>
      </c>
    </row>
    <row r="12" spans="1:17" x14ac:dyDescent="0.25">
      <c r="A12" s="17"/>
      <c r="B12" s="17"/>
      <c r="C12" s="18"/>
      <c r="D12" s="13">
        <v>2575</v>
      </c>
      <c r="E12" s="14">
        <v>0.23962404615670899</v>
      </c>
      <c r="F12" s="13" t="s">
        <v>38</v>
      </c>
      <c r="G12" s="13">
        <v>7</v>
      </c>
      <c r="H12" s="13" t="s">
        <v>22</v>
      </c>
      <c r="I12" s="13" t="s">
        <v>17</v>
      </c>
      <c r="J12" s="12" t="s">
        <v>23</v>
      </c>
      <c r="K12" s="19"/>
      <c r="L12" s="15">
        <v>6754</v>
      </c>
      <c r="M12" s="16">
        <v>0.21293231186355199</v>
      </c>
      <c r="N12" s="15" t="s">
        <v>38</v>
      </c>
      <c r="O12" s="15">
        <v>72</v>
      </c>
      <c r="P12" s="15" t="s">
        <v>48</v>
      </c>
      <c r="Q12" s="15" t="s">
        <v>37</v>
      </c>
    </row>
    <row r="13" spans="1:17" x14ac:dyDescent="0.25">
      <c r="A13" s="17"/>
      <c r="B13" s="17"/>
      <c r="C13" s="18"/>
      <c r="D13" s="13">
        <v>1961</v>
      </c>
      <c r="E13" s="14">
        <v>0.18248650660710999</v>
      </c>
      <c r="F13" s="13" t="s">
        <v>49</v>
      </c>
      <c r="G13" s="13">
        <v>29</v>
      </c>
      <c r="H13" s="13" t="s">
        <v>45</v>
      </c>
      <c r="I13" s="13" t="s">
        <v>17</v>
      </c>
      <c r="J13" s="12" t="s">
        <v>29</v>
      </c>
      <c r="K13" s="19"/>
      <c r="L13" s="15">
        <v>5515</v>
      </c>
      <c r="M13" s="16">
        <v>0.173870550773984</v>
      </c>
      <c r="N13" s="15" t="s">
        <v>49</v>
      </c>
      <c r="O13" s="15">
        <v>29</v>
      </c>
      <c r="P13" s="15" t="s">
        <v>50</v>
      </c>
      <c r="Q13" s="15" t="s">
        <v>51</v>
      </c>
    </row>
    <row r="14" spans="1:17" x14ac:dyDescent="0.25">
      <c r="A14" s="17" t="s">
        <v>52</v>
      </c>
      <c r="B14" s="17" t="s">
        <v>33</v>
      </c>
      <c r="C14" s="18">
        <f t="shared" si="0"/>
        <v>4704.9999999999964</v>
      </c>
      <c r="D14" s="13">
        <v>2915</v>
      </c>
      <c r="E14" s="14">
        <v>0.61955366631243403</v>
      </c>
      <c r="F14" s="13" t="s">
        <v>15</v>
      </c>
      <c r="G14" s="13">
        <v>73</v>
      </c>
      <c r="H14" s="13" t="s">
        <v>53</v>
      </c>
      <c r="I14" s="13" t="s">
        <v>17</v>
      </c>
      <c r="J14" s="12" t="s">
        <v>29</v>
      </c>
      <c r="K14" s="19">
        <f t="shared" si="1"/>
        <v>20212.999999999996</v>
      </c>
      <c r="L14" s="15">
        <v>16039</v>
      </c>
      <c r="M14" s="16">
        <v>0.79349923316677395</v>
      </c>
      <c r="N14" s="15" t="s">
        <v>15</v>
      </c>
      <c r="O14" s="15">
        <v>206</v>
      </c>
      <c r="P14" s="15" t="s">
        <v>30</v>
      </c>
      <c r="Q14" s="15" t="s">
        <v>20</v>
      </c>
    </row>
    <row r="15" spans="1:17" x14ac:dyDescent="0.25">
      <c r="A15" s="17"/>
      <c r="B15" s="17"/>
      <c r="C15" s="18"/>
      <c r="D15" s="13">
        <v>1671</v>
      </c>
      <c r="E15" s="14">
        <v>0.355154091392136</v>
      </c>
      <c r="F15" s="13" t="s">
        <v>38</v>
      </c>
      <c r="G15" s="13">
        <v>128</v>
      </c>
      <c r="H15" s="13" t="s">
        <v>54</v>
      </c>
      <c r="I15" s="13" t="s">
        <v>40</v>
      </c>
      <c r="J15" s="12" t="s">
        <v>29</v>
      </c>
      <c r="K15" s="19"/>
      <c r="L15" s="15">
        <v>3980</v>
      </c>
      <c r="M15" s="16">
        <v>0.19690298322861499</v>
      </c>
      <c r="N15" s="15" t="s">
        <v>38</v>
      </c>
      <c r="O15" s="15">
        <v>92</v>
      </c>
      <c r="P15" s="15" t="s">
        <v>30</v>
      </c>
      <c r="Q15" s="15" t="s">
        <v>20</v>
      </c>
    </row>
    <row r="16" spans="1:17" x14ac:dyDescent="0.25">
      <c r="A16" s="17" t="s">
        <v>55</v>
      </c>
      <c r="B16" s="17"/>
      <c r="C16" s="18">
        <f t="shared" si="0"/>
        <v>38560.999999999971</v>
      </c>
      <c r="D16" s="20">
        <v>19580</v>
      </c>
      <c r="E16" s="25">
        <v>0.50776691475843505</v>
      </c>
      <c r="F16" s="20" t="s">
        <v>15</v>
      </c>
      <c r="G16" s="20">
        <v>102</v>
      </c>
      <c r="H16" s="20" t="s">
        <v>56</v>
      </c>
      <c r="I16" s="20" t="s">
        <v>35</v>
      </c>
      <c r="J16" s="18" t="s">
        <v>23</v>
      </c>
      <c r="K16" s="19">
        <f>L17/M17</f>
        <v>81355.000000000015</v>
      </c>
      <c r="L16" s="15">
        <v>18174</v>
      </c>
      <c r="M16" s="16">
        <v>0.22339130969209001</v>
      </c>
      <c r="N16" s="15" t="s">
        <v>15</v>
      </c>
      <c r="O16" s="15">
        <v>404</v>
      </c>
      <c r="P16" s="15" t="s">
        <v>57</v>
      </c>
      <c r="Q16" s="15" t="s">
        <v>58</v>
      </c>
    </row>
    <row r="17" spans="1:17" x14ac:dyDescent="0.25">
      <c r="A17" s="17"/>
      <c r="B17" s="17"/>
      <c r="C17" s="18"/>
      <c r="D17" s="20"/>
      <c r="E17" s="25"/>
      <c r="F17" s="20"/>
      <c r="G17" s="20"/>
      <c r="H17" s="20"/>
      <c r="I17" s="20"/>
      <c r="J17" s="18"/>
      <c r="K17" s="19"/>
      <c r="L17" s="15">
        <v>15517</v>
      </c>
      <c r="M17" s="16">
        <v>0.190731977137238</v>
      </c>
      <c r="N17" s="15" t="s">
        <v>38</v>
      </c>
      <c r="O17" s="15">
        <v>308</v>
      </c>
      <c r="P17" s="15" t="s">
        <v>59</v>
      </c>
      <c r="Q17" s="15" t="s">
        <v>42</v>
      </c>
    </row>
    <row r="18" spans="1:17" x14ac:dyDescent="0.25">
      <c r="A18" s="17"/>
      <c r="B18" s="17"/>
      <c r="C18" s="18"/>
      <c r="D18" s="20"/>
      <c r="E18" s="25"/>
      <c r="F18" s="20"/>
      <c r="G18" s="20"/>
      <c r="H18" s="20"/>
      <c r="I18" s="20"/>
      <c r="J18" s="18"/>
      <c r="K18" s="19"/>
      <c r="L18" s="15">
        <v>10857</v>
      </c>
      <c r="M18" s="16">
        <v>0.133452154139266</v>
      </c>
      <c r="N18" s="15" t="s">
        <v>49</v>
      </c>
      <c r="O18" s="15">
        <v>102</v>
      </c>
      <c r="P18" s="15" t="s">
        <v>50</v>
      </c>
      <c r="Q18" s="15" t="s">
        <v>60</v>
      </c>
    </row>
    <row r="19" spans="1:17" x14ac:dyDescent="0.25">
      <c r="A19" s="17"/>
      <c r="B19" s="17"/>
      <c r="C19" s="18"/>
      <c r="D19" s="20"/>
      <c r="E19" s="25"/>
      <c r="F19" s="20"/>
      <c r="G19" s="20"/>
      <c r="H19" s="20"/>
      <c r="I19" s="20"/>
      <c r="J19" s="18"/>
      <c r="K19" s="19"/>
      <c r="L19" s="15">
        <v>10633</v>
      </c>
      <c r="M19" s="16">
        <v>0.13069878925695999</v>
      </c>
      <c r="N19" s="15" t="s">
        <v>61</v>
      </c>
      <c r="O19" s="15">
        <v>167</v>
      </c>
      <c r="P19" s="15" t="s">
        <v>36</v>
      </c>
      <c r="Q19" s="15" t="s">
        <v>62</v>
      </c>
    </row>
    <row r="20" spans="1:17" x14ac:dyDescent="0.25">
      <c r="A20" s="11" t="s">
        <v>63</v>
      </c>
      <c r="B20" s="11" t="s">
        <v>14</v>
      </c>
      <c r="C20" s="12">
        <f>D20/E20</f>
        <v>31664.000000000011</v>
      </c>
      <c r="D20" s="13">
        <v>28913</v>
      </c>
      <c r="E20" s="14">
        <v>0.91311899949469399</v>
      </c>
      <c r="F20" s="13" t="s">
        <v>15</v>
      </c>
      <c r="G20" s="13">
        <v>492</v>
      </c>
      <c r="H20" s="13" t="s">
        <v>64</v>
      </c>
      <c r="I20" s="13" t="s">
        <v>28</v>
      </c>
      <c r="J20" s="12" t="s">
        <v>29</v>
      </c>
      <c r="K20" s="15">
        <f t="shared" si="1"/>
        <v>21571.999999999985</v>
      </c>
      <c r="L20" s="15">
        <v>13536</v>
      </c>
      <c r="M20" s="16">
        <v>0.62748006675319901</v>
      </c>
      <c r="N20" s="15" t="s">
        <v>15</v>
      </c>
      <c r="O20" s="15">
        <v>72</v>
      </c>
      <c r="P20" s="15" t="s">
        <v>36</v>
      </c>
      <c r="Q20" s="15" t="s">
        <v>65</v>
      </c>
    </row>
    <row r="21" spans="1:17" x14ac:dyDescent="0.25">
      <c r="A21" s="11" t="s">
        <v>66</v>
      </c>
      <c r="B21" s="11" t="s">
        <v>14</v>
      </c>
      <c r="C21" s="12">
        <f>D21/E21</f>
        <v>45717</v>
      </c>
      <c r="D21" s="13">
        <v>37999</v>
      </c>
      <c r="E21" s="14">
        <v>0.83117877376030802</v>
      </c>
      <c r="F21" s="13" t="s">
        <v>15</v>
      </c>
      <c r="G21" s="13">
        <v>262</v>
      </c>
      <c r="H21" s="13" t="s">
        <v>67</v>
      </c>
      <c r="I21" s="13" t="s">
        <v>40</v>
      </c>
      <c r="J21" s="12" t="s">
        <v>29</v>
      </c>
      <c r="K21" s="15">
        <f t="shared" si="1"/>
        <v>57566.999999999993</v>
      </c>
      <c r="L21" s="15">
        <v>31147</v>
      </c>
      <c r="M21" s="16">
        <v>0.54105650806885897</v>
      </c>
      <c r="N21" s="15" t="s">
        <v>15</v>
      </c>
      <c r="O21" s="15">
        <v>116</v>
      </c>
      <c r="P21" s="15" t="s">
        <v>30</v>
      </c>
      <c r="Q21" s="15" t="s">
        <v>68</v>
      </c>
    </row>
    <row r="22" spans="1:17" x14ac:dyDescent="0.25">
      <c r="A22" s="11" t="s">
        <v>69</v>
      </c>
      <c r="B22" s="11" t="s">
        <v>14</v>
      </c>
      <c r="C22" s="12">
        <f>D22/E22</f>
        <v>37301.000000000015</v>
      </c>
      <c r="D22" s="13">
        <v>35979</v>
      </c>
      <c r="E22" s="14">
        <v>0.96455859092249496</v>
      </c>
      <c r="F22" s="13" t="s">
        <v>15</v>
      </c>
      <c r="G22" s="13">
        <v>567</v>
      </c>
      <c r="H22" s="13" t="s">
        <v>70</v>
      </c>
      <c r="I22" s="13" t="s">
        <v>35</v>
      </c>
      <c r="J22" s="12" t="s">
        <v>29</v>
      </c>
      <c r="K22" s="15">
        <f t="shared" si="1"/>
        <v>17970.000000000004</v>
      </c>
      <c r="L22" s="15">
        <v>12943</v>
      </c>
      <c r="M22" s="16">
        <v>0.72025598219254305</v>
      </c>
      <c r="N22" s="15" t="s">
        <v>15</v>
      </c>
      <c r="O22" s="15">
        <v>116</v>
      </c>
      <c r="P22" s="15" t="s">
        <v>30</v>
      </c>
      <c r="Q22" s="15" t="s">
        <v>71</v>
      </c>
    </row>
    <row r="23" spans="1:17" x14ac:dyDescent="0.25">
      <c r="A23" s="11" t="s">
        <v>72</v>
      </c>
      <c r="B23" s="11" t="s">
        <v>14</v>
      </c>
      <c r="C23" s="12">
        <f t="shared" si="0"/>
        <v>9138.9999999999982</v>
      </c>
      <c r="D23" s="13">
        <v>9001</v>
      </c>
      <c r="E23" s="14">
        <v>0.98489987963672199</v>
      </c>
      <c r="F23" s="13" t="s">
        <v>15</v>
      </c>
      <c r="G23" s="13">
        <v>42</v>
      </c>
      <c r="H23" s="13" t="s">
        <v>73</v>
      </c>
      <c r="I23" s="13" t="s">
        <v>28</v>
      </c>
      <c r="J23" s="12" t="s">
        <v>29</v>
      </c>
      <c r="K23" s="15">
        <f t="shared" si="1"/>
        <v>6190.9999999999982</v>
      </c>
      <c r="L23" s="15">
        <v>5232</v>
      </c>
      <c r="M23" s="16">
        <v>0.84509772250040405</v>
      </c>
      <c r="N23" s="15" t="s">
        <v>15</v>
      </c>
      <c r="O23" s="15">
        <v>23</v>
      </c>
      <c r="P23" s="15" t="s">
        <v>30</v>
      </c>
      <c r="Q23" s="15" t="s">
        <v>74</v>
      </c>
    </row>
    <row r="24" spans="1:17" x14ac:dyDescent="0.25">
      <c r="A24" s="11" t="s">
        <v>75</v>
      </c>
      <c r="B24" s="11" t="s">
        <v>76</v>
      </c>
      <c r="C24" s="12">
        <f t="shared" si="0"/>
        <v>68059.000000000015</v>
      </c>
      <c r="D24" s="13">
        <v>67965</v>
      </c>
      <c r="E24" s="14">
        <v>0.99861884541353796</v>
      </c>
      <c r="F24" s="13" t="s">
        <v>15</v>
      </c>
      <c r="G24" s="13">
        <v>213</v>
      </c>
      <c r="H24" s="13" t="s">
        <v>77</v>
      </c>
      <c r="I24" s="13" t="s">
        <v>40</v>
      </c>
      <c r="J24" s="12" t="s">
        <v>29</v>
      </c>
      <c r="K24" s="15">
        <f t="shared" si="1"/>
        <v>86835.000000000015</v>
      </c>
      <c r="L24" s="15">
        <v>86242</v>
      </c>
      <c r="M24" s="16">
        <v>0.99317095641158504</v>
      </c>
      <c r="N24" s="15" t="s">
        <v>15</v>
      </c>
      <c r="O24" s="15">
        <v>128</v>
      </c>
      <c r="P24" s="15" t="s">
        <v>78</v>
      </c>
      <c r="Q24" s="15" t="s">
        <v>79</v>
      </c>
    </row>
    <row r="25" spans="1:17" x14ac:dyDescent="0.25">
      <c r="A25" s="17" t="s">
        <v>80</v>
      </c>
      <c r="B25" s="17"/>
      <c r="C25" s="18">
        <v>51881</v>
      </c>
      <c r="D25" s="20"/>
      <c r="E25" s="25"/>
      <c r="F25" s="20"/>
      <c r="G25" s="20"/>
      <c r="H25" s="20"/>
      <c r="I25" s="20"/>
      <c r="J25" s="18"/>
      <c r="K25" s="19">
        <f>L26/M26</f>
        <v>117558.00000000033</v>
      </c>
      <c r="L25" s="15">
        <v>30665</v>
      </c>
      <c r="M25" s="16">
        <v>0.26084996342231098</v>
      </c>
      <c r="N25" s="15" t="s">
        <v>15</v>
      </c>
      <c r="O25" s="15">
        <v>590</v>
      </c>
      <c r="P25" s="15" t="s">
        <v>81</v>
      </c>
      <c r="Q25" s="15" t="s">
        <v>42</v>
      </c>
    </row>
    <row r="26" spans="1:17" x14ac:dyDescent="0.25">
      <c r="A26" s="17"/>
      <c r="B26" s="17"/>
      <c r="C26" s="18"/>
      <c r="D26" s="20"/>
      <c r="E26" s="25"/>
      <c r="F26" s="20"/>
      <c r="G26" s="20"/>
      <c r="H26" s="20"/>
      <c r="I26" s="20"/>
      <c r="J26" s="18"/>
      <c r="K26" s="19"/>
      <c r="L26" s="15">
        <v>13214</v>
      </c>
      <c r="M26" s="16">
        <v>0.112404089896051</v>
      </c>
      <c r="N26" s="15" t="s">
        <v>38</v>
      </c>
      <c r="O26" s="15">
        <v>102</v>
      </c>
      <c r="P26" s="15" t="s">
        <v>78</v>
      </c>
      <c r="Q26" s="15" t="s">
        <v>82</v>
      </c>
    </row>
    <row r="27" spans="1:17" x14ac:dyDescent="0.25">
      <c r="A27" s="17"/>
      <c r="B27" s="17"/>
      <c r="C27" s="18"/>
      <c r="D27" s="20"/>
      <c r="E27" s="25"/>
      <c r="F27" s="20"/>
      <c r="G27" s="20"/>
      <c r="H27" s="20"/>
      <c r="I27" s="20"/>
      <c r="J27" s="18"/>
      <c r="K27" s="19"/>
      <c r="L27" s="15">
        <v>12535</v>
      </c>
      <c r="M27" s="16">
        <v>0.106628217560693</v>
      </c>
      <c r="N27" s="15" t="s">
        <v>49</v>
      </c>
      <c r="O27" s="15">
        <v>179</v>
      </c>
      <c r="P27" s="15" t="s">
        <v>83</v>
      </c>
      <c r="Q27" s="15" t="s">
        <v>84</v>
      </c>
    </row>
    <row r="28" spans="1:17" x14ac:dyDescent="0.25">
      <c r="A28" s="11" t="s">
        <v>85</v>
      </c>
      <c r="B28" s="11" t="s">
        <v>76</v>
      </c>
      <c r="C28" s="12">
        <f t="shared" si="0"/>
        <v>12662.999999999995</v>
      </c>
      <c r="D28" s="13">
        <v>12501</v>
      </c>
      <c r="E28" s="14">
        <v>0.987206823027719</v>
      </c>
      <c r="F28" s="13" t="s">
        <v>15</v>
      </c>
      <c r="G28" s="13">
        <v>15</v>
      </c>
      <c r="H28" s="13" t="s">
        <v>86</v>
      </c>
      <c r="I28" s="13" t="s">
        <v>40</v>
      </c>
      <c r="J28" s="12" t="s">
        <v>29</v>
      </c>
      <c r="K28" s="15">
        <f t="shared" si="1"/>
        <v>33954.999999999993</v>
      </c>
      <c r="L28" s="15">
        <v>33383</v>
      </c>
      <c r="M28" s="16">
        <v>0.98315417464290999</v>
      </c>
      <c r="N28" s="15" t="s">
        <v>15</v>
      </c>
      <c r="O28" s="15">
        <v>79</v>
      </c>
      <c r="P28" s="15" t="s">
        <v>30</v>
      </c>
      <c r="Q28" s="15" t="s">
        <v>20</v>
      </c>
    </row>
    <row r="29" spans="1:17" x14ac:dyDescent="0.25">
      <c r="A29" s="17" t="s">
        <v>87</v>
      </c>
      <c r="B29" s="17" t="s">
        <v>33</v>
      </c>
      <c r="C29" s="18">
        <f t="shared" si="0"/>
        <v>18252.999999999989</v>
      </c>
      <c r="D29" s="20">
        <v>10093</v>
      </c>
      <c r="E29" s="25">
        <v>0.55295019996712902</v>
      </c>
      <c r="F29" s="20" t="s">
        <v>15</v>
      </c>
      <c r="G29" s="20">
        <v>178</v>
      </c>
      <c r="H29" s="20" t="s">
        <v>88</v>
      </c>
      <c r="I29" s="20" t="s">
        <v>40</v>
      </c>
      <c r="J29" s="18" t="s">
        <v>29</v>
      </c>
      <c r="K29" s="19">
        <f t="shared" si="1"/>
        <v>43163.999999999942</v>
      </c>
      <c r="L29" s="15">
        <v>16252</v>
      </c>
      <c r="M29" s="16">
        <v>0.37651746826058802</v>
      </c>
      <c r="N29" s="15" t="s">
        <v>15</v>
      </c>
      <c r="O29" s="15">
        <v>163</v>
      </c>
      <c r="P29" s="15" t="s">
        <v>89</v>
      </c>
      <c r="Q29" s="15" t="s">
        <v>84</v>
      </c>
    </row>
    <row r="30" spans="1:17" x14ac:dyDescent="0.25">
      <c r="A30" s="17"/>
      <c r="B30" s="17"/>
      <c r="C30" s="18"/>
      <c r="D30" s="20"/>
      <c r="E30" s="25"/>
      <c r="F30" s="20"/>
      <c r="G30" s="20"/>
      <c r="H30" s="20"/>
      <c r="I30" s="20"/>
      <c r="J30" s="18"/>
      <c r="K30" s="19"/>
      <c r="L30" s="15">
        <v>12140</v>
      </c>
      <c r="M30" s="16">
        <v>0.28125289593179498</v>
      </c>
      <c r="N30" s="15" t="s">
        <v>38</v>
      </c>
      <c r="O30" s="15">
        <v>225</v>
      </c>
      <c r="P30" s="15" t="s">
        <v>90</v>
      </c>
      <c r="Q30" s="15" t="s">
        <v>47</v>
      </c>
    </row>
    <row r="31" spans="1:17" x14ac:dyDescent="0.25">
      <c r="A31" s="17" t="s">
        <v>91</v>
      </c>
      <c r="B31" s="17"/>
      <c r="C31" s="18">
        <f t="shared" si="0"/>
        <v>43017</v>
      </c>
      <c r="D31" s="13">
        <v>9393</v>
      </c>
      <c r="E31" s="14">
        <v>0.21835553385870701</v>
      </c>
      <c r="F31" s="13" t="s">
        <v>15</v>
      </c>
      <c r="G31" s="13">
        <v>66</v>
      </c>
      <c r="H31" s="13" t="s">
        <v>92</v>
      </c>
      <c r="I31" s="13" t="s">
        <v>35</v>
      </c>
      <c r="J31" s="12" t="s">
        <v>23</v>
      </c>
      <c r="K31" s="19">
        <f>L32/M32</f>
        <v>91619.000000000146</v>
      </c>
      <c r="L31" s="15">
        <v>19510</v>
      </c>
      <c r="M31" s="16">
        <v>0.21294709612634899</v>
      </c>
      <c r="N31" s="15" t="s">
        <v>15</v>
      </c>
      <c r="O31" s="15">
        <v>417</v>
      </c>
      <c r="P31" s="15" t="s">
        <v>93</v>
      </c>
      <c r="Q31" s="15" t="s">
        <v>42</v>
      </c>
    </row>
    <row r="32" spans="1:17" x14ac:dyDescent="0.25">
      <c r="A32" s="17"/>
      <c r="B32" s="17"/>
      <c r="C32" s="18"/>
      <c r="D32" s="13">
        <v>5639</v>
      </c>
      <c r="E32" s="14">
        <v>0.13108770951019399</v>
      </c>
      <c r="F32" s="13" t="s">
        <v>38</v>
      </c>
      <c r="G32" s="13">
        <v>55</v>
      </c>
      <c r="H32" s="13" t="s">
        <v>94</v>
      </c>
      <c r="I32" s="13" t="s">
        <v>17</v>
      </c>
      <c r="J32" s="12" t="s">
        <v>23</v>
      </c>
      <c r="K32" s="19"/>
      <c r="L32" s="15">
        <v>11337</v>
      </c>
      <c r="M32" s="16">
        <v>0.12374070880494201</v>
      </c>
      <c r="N32" s="15" t="s">
        <v>38</v>
      </c>
      <c r="O32" s="15">
        <v>265</v>
      </c>
      <c r="P32" s="15" t="s">
        <v>95</v>
      </c>
      <c r="Q32" s="15" t="s">
        <v>96</v>
      </c>
    </row>
    <row r="33" spans="1:17" x14ac:dyDescent="0.25">
      <c r="A33" s="17"/>
      <c r="B33" s="17"/>
      <c r="C33" s="18"/>
      <c r="D33" s="13"/>
      <c r="E33" s="14"/>
      <c r="F33" s="13"/>
      <c r="G33" s="13"/>
      <c r="H33" s="13"/>
      <c r="I33" s="13"/>
      <c r="J33" s="12"/>
      <c r="K33" s="19"/>
      <c r="L33" s="15">
        <v>9384</v>
      </c>
      <c r="M33" s="16">
        <v>0.10242416965913199</v>
      </c>
      <c r="N33" s="15" t="s">
        <v>49</v>
      </c>
      <c r="O33" s="15">
        <v>83</v>
      </c>
      <c r="P33" s="15" t="s">
        <v>50</v>
      </c>
      <c r="Q33" s="15" t="s">
        <v>60</v>
      </c>
    </row>
    <row r="34" spans="1:17" x14ac:dyDescent="0.25">
      <c r="A34" s="11" t="s">
        <v>97</v>
      </c>
      <c r="B34" s="11" t="s">
        <v>76</v>
      </c>
      <c r="C34" s="12">
        <f t="shared" si="0"/>
        <v>16705</v>
      </c>
      <c r="D34" s="13">
        <v>14872</v>
      </c>
      <c r="E34" s="14">
        <v>0.89027237354085598</v>
      </c>
      <c r="F34" s="13" t="s">
        <v>15</v>
      </c>
      <c r="G34" s="13">
        <v>751</v>
      </c>
      <c r="H34" s="13" t="s">
        <v>98</v>
      </c>
      <c r="I34" s="13" t="s">
        <v>28</v>
      </c>
      <c r="J34" s="12" t="s">
        <v>18</v>
      </c>
      <c r="K34" s="15">
        <f t="shared" si="1"/>
        <v>38868.999999999978</v>
      </c>
      <c r="L34" s="15">
        <v>33720</v>
      </c>
      <c r="M34" s="16">
        <v>0.86752939360415804</v>
      </c>
      <c r="N34" s="15" t="s">
        <v>15</v>
      </c>
      <c r="O34" s="15">
        <v>119</v>
      </c>
      <c r="P34" s="15" t="s">
        <v>99</v>
      </c>
      <c r="Q34" s="15" t="s">
        <v>71</v>
      </c>
    </row>
    <row r="35" spans="1:17" x14ac:dyDescent="0.25">
      <c r="A35" s="17" t="s">
        <v>100</v>
      </c>
      <c r="B35" s="17" t="s">
        <v>33</v>
      </c>
      <c r="C35" s="18">
        <f>D35/E36</f>
        <v>10625.999999999969</v>
      </c>
      <c r="D35" s="13">
        <v>1137</v>
      </c>
      <c r="E35" s="13">
        <v>0.15</v>
      </c>
      <c r="F35" s="13" t="s">
        <v>15</v>
      </c>
      <c r="G35" s="13">
        <v>47</v>
      </c>
      <c r="H35" s="13" t="s">
        <v>101</v>
      </c>
      <c r="I35" s="13" t="s">
        <v>17</v>
      </c>
      <c r="J35" s="13" t="s">
        <v>23</v>
      </c>
      <c r="K35" s="19">
        <f t="shared" si="1"/>
        <v>70991.000000000044</v>
      </c>
      <c r="L35" s="15">
        <v>22973</v>
      </c>
      <c r="M35" s="16">
        <v>0.32360440055781697</v>
      </c>
      <c r="N35" s="15" t="s">
        <v>15</v>
      </c>
      <c r="O35" s="15">
        <v>159</v>
      </c>
      <c r="P35" s="15" t="s">
        <v>102</v>
      </c>
      <c r="Q35" s="15" t="s">
        <v>62</v>
      </c>
    </row>
    <row r="36" spans="1:17" x14ac:dyDescent="0.25">
      <c r="A36" s="17"/>
      <c r="B36" s="17"/>
      <c r="C36" s="18"/>
      <c r="D36" s="13">
        <v>1620</v>
      </c>
      <c r="E36" s="14">
        <v>0.107001693958216</v>
      </c>
      <c r="F36" s="13" t="s">
        <v>38</v>
      </c>
      <c r="G36" s="13">
        <v>6</v>
      </c>
      <c r="H36" s="13" t="s">
        <v>103</v>
      </c>
      <c r="I36" s="13" t="s">
        <v>17</v>
      </c>
      <c r="J36" s="12" t="s">
        <v>104</v>
      </c>
      <c r="K36" s="19"/>
      <c r="L36" s="15">
        <v>18350</v>
      </c>
      <c r="M36" s="16">
        <v>0.25848346973559999</v>
      </c>
      <c r="N36" s="15" t="s">
        <v>38</v>
      </c>
      <c r="O36" s="15">
        <v>101</v>
      </c>
      <c r="P36" s="15" t="s">
        <v>78</v>
      </c>
      <c r="Q36" s="15" t="s">
        <v>105</v>
      </c>
    </row>
    <row r="37" spans="1:17" x14ac:dyDescent="0.25">
      <c r="A37" s="11" t="s">
        <v>106</v>
      </c>
      <c r="B37" s="11" t="s">
        <v>14</v>
      </c>
      <c r="C37" s="20" t="s">
        <v>107</v>
      </c>
      <c r="D37" s="20"/>
      <c r="E37" s="20"/>
      <c r="F37" s="20"/>
      <c r="G37" s="20"/>
      <c r="H37" s="20"/>
      <c r="I37" s="20"/>
      <c r="J37" s="20"/>
      <c r="K37" s="15">
        <f t="shared" si="1"/>
        <v>5077.0000000000009</v>
      </c>
      <c r="L37" s="15">
        <v>4823</v>
      </c>
      <c r="M37" s="16">
        <v>0.94997045499310595</v>
      </c>
      <c r="N37" s="15" t="s">
        <v>15</v>
      </c>
      <c r="O37" s="15">
        <v>24</v>
      </c>
      <c r="P37" s="15" t="s">
        <v>30</v>
      </c>
      <c r="Q37" s="15" t="s">
        <v>20</v>
      </c>
    </row>
    <row r="38" spans="1:17" x14ac:dyDescent="0.25">
      <c r="A38" s="11" t="s">
        <v>108</v>
      </c>
      <c r="B38" s="11" t="s">
        <v>14</v>
      </c>
      <c r="C38" s="12">
        <f t="shared" si="0"/>
        <v>41007.999999999993</v>
      </c>
      <c r="D38" s="13">
        <v>40517</v>
      </c>
      <c r="E38" s="14">
        <v>0.98802672649239198</v>
      </c>
      <c r="F38" s="13" t="s">
        <v>15</v>
      </c>
      <c r="G38" s="13">
        <v>127</v>
      </c>
      <c r="H38" s="13" t="s">
        <v>109</v>
      </c>
      <c r="I38" s="13" t="s">
        <v>35</v>
      </c>
      <c r="J38" s="12" t="s">
        <v>29</v>
      </c>
      <c r="K38" s="15">
        <f t="shared" si="1"/>
        <v>31481.999999999989</v>
      </c>
      <c r="L38" s="15">
        <v>30825</v>
      </c>
      <c r="M38" s="16">
        <v>0.979130931961121</v>
      </c>
      <c r="N38" s="15" t="s">
        <v>15</v>
      </c>
      <c r="O38" s="15">
        <v>101</v>
      </c>
      <c r="P38" s="15" t="s">
        <v>30</v>
      </c>
      <c r="Q38" s="15" t="s">
        <v>31</v>
      </c>
    </row>
    <row r="39" spans="1:17" x14ac:dyDescent="0.25">
      <c r="A39" s="17" t="s">
        <v>110</v>
      </c>
      <c r="B39" s="17" t="s">
        <v>33</v>
      </c>
      <c r="C39" s="18">
        <f t="shared" si="0"/>
        <v>11098.999999999991</v>
      </c>
      <c r="D39" s="13">
        <v>5935</v>
      </c>
      <c r="E39" s="14">
        <v>0.53473285881610999</v>
      </c>
      <c r="F39" s="13" t="s">
        <v>15</v>
      </c>
      <c r="G39" s="13">
        <v>143</v>
      </c>
      <c r="H39" s="13" t="s">
        <v>111</v>
      </c>
      <c r="I39" s="13" t="s">
        <v>40</v>
      </c>
      <c r="J39" s="12" t="s">
        <v>29</v>
      </c>
      <c r="K39" s="19">
        <f t="shared" si="1"/>
        <v>9938.9999999999927</v>
      </c>
      <c r="L39" s="15">
        <v>6927</v>
      </c>
      <c r="M39" s="16">
        <v>0.69695140356172702</v>
      </c>
      <c r="N39" s="15" t="s">
        <v>15</v>
      </c>
      <c r="O39" s="15">
        <v>98</v>
      </c>
      <c r="P39" s="15" t="s">
        <v>30</v>
      </c>
      <c r="Q39" s="15" t="s">
        <v>74</v>
      </c>
    </row>
    <row r="40" spans="1:17" x14ac:dyDescent="0.25">
      <c r="A40" s="17"/>
      <c r="B40" s="17"/>
      <c r="C40" s="18"/>
      <c r="D40" s="13">
        <v>3793</v>
      </c>
      <c r="E40" s="14">
        <v>0.34174249932426298</v>
      </c>
      <c r="F40" s="13" t="s">
        <v>38</v>
      </c>
      <c r="G40" s="13">
        <v>105</v>
      </c>
      <c r="H40" s="13" t="s">
        <v>112</v>
      </c>
      <c r="I40" s="13" t="s">
        <v>40</v>
      </c>
      <c r="J40" s="12" t="s">
        <v>29</v>
      </c>
      <c r="K40" s="19"/>
      <c r="L40" s="15">
        <v>1992</v>
      </c>
      <c r="M40" s="16">
        <v>0.20042257772411701</v>
      </c>
      <c r="N40" s="15" t="s">
        <v>38</v>
      </c>
      <c r="O40" s="15">
        <v>14</v>
      </c>
      <c r="P40" s="15" t="s">
        <v>113</v>
      </c>
      <c r="Q40" s="15" t="s">
        <v>114</v>
      </c>
    </row>
    <row r="41" spans="1:17" x14ac:dyDescent="0.25">
      <c r="A41" s="11" t="s">
        <v>115</v>
      </c>
      <c r="B41" s="11" t="s">
        <v>14</v>
      </c>
      <c r="C41" s="12">
        <f t="shared" si="0"/>
        <v>7427.0000000000027</v>
      </c>
      <c r="D41" s="13">
        <v>7268</v>
      </c>
      <c r="E41" s="14">
        <v>0.97859162515147402</v>
      </c>
      <c r="F41" s="13" t="s">
        <v>15</v>
      </c>
      <c r="G41" s="13">
        <v>121</v>
      </c>
      <c r="H41" s="13" t="s">
        <v>109</v>
      </c>
      <c r="I41" s="13" t="s">
        <v>40</v>
      </c>
      <c r="J41" s="12" t="s">
        <v>29</v>
      </c>
      <c r="K41" s="15">
        <f t="shared" si="1"/>
        <v>8821.0000000000018</v>
      </c>
      <c r="L41" s="15">
        <v>8012</v>
      </c>
      <c r="M41" s="16">
        <v>0.90828704228545498</v>
      </c>
      <c r="N41" s="15" t="s">
        <v>15</v>
      </c>
      <c r="O41" s="15">
        <v>96</v>
      </c>
      <c r="P41" s="15" t="s">
        <v>30</v>
      </c>
      <c r="Q41" s="15" t="s">
        <v>116</v>
      </c>
    </row>
    <row r="42" spans="1:17" x14ac:dyDescent="0.25">
      <c r="A42" s="11" t="s">
        <v>117</v>
      </c>
      <c r="B42" s="11" t="s">
        <v>14</v>
      </c>
      <c r="C42" s="12">
        <f t="shared" si="0"/>
        <v>13890</v>
      </c>
      <c r="D42" s="13">
        <v>13240</v>
      </c>
      <c r="E42" s="14">
        <v>0.95320374370050398</v>
      </c>
      <c r="F42" s="13" t="s">
        <v>15</v>
      </c>
      <c r="G42" s="13">
        <v>153</v>
      </c>
      <c r="H42" s="13" t="s">
        <v>118</v>
      </c>
      <c r="I42" s="13" t="s">
        <v>28</v>
      </c>
      <c r="J42" s="12" t="s">
        <v>29</v>
      </c>
      <c r="K42" s="15">
        <f t="shared" si="1"/>
        <v>9385.9999999999945</v>
      </c>
      <c r="L42" s="15">
        <v>9317</v>
      </c>
      <c r="M42" s="16">
        <v>0.99264862561261502</v>
      </c>
      <c r="N42" s="15" t="s">
        <v>15</v>
      </c>
      <c r="O42" s="15">
        <v>25</v>
      </c>
      <c r="P42" s="15" t="s">
        <v>119</v>
      </c>
      <c r="Q42" s="15" t="s">
        <v>20</v>
      </c>
    </row>
    <row r="43" spans="1:17" x14ac:dyDescent="0.25">
      <c r="A43" s="11" t="s">
        <v>120</v>
      </c>
      <c r="B43" s="11" t="s">
        <v>14</v>
      </c>
      <c r="C43" s="12">
        <f t="shared" si="0"/>
        <v>43196.000000000015</v>
      </c>
      <c r="D43" s="13">
        <v>42733</v>
      </c>
      <c r="E43" s="14">
        <v>0.989281414945828</v>
      </c>
      <c r="F43" s="13" t="s">
        <v>15</v>
      </c>
      <c r="G43" s="13">
        <v>139</v>
      </c>
      <c r="H43" s="13" t="s">
        <v>121</v>
      </c>
      <c r="I43" s="13" t="s">
        <v>28</v>
      </c>
      <c r="J43" s="12" t="s">
        <v>18</v>
      </c>
      <c r="K43" s="15">
        <f t="shared" si="1"/>
        <v>75901.999999999985</v>
      </c>
      <c r="L43" s="15">
        <v>74220</v>
      </c>
      <c r="M43" s="16">
        <v>0.97783984611736197</v>
      </c>
      <c r="N43" s="15" t="s">
        <v>15</v>
      </c>
      <c r="O43" s="15">
        <v>268</v>
      </c>
      <c r="P43" s="15" t="s">
        <v>30</v>
      </c>
      <c r="Q43" s="15" t="s">
        <v>122</v>
      </c>
    </row>
    <row r="44" spans="1:17" x14ac:dyDescent="0.25">
      <c r="A44" s="11" t="s">
        <v>123</v>
      </c>
      <c r="B44" s="11" t="s">
        <v>14</v>
      </c>
      <c r="C44" s="12">
        <f t="shared" si="0"/>
        <v>5027.9999999999991</v>
      </c>
      <c r="D44" s="13">
        <v>4893</v>
      </c>
      <c r="E44" s="14">
        <v>0.97315035799522698</v>
      </c>
      <c r="F44" s="13" t="s">
        <v>15</v>
      </c>
      <c r="G44" s="13">
        <v>23</v>
      </c>
      <c r="H44" s="13" t="s">
        <v>124</v>
      </c>
      <c r="I44" s="13" t="s">
        <v>40</v>
      </c>
      <c r="J44" s="12" t="s">
        <v>29</v>
      </c>
      <c r="K44" s="15">
        <f t="shared" si="1"/>
        <v>9891.0000000000055</v>
      </c>
      <c r="L44" s="15">
        <v>8485</v>
      </c>
      <c r="M44" s="16">
        <v>0.85785057122636699</v>
      </c>
      <c r="N44" s="15" t="s">
        <v>15</v>
      </c>
      <c r="O44" s="15">
        <v>68</v>
      </c>
      <c r="P44" s="15" t="s">
        <v>125</v>
      </c>
      <c r="Q44" s="15" t="s">
        <v>126</v>
      </c>
    </row>
    <row r="45" spans="1:17" x14ac:dyDescent="0.25">
      <c r="A45" s="17" t="s">
        <v>127</v>
      </c>
      <c r="B45" s="17" t="s">
        <v>33</v>
      </c>
      <c r="C45" s="18" t="s">
        <v>107</v>
      </c>
      <c r="D45" s="18"/>
      <c r="E45" s="18"/>
      <c r="F45" s="18"/>
      <c r="G45" s="18"/>
      <c r="H45" s="18"/>
      <c r="I45" s="18"/>
      <c r="J45" s="18"/>
      <c r="K45" s="19">
        <f t="shared" si="1"/>
        <v>3956.9999999999995</v>
      </c>
      <c r="L45" s="15">
        <v>3295</v>
      </c>
      <c r="M45" s="16">
        <v>0.83270154157189802</v>
      </c>
      <c r="N45" s="15" t="s">
        <v>15</v>
      </c>
      <c r="O45" s="15">
        <v>62</v>
      </c>
      <c r="P45" s="15" t="s">
        <v>30</v>
      </c>
      <c r="Q45" s="15" t="s">
        <v>74</v>
      </c>
    </row>
    <row r="46" spans="1:17" x14ac:dyDescent="0.25">
      <c r="A46" s="17"/>
      <c r="B46" s="17"/>
      <c r="C46" s="18"/>
      <c r="D46" s="18"/>
      <c r="E46" s="18"/>
      <c r="F46" s="18"/>
      <c r="G46" s="18"/>
      <c r="H46" s="18"/>
      <c r="I46" s="18"/>
      <c r="J46" s="18"/>
      <c r="K46" s="19"/>
      <c r="L46" s="15">
        <v>549</v>
      </c>
      <c r="M46" s="16">
        <v>0.13874147081122101</v>
      </c>
      <c r="N46" s="15" t="s">
        <v>38</v>
      </c>
      <c r="O46" s="15">
        <v>8</v>
      </c>
      <c r="P46" s="15" t="s">
        <v>30</v>
      </c>
      <c r="Q46" s="15" t="s">
        <v>74</v>
      </c>
    </row>
    <row r="47" spans="1:17" x14ac:dyDescent="0.25">
      <c r="A47" s="17" t="s">
        <v>128</v>
      </c>
      <c r="B47" s="17" t="s">
        <v>44</v>
      </c>
      <c r="C47" s="18">
        <f t="shared" si="0"/>
        <v>8561.9999999999909</v>
      </c>
      <c r="D47" s="13">
        <v>1866</v>
      </c>
      <c r="E47" s="14">
        <v>0.217939733707078</v>
      </c>
      <c r="F47" s="13" t="s">
        <v>15</v>
      </c>
      <c r="G47" s="13">
        <v>12</v>
      </c>
      <c r="H47" s="13" t="s">
        <v>129</v>
      </c>
      <c r="I47" s="13" t="s">
        <v>17</v>
      </c>
      <c r="J47" s="12" t="s">
        <v>23</v>
      </c>
      <c r="K47" s="19">
        <f t="shared" si="1"/>
        <v>17970.999999999985</v>
      </c>
      <c r="L47" s="15">
        <v>5443</v>
      </c>
      <c r="M47" s="16">
        <v>0.30287685715875601</v>
      </c>
      <c r="N47" s="15" t="s">
        <v>15</v>
      </c>
      <c r="O47" s="15">
        <v>76</v>
      </c>
      <c r="P47" s="15" t="s">
        <v>130</v>
      </c>
      <c r="Q47" s="15" t="s">
        <v>131</v>
      </c>
    </row>
    <row r="48" spans="1:17" x14ac:dyDescent="0.25">
      <c r="A48" s="17"/>
      <c r="B48" s="17"/>
      <c r="C48" s="18"/>
      <c r="D48" s="13">
        <v>1490</v>
      </c>
      <c r="E48" s="14">
        <v>0.17402476056996</v>
      </c>
      <c r="F48" s="13" t="s">
        <v>38</v>
      </c>
      <c r="G48" s="13">
        <v>4</v>
      </c>
      <c r="H48" s="13" t="s">
        <v>132</v>
      </c>
      <c r="I48" s="13" t="s">
        <v>17</v>
      </c>
      <c r="J48" s="12" t="s">
        <v>104</v>
      </c>
      <c r="K48" s="19"/>
      <c r="L48" s="15">
        <v>2510</v>
      </c>
      <c r="M48" s="16">
        <v>0.13966946747537701</v>
      </c>
      <c r="N48" s="15" t="s">
        <v>38</v>
      </c>
      <c r="O48" s="15">
        <v>17</v>
      </c>
      <c r="P48" s="15" t="s">
        <v>133</v>
      </c>
      <c r="Q48" s="15" t="s">
        <v>20</v>
      </c>
    </row>
    <row r="49" spans="1:17" x14ac:dyDescent="0.25">
      <c r="A49" s="17"/>
      <c r="B49" s="17"/>
      <c r="C49" s="18"/>
      <c r="D49" s="13">
        <v>1324</v>
      </c>
      <c r="E49" s="14">
        <v>0.15463676711048799</v>
      </c>
      <c r="F49" s="13" t="s">
        <v>49</v>
      </c>
      <c r="G49" s="13">
        <v>5</v>
      </c>
      <c r="H49" s="13" t="s">
        <v>134</v>
      </c>
      <c r="I49" s="13" t="s">
        <v>28</v>
      </c>
      <c r="J49" s="12" t="s">
        <v>23</v>
      </c>
      <c r="K49" s="19"/>
      <c r="L49" s="15">
        <v>2526</v>
      </c>
      <c r="M49" s="16">
        <v>0.140559790774025</v>
      </c>
      <c r="N49" s="15" t="s">
        <v>49</v>
      </c>
      <c r="O49" s="15">
        <v>118</v>
      </c>
      <c r="P49" s="15" t="s">
        <v>135</v>
      </c>
      <c r="Q49" s="15" t="s">
        <v>136</v>
      </c>
    </row>
    <row r="50" spans="1:17" x14ac:dyDescent="0.25">
      <c r="A50" s="23" t="s">
        <v>137</v>
      </c>
      <c r="B50" s="23"/>
      <c r="C50" s="18">
        <f t="shared" si="0"/>
        <v>29584.999999999993</v>
      </c>
      <c r="D50" s="20">
        <v>21296</v>
      </c>
      <c r="E50" s="25">
        <v>0.71982423525435202</v>
      </c>
      <c r="F50" s="20" t="s">
        <v>15</v>
      </c>
      <c r="G50" s="20">
        <v>262</v>
      </c>
      <c r="H50" s="20" t="s">
        <v>112</v>
      </c>
      <c r="I50" s="20" t="s">
        <v>17</v>
      </c>
      <c r="J50" s="18" t="s">
        <v>29</v>
      </c>
      <c r="K50" s="21">
        <v>53472</v>
      </c>
      <c r="L50" s="15">
        <v>29302</v>
      </c>
      <c r="M50" s="16">
        <v>0.54798773189706795</v>
      </c>
      <c r="N50" s="15" t="s">
        <v>15</v>
      </c>
      <c r="O50" s="15">
        <v>99</v>
      </c>
      <c r="P50" s="15" t="s">
        <v>138</v>
      </c>
      <c r="Q50" s="15" t="s">
        <v>62</v>
      </c>
    </row>
    <row r="51" spans="1:17" x14ac:dyDescent="0.25">
      <c r="A51" s="24"/>
      <c r="B51" s="24"/>
      <c r="C51" s="18"/>
      <c r="D51" s="20"/>
      <c r="E51" s="25"/>
      <c r="F51" s="20"/>
      <c r="G51" s="20"/>
      <c r="H51" s="20"/>
      <c r="I51" s="20"/>
      <c r="J51" s="18"/>
      <c r="K51" s="22"/>
      <c r="L51" s="15">
        <v>5859</v>
      </c>
      <c r="M51" s="16">
        <v>0.10957136445242401</v>
      </c>
      <c r="N51" s="15" t="s">
        <v>38</v>
      </c>
      <c r="O51" s="15">
        <v>44</v>
      </c>
      <c r="P51" s="15" t="s">
        <v>78</v>
      </c>
      <c r="Q51" s="15" t="s">
        <v>82</v>
      </c>
    </row>
    <row r="52" spans="1:17" x14ac:dyDescent="0.25">
      <c r="A52" s="17" t="s">
        <v>139</v>
      </c>
      <c r="B52" s="17" t="s">
        <v>33</v>
      </c>
      <c r="C52" s="18">
        <f t="shared" si="0"/>
        <v>19386.999999999996</v>
      </c>
      <c r="D52" s="13">
        <v>16645</v>
      </c>
      <c r="E52" s="14">
        <v>0.85856501779543004</v>
      </c>
      <c r="F52" s="13" t="s">
        <v>15</v>
      </c>
      <c r="G52" s="13">
        <v>79</v>
      </c>
      <c r="H52" s="13" t="s">
        <v>140</v>
      </c>
      <c r="I52" s="13" t="s">
        <v>40</v>
      </c>
      <c r="J52" s="12" t="s">
        <v>18</v>
      </c>
      <c r="K52" s="19">
        <f t="shared" si="1"/>
        <v>44205.999999999985</v>
      </c>
      <c r="L52" s="15">
        <v>31660</v>
      </c>
      <c r="M52" s="16">
        <v>0.71619237207618902</v>
      </c>
      <c r="N52" s="15" t="s">
        <v>15</v>
      </c>
      <c r="O52" s="15">
        <v>194</v>
      </c>
      <c r="P52" s="15" t="s">
        <v>141</v>
      </c>
      <c r="Q52" s="15" t="s">
        <v>74</v>
      </c>
    </row>
    <row r="53" spans="1:17" x14ac:dyDescent="0.25">
      <c r="A53" s="17"/>
      <c r="B53" s="17"/>
      <c r="C53" s="18"/>
      <c r="D53" s="13">
        <v>2136</v>
      </c>
      <c r="E53" s="14">
        <v>0.11017692268014601</v>
      </c>
      <c r="F53" s="13" t="s">
        <v>38</v>
      </c>
      <c r="G53" s="13">
        <v>11</v>
      </c>
      <c r="H53" s="13" t="s">
        <v>103</v>
      </c>
      <c r="I53" s="13" t="s">
        <v>28</v>
      </c>
      <c r="J53" s="12" t="s">
        <v>18</v>
      </c>
      <c r="K53" s="19"/>
      <c r="L53" s="15">
        <v>9736</v>
      </c>
      <c r="M53" s="16">
        <v>0.22024159616341701</v>
      </c>
      <c r="N53" s="15" t="s">
        <v>38</v>
      </c>
      <c r="O53" s="15">
        <v>34</v>
      </c>
      <c r="P53" s="15" t="s">
        <v>119</v>
      </c>
      <c r="Q53" s="15" t="s">
        <v>142</v>
      </c>
    </row>
    <row r="54" spans="1:17" x14ac:dyDescent="0.25">
      <c r="A54" s="17" t="s">
        <v>143</v>
      </c>
      <c r="B54" s="17" t="s">
        <v>33</v>
      </c>
      <c r="C54" s="18">
        <f t="shared" si="0"/>
        <v>22945.999999999982</v>
      </c>
      <c r="D54" s="13">
        <v>12685</v>
      </c>
      <c r="E54" s="14">
        <v>0.55281966355791901</v>
      </c>
      <c r="F54" s="13" t="s">
        <v>15</v>
      </c>
      <c r="G54" s="13">
        <v>70</v>
      </c>
      <c r="H54" s="13" t="s">
        <v>56</v>
      </c>
      <c r="I54" s="13" t="s">
        <v>28</v>
      </c>
      <c r="J54" s="12" t="s">
        <v>23</v>
      </c>
      <c r="K54" s="19">
        <f t="shared" si="1"/>
        <v>50335.999999999971</v>
      </c>
      <c r="L54" s="15">
        <v>22520</v>
      </c>
      <c r="M54" s="16">
        <v>0.44739351557533402</v>
      </c>
      <c r="N54" s="15" t="s">
        <v>15</v>
      </c>
      <c r="O54" s="15">
        <v>94</v>
      </c>
      <c r="P54" s="15" t="s">
        <v>133</v>
      </c>
      <c r="Q54" s="15" t="s">
        <v>20</v>
      </c>
    </row>
    <row r="55" spans="1:17" x14ac:dyDescent="0.25">
      <c r="A55" s="17"/>
      <c r="B55" s="17"/>
      <c r="C55" s="18"/>
      <c r="D55" s="13">
        <v>4625</v>
      </c>
      <c r="E55" s="14">
        <v>0.20156018478166099</v>
      </c>
      <c r="F55" s="13" t="s">
        <v>38</v>
      </c>
      <c r="G55" s="13">
        <v>30</v>
      </c>
      <c r="H55" s="13" t="s">
        <v>144</v>
      </c>
      <c r="I55" s="13" t="s">
        <v>17</v>
      </c>
      <c r="J55" s="13" t="s">
        <v>23</v>
      </c>
      <c r="K55" s="19"/>
      <c r="L55" s="15">
        <v>6336</v>
      </c>
      <c r="M55" s="16">
        <v>0.125874125874126</v>
      </c>
      <c r="N55" s="15" t="s">
        <v>38</v>
      </c>
      <c r="O55" s="15">
        <v>114</v>
      </c>
      <c r="P55" s="15" t="s">
        <v>145</v>
      </c>
      <c r="Q55" s="15" t="s">
        <v>62</v>
      </c>
    </row>
  </sheetData>
  <mergeCells count="94">
    <mergeCell ref="A1:Q1"/>
    <mergeCell ref="A3:A5"/>
    <mergeCell ref="B3:B5"/>
    <mergeCell ref="C3:J3"/>
    <mergeCell ref="K3:Q3"/>
    <mergeCell ref="C4:C5"/>
    <mergeCell ref="D4:J4"/>
    <mergeCell ref="K4:K5"/>
    <mergeCell ref="L4:Q4"/>
    <mergeCell ref="A9:A10"/>
    <mergeCell ref="B9:B10"/>
    <mergeCell ref="C9:C10"/>
    <mergeCell ref="K9:K10"/>
    <mergeCell ref="A11:A13"/>
    <mergeCell ref="B11:B13"/>
    <mergeCell ref="C11:C13"/>
    <mergeCell ref="K11:K13"/>
    <mergeCell ref="A14:A15"/>
    <mergeCell ref="B14:B15"/>
    <mergeCell ref="C14:C15"/>
    <mergeCell ref="K14:K15"/>
    <mergeCell ref="A16:A19"/>
    <mergeCell ref="B16:B19"/>
    <mergeCell ref="C16:C19"/>
    <mergeCell ref="D16:D19"/>
    <mergeCell ref="E16:E19"/>
    <mergeCell ref="F16:F19"/>
    <mergeCell ref="A25:A27"/>
    <mergeCell ref="B25:B27"/>
    <mergeCell ref="C25:C27"/>
    <mergeCell ref="D25:D27"/>
    <mergeCell ref="E25:E27"/>
    <mergeCell ref="H25:H27"/>
    <mergeCell ref="I25:I27"/>
    <mergeCell ref="J25:J27"/>
    <mergeCell ref="K25:K27"/>
    <mergeCell ref="G16:G19"/>
    <mergeCell ref="H16:H19"/>
    <mergeCell ref="I16:I19"/>
    <mergeCell ref="J16:J19"/>
    <mergeCell ref="K16:K19"/>
    <mergeCell ref="D29:D30"/>
    <mergeCell ref="E29:E30"/>
    <mergeCell ref="F29:F30"/>
    <mergeCell ref="F25:F27"/>
    <mergeCell ref="G25:G27"/>
    <mergeCell ref="A39:A40"/>
    <mergeCell ref="B39:B40"/>
    <mergeCell ref="C39:C40"/>
    <mergeCell ref="K39:K40"/>
    <mergeCell ref="G29:G30"/>
    <mergeCell ref="H29:H30"/>
    <mergeCell ref="I29:I30"/>
    <mergeCell ref="J29:J30"/>
    <mergeCell ref="K29:K30"/>
    <mergeCell ref="A31:A33"/>
    <mergeCell ref="B31:B33"/>
    <mergeCell ref="C31:C33"/>
    <mergeCell ref="K31:K33"/>
    <mergeCell ref="A29:A30"/>
    <mergeCell ref="B29:B30"/>
    <mergeCell ref="C29:C30"/>
    <mergeCell ref="A35:A36"/>
    <mergeCell ref="B35:B36"/>
    <mergeCell ref="C35:C36"/>
    <mergeCell ref="K35:K36"/>
    <mergeCell ref="C37:J37"/>
    <mergeCell ref="K45:K46"/>
    <mergeCell ref="A47:A49"/>
    <mergeCell ref="B47:B49"/>
    <mergeCell ref="C47:C49"/>
    <mergeCell ref="K47:K49"/>
    <mergeCell ref="D50:D51"/>
    <mergeCell ref="E50:E51"/>
    <mergeCell ref="F50:F51"/>
    <mergeCell ref="A45:A46"/>
    <mergeCell ref="B45:B46"/>
    <mergeCell ref="C45:J46"/>
    <mergeCell ref="A54:A55"/>
    <mergeCell ref="B54:B55"/>
    <mergeCell ref="C54:C55"/>
    <mergeCell ref="K54:K55"/>
    <mergeCell ref="G50:G51"/>
    <mergeCell ref="H50:H51"/>
    <mergeCell ref="I50:I51"/>
    <mergeCell ref="J50:J51"/>
    <mergeCell ref="K50:K51"/>
    <mergeCell ref="A52:A53"/>
    <mergeCell ref="B52:B53"/>
    <mergeCell ref="C52:C53"/>
    <mergeCell ref="K52:K53"/>
    <mergeCell ref="A50:A51"/>
    <mergeCell ref="B50:B51"/>
    <mergeCell ref="C50:C5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Supplementary Data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Weber</dc:creator>
  <cp:lastModifiedBy>Julia Weber</cp:lastModifiedBy>
  <dcterms:created xsi:type="dcterms:W3CDTF">2019-01-21T10:50:37Z</dcterms:created>
  <dcterms:modified xsi:type="dcterms:W3CDTF">2019-01-28T12:33:34Z</dcterms:modified>
</cp:coreProperties>
</file>