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tabRatio="816"/>
  </bookViews>
  <sheets>
    <sheet name="Figure 2" sheetId="1" r:id="rId1"/>
    <sheet name="Figure 3" sheetId="2" r:id="rId2"/>
    <sheet name="Figure 4" sheetId="4" r:id="rId3"/>
    <sheet name="Figure 5" sheetId="5" r:id="rId4"/>
    <sheet name="Figure 6" sheetId="6" r:id="rId5"/>
    <sheet name="Figure 7" sheetId="7" r:id="rId6"/>
    <sheet name="Supplementary Figure 4" sheetId="9" r:id="rId7"/>
    <sheet name="Supplementary Figure 5" sheetId="10" r:id="rId8"/>
    <sheet name="Supplementary Figure 6" sheetId="11" r:id="rId9"/>
    <sheet name="Supplementary Figure 7" sheetId="13" r:id="rId10"/>
    <sheet name="Supplementary Figure 9" sheetId="14" r:id="rId11"/>
  </sheets>
  <calcPr calcId="145621"/>
</workbook>
</file>

<file path=xl/calcChain.xml><?xml version="1.0" encoding="utf-8"?>
<calcChain xmlns="http://schemas.openxmlformats.org/spreadsheetml/2006/main">
  <c r="F26" i="5" l="1"/>
  <c r="E26" i="5"/>
  <c r="C26" i="5"/>
  <c r="B26" i="5"/>
  <c r="F25" i="5"/>
  <c r="E25" i="5"/>
  <c r="C25" i="5"/>
  <c r="B25" i="5"/>
  <c r="C26" i="10"/>
  <c r="B26" i="10"/>
  <c r="C25" i="10"/>
  <c r="B25" i="10"/>
  <c r="O19" i="10"/>
  <c r="N19" i="10"/>
  <c r="O18" i="10"/>
  <c r="N18" i="10"/>
  <c r="R8" i="10"/>
  <c r="Q8" i="10"/>
  <c r="R7" i="10"/>
  <c r="Q7" i="10"/>
  <c r="L19" i="10"/>
  <c r="K19" i="10"/>
  <c r="I19" i="10"/>
  <c r="H19" i="10"/>
  <c r="F19" i="10"/>
  <c r="E19" i="10"/>
  <c r="C19" i="10"/>
  <c r="B19" i="10"/>
  <c r="L18" i="10"/>
  <c r="K18" i="10"/>
  <c r="I18" i="10"/>
  <c r="H18" i="10"/>
  <c r="F18" i="10"/>
  <c r="E18" i="10"/>
  <c r="C18" i="10"/>
  <c r="B18" i="10"/>
  <c r="O8" i="10"/>
  <c r="N8" i="10"/>
  <c r="L8" i="10"/>
  <c r="K8" i="10"/>
  <c r="I8" i="10"/>
  <c r="H8" i="10"/>
  <c r="F8" i="10"/>
  <c r="E8" i="10"/>
  <c r="C8" i="10"/>
  <c r="B8" i="10"/>
  <c r="O7" i="10"/>
  <c r="N7" i="10"/>
  <c r="L7" i="10"/>
  <c r="K7" i="10"/>
  <c r="I7" i="10"/>
  <c r="H7" i="10"/>
  <c r="F7" i="10"/>
  <c r="E7" i="10"/>
  <c r="C7" i="10"/>
  <c r="B7" i="10"/>
  <c r="F37" i="10" l="1"/>
  <c r="E37" i="10"/>
  <c r="C37" i="10"/>
  <c r="B37" i="10"/>
  <c r="F36" i="10"/>
  <c r="E36" i="10"/>
  <c r="C36" i="10"/>
  <c r="B36" i="10"/>
  <c r="J8" i="13"/>
  <c r="I8" i="13"/>
  <c r="H8" i="13"/>
  <c r="G8" i="13"/>
  <c r="E8" i="13"/>
  <c r="D8" i="13"/>
  <c r="C8" i="13"/>
  <c r="B8" i="13"/>
  <c r="J7" i="13"/>
  <c r="I7" i="13"/>
  <c r="H7" i="13"/>
  <c r="G7" i="13"/>
  <c r="E7" i="13"/>
  <c r="D7" i="13"/>
  <c r="C7" i="13"/>
  <c r="B7" i="13"/>
  <c r="B7" i="11"/>
  <c r="C7" i="11"/>
  <c r="B15" i="11"/>
  <c r="C15" i="11"/>
  <c r="B23" i="11"/>
  <c r="C23" i="11"/>
  <c r="B8" i="11"/>
  <c r="C8" i="11"/>
  <c r="B16" i="11"/>
  <c r="C16" i="11"/>
  <c r="B24" i="11"/>
  <c r="C24" i="11"/>
  <c r="R10" i="9"/>
  <c r="Q10" i="9"/>
  <c r="R9" i="9"/>
  <c r="Q9" i="9"/>
  <c r="R8" i="9"/>
  <c r="Q8" i="9"/>
  <c r="R7" i="9"/>
  <c r="Q7" i="9"/>
  <c r="R6" i="9"/>
  <c r="Q6" i="9"/>
  <c r="R5" i="9"/>
  <c r="Q5" i="9"/>
  <c r="H44" i="7"/>
  <c r="G44" i="7"/>
  <c r="F44" i="7"/>
  <c r="D44" i="7"/>
  <c r="C44" i="7"/>
  <c r="B44" i="7"/>
  <c r="H43" i="7"/>
  <c r="G43" i="7"/>
  <c r="F43" i="7"/>
  <c r="D43" i="7"/>
  <c r="C43" i="7"/>
  <c r="B43" i="7"/>
  <c r="F8" i="7"/>
  <c r="E8" i="7"/>
  <c r="F7" i="7"/>
  <c r="E7" i="7"/>
  <c r="C8" i="7"/>
  <c r="B8" i="7"/>
  <c r="C7" i="7"/>
  <c r="B7" i="7"/>
  <c r="T8" i="2"/>
  <c r="S8" i="2"/>
  <c r="T7" i="2"/>
  <c r="S7" i="2"/>
  <c r="Q8" i="2"/>
  <c r="P8" i="2"/>
  <c r="Q7" i="2"/>
  <c r="P7" i="2"/>
  <c r="M27" i="2"/>
  <c r="L27" i="2"/>
  <c r="M26" i="2"/>
  <c r="L26" i="2"/>
  <c r="M25" i="2"/>
  <c r="L25" i="2"/>
  <c r="M24" i="2"/>
  <c r="L24" i="2"/>
  <c r="M23" i="2"/>
  <c r="L23" i="2"/>
  <c r="M22" i="2"/>
  <c r="L22" i="2"/>
  <c r="M21" i="2"/>
  <c r="L21" i="2"/>
  <c r="M20" i="2"/>
  <c r="L20" i="2"/>
  <c r="M19" i="2"/>
  <c r="L19" i="2"/>
  <c r="M18" i="2"/>
  <c r="L18" i="2"/>
  <c r="M17" i="2"/>
  <c r="L17" i="2"/>
  <c r="M16" i="2"/>
  <c r="L16" i="2"/>
  <c r="M15" i="2"/>
  <c r="L15" i="2"/>
  <c r="M14" i="2"/>
  <c r="L14" i="2"/>
  <c r="M13" i="2"/>
  <c r="L13" i="2"/>
  <c r="M12" i="2"/>
  <c r="L12" i="2"/>
  <c r="M11" i="2"/>
  <c r="L11" i="2"/>
  <c r="M10" i="2"/>
  <c r="L10" i="2"/>
  <c r="M9" i="2"/>
  <c r="L9" i="2"/>
  <c r="M8" i="2"/>
  <c r="L8" i="2"/>
  <c r="M7" i="2"/>
  <c r="L7" i="2"/>
  <c r="M6" i="2"/>
  <c r="L6" i="2"/>
  <c r="M5" i="2"/>
  <c r="L5" i="2"/>
  <c r="E6" i="2"/>
  <c r="F6" i="2"/>
  <c r="E7" i="2"/>
  <c r="F7" i="2"/>
  <c r="E8" i="2"/>
  <c r="F8" i="2"/>
  <c r="E9" i="2"/>
  <c r="F9" i="2"/>
  <c r="E10" i="2"/>
  <c r="F10" i="2"/>
  <c r="E11" i="2"/>
  <c r="F11" i="2"/>
  <c r="E12" i="2"/>
  <c r="F12" i="2"/>
  <c r="E13" i="2"/>
  <c r="F13" i="2"/>
  <c r="E14" i="2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F5" i="2"/>
  <c r="E5" i="2"/>
  <c r="C22" i="9"/>
  <c r="B22" i="9"/>
  <c r="C21" i="9"/>
  <c r="B21" i="9"/>
  <c r="C15" i="9"/>
  <c r="B15" i="9"/>
  <c r="C14" i="9"/>
  <c r="B14" i="9"/>
  <c r="C8" i="9"/>
  <c r="B8" i="9"/>
  <c r="C7" i="9"/>
  <c r="B7" i="9"/>
  <c r="F25" i="4" l="1"/>
  <c r="E25" i="4"/>
  <c r="F24" i="4"/>
  <c r="E24" i="4"/>
  <c r="C25" i="4"/>
  <c r="B25" i="4"/>
  <c r="C24" i="4"/>
  <c r="B24" i="4"/>
  <c r="F17" i="4"/>
  <c r="E17" i="4"/>
  <c r="F16" i="4"/>
  <c r="E16" i="4"/>
  <c r="C17" i="4"/>
  <c r="B17" i="4"/>
  <c r="C16" i="4"/>
  <c r="B16" i="4"/>
  <c r="F9" i="4"/>
  <c r="E9" i="4"/>
  <c r="F8" i="4"/>
  <c r="E8" i="4"/>
  <c r="C9" i="4"/>
  <c r="B9" i="4"/>
  <c r="C8" i="4"/>
  <c r="B8" i="4"/>
  <c r="H19" i="7"/>
  <c r="G19" i="7"/>
  <c r="F19" i="7"/>
  <c r="H18" i="7"/>
  <c r="G18" i="7"/>
  <c r="F18" i="7"/>
  <c r="H26" i="7"/>
  <c r="G26" i="7"/>
  <c r="F26" i="7"/>
  <c r="H25" i="7"/>
  <c r="G25" i="7"/>
  <c r="F25" i="7"/>
  <c r="H33" i="7"/>
  <c r="G33" i="7"/>
  <c r="F33" i="7"/>
  <c r="H32" i="7"/>
  <c r="G32" i="7"/>
  <c r="F32" i="7"/>
  <c r="D33" i="7"/>
  <c r="C33" i="7"/>
  <c r="B33" i="7"/>
  <c r="D32" i="7"/>
  <c r="C32" i="7"/>
  <c r="B32" i="7"/>
  <c r="D26" i="7"/>
  <c r="C26" i="7"/>
  <c r="B26" i="7"/>
  <c r="D25" i="7"/>
  <c r="C25" i="7"/>
  <c r="B25" i="7"/>
  <c r="D19" i="7"/>
  <c r="C19" i="7"/>
  <c r="B19" i="7"/>
  <c r="D18" i="7"/>
  <c r="C18" i="7"/>
  <c r="B18" i="7"/>
  <c r="R8" i="6"/>
  <c r="Q8" i="6"/>
  <c r="P8" i="6"/>
  <c r="R7" i="6"/>
  <c r="Q7" i="6"/>
  <c r="P7" i="6"/>
  <c r="N8" i="6"/>
  <c r="M8" i="6"/>
  <c r="L8" i="6"/>
  <c r="N7" i="6"/>
  <c r="M7" i="6"/>
  <c r="L7" i="6"/>
  <c r="H22" i="6"/>
  <c r="G22" i="6"/>
  <c r="F22" i="6"/>
  <c r="H21" i="6"/>
  <c r="G21" i="6"/>
  <c r="F21" i="6"/>
  <c r="D22" i="6"/>
  <c r="C22" i="6"/>
  <c r="B22" i="6"/>
  <c r="D21" i="6"/>
  <c r="C21" i="6"/>
  <c r="B21" i="6"/>
  <c r="H15" i="6"/>
  <c r="G15" i="6"/>
  <c r="F15" i="6"/>
  <c r="H14" i="6"/>
  <c r="G14" i="6"/>
  <c r="F14" i="6"/>
  <c r="D15" i="6"/>
  <c r="C15" i="6"/>
  <c r="B15" i="6"/>
  <c r="D14" i="6"/>
  <c r="C14" i="6"/>
  <c r="B14" i="6"/>
  <c r="H8" i="6"/>
  <c r="G8" i="6"/>
  <c r="F8" i="6"/>
  <c r="H7" i="6"/>
  <c r="G7" i="6"/>
  <c r="F7" i="6"/>
  <c r="D8" i="6"/>
  <c r="D7" i="6"/>
  <c r="C8" i="6"/>
  <c r="B8" i="6"/>
  <c r="C7" i="6"/>
  <c r="B7" i="6"/>
  <c r="H24" i="14"/>
  <c r="H23" i="14"/>
  <c r="D24" i="14"/>
  <c r="D23" i="14"/>
  <c r="G24" i="14"/>
  <c r="F24" i="14"/>
  <c r="G23" i="14"/>
  <c r="F23" i="14"/>
  <c r="C24" i="14"/>
  <c r="B24" i="14"/>
  <c r="C23" i="14"/>
  <c r="B23" i="14"/>
  <c r="F16" i="14"/>
  <c r="E16" i="14"/>
  <c r="F15" i="14"/>
  <c r="E15" i="14"/>
  <c r="C16" i="14"/>
  <c r="B16" i="14"/>
  <c r="C15" i="14"/>
  <c r="B15" i="14"/>
  <c r="I8" i="14"/>
  <c r="H8" i="14"/>
  <c r="I7" i="14"/>
  <c r="H7" i="14"/>
  <c r="F8" i="14"/>
  <c r="E8" i="14"/>
  <c r="F7" i="14"/>
  <c r="E7" i="14"/>
  <c r="C8" i="14"/>
  <c r="B8" i="14"/>
  <c r="C7" i="14"/>
  <c r="B7" i="14"/>
  <c r="C15" i="5"/>
  <c r="B15" i="5"/>
  <c r="C14" i="5"/>
  <c r="B14" i="5"/>
  <c r="F15" i="5"/>
  <c r="E15" i="5"/>
  <c r="F14" i="5"/>
  <c r="E14" i="5"/>
  <c r="I15" i="5"/>
  <c r="H15" i="5"/>
  <c r="I14" i="5"/>
  <c r="H14" i="5"/>
  <c r="L15" i="5"/>
  <c r="K15" i="5"/>
  <c r="L14" i="5"/>
  <c r="K14" i="5"/>
  <c r="O8" i="5"/>
  <c r="N8" i="5"/>
  <c r="O7" i="5"/>
  <c r="N7" i="5"/>
  <c r="L8" i="5"/>
  <c r="K8" i="5"/>
  <c r="L7" i="5"/>
  <c r="K7" i="5"/>
  <c r="I8" i="5"/>
  <c r="H8" i="5"/>
  <c r="I7" i="5"/>
  <c r="H7" i="5"/>
  <c r="F8" i="5"/>
  <c r="E8" i="5"/>
  <c r="F7" i="5"/>
  <c r="E7" i="5"/>
  <c r="C8" i="5"/>
  <c r="B8" i="5"/>
  <c r="C7" i="5"/>
  <c r="B7" i="5"/>
  <c r="F40" i="1" l="1"/>
  <c r="E40" i="1"/>
  <c r="F39" i="1"/>
  <c r="E39" i="1"/>
  <c r="C40" i="1"/>
  <c r="B40" i="1"/>
  <c r="C39" i="1"/>
  <c r="B39" i="1"/>
  <c r="F32" i="1"/>
  <c r="E32" i="1"/>
  <c r="F31" i="1"/>
  <c r="E31" i="1"/>
  <c r="C32" i="1"/>
  <c r="B32" i="1"/>
  <c r="C31" i="1"/>
  <c r="B31" i="1"/>
  <c r="C24" i="1"/>
  <c r="B24" i="1"/>
  <c r="C23" i="1"/>
  <c r="B23" i="1"/>
  <c r="I16" i="1"/>
  <c r="H16" i="1"/>
  <c r="I15" i="1"/>
  <c r="H15" i="1"/>
  <c r="F16" i="1"/>
  <c r="E16" i="1"/>
  <c r="F15" i="1"/>
  <c r="E15" i="1"/>
  <c r="C16" i="1"/>
  <c r="B16" i="1"/>
  <c r="C15" i="1"/>
  <c r="B15" i="1"/>
  <c r="I8" i="1"/>
  <c r="H8" i="1"/>
  <c r="I7" i="1"/>
  <c r="H7" i="1"/>
  <c r="F8" i="1"/>
  <c r="E8" i="1"/>
  <c r="F7" i="1"/>
  <c r="E7" i="1"/>
  <c r="C8" i="1"/>
  <c r="B8" i="1"/>
  <c r="C7" i="1"/>
  <c r="B7" i="1"/>
</calcChain>
</file>

<file path=xl/sharedStrings.xml><?xml version="1.0" encoding="utf-8"?>
<sst xmlns="http://schemas.openxmlformats.org/spreadsheetml/2006/main" count="688" uniqueCount="85">
  <si>
    <t>Figure 2f (n=3)</t>
  </si>
  <si>
    <t>Centre</t>
  </si>
  <si>
    <t>Limbus</t>
  </si>
  <si>
    <t>#1</t>
  </si>
  <si>
    <t>#2</t>
  </si>
  <si>
    <t>#3</t>
  </si>
  <si>
    <t>Average</t>
  </si>
  <si>
    <t>s.d.</t>
  </si>
  <si>
    <t>Figure 3c (n=3)</t>
  </si>
  <si>
    <t>Figure 3d (n=3)</t>
  </si>
  <si>
    <t>Treated</t>
  </si>
  <si>
    <t>Untreated</t>
  </si>
  <si>
    <t>Bins (Mpa)</t>
  </si>
  <si>
    <t>Figure 4c  (n=3)</t>
  </si>
  <si>
    <t>Control</t>
  </si>
  <si>
    <t>Softened</t>
  </si>
  <si>
    <t>Alkali</t>
  </si>
  <si>
    <t>Figure 5b (n=3)</t>
  </si>
  <si>
    <t>Figure 6d (n=3)</t>
  </si>
  <si>
    <t>Figure 7b (n=3)</t>
  </si>
  <si>
    <t>Figure 7d (n=3)</t>
  </si>
  <si>
    <t>Untrearted</t>
  </si>
  <si>
    <t>Supplementary Figure 4c (n=3)</t>
  </si>
  <si>
    <t>Roughness (nm)</t>
  </si>
  <si>
    <t>Diameter (nm)</t>
  </si>
  <si>
    <t>D-spacing (nm)</t>
  </si>
  <si>
    <t>Day 2 (%)</t>
  </si>
  <si>
    <t>Day 7 (%)</t>
  </si>
  <si>
    <t>CK15 (%)</t>
  </si>
  <si>
    <t>ΔNp63 (%)</t>
  </si>
  <si>
    <t>CK3 (%)</t>
  </si>
  <si>
    <t>α9 (%)</t>
  </si>
  <si>
    <t>α3β1 (%)</t>
  </si>
  <si>
    <t>ABCG2 (%)</t>
  </si>
  <si>
    <t>Lam-γ3 (%)</t>
  </si>
  <si>
    <t>CK3+12 (%)</t>
  </si>
  <si>
    <t>Col-IV (%)</t>
  </si>
  <si>
    <t>Col-VII (%)</t>
  </si>
  <si>
    <t>Epithelium (GHz)</t>
  </si>
  <si>
    <t>Sub-epithelium (GHz)</t>
  </si>
  <si>
    <t>Stroma (GHz)</t>
  </si>
  <si>
    <t>Treated (%)</t>
  </si>
  <si>
    <t>Untreated (%)</t>
  </si>
  <si>
    <t>β-catenin (%)</t>
  </si>
  <si>
    <t>Lam-1 (%)</t>
  </si>
  <si>
    <t>#4</t>
  </si>
  <si>
    <t>#5</t>
  </si>
  <si>
    <t>#6</t>
  </si>
  <si>
    <t>#7</t>
  </si>
  <si>
    <t>#8</t>
  </si>
  <si>
    <t>#9</t>
  </si>
  <si>
    <t>#10</t>
  </si>
  <si>
    <t>Hydration (%)</t>
  </si>
  <si>
    <t>Duration (min)</t>
  </si>
  <si>
    <t>Gels</t>
  </si>
  <si>
    <t>TCP</t>
  </si>
  <si>
    <t>Week 1 (%)</t>
  </si>
  <si>
    <t>Week 2 (%)</t>
  </si>
  <si>
    <t>Week 4 (%)</t>
  </si>
  <si>
    <t>Limbus-coated</t>
  </si>
  <si>
    <t>Stroma-coated</t>
  </si>
  <si>
    <t>Semi-compressed</t>
  </si>
  <si>
    <t>Supplementary Figure 9 (n=3)</t>
  </si>
  <si>
    <t>Figure 6e (n=3)</t>
  </si>
  <si>
    <t>Nuclear YAP (%)</t>
  </si>
  <si>
    <t>Total YAP (%)</t>
  </si>
  <si>
    <t>Figure 7e (n=3)</t>
  </si>
  <si>
    <t>Supplementary Figure 6b (n=3)</t>
  </si>
  <si>
    <t>Supplementary Figure 4f (n=10)</t>
  </si>
  <si>
    <t>Supplementary Figure 5a (n=3)</t>
  </si>
  <si>
    <t>Supplementary Figure 5b (n=3)</t>
  </si>
  <si>
    <t>Supplementary Figure 5c (n=3)</t>
  </si>
  <si>
    <t>Supplementary Figure 7d (n=3)</t>
  </si>
  <si>
    <t>KRT3 (%)</t>
  </si>
  <si>
    <t>DEFB4 (%)</t>
  </si>
  <si>
    <t>Np63 (%)</t>
  </si>
  <si>
    <t>KRT14 (%)</t>
  </si>
  <si>
    <t>NANOG (%)</t>
  </si>
  <si>
    <t>IL1A (%)</t>
  </si>
  <si>
    <t>IL1B (%)</t>
  </si>
  <si>
    <t>IL6 (%)</t>
  </si>
  <si>
    <t>VEGF (%)</t>
  </si>
  <si>
    <r>
      <t>IL-6 (pg/mL/</t>
    </r>
    <r>
      <rPr>
        <b/>
        <sz val="11"/>
        <color theme="1"/>
        <rFont val="Calibri"/>
        <family val="2"/>
      </rPr>
      <t>μg</t>
    </r>
    <r>
      <rPr>
        <b/>
        <sz val="11"/>
        <color theme="1"/>
        <rFont val="Calibri"/>
        <family val="2"/>
        <scheme val="minor"/>
      </rPr>
      <t>)</t>
    </r>
  </si>
  <si>
    <t>Figure 5c (n=3)</t>
  </si>
  <si>
    <t>Re-epithelialised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</si>
</sst>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1" fillId="3" borderId="1" xfId="0" applyFont="1" applyFill="1" applyBorder="1"/>
    <xf numFmtId="0" fontId="0" fillId="0" borderId="1" xfId="0" applyBorder="1"/>
    <xf numFmtId="0" fontId="0" fillId="3" borderId="0" xfId="0" applyFill="1"/>
    <xf numFmtId="0" fontId="0" fillId="2" borderId="2" xfId="0" applyFill="1" applyBorder="1"/>
    <xf numFmtId="0" fontId="1" fillId="3" borderId="2" xfId="0" applyFont="1" applyFill="1" applyBorder="1"/>
    <xf numFmtId="0" fontId="0" fillId="0" borderId="2" xfId="0" applyBorder="1"/>
    <xf numFmtId="0" fontId="1" fillId="2" borderId="2" xfId="0" applyFont="1" applyFill="1" applyBorder="1"/>
    <xf numFmtId="0" fontId="0" fillId="3" borderId="0" xfId="0" applyFill="1" applyBorder="1"/>
    <xf numFmtId="0" fontId="0" fillId="3" borderId="1" xfId="0" applyFill="1" applyBorder="1"/>
    <xf numFmtId="0" fontId="0" fillId="3" borderId="2" xfId="0" applyFill="1" applyBorder="1"/>
    <xf numFmtId="0" fontId="1" fillId="0" borderId="0" xfId="0" applyFont="1" applyFill="1"/>
    <xf numFmtId="0" fontId="2" fillId="3" borderId="2" xfId="0" applyFont="1" applyFill="1" applyBorder="1"/>
    <xf numFmtId="164" fontId="0" fillId="2" borderId="0" xfId="0" applyNumberFormat="1" applyFill="1"/>
    <xf numFmtId="164" fontId="0" fillId="2" borderId="1" xfId="0" applyNumberFormat="1" applyFill="1" applyBorder="1"/>
    <xf numFmtId="0" fontId="1" fillId="3" borderId="0" xfId="0" applyFont="1" applyFill="1" applyBorder="1"/>
    <xf numFmtId="0" fontId="0" fillId="0" borderId="0" xfId="0" applyBorder="1"/>
    <xf numFmtId="164" fontId="0" fillId="2" borderId="0" xfId="0" applyNumberFormat="1" applyFill="1" applyBorder="1"/>
    <xf numFmtId="0" fontId="3" fillId="0" borderId="0" xfId="0" applyFont="1"/>
    <xf numFmtId="0" fontId="3" fillId="0" borderId="1" xfId="0" applyFont="1" applyBorder="1"/>
    <xf numFmtId="2" fontId="0" fillId="2" borderId="0" xfId="0" applyNumberFormat="1" applyFill="1"/>
    <xf numFmtId="2" fontId="0" fillId="2" borderId="1" xfId="0" applyNumberFormat="1" applyFill="1" applyBorder="1"/>
    <xf numFmtId="0" fontId="3" fillId="0" borderId="0" xfId="0" applyFont="1" applyBorder="1"/>
    <xf numFmtId="2" fontId="0" fillId="2" borderId="0" xfId="0" applyNumberFormat="1" applyFill="1" applyBorder="1"/>
    <xf numFmtId="1" fontId="0" fillId="0" borderId="0" xfId="0" applyNumberFormat="1"/>
    <xf numFmtId="1" fontId="0" fillId="0" borderId="1" xfId="0" applyNumberFormat="1" applyBorder="1"/>
    <xf numFmtId="165" fontId="0" fillId="0" borderId="0" xfId="0" applyNumberFormat="1"/>
    <xf numFmtId="165" fontId="0" fillId="0" borderId="1" xfId="0" applyNumberFormat="1" applyBorder="1"/>
    <xf numFmtId="165" fontId="0" fillId="2" borderId="0" xfId="0" applyNumberFormat="1" applyFill="1"/>
    <xf numFmtId="165" fontId="0" fillId="2" borderId="1" xfId="0" applyNumberFormat="1" applyFill="1" applyBorder="1"/>
    <xf numFmtId="0" fontId="0" fillId="0" borderId="0" xfId="0" applyFill="1" applyBorder="1"/>
    <xf numFmtId="0" fontId="0" fillId="4" borderId="0" xfId="0" applyFill="1"/>
    <xf numFmtId="0" fontId="0" fillId="0" borderId="0" xfId="0" applyFill="1"/>
    <xf numFmtId="0" fontId="0" fillId="0" borderId="1" xfId="0" applyFill="1" applyBorder="1"/>
    <xf numFmtId="164" fontId="0" fillId="2" borderId="2" xfId="0" applyNumberFormat="1" applyFill="1" applyBorder="1"/>
    <xf numFmtId="0" fontId="0" fillId="0" borderId="0" xfId="0" applyNumberFormat="1"/>
    <xf numFmtId="2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/>
  </sheetViews>
  <sheetFormatPr defaultRowHeight="15" x14ac:dyDescent="0.25"/>
  <cols>
    <col min="1" max="1" width="12.7109375" customWidth="1"/>
    <col min="4" max="4" width="12" customWidth="1"/>
    <col min="7" max="7" width="11" customWidth="1"/>
    <col min="8" max="8" width="10.28515625" customWidth="1"/>
    <col min="11" max="11" width="11.140625" customWidth="1"/>
    <col min="14" max="14" width="11.140625" customWidth="1"/>
    <col min="17" max="17" width="10.140625" customWidth="1"/>
  </cols>
  <sheetData>
    <row r="1" spans="1:9" x14ac:dyDescent="0.25">
      <c r="A1" s="1" t="s">
        <v>0</v>
      </c>
    </row>
    <row r="3" spans="1:9" x14ac:dyDescent="0.25">
      <c r="A3" s="3" t="s">
        <v>33</v>
      </c>
      <c r="B3" s="3" t="s">
        <v>1</v>
      </c>
      <c r="C3" s="5" t="s">
        <v>2</v>
      </c>
      <c r="D3" s="3" t="s">
        <v>28</v>
      </c>
      <c r="E3" s="3" t="s">
        <v>1</v>
      </c>
      <c r="F3" s="5" t="s">
        <v>2</v>
      </c>
      <c r="G3" s="4" t="s">
        <v>29</v>
      </c>
      <c r="H3" s="3" t="s">
        <v>1</v>
      </c>
      <c r="I3" s="5" t="s">
        <v>2</v>
      </c>
    </row>
    <row r="4" spans="1:9" x14ac:dyDescent="0.25">
      <c r="A4" t="s">
        <v>3</v>
      </c>
      <c r="B4">
        <v>242</v>
      </c>
      <c r="C4" s="6">
        <v>3191</v>
      </c>
      <c r="D4" t="s">
        <v>3</v>
      </c>
      <c r="E4">
        <v>56</v>
      </c>
      <c r="F4" s="6">
        <v>2991</v>
      </c>
      <c r="G4" t="s">
        <v>3</v>
      </c>
      <c r="H4">
        <v>204</v>
      </c>
      <c r="I4" s="6">
        <v>1492</v>
      </c>
    </row>
    <row r="5" spans="1:9" x14ac:dyDescent="0.25">
      <c r="A5" t="s">
        <v>4</v>
      </c>
      <c r="B5">
        <v>24</v>
      </c>
      <c r="C5" s="6">
        <v>4668</v>
      </c>
      <c r="D5" t="s">
        <v>4</v>
      </c>
      <c r="E5">
        <v>48</v>
      </c>
      <c r="F5" s="6">
        <v>1894</v>
      </c>
      <c r="G5" t="s">
        <v>4</v>
      </c>
      <c r="H5">
        <v>14</v>
      </c>
      <c r="I5" s="6">
        <v>1499</v>
      </c>
    </row>
    <row r="6" spans="1:9" x14ac:dyDescent="0.25">
      <c r="A6" t="s">
        <v>5</v>
      </c>
      <c r="B6">
        <v>34</v>
      </c>
      <c r="C6" s="6">
        <v>3577</v>
      </c>
      <c r="D6" t="s">
        <v>5</v>
      </c>
      <c r="E6">
        <v>196</v>
      </c>
      <c r="F6" s="6">
        <v>2490</v>
      </c>
      <c r="G6" t="s">
        <v>5</v>
      </c>
      <c r="H6">
        <v>82</v>
      </c>
      <c r="I6" s="6">
        <v>910</v>
      </c>
    </row>
    <row r="7" spans="1:9" x14ac:dyDescent="0.25">
      <c r="A7" s="2" t="s">
        <v>6</v>
      </c>
      <c r="B7" s="17">
        <f>AVERAGE(B4:B6)</f>
        <v>100</v>
      </c>
      <c r="C7" s="18">
        <f>AVERAGE(C4:C6)</f>
        <v>3812</v>
      </c>
      <c r="D7" s="2" t="s">
        <v>6</v>
      </c>
      <c r="E7" s="17">
        <f>AVERAGE(E4:E6)</f>
        <v>100</v>
      </c>
      <c r="F7" s="18">
        <f>AVERAGE(F4:F6)</f>
        <v>2458.3333333333335</v>
      </c>
      <c r="G7" s="2" t="s">
        <v>6</v>
      </c>
      <c r="H7" s="17">
        <f>AVERAGE(H4:H6)</f>
        <v>100</v>
      </c>
      <c r="I7" s="18">
        <f>AVERAGE(I4:I6)</f>
        <v>1300.3333333333333</v>
      </c>
    </row>
    <row r="8" spans="1:9" x14ac:dyDescent="0.25">
      <c r="A8" s="2" t="s">
        <v>7</v>
      </c>
      <c r="B8" s="17">
        <f>STDEV(B4:B6)</f>
        <v>123.07721153812349</v>
      </c>
      <c r="C8" s="18">
        <f>STDEV(C4:C6)</f>
        <v>766.02937280498588</v>
      </c>
      <c r="D8" s="2" t="s">
        <v>7</v>
      </c>
      <c r="E8" s="17">
        <f>STDEV(E4:E6)</f>
        <v>83.234608186739251</v>
      </c>
      <c r="F8" s="18">
        <f>STDEV(F4:F6)</f>
        <v>549.18515396297266</v>
      </c>
      <c r="G8" s="2" t="s">
        <v>7</v>
      </c>
      <c r="H8" s="17">
        <f>STDEV(H4:H6)</f>
        <v>96.270452372469919</v>
      </c>
      <c r="I8" s="18">
        <f>STDEV(I4:I6)</f>
        <v>338.05670135841632</v>
      </c>
    </row>
    <row r="11" spans="1:9" x14ac:dyDescent="0.25">
      <c r="A11" s="9" t="s">
        <v>30</v>
      </c>
      <c r="B11" s="3" t="s">
        <v>1</v>
      </c>
      <c r="C11" s="5" t="s">
        <v>2</v>
      </c>
      <c r="D11" s="3" t="s">
        <v>35</v>
      </c>
      <c r="E11" s="3" t="s">
        <v>1</v>
      </c>
      <c r="F11" s="5" t="s">
        <v>2</v>
      </c>
      <c r="G11" s="4" t="s">
        <v>32</v>
      </c>
      <c r="H11" s="3" t="s">
        <v>1</v>
      </c>
      <c r="I11" s="5" t="s">
        <v>2</v>
      </c>
    </row>
    <row r="12" spans="1:9" x14ac:dyDescent="0.25">
      <c r="A12" s="10" t="s">
        <v>3</v>
      </c>
      <c r="B12">
        <v>132</v>
      </c>
      <c r="C12" s="6">
        <v>33</v>
      </c>
      <c r="D12" t="s">
        <v>3</v>
      </c>
      <c r="E12">
        <v>92</v>
      </c>
      <c r="F12" s="6">
        <v>42</v>
      </c>
      <c r="G12" t="s">
        <v>3</v>
      </c>
      <c r="H12">
        <v>113</v>
      </c>
      <c r="I12" s="6">
        <v>95</v>
      </c>
    </row>
    <row r="13" spans="1:9" x14ac:dyDescent="0.25">
      <c r="A13" s="10" t="s">
        <v>4</v>
      </c>
      <c r="B13">
        <v>76</v>
      </c>
      <c r="C13" s="6">
        <v>101</v>
      </c>
      <c r="D13" t="s">
        <v>4</v>
      </c>
      <c r="E13">
        <v>91</v>
      </c>
      <c r="F13" s="6">
        <v>24</v>
      </c>
      <c r="G13" t="s">
        <v>4</v>
      </c>
      <c r="H13">
        <v>97</v>
      </c>
      <c r="I13" s="6">
        <v>75</v>
      </c>
    </row>
    <row r="14" spans="1:9" x14ac:dyDescent="0.25">
      <c r="A14" s="10" t="s">
        <v>5</v>
      </c>
      <c r="B14">
        <v>92</v>
      </c>
      <c r="C14" s="6">
        <v>85</v>
      </c>
      <c r="D14" t="s">
        <v>5</v>
      </c>
      <c r="E14">
        <v>117</v>
      </c>
      <c r="F14" s="6">
        <v>48</v>
      </c>
      <c r="G14" t="s">
        <v>5</v>
      </c>
      <c r="H14">
        <v>90</v>
      </c>
      <c r="I14" s="6">
        <v>66</v>
      </c>
    </row>
    <row r="15" spans="1:9" x14ac:dyDescent="0.25">
      <c r="A15" s="11" t="s">
        <v>6</v>
      </c>
      <c r="B15" s="17">
        <f>AVERAGE(B12:B14)</f>
        <v>100</v>
      </c>
      <c r="C15" s="18">
        <f>AVERAGE(C12:C14)</f>
        <v>73</v>
      </c>
      <c r="D15" s="2" t="s">
        <v>6</v>
      </c>
      <c r="E15" s="17">
        <f>AVERAGE(E12:E14)</f>
        <v>100</v>
      </c>
      <c r="F15" s="18">
        <f>AVERAGE(F12:F14)</f>
        <v>38</v>
      </c>
      <c r="G15" s="2" t="s">
        <v>6</v>
      </c>
      <c r="H15" s="17">
        <f>AVERAGE(H12:H14)</f>
        <v>100</v>
      </c>
      <c r="I15" s="18">
        <f>AVERAGE(I12:I14)</f>
        <v>78.666666666666671</v>
      </c>
    </row>
    <row r="16" spans="1:9" x14ac:dyDescent="0.25">
      <c r="A16" s="11" t="s">
        <v>7</v>
      </c>
      <c r="B16" s="17">
        <f>STDEV(B12:B14)</f>
        <v>28.844410203711913</v>
      </c>
      <c r="C16" s="18">
        <f>STDEV(C12:C14)</f>
        <v>35.552777669262355</v>
      </c>
      <c r="D16" s="2" t="s">
        <v>7</v>
      </c>
      <c r="E16" s="17">
        <f>STDEV(E12:E14)</f>
        <v>14.730919862656235</v>
      </c>
      <c r="F16" s="18">
        <f>STDEV(F12:F14)</f>
        <v>12.489995996796797</v>
      </c>
      <c r="G16" s="2" t="s">
        <v>7</v>
      </c>
      <c r="H16" s="17">
        <f>STDEV(H12:H14)</f>
        <v>11.789826122551595</v>
      </c>
      <c r="I16" s="18">
        <f>STDEV(I12:I14)</f>
        <v>14.8436293854749</v>
      </c>
    </row>
    <row r="19" spans="1:6" x14ac:dyDescent="0.25">
      <c r="A19" s="4" t="s">
        <v>43</v>
      </c>
      <c r="B19" s="3" t="s">
        <v>1</v>
      </c>
      <c r="C19" s="5" t="s">
        <v>2</v>
      </c>
    </row>
    <row r="20" spans="1:6" x14ac:dyDescent="0.25">
      <c r="A20" t="s">
        <v>3</v>
      </c>
      <c r="B20">
        <v>5</v>
      </c>
      <c r="C20" s="6">
        <v>21</v>
      </c>
    </row>
    <row r="21" spans="1:6" x14ac:dyDescent="0.25">
      <c r="A21" t="s">
        <v>4</v>
      </c>
      <c r="B21">
        <v>2</v>
      </c>
      <c r="C21" s="6">
        <v>16</v>
      </c>
    </row>
    <row r="22" spans="1:6" x14ac:dyDescent="0.25">
      <c r="A22" t="s">
        <v>5</v>
      </c>
      <c r="B22">
        <v>1</v>
      </c>
      <c r="C22" s="6">
        <v>28</v>
      </c>
    </row>
    <row r="23" spans="1:6" x14ac:dyDescent="0.25">
      <c r="A23" s="2" t="s">
        <v>6</v>
      </c>
      <c r="B23" s="17">
        <f>AVERAGE(B20:B22)</f>
        <v>2.6666666666666665</v>
      </c>
      <c r="C23" s="18">
        <f>AVERAGE(C20:C22)</f>
        <v>21.666666666666668</v>
      </c>
    </row>
    <row r="24" spans="1:6" x14ac:dyDescent="0.25">
      <c r="A24" s="2" t="s">
        <v>7</v>
      </c>
      <c r="B24" s="17">
        <f>STDEV(B20:B22)</f>
        <v>2.0816659994661331</v>
      </c>
      <c r="C24" s="18">
        <f>STDEV(C20:C22)</f>
        <v>6.027713773341711</v>
      </c>
    </row>
    <row r="27" spans="1:6" x14ac:dyDescent="0.25">
      <c r="A27" s="4" t="s">
        <v>31</v>
      </c>
      <c r="B27" s="3" t="s">
        <v>1</v>
      </c>
      <c r="C27" s="5" t="s">
        <v>2</v>
      </c>
      <c r="D27" s="4" t="s">
        <v>34</v>
      </c>
      <c r="E27" s="3" t="s">
        <v>1</v>
      </c>
      <c r="F27" s="5" t="s">
        <v>2</v>
      </c>
    </row>
    <row r="28" spans="1:6" x14ac:dyDescent="0.25">
      <c r="A28" t="s">
        <v>3</v>
      </c>
      <c r="B28">
        <v>127</v>
      </c>
      <c r="C28" s="6">
        <v>3587</v>
      </c>
      <c r="D28" t="s">
        <v>3</v>
      </c>
      <c r="E28">
        <v>11</v>
      </c>
      <c r="F28" s="6">
        <v>4061</v>
      </c>
    </row>
    <row r="29" spans="1:6" x14ac:dyDescent="0.25">
      <c r="A29" t="s">
        <v>4</v>
      </c>
      <c r="B29">
        <v>97</v>
      </c>
      <c r="C29" s="6">
        <v>6295</v>
      </c>
      <c r="D29" t="s">
        <v>4</v>
      </c>
      <c r="E29">
        <v>21</v>
      </c>
      <c r="F29" s="6">
        <v>1688</v>
      </c>
    </row>
    <row r="30" spans="1:6" x14ac:dyDescent="0.25">
      <c r="A30" t="s">
        <v>5</v>
      </c>
      <c r="B30">
        <v>76</v>
      </c>
      <c r="C30" s="6">
        <v>4955</v>
      </c>
      <c r="D30" t="s">
        <v>5</v>
      </c>
      <c r="E30">
        <v>268</v>
      </c>
      <c r="F30" s="6">
        <v>4200</v>
      </c>
    </row>
    <row r="31" spans="1:6" x14ac:dyDescent="0.25">
      <c r="A31" s="2" t="s">
        <v>6</v>
      </c>
      <c r="B31" s="17">
        <f>AVERAGE(B28:B30)</f>
        <v>100</v>
      </c>
      <c r="C31" s="18">
        <f>AVERAGE(C28:C30)</f>
        <v>4945.666666666667</v>
      </c>
      <c r="D31" s="2" t="s">
        <v>6</v>
      </c>
      <c r="E31" s="17">
        <f>AVERAGE(E28:E30)</f>
        <v>100</v>
      </c>
      <c r="F31" s="18">
        <f>AVERAGE(F28:F30)</f>
        <v>3316.3333333333335</v>
      </c>
    </row>
    <row r="32" spans="1:6" x14ac:dyDescent="0.25">
      <c r="A32" s="2" t="s">
        <v>7</v>
      </c>
      <c r="B32" s="17">
        <f>STDEV(B28:B30)</f>
        <v>25.632011235952593</v>
      </c>
      <c r="C32" s="18">
        <f>STDEV(C28:C30)</f>
        <v>1354.0241258313442</v>
      </c>
      <c r="D32" s="2" t="s">
        <v>7</v>
      </c>
      <c r="E32" s="17">
        <f>STDEV(E28:E30)</f>
        <v>145.57815770231468</v>
      </c>
      <c r="F32" s="18">
        <f>STDEV(F28:F30)</f>
        <v>1411.8896321360724</v>
      </c>
    </row>
    <row r="35" spans="1:6" x14ac:dyDescent="0.25">
      <c r="A35" s="16" t="s">
        <v>44</v>
      </c>
      <c r="B35" s="3" t="s">
        <v>1</v>
      </c>
      <c r="C35" s="5" t="s">
        <v>2</v>
      </c>
      <c r="D35" s="4" t="s">
        <v>37</v>
      </c>
      <c r="E35" s="3" t="s">
        <v>1</v>
      </c>
      <c r="F35" s="5" t="s">
        <v>2</v>
      </c>
    </row>
    <row r="36" spans="1:6" x14ac:dyDescent="0.25">
      <c r="A36" s="10" t="s">
        <v>3</v>
      </c>
      <c r="B36">
        <v>78</v>
      </c>
      <c r="C36" s="6">
        <v>83</v>
      </c>
      <c r="D36" t="s">
        <v>3</v>
      </c>
      <c r="E36">
        <v>117</v>
      </c>
      <c r="F36" s="6">
        <v>101</v>
      </c>
    </row>
    <row r="37" spans="1:6" x14ac:dyDescent="0.25">
      <c r="A37" s="10" t="s">
        <v>4</v>
      </c>
      <c r="B37">
        <v>131</v>
      </c>
      <c r="C37" s="6">
        <v>56</v>
      </c>
      <c r="D37" t="s">
        <v>4</v>
      </c>
      <c r="E37">
        <v>69</v>
      </c>
      <c r="F37" s="6">
        <v>139</v>
      </c>
    </row>
    <row r="38" spans="1:6" x14ac:dyDescent="0.25">
      <c r="A38" s="10" t="s">
        <v>5</v>
      </c>
      <c r="B38">
        <v>91</v>
      </c>
      <c r="C38" s="6">
        <v>82</v>
      </c>
      <c r="D38" t="s">
        <v>5</v>
      </c>
      <c r="E38">
        <v>114</v>
      </c>
      <c r="F38" s="6">
        <v>86</v>
      </c>
    </row>
    <row r="39" spans="1:6" x14ac:dyDescent="0.25">
      <c r="A39" s="11" t="s">
        <v>6</v>
      </c>
      <c r="B39" s="17">
        <f>AVERAGE(B36:B38)</f>
        <v>100</v>
      </c>
      <c r="C39" s="18">
        <f>AVERAGE(C36:C38)</f>
        <v>73.666666666666671</v>
      </c>
      <c r="D39" s="2" t="s">
        <v>6</v>
      </c>
      <c r="E39" s="17">
        <f>AVERAGE(E36:E38)</f>
        <v>100</v>
      </c>
      <c r="F39" s="18">
        <f>AVERAGE(F36:F38)</f>
        <v>108.66666666666667</v>
      </c>
    </row>
    <row r="40" spans="1:6" x14ac:dyDescent="0.25">
      <c r="A40" s="11" t="s">
        <v>7</v>
      </c>
      <c r="B40" s="17">
        <f>STDEV(B36:B38)</f>
        <v>27.622454633866266</v>
      </c>
      <c r="C40" s="18">
        <f>STDEV(C36:C38)</f>
        <v>15.307950004273369</v>
      </c>
      <c r="D40" s="2" t="s">
        <v>7</v>
      </c>
      <c r="E40" s="17">
        <f>STDEV(E36:E38)</f>
        <v>26.888659319497503</v>
      </c>
      <c r="F40" s="18">
        <f>STDEV(F36:F38)</f>
        <v>27.31910198621712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RowHeight="15" x14ac:dyDescent="0.25"/>
  <cols>
    <col min="2" max="2" width="12.5703125" customWidth="1"/>
    <col min="3" max="4" width="14.5703125" customWidth="1"/>
    <col min="5" max="5" width="18.42578125" customWidth="1"/>
    <col min="6" max="6" width="10" customWidth="1"/>
    <col min="7" max="7" width="12.28515625" customWidth="1"/>
    <col min="8" max="8" width="14.85546875" customWidth="1"/>
    <col min="9" max="9" width="15.28515625" customWidth="1"/>
    <col min="10" max="10" width="17.28515625" customWidth="1"/>
  </cols>
  <sheetData>
    <row r="1" spans="1:10" x14ac:dyDescent="0.25">
      <c r="A1" s="1" t="s">
        <v>72</v>
      </c>
    </row>
    <row r="3" spans="1:10" x14ac:dyDescent="0.25">
      <c r="A3" s="9" t="s">
        <v>30</v>
      </c>
      <c r="B3" s="3" t="s">
        <v>11</v>
      </c>
      <c r="C3" s="3" t="s">
        <v>59</v>
      </c>
      <c r="D3" s="3" t="s">
        <v>60</v>
      </c>
      <c r="E3" s="5" t="s">
        <v>61</v>
      </c>
      <c r="F3" s="4" t="s">
        <v>28</v>
      </c>
      <c r="G3" s="3" t="s">
        <v>11</v>
      </c>
      <c r="H3" s="3" t="s">
        <v>59</v>
      </c>
      <c r="I3" s="3" t="s">
        <v>60</v>
      </c>
      <c r="J3" s="5" t="s">
        <v>61</v>
      </c>
    </row>
    <row r="4" spans="1:10" x14ac:dyDescent="0.25">
      <c r="A4" s="10" t="s">
        <v>3</v>
      </c>
      <c r="B4" s="36">
        <v>104</v>
      </c>
      <c r="C4" s="36">
        <v>101</v>
      </c>
      <c r="D4" s="36">
        <v>106</v>
      </c>
      <c r="E4" s="37">
        <v>57</v>
      </c>
      <c r="F4" t="s">
        <v>3</v>
      </c>
      <c r="G4" s="36">
        <v>102</v>
      </c>
      <c r="H4" s="36">
        <v>142</v>
      </c>
      <c r="I4" s="36">
        <v>65</v>
      </c>
      <c r="J4" s="37">
        <v>199</v>
      </c>
    </row>
    <row r="5" spans="1:10" x14ac:dyDescent="0.25">
      <c r="A5" s="10" t="s">
        <v>4</v>
      </c>
      <c r="B5" s="36">
        <v>102</v>
      </c>
      <c r="C5" s="36">
        <v>92</v>
      </c>
      <c r="D5" s="36">
        <v>124</v>
      </c>
      <c r="E5" s="37">
        <v>57</v>
      </c>
      <c r="F5" t="s">
        <v>4</v>
      </c>
      <c r="G5" s="36">
        <v>99</v>
      </c>
      <c r="H5" s="36">
        <v>112</v>
      </c>
      <c r="I5" s="36">
        <v>89</v>
      </c>
      <c r="J5" s="37">
        <v>247</v>
      </c>
    </row>
    <row r="6" spans="1:10" x14ac:dyDescent="0.25">
      <c r="A6" s="10" t="s">
        <v>5</v>
      </c>
      <c r="B6" s="36">
        <v>94</v>
      </c>
      <c r="C6" s="36">
        <v>107</v>
      </c>
      <c r="D6" s="36">
        <v>106</v>
      </c>
      <c r="E6" s="37">
        <v>59</v>
      </c>
      <c r="F6" t="s">
        <v>5</v>
      </c>
      <c r="G6" s="36">
        <v>99</v>
      </c>
      <c r="H6" s="36">
        <v>111</v>
      </c>
      <c r="I6" s="36">
        <v>102</v>
      </c>
      <c r="J6" s="37">
        <v>237</v>
      </c>
    </row>
    <row r="7" spans="1:10" x14ac:dyDescent="0.25">
      <c r="A7" s="11" t="s">
        <v>6</v>
      </c>
      <c r="B7" s="24">
        <f>AVERAGE(B4:B6)</f>
        <v>100</v>
      </c>
      <c r="C7" s="27">
        <f>AVERAGE(C4:C6)</f>
        <v>100</v>
      </c>
      <c r="D7" s="24">
        <f>AVERAGE(D4:D6)</f>
        <v>112</v>
      </c>
      <c r="E7" s="25">
        <f>AVERAGE(E4:E6)</f>
        <v>57.666666666666664</v>
      </c>
      <c r="F7" s="2" t="s">
        <v>6</v>
      </c>
      <c r="G7" s="24">
        <f>AVERAGE(G4:G6)</f>
        <v>100</v>
      </c>
      <c r="H7" s="27">
        <f>AVERAGE(H4:H6)</f>
        <v>121.66666666666667</v>
      </c>
      <c r="I7" s="24">
        <f>AVERAGE(I4:I6)</f>
        <v>85.333333333333329</v>
      </c>
      <c r="J7" s="25">
        <f>AVERAGE(J4:J6)</f>
        <v>227.66666666666666</v>
      </c>
    </row>
    <row r="8" spans="1:10" x14ac:dyDescent="0.25">
      <c r="A8" s="11" t="s">
        <v>7</v>
      </c>
      <c r="B8" s="24">
        <f>STDEV(B4:B6)</f>
        <v>5.2915026221291814</v>
      </c>
      <c r="C8" s="27">
        <f>STDEV(C4:C6)</f>
        <v>7.5498344352707498</v>
      </c>
      <c r="D8" s="24">
        <f>STDEV(D4:D6)</f>
        <v>10.392304845413264</v>
      </c>
      <c r="E8" s="25">
        <f>STDEV(E4:E6)</f>
        <v>1.1547005383792517</v>
      </c>
      <c r="F8" s="2" t="s">
        <v>7</v>
      </c>
      <c r="G8" s="24">
        <f>STDEV(G4:G6)</f>
        <v>1.7320508075688772</v>
      </c>
      <c r="H8" s="27">
        <f>STDEV(H4:H6)</f>
        <v>17.616280348965049</v>
      </c>
      <c r="I8" s="24">
        <f>STDEV(I4:I6)</f>
        <v>18.770544300401465</v>
      </c>
      <c r="J8" s="25">
        <f>STDEV(J4:J6)</f>
        <v>25.324559884296772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5" x14ac:dyDescent="0.25"/>
  <cols>
    <col min="1" max="1" width="11" customWidth="1"/>
    <col min="4" max="4" width="17.5703125" customWidth="1"/>
    <col min="7" max="7" width="12.85546875" customWidth="1"/>
    <col min="8" max="8" width="16.85546875" customWidth="1"/>
    <col min="14" max="14" width="10.85546875" customWidth="1"/>
    <col min="18" max="18" width="10.5703125" customWidth="1"/>
    <col min="21" max="21" width="17.85546875" customWidth="1"/>
    <col min="22" max="22" width="12.42578125" customWidth="1"/>
    <col min="25" max="25" width="18" customWidth="1"/>
  </cols>
  <sheetData>
    <row r="1" spans="1:9" x14ac:dyDescent="0.25">
      <c r="A1" s="1" t="s">
        <v>62</v>
      </c>
    </row>
    <row r="3" spans="1:9" x14ac:dyDescent="0.25">
      <c r="A3" s="3" t="s">
        <v>33</v>
      </c>
      <c r="B3" s="3" t="s">
        <v>14</v>
      </c>
      <c r="C3" s="5" t="s">
        <v>10</v>
      </c>
      <c r="D3" s="3" t="s">
        <v>28</v>
      </c>
      <c r="E3" s="3" t="s">
        <v>14</v>
      </c>
      <c r="F3" s="5" t="s">
        <v>10</v>
      </c>
      <c r="G3" s="4" t="s">
        <v>35</v>
      </c>
      <c r="H3" s="3" t="s">
        <v>14</v>
      </c>
      <c r="I3" s="5" t="s">
        <v>10</v>
      </c>
    </row>
    <row r="4" spans="1:9" x14ac:dyDescent="0.25">
      <c r="A4" t="s">
        <v>3</v>
      </c>
      <c r="B4">
        <v>206</v>
      </c>
      <c r="C4" s="6">
        <v>1219</v>
      </c>
      <c r="D4" t="s">
        <v>3</v>
      </c>
      <c r="E4">
        <v>111</v>
      </c>
      <c r="F4" s="6">
        <v>4052</v>
      </c>
      <c r="G4" t="s">
        <v>3</v>
      </c>
      <c r="H4">
        <v>89</v>
      </c>
      <c r="I4" s="6">
        <v>29</v>
      </c>
    </row>
    <row r="5" spans="1:9" x14ac:dyDescent="0.25">
      <c r="A5" t="s">
        <v>4</v>
      </c>
      <c r="B5">
        <v>55</v>
      </c>
      <c r="C5" s="6">
        <v>975</v>
      </c>
      <c r="D5" t="s">
        <v>4</v>
      </c>
      <c r="E5">
        <v>119</v>
      </c>
      <c r="F5" s="6">
        <v>3005</v>
      </c>
      <c r="G5" t="s">
        <v>4</v>
      </c>
      <c r="H5">
        <v>131</v>
      </c>
      <c r="I5" s="6">
        <v>46</v>
      </c>
    </row>
    <row r="6" spans="1:9" x14ac:dyDescent="0.25">
      <c r="A6" t="s">
        <v>5</v>
      </c>
      <c r="B6">
        <v>39</v>
      </c>
      <c r="C6" s="6">
        <v>1063</v>
      </c>
      <c r="D6" t="s">
        <v>5</v>
      </c>
      <c r="E6">
        <v>70</v>
      </c>
      <c r="F6" s="6">
        <v>2590</v>
      </c>
      <c r="G6" t="s">
        <v>5</v>
      </c>
      <c r="H6">
        <v>80</v>
      </c>
      <c r="I6" s="6">
        <v>55</v>
      </c>
    </row>
    <row r="7" spans="1:9" x14ac:dyDescent="0.25">
      <c r="A7" s="2" t="s">
        <v>6</v>
      </c>
      <c r="B7" s="17">
        <f>AVERAGE(B4:B6)</f>
        <v>100</v>
      </c>
      <c r="C7" s="18">
        <f>AVERAGE(C4:C6)</f>
        <v>1085.6666666666667</v>
      </c>
      <c r="D7" s="2" t="s">
        <v>6</v>
      </c>
      <c r="E7" s="17">
        <f>AVERAGE(E4:E6)</f>
        <v>100</v>
      </c>
      <c r="F7" s="18">
        <f>AVERAGE(F4:F6)</f>
        <v>3215.6666666666665</v>
      </c>
      <c r="G7" s="2" t="s">
        <v>6</v>
      </c>
      <c r="H7" s="17">
        <f>AVERAGE(H4:H6)</f>
        <v>100</v>
      </c>
      <c r="I7" s="18">
        <f>AVERAGE(I4:I6)</f>
        <v>43.333333333333336</v>
      </c>
    </row>
    <row r="8" spans="1:9" x14ac:dyDescent="0.25">
      <c r="A8" s="2" t="s">
        <v>7</v>
      </c>
      <c r="B8" s="17">
        <f>STDEV(B4:B6)</f>
        <v>92.14662229295223</v>
      </c>
      <c r="C8" s="18">
        <f>STDEV(C4:C6)</f>
        <v>123.56914393704172</v>
      </c>
      <c r="D8" s="2" t="s">
        <v>7</v>
      </c>
      <c r="E8" s="17">
        <f>STDEV(E4:E6)</f>
        <v>26.28687885618983</v>
      </c>
      <c r="F8" s="18">
        <f>STDEV(F4:F6)</f>
        <v>753.42307725031492</v>
      </c>
      <c r="G8" s="2" t="s">
        <v>7</v>
      </c>
      <c r="H8" s="17">
        <f>STDEV(H4:H6)</f>
        <v>27.221315177632398</v>
      </c>
      <c r="I8" s="18">
        <f>STDEV(I4:I6)</f>
        <v>13.203534880225579</v>
      </c>
    </row>
    <row r="11" spans="1:9" x14ac:dyDescent="0.25">
      <c r="A11" s="16" t="s">
        <v>31</v>
      </c>
      <c r="B11" s="3" t="s">
        <v>14</v>
      </c>
      <c r="C11" s="5" t="s">
        <v>10</v>
      </c>
      <c r="D11" s="4" t="s">
        <v>34</v>
      </c>
      <c r="E11" s="3" t="s">
        <v>14</v>
      </c>
      <c r="F11" s="5" t="s">
        <v>10</v>
      </c>
    </row>
    <row r="12" spans="1:9" x14ac:dyDescent="0.25">
      <c r="A12" s="10" t="s">
        <v>3</v>
      </c>
      <c r="B12">
        <v>206</v>
      </c>
      <c r="C12" s="6">
        <v>1144</v>
      </c>
      <c r="D12" t="s">
        <v>3</v>
      </c>
      <c r="E12">
        <v>137</v>
      </c>
      <c r="F12" s="6">
        <v>550</v>
      </c>
    </row>
    <row r="13" spans="1:9" x14ac:dyDescent="0.25">
      <c r="A13" s="10" t="s">
        <v>4</v>
      </c>
      <c r="B13">
        <v>60</v>
      </c>
      <c r="C13" s="6">
        <v>305</v>
      </c>
      <c r="D13" t="s">
        <v>4</v>
      </c>
      <c r="E13">
        <v>56</v>
      </c>
      <c r="F13" s="6">
        <v>258</v>
      </c>
    </row>
    <row r="14" spans="1:9" x14ac:dyDescent="0.25">
      <c r="A14" s="10" t="s">
        <v>5</v>
      </c>
      <c r="B14">
        <v>34</v>
      </c>
      <c r="C14" s="6">
        <v>309</v>
      </c>
      <c r="D14" t="s">
        <v>5</v>
      </c>
      <c r="E14">
        <v>107</v>
      </c>
      <c r="F14" s="6">
        <v>289</v>
      </c>
    </row>
    <row r="15" spans="1:9" x14ac:dyDescent="0.25">
      <c r="A15" s="11" t="s">
        <v>6</v>
      </c>
      <c r="B15" s="17">
        <f>AVERAGE(B12:B14)</f>
        <v>100</v>
      </c>
      <c r="C15" s="18">
        <f>AVERAGE(C12:C14)</f>
        <v>586</v>
      </c>
      <c r="D15" s="2" t="s">
        <v>6</v>
      </c>
      <c r="E15" s="17">
        <f>AVERAGE(E12:E14)</f>
        <v>100</v>
      </c>
      <c r="F15" s="18">
        <f>AVERAGE(F12:F14)</f>
        <v>365.66666666666669</v>
      </c>
    </row>
    <row r="16" spans="1:9" x14ac:dyDescent="0.25">
      <c r="A16" s="11" t="s">
        <v>7</v>
      </c>
      <c r="B16" s="17">
        <f>STDEV(B12:B14)</f>
        <v>92.714615891994072</v>
      </c>
      <c r="C16" s="18">
        <f>STDEV(C12:C14)</f>
        <v>483.24631400560111</v>
      </c>
      <c r="D16" s="2" t="s">
        <v>7</v>
      </c>
      <c r="E16" s="17">
        <f>STDEV(E12:E14)</f>
        <v>40.951190458886543</v>
      </c>
      <c r="F16" s="18">
        <f>STDEV(F12:F14)</f>
        <v>160.38807104436833</v>
      </c>
    </row>
    <row r="19" spans="1:8" x14ac:dyDescent="0.25">
      <c r="A19" s="16" t="s">
        <v>44</v>
      </c>
      <c r="B19" s="3" t="s">
        <v>14</v>
      </c>
      <c r="C19" s="19" t="s">
        <v>10</v>
      </c>
      <c r="D19" s="5" t="s">
        <v>84</v>
      </c>
      <c r="E19" s="4" t="s">
        <v>37</v>
      </c>
      <c r="F19" s="3" t="s">
        <v>14</v>
      </c>
      <c r="G19" s="19" t="s">
        <v>10</v>
      </c>
      <c r="H19" s="5" t="s">
        <v>84</v>
      </c>
    </row>
    <row r="20" spans="1:8" x14ac:dyDescent="0.25">
      <c r="A20" s="10" t="s">
        <v>3</v>
      </c>
      <c r="B20">
        <v>98</v>
      </c>
      <c r="C20" s="20">
        <v>72</v>
      </c>
      <c r="D20" s="6">
        <v>79</v>
      </c>
      <c r="E20" t="s">
        <v>3</v>
      </c>
      <c r="F20">
        <v>108</v>
      </c>
      <c r="G20" s="20">
        <v>63</v>
      </c>
      <c r="H20" s="6">
        <v>89</v>
      </c>
    </row>
    <row r="21" spans="1:8" x14ac:dyDescent="0.25">
      <c r="A21" s="10" t="s">
        <v>4</v>
      </c>
      <c r="B21">
        <v>105</v>
      </c>
      <c r="C21" s="20">
        <v>82</v>
      </c>
      <c r="D21" s="6">
        <v>96</v>
      </c>
      <c r="E21" t="s">
        <v>4</v>
      </c>
      <c r="F21">
        <v>90</v>
      </c>
      <c r="G21" s="20">
        <v>41</v>
      </c>
      <c r="H21" s="6">
        <v>81</v>
      </c>
    </row>
    <row r="22" spans="1:8" x14ac:dyDescent="0.25">
      <c r="A22" s="10" t="s">
        <v>5</v>
      </c>
      <c r="B22">
        <v>97</v>
      </c>
      <c r="C22" s="20">
        <v>52</v>
      </c>
      <c r="D22" s="6">
        <v>77</v>
      </c>
      <c r="E22" t="s">
        <v>5</v>
      </c>
      <c r="F22">
        <v>102</v>
      </c>
      <c r="G22" s="20">
        <v>28</v>
      </c>
      <c r="H22" s="6">
        <v>77</v>
      </c>
    </row>
    <row r="23" spans="1:8" x14ac:dyDescent="0.25">
      <c r="A23" s="11" t="s">
        <v>6</v>
      </c>
      <c r="B23" s="17">
        <f>AVERAGE(B20:B22)</f>
        <v>100</v>
      </c>
      <c r="C23" s="21">
        <f>AVERAGE(C20:C22)</f>
        <v>68.666666666666671</v>
      </c>
      <c r="D23" s="18">
        <f>AVERAGE(D20:D22)</f>
        <v>84</v>
      </c>
      <c r="E23" s="2" t="s">
        <v>6</v>
      </c>
      <c r="F23" s="17">
        <f>AVERAGE(F20:F22)</f>
        <v>100</v>
      </c>
      <c r="G23" s="21">
        <f>AVERAGE(G20:G22)</f>
        <v>44</v>
      </c>
      <c r="H23" s="18">
        <f>AVERAGE(H20:H22)</f>
        <v>82.333333333333329</v>
      </c>
    </row>
    <row r="24" spans="1:8" x14ac:dyDescent="0.25">
      <c r="A24" s="11" t="s">
        <v>7</v>
      </c>
      <c r="B24" s="17">
        <f>STDEV(B20:B22)</f>
        <v>4.358898943540674</v>
      </c>
      <c r="C24" s="21">
        <f>STDEV(C20:C22)</f>
        <v>15.275252316519456</v>
      </c>
      <c r="D24" s="18">
        <f>STDEV(D20:D22)</f>
        <v>10.440306508910551</v>
      </c>
      <c r="E24" s="2" t="s">
        <v>7</v>
      </c>
      <c r="F24" s="17">
        <f>STDEV(F20:F22)</f>
        <v>9.1651513899116797</v>
      </c>
      <c r="G24" s="21">
        <f>STDEV(G20:G22)</f>
        <v>17.691806012954132</v>
      </c>
      <c r="H24" s="18">
        <f>STDEV(H20:H22)</f>
        <v>6.1101009266077861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/>
  </sheetViews>
  <sheetFormatPr defaultRowHeight="15" x14ac:dyDescent="0.25"/>
  <cols>
    <col min="1" max="1" width="10.140625" customWidth="1"/>
    <col min="3" max="3" width="10.5703125" customWidth="1"/>
    <col min="6" max="6" width="10.5703125" customWidth="1"/>
    <col min="9" max="9" width="10.5703125" customWidth="1"/>
    <col min="12" max="12" width="10.42578125" customWidth="1"/>
    <col min="15" max="15" width="10.7109375" customWidth="1"/>
    <col min="17" max="17" width="11" customWidth="1"/>
    <col min="18" max="18" width="10.42578125" customWidth="1"/>
    <col min="20" max="20" width="10.28515625" customWidth="1"/>
  </cols>
  <sheetData>
    <row r="1" spans="1:20" x14ac:dyDescent="0.25">
      <c r="A1" s="1" t="s">
        <v>8</v>
      </c>
      <c r="O1" s="1" t="s">
        <v>9</v>
      </c>
    </row>
    <row r="2" spans="1:20" x14ac:dyDescent="0.25">
      <c r="A2" s="1"/>
      <c r="O2" s="1"/>
    </row>
    <row r="3" spans="1:20" x14ac:dyDescent="0.25">
      <c r="A3" s="15" t="s">
        <v>41</v>
      </c>
      <c r="B3" s="15"/>
      <c r="C3" s="15"/>
      <c r="D3" s="15"/>
      <c r="E3" s="15"/>
      <c r="F3" s="15"/>
      <c r="G3" s="15"/>
      <c r="H3" s="15" t="s">
        <v>42</v>
      </c>
      <c r="O3" s="9" t="s">
        <v>30</v>
      </c>
      <c r="P3" s="3" t="s">
        <v>10</v>
      </c>
      <c r="Q3" s="5" t="s">
        <v>11</v>
      </c>
      <c r="R3" s="3" t="s">
        <v>28</v>
      </c>
      <c r="S3" s="3" t="s">
        <v>10</v>
      </c>
      <c r="T3" s="5" t="s">
        <v>11</v>
      </c>
    </row>
    <row r="4" spans="1:20" x14ac:dyDescent="0.25">
      <c r="A4" s="14" t="s">
        <v>12</v>
      </c>
      <c r="B4" s="12" t="s">
        <v>3</v>
      </c>
      <c r="C4" s="12" t="s">
        <v>4</v>
      </c>
      <c r="D4" s="12" t="s">
        <v>5</v>
      </c>
      <c r="E4" s="12" t="s">
        <v>6</v>
      </c>
      <c r="F4" s="13" t="s">
        <v>7</v>
      </c>
      <c r="H4" s="14" t="s">
        <v>12</v>
      </c>
      <c r="I4" s="12" t="s">
        <v>3</v>
      </c>
      <c r="J4" s="12" t="s">
        <v>4</v>
      </c>
      <c r="K4" s="12" t="s">
        <v>5</v>
      </c>
      <c r="L4" s="12" t="s">
        <v>6</v>
      </c>
      <c r="M4" s="13" t="s">
        <v>7</v>
      </c>
      <c r="O4" s="10" t="s">
        <v>3</v>
      </c>
      <c r="P4">
        <v>50</v>
      </c>
      <c r="Q4" s="6">
        <v>90</v>
      </c>
      <c r="R4" t="s">
        <v>3</v>
      </c>
      <c r="S4" s="20">
        <v>324</v>
      </c>
      <c r="T4" s="6">
        <v>123</v>
      </c>
    </row>
    <row r="5" spans="1:20" x14ac:dyDescent="0.25">
      <c r="A5" s="38">
        <v>0.2</v>
      </c>
      <c r="B5">
        <v>5</v>
      </c>
      <c r="C5">
        <v>7</v>
      </c>
      <c r="D5">
        <v>0</v>
      </c>
      <c r="E5" s="24">
        <f>AVERAGE(B5:D5)</f>
        <v>4</v>
      </c>
      <c r="F5" s="25">
        <f>STDEV(B5:D5)</f>
        <v>3.6055512754639891</v>
      </c>
      <c r="H5" s="38">
        <v>0.2</v>
      </c>
      <c r="I5" s="20">
        <v>0</v>
      </c>
      <c r="J5" s="20">
        <v>0</v>
      </c>
      <c r="K5" s="20">
        <v>0</v>
      </c>
      <c r="L5" s="24">
        <f>AVERAGE(I5:K5)</f>
        <v>0</v>
      </c>
      <c r="M5" s="25">
        <f>STDEV(I5:K5)</f>
        <v>0</v>
      </c>
      <c r="O5" s="10" t="s">
        <v>4</v>
      </c>
      <c r="P5">
        <v>44</v>
      </c>
      <c r="Q5" s="6">
        <v>93</v>
      </c>
      <c r="R5" t="s">
        <v>4</v>
      </c>
      <c r="S5" s="20">
        <v>202</v>
      </c>
      <c r="T5" s="6">
        <v>84</v>
      </c>
    </row>
    <row r="6" spans="1:20" x14ac:dyDescent="0.25">
      <c r="A6" s="38">
        <v>0.4</v>
      </c>
      <c r="B6">
        <v>28</v>
      </c>
      <c r="C6">
        <v>23</v>
      </c>
      <c r="D6">
        <v>18</v>
      </c>
      <c r="E6" s="24">
        <f t="shared" ref="E6:E27" si="0">AVERAGE(B6:D6)</f>
        <v>23</v>
      </c>
      <c r="F6" s="25">
        <f t="shared" ref="F6:F27" si="1">STDEV(B6:D6)</f>
        <v>5</v>
      </c>
      <c r="H6" s="38">
        <v>0.4</v>
      </c>
      <c r="I6" s="20">
        <v>0</v>
      </c>
      <c r="J6" s="20">
        <v>0</v>
      </c>
      <c r="K6" s="20">
        <v>0</v>
      </c>
      <c r="L6" s="24">
        <f t="shared" ref="L6:L27" si="2">AVERAGE(I6:K6)</f>
        <v>0</v>
      </c>
      <c r="M6" s="25">
        <f t="shared" ref="M6:M27" si="3">STDEV(I6:K6)</f>
        <v>0</v>
      </c>
      <c r="O6" s="10" t="s">
        <v>5</v>
      </c>
      <c r="P6">
        <v>41</v>
      </c>
      <c r="Q6" s="6">
        <v>117</v>
      </c>
      <c r="R6" t="s">
        <v>5</v>
      </c>
      <c r="S6" s="20">
        <v>241</v>
      </c>
      <c r="T6" s="6">
        <v>93</v>
      </c>
    </row>
    <row r="7" spans="1:20" x14ac:dyDescent="0.25">
      <c r="A7" s="38">
        <v>0.6</v>
      </c>
      <c r="B7">
        <v>24</v>
      </c>
      <c r="C7">
        <v>26</v>
      </c>
      <c r="D7">
        <v>22</v>
      </c>
      <c r="E7" s="24">
        <f t="shared" si="0"/>
        <v>24</v>
      </c>
      <c r="F7" s="25">
        <f t="shared" si="1"/>
        <v>2</v>
      </c>
      <c r="H7" s="38">
        <v>0.6</v>
      </c>
      <c r="I7" s="20">
        <v>0</v>
      </c>
      <c r="J7" s="20">
        <v>0</v>
      </c>
      <c r="K7" s="20">
        <v>0</v>
      </c>
      <c r="L7" s="24">
        <f t="shared" si="2"/>
        <v>0</v>
      </c>
      <c r="M7" s="25">
        <f t="shared" si="3"/>
        <v>0</v>
      </c>
      <c r="O7" s="11" t="s">
        <v>6</v>
      </c>
      <c r="P7" s="17">
        <f>AVERAGE(P4:P6)</f>
        <v>45</v>
      </c>
      <c r="Q7" s="18">
        <f>AVERAGE(Q4:Q6)</f>
        <v>100</v>
      </c>
      <c r="R7" s="2" t="s">
        <v>6</v>
      </c>
      <c r="S7" s="17">
        <f>AVERAGE(S4:S6)</f>
        <v>255.66666666666666</v>
      </c>
      <c r="T7" s="18">
        <f>AVERAGE(T4:T6)</f>
        <v>100</v>
      </c>
    </row>
    <row r="8" spans="1:20" x14ac:dyDescent="0.25">
      <c r="A8" s="38">
        <v>0.8</v>
      </c>
      <c r="B8">
        <v>23</v>
      </c>
      <c r="C8">
        <v>28</v>
      </c>
      <c r="D8">
        <v>33</v>
      </c>
      <c r="E8" s="24">
        <f t="shared" si="0"/>
        <v>28</v>
      </c>
      <c r="F8" s="25">
        <f t="shared" si="1"/>
        <v>5</v>
      </c>
      <c r="H8" s="38">
        <v>0.8</v>
      </c>
      <c r="I8" s="34">
        <v>1</v>
      </c>
      <c r="J8" s="34">
        <v>1</v>
      </c>
      <c r="K8" s="34">
        <v>1</v>
      </c>
      <c r="L8" s="24">
        <f t="shared" si="2"/>
        <v>1</v>
      </c>
      <c r="M8" s="25">
        <f t="shared" si="3"/>
        <v>0</v>
      </c>
      <c r="O8" s="11" t="s">
        <v>7</v>
      </c>
      <c r="P8" s="17">
        <f>STDEV(P4:P6)</f>
        <v>4.5825756949558398</v>
      </c>
      <c r="Q8" s="18">
        <f>STDEV(Q4:Q6)</f>
        <v>14.798648586948742</v>
      </c>
      <c r="R8" s="2" t="s">
        <v>7</v>
      </c>
      <c r="S8" s="17">
        <f>STDEV(S4:S6)</f>
        <v>62.308372899100235</v>
      </c>
      <c r="T8" s="18">
        <f>STDEV(T4:T6)</f>
        <v>20.420577856662138</v>
      </c>
    </row>
    <row r="9" spans="1:20" x14ac:dyDescent="0.25">
      <c r="A9" s="38">
        <v>1</v>
      </c>
      <c r="B9">
        <v>4</v>
      </c>
      <c r="C9">
        <v>7</v>
      </c>
      <c r="D9">
        <v>10</v>
      </c>
      <c r="E9" s="24">
        <f t="shared" si="0"/>
        <v>7</v>
      </c>
      <c r="F9" s="25">
        <f t="shared" si="1"/>
        <v>3</v>
      </c>
      <c r="H9" s="38">
        <v>1</v>
      </c>
      <c r="I9" s="34">
        <v>2</v>
      </c>
      <c r="J9" s="34">
        <v>4</v>
      </c>
      <c r="K9" s="34">
        <v>0</v>
      </c>
      <c r="L9" s="24">
        <f t="shared" si="2"/>
        <v>2</v>
      </c>
      <c r="M9" s="25">
        <f t="shared" si="3"/>
        <v>2</v>
      </c>
    </row>
    <row r="10" spans="1:20" x14ac:dyDescent="0.25">
      <c r="A10" s="38">
        <v>1.2</v>
      </c>
      <c r="B10" s="36">
        <v>5</v>
      </c>
      <c r="C10" s="36">
        <v>7</v>
      </c>
      <c r="D10" s="36">
        <v>6</v>
      </c>
      <c r="E10" s="24">
        <f t="shared" si="0"/>
        <v>6</v>
      </c>
      <c r="F10" s="25">
        <f t="shared" si="1"/>
        <v>1</v>
      </c>
      <c r="H10" s="38">
        <v>1.2</v>
      </c>
      <c r="I10" s="34">
        <v>0</v>
      </c>
      <c r="J10" s="34">
        <v>2</v>
      </c>
      <c r="K10" s="34">
        <v>1</v>
      </c>
      <c r="L10" s="24">
        <f t="shared" si="2"/>
        <v>1</v>
      </c>
      <c r="M10" s="25">
        <f t="shared" si="3"/>
        <v>1</v>
      </c>
    </row>
    <row r="11" spans="1:20" x14ac:dyDescent="0.25">
      <c r="A11" s="38">
        <v>1.4</v>
      </c>
      <c r="B11" s="36">
        <v>2</v>
      </c>
      <c r="C11" s="36">
        <v>3</v>
      </c>
      <c r="D11" s="36">
        <v>1</v>
      </c>
      <c r="E11" s="24">
        <f t="shared" si="0"/>
        <v>2</v>
      </c>
      <c r="F11" s="25">
        <f t="shared" si="1"/>
        <v>1</v>
      </c>
      <c r="H11" s="38">
        <v>1.4</v>
      </c>
      <c r="I11" s="34">
        <v>1</v>
      </c>
      <c r="J11" s="34">
        <v>0</v>
      </c>
      <c r="K11" s="34">
        <v>2</v>
      </c>
      <c r="L11" s="24">
        <f t="shared" si="2"/>
        <v>1</v>
      </c>
      <c r="M11" s="25">
        <f t="shared" si="3"/>
        <v>1</v>
      </c>
    </row>
    <row r="12" spans="1:20" x14ac:dyDescent="0.25">
      <c r="A12" s="38">
        <v>1.6</v>
      </c>
      <c r="B12" s="36">
        <v>3</v>
      </c>
      <c r="C12" s="36">
        <v>1</v>
      </c>
      <c r="D12" s="36">
        <v>5</v>
      </c>
      <c r="E12" s="24">
        <f t="shared" si="0"/>
        <v>3</v>
      </c>
      <c r="F12" s="25">
        <f t="shared" si="1"/>
        <v>2</v>
      </c>
      <c r="H12" s="38">
        <v>1.6</v>
      </c>
      <c r="I12" s="34">
        <v>2</v>
      </c>
      <c r="J12" s="34">
        <v>3</v>
      </c>
      <c r="K12" s="34">
        <v>1</v>
      </c>
      <c r="L12" s="24">
        <f t="shared" si="2"/>
        <v>2</v>
      </c>
      <c r="M12" s="25">
        <f t="shared" si="3"/>
        <v>1</v>
      </c>
    </row>
    <row r="13" spans="1:20" x14ac:dyDescent="0.25">
      <c r="A13" s="38">
        <v>1.8</v>
      </c>
      <c r="B13" s="36">
        <v>1</v>
      </c>
      <c r="C13" s="36">
        <v>2</v>
      </c>
      <c r="D13" s="36">
        <v>3</v>
      </c>
      <c r="E13" s="24">
        <f t="shared" si="0"/>
        <v>2</v>
      </c>
      <c r="F13" s="25">
        <f t="shared" si="1"/>
        <v>1</v>
      </c>
      <c r="H13" s="38">
        <v>1.8</v>
      </c>
      <c r="I13" s="34">
        <v>1</v>
      </c>
      <c r="J13" s="34">
        <v>3</v>
      </c>
      <c r="K13" s="34">
        <v>2</v>
      </c>
      <c r="L13" s="24">
        <f t="shared" si="2"/>
        <v>2</v>
      </c>
      <c r="M13" s="25">
        <f t="shared" si="3"/>
        <v>1</v>
      </c>
    </row>
    <row r="14" spans="1:20" x14ac:dyDescent="0.25">
      <c r="A14" s="38">
        <v>2</v>
      </c>
      <c r="B14" s="36">
        <v>2</v>
      </c>
      <c r="C14" s="36">
        <v>1</v>
      </c>
      <c r="D14" s="36">
        <v>0</v>
      </c>
      <c r="E14" s="24">
        <f t="shared" si="0"/>
        <v>1</v>
      </c>
      <c r="F14" s="25">
        <f t="shared" si="1"/>
        <v>1</v>
      </c>
      <c r="H14" s="38">
        <v>2</v>
      </c>
      <c r="I14" s="34">
        <v>8</v>
      </c>
      <c r="J14" s="34">
        <v>9</v>
      </c>
      <c r="K14" s="34">
        <v>10</v>
      </c>
      <c r="L14" s="24">
        <f t="shared" si="2"/>
        <v>9</v>
      </c>
      <c r="M14" s="25">
        <f t="shared" si="3"/>
        <v>1</v>
      </c>
    </row>
    <row r="15" spans="1:20" x14ac:dyDescent="0.25">
      <c r="A15" s="38">
        <v>3</v>
      </c>
      <c r="B15" s="36">
        <v>0</v>
      </c>
      <c r="C15" s="36">
        <v>0</v>
      </c>
      <c r="D15" s="36">
        <v>0</v>
      </c>
      <c r="E15" s="24">
        <f t="shared" si="0"/>
        <v>0</v>
      </c>
      <c r="F15" s="25">
        <f t="shared" si="1"/>
        <v>0</v>
      </c>
      <c r="H15" s="38">
        <v>3</v>
      </c>
      <c r="I15" s="34">
        <v>14</v>
      </c>
      <c r="J15" s="34">
        <v>20</v>
      </c>
      <c r="K15" s="34">
        <v>17</v>
      </c>
      <c r="L15" s="24">
        <f t="shared" si="2"/>
        <v>17</v>
      </c>
      <c r="M15" s="25">
        <f t="shared" si="3"/>
        <v>3</v>
      </c>
    </row>
    <row r="16" spans="1:20" x14ac:dyDescent="0.25">
      <c r="A16" s="38">
        <v>4</v>
      </c>
      <c r="B16" s="36">
        <v>0</v>
      </c>
      <c r="C16" s="36">
        <v>0</v>
      </c>
      <c r="D16" s="36">
        <v>0</v>
      </c>
      <c r="E16" s="24">
        <f t="shared" si="0"/>
        <v>0</v>
      </c>
      <c r="F16" s="25">
        <f t="shared" si="1"/>
        <v>0</v>
      </c>
      <c r="H16" s="38">
        <v>4</v>
      </c>
      <c r="I16" s="34">
        <v>18</v>
      </c>
      <c r="J16" s="34">
        <v>17</v>
      </c>
      <c r="K16" s="34">
        <v>19</v>
      </c>
      <c r="L16" s="24">
        <f t="shared" si="2"/>
        <v>18</v>
      </c>
      <c r="M16" s="25">
        <f t="shared" si="3"/>
        <v>1</v>
      </c>
    </row>
    <row r="17" spans="1:13" x14ac:dyDescent="0.25">
      <c r="A17" s="38">
        <v>5</v>
      </c>
      <c r="B17" s="36">
        <v>0</v>
      </c>
      <c r="C17" s="36">
        <v>0</v>
      </c>
      <c r="D17" s="36">
        <v>0</v>
      </c>
      <c r="E17" s="24">
        <f t="shared" si="0"/>
        <v>0</v>
      </c>
      <c r="F17" s="25">
        <f t="shared" si="1"/>
        <v>0</v>
      </c>
      <c r="H17" s="38">
        <v>5</v>
      </c>
      <c r="I17" s="34">
        <v>9</v>
      </c>
      <c r="J17" s="34">
        <v>13</v>
      </c>
      <c r="K17" s="34">
        <v>11</v>
      </c>
      <c r="L17" s="24">
        <f t="shared" si="2"/>
        <v>11</v>
      </c>
      <c r="M17" s="25">
        <f t="shared" si="3"/>
        <v>2</v>
      </c>
    </row>
    <row r="18" spans="1:13" x14ac:dyDescent="0.25">
      <c r="A18" s="38">
        <v>6</v>
      </c>
      <c r="B18" s="36">
        <v>0</v>
      </c>
      <c r="C18" s="36">
        <v>0</v>
      </c>
      <c r="D18" s="36">
        <v>0</v>
      </c>
      <c r="E18" s="24">
        <f t="shared" si="0"/>
        <v>0</v>
      </c>
      <c r="F18" s="25">
        <f t="shared" si="1"/>
        <v>0</v>
      </c>
      <c r="H18" s="38">
        <v>6</v>
      </c>
      <c r="I18" s="34">
        <v>6</v>
      </c>
      <c r="J18" s="34">
        <v>8</v>
      </c>
      <c r="K18" s="34">
        <v>7</v>
      </c>
      <c r="L18" s="24">
        <f t="shared" si="2"/>
        <v>7</v>
      </c>
      <c r="M18" s="25">
        <f t="shared" si="3"/>
        <v>1</v>
      </c>
    </row>
    <row r="19" spans="1:13" x14ac:dyDescent="0.25">
      <c r="A19" s="38">
        <v>7</v>
      </c>
      <c r="B19" s="36">
        <v>0</v>
      </c>
      <c r="C19" s="36">
        <v>0</v>
      </c>
      <c r="D19" s="36">
        <v>0</v>
      </c>
      <c r="E19" s="24">
        <f t="shared" si="0"/>
        <v>0</v>
      </c>
      <c r="F19" s="25">
        <f t="shared" si="1"/>
        <v>0</v>
      </c>
      <c r="H19" s="38">
        <v>7</v>
      </c>
      <c r="I19" s="34">
        <v>6</v>
      </c>
      <c r="J19" s="34">
        <v>8</v>
      </c>
      <c r="K19" s="34">
        <v>7</v>
      </c>
      <c r="L19" s="24">
        <f t="shared" si="2"/>
        <v>7</v>
      </c>
      <c r="M19" s="25">
        <f t="shared" si="3"/>
        <v>1</v>
      </c>
    </row>
    <row r="20" spans="1:13" x14ac:dyDescent="0.25">
      <c r="A20" s="38">
        <v>8</v>
      </c>
      <c r="B20" s="36">
        <v>0</v>
      </c>
      <c r="C20" s="36">
        <v>0</v>
      </c>
      <c r="D20" s="36">
        <v>0</v>
      </c>
      <c r="E20" s="24">
        <f t="shared" si="0"/>
        <v>0</v>
      </c>
      <c r="F20" s="25">
        <f t="shared" si="1"/>
        <v>0</v>
      </c>
      <c r="H20" s="38">
        <v>8</v>
      </c>
      <c r="I20" s="34">
        <v>8</v>
      </c>
      <c r="J20" s="34">
        <v>10</v>
      </c>
      <c r="K20" s="34">
        <v>9</v>
      </c>
      <c r="L20" s="24">
        <f t="shared" si="2"/>
        <v>9</v>
      </c>
      <c r="M20" s="25">
        <f t="shared" si="3"/>
        <v>1</v>
      </c>
    </row>
    <row r="21" spans="1:13" x14ac:dyDescent="0.25">
      <c r="A21" s="38">
        <v>9</v>
      </c>
      <c r="B21" s="36">
        <v>0</v>
      </c>
      <c r="C21" s="36">
        <v>0</v>
      </c>
      <c r="D21" s="36">
        <v>0</v>
      </c>
      <c r="E21" s="24">
        <f t="shared" si="0"/>
        <v>0</v>
      </c>
      <c r="F21" s="25">
        <f t="shared" si="1"/>
        <v>0</v>
      </c>
      <c r="H21" s="38">
        <v>9</v>
      </c>
      <c r="I21" s="34">
        <v>2</v>
      </c>
      <c r="J21" s="34">
        <v>4</v>
      </c>
      <c r="K21" s="34">
        <v>3</v>
      </c>
      <c r="L21" s="24">
        <f t="shared" si="2"/>
        <v>3</v>
      </c>
      <c r="M21" s="25">
        <f t="shared" si="3"/>
        <v>1</v>
      </c>
    </row>
    <row r="22" spans="1:13" x14ac:dyDescent="0.25">
      <c r="A22" s="38">
        <v>10</v>
      </c>
      <c r="B22" s="36">
        <v>0</v>
      </c>
      <c r="C22" s="36">
        <v>0</v>
      </c>
      <c r="D22" s="36">
        <v>0</v>
      </c>
      <c r="E22" s="24">
        <f t="shared" si="0"/>
        <v>0</v>
      </c>
      <c r="F22" s="25">
        <f t="shared" si="1"/>
        <v>0</v>
      </c>
      <c r="H22" s="38">
        <v>10</v>
      </c>
      <c r="I22" s="34">
        <v>1</v>
      </c>
      <c r="J22" s="34">
        <v>3</v>
      </c>
      <c r="K22" s="34">
        <v>2</v>
      </c>
      <c r="L22" s="24">
        <f t="shared" si="2"/>
        <v>2</v>
      </c>
      <c r="M22" s="25">
        <f t="shared" si="3"/>
        <v>1</v>
      </c>
    </row>
    <row r="23" spans="1:13" x14ac:dyDescent="0.25">
      <c r="A23" s="38">
        <v>11</v>
      </c>
      <c r="B23" s="36">
        <v>0</v>
      </c>
      <c r="C23" s="36">
        <v>0</v>
      </c>
      <c r="D23" s="36">
        <v>0</v>
      </c>
      <c r="E23" s="24">
        <f t="shared" si="0"/>
        <v>0</v>
      </c>
      <c r="F23" s="25">
        <f t="shared" si="1"/>
        <v>0</v>
      </c>
      <c r="H23" s="38">
        <v>11</v>
      </c>
      <c r="I23" s="34">
        <v>2</v>
      </c>
      <c r="J23" s="34">
        <v>4</v>
      </c>
      <c r="K23" s="34">
        <v>3</v>
      </c>
      <c r="L23" s="24">
        <f t="shared" si="2"/>
        <v>3</v>
      </c>
      <c r="M23" s="25">
        <f t="shared" si="3"/>
        <v>1</v>
      </c>
    </row>
    <row r="24" spans="1:13" x14ac:dyDescent="0.25">
      <c r="A24" s="38">
        <v>12</v>
      </c>
      <c r="B24" s="36">
        <v>0</v>
      </c>
      <c r="C24" s="36">
        <v>0</v>
      </c>
      <c r="D24" s="36">
        <v>0</v>
      </c>
      <c r="E24" s="24">
        <f t="shared" si="0"/>
        <v>0</v>
      </c>
      <c r="F24" s="25">
        <f t="shared" si="1"/>
        <v>0</v>
      </c>
      <c r="H24" s="38">
        <v>12</v>
      </c>
      <c r="I24" s="34">
        <v>3</v>
      </c>
      <c r="J24" s="34">
        <v>2</v>
      </c>
      <c r="K24" s="34">
        <v>1</v>
      </c>
      <c r="L24" s="24">
        <f t="shared" si="2"/>
        <v>2</v>
      </c>
      <c r="M24" s="25">
        <f t="shared" si="3"/>
        <v>1</v>
      </c>
    </row>
    <row r="25" spans="1:13" x14ac:dyDescent="0.25">
      <c r="A25" s="38">
        <v>13</v>
      </c>
      <c r="B25" s="36">
        <v>0</v>
      </c>
      <c r="C25" s="36">
        <v>0</v>
      </c>
      <c r="D25" s="36">
        <v>0</v>
      </c>
      <c r="E25" s="24">
        <f t="shared" si="0"/>
        <v>0</v>
      </c>
      <c r="F25" s="25">
        <f t="shared" si="1"/>
        <v>0</v>
      </c>
      <c r="H25" s="38">
        <v>13</v>
      </c>
      <c r="I25" s="20">
        <v>1</v>
      </c>
      <c r="J25" s="20">
        <v>3</v>
      </c>
      <c r="K25" s="20">
        <v>2</v>
      </c>
      <c r="L25" s="24">
        <f t="shared" si="2"/>
        <v>2</v>
      </c>
      <c r="M25" s="25">
        <f t="shared" si="3"/>
        <v>1</v>
      </c>
    </row>
    <row r="26" spans="1:13" x14ac:dyDescent="0.25">
      <c r="A26" s="38">
        <v>14</v>
      </c>
      <c r="B26" s="36">
        <v>0</v>
      </c>
      <c r="C26" s="36">
        <v>0</v>
      </c>
      <c r="D26" s="36">
        <v>0</v>
      </c>
      <c r="E26" s="24">
        <f t="shared" si="0"/>
        <v>0</v>
      </c>
      <c r="F26" s="25">
        <f t="shared" si="1"/>
        <v>0</v>
      </c>
      <c r="H26" s="38">
        <v>14</v>
      </c>
      <c r="I26" s="20">
        <v>2</v>
      </c>
      <c r="J26" s="20">
        <v>1</v>
      </c>
      <c r="K26" s="20">
        <v>0</v>
      </c>
      <c r="L26" s="24">
        <f t="shared" si="2"/>
        <v>1</v>
      </c>
      <c r="M26" s="25">
        <f t="shared" si="3"/>
        <v>1</v>
      </c>
    </row>
    <row r="27" spans="1:13" x14ac:dyDescent="0.25">
      <c r="A27" s="21">
        <v>15</v>
      </c>
      <c r="B27" s="36">
        <v>0</v>
      </c>
      <c r="C27" s="36">
        <v>0</v>
      </c>
      <c r="D27" s="36">
        <v>0</v>
      </c>
      <c r="E27" s="27">
        <f t="shared" si="0"/>
        <v>0</v>
      </c>
      <c r="F27" s="25">
        <f t="shared" si="1"/>
        <v>0</v>
      </c>
      <c r="H27" s="38">
        <v>15</v>
      </c>
      <c r="I27" s="20">
        <v>0</v>
      </c>
      <c r="J27" s="20">
        <v>0</v>
      </c>
      <c r="K27" s="20">
        <v>0</v>
      </c>
      <c r="L27" s="27">
        <f t="shared" si="2"/>
        <v>0</v>
      </c>
      <c r="M27" s="25">
        <f t="shared" si="3"/>
        <v>0</v>
      </c>
    </row>
    <row r="28" spans="1:13" x14ac:dyDescent="0.25">
      <c r="E28" s="40"/>
      <c r="F28" s="36"/>
      <c r="G28" s="36"/>
      <c r="H28" s="36"/>
      <c r="I28" s="36"/>
      <c r="J28" s="36"/>
      <c r="K28" s="36"/>
      <c r="L28" s="40"/>
    </row>
    <row r="29" spans="1:13" x14ac:dyDescent="0.25">
      <c r="E29" s="36"/>
      <c r="F29" s="36"/>
      <c r="G29" s="36"/>
      <c r="H29" s="36"/>
      <c r="I29" s="36"/>
      <c r="J29" s="36"/>
      <c r="K29" s="36"/>
      <c r="L29" s="36"/>
    </row>
    <row r="31" spans="1:13" x14ac:dyDescent="0.25">
      <c r="E31" s="22"/>
      <c r="G31" s="3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/>
  </sheetViews>
  <sheetFormatPr defaultRowHeight="15" x14ac:dyDescent="0.25"/>
  <cols>
    <col min="1" max="1" width="9.28515625" customWidth="1"/>
    <col min="2" max="2" width="11.85546875" customWidth="1"/>
  </cols>
  <sheetData>
    <row r="1" spans="1:14" x14ac:dyDescent="0.25">
      <c r="A1" s="1" t="s">
        <v>13</v>
      </c>
    </row>
    <row r="3" spans="1:14" x14ac:dyDescent="0.25">
      <c r="A3" s="1" t="s">
        <v>38</v>
      </c>
    </row>
    <row r="4" spans="1:14" x14ac:dyDescent="0.25">
      <c r="A4" s="9" t="s">
        <v>14</v>
      </c>
      <c r="B4" s="3" t="s">
        <v>1</v>
      </c>
      <c r="C4" s="5" t="s">
        <v>2</v>
      </c>
      <c r="D4" s="3" t="s">
        <v>10</v>
      </c>
      <c r="E4" s="3" t="s">
        <v>1</v>
      </c>
      <c r="F4" s="5" t="s">
        <v>2</v>
      </c>
      <c r="I4" s="20"/>
      <c r="J4" s="20"/>
    </row>
    <row r="5" spans="1:14" x14ac:dyDescent="0.25">
      <c r="A5" s="10" t="s">
        <v>3</v>
      </c>
      <c r="B5" s="22">
        <v>6.3780000000000001</v>
      </c>
      <c r="C5" s="23">
        <v>6.327</v>
      </c>
      <c r="D5" t="s">
        <v>3</v>
      </c>
      <c r="E5" s="26">
        <v>6.3330000000000002</v>
      </c>
      <c r="F5" s="23">
        <v>6.3049999999999997</v>
      </c>
      <c r="I5" s="26"/>
      <c r="J5" s="20"/>
    </row>
    <row r="6" spans="1:14" x14ac:dyDescent="0.25">
      <c r="A6" s="10" t="s">
        <v>4</v>
      </c>
      <c r="B6" s="22">
        <v>6.3390000000000004</v>
      </c>
      <c r="C6" s="23">
        <v>6.2969999999999997</v>
      </c>
      <c r="D6" t="s">
        <v>4</v>
      </c>
      <c r="E6" s="26">
        <v>6.35</v>
      </c>
      <c r="F6" s="23">
        <v>6.3220000000000001</v>
      </c>
      <c r="I6" s="26"/>
      <c r="J6" s="20"/>
    </row>
    <row r="7" spans="1:14" x14ac:dyDescent="0.25">
      <c r="A7" s="10" t="s">
        <v>5</v>
      </c>
      <c r="B7" s="22">
        <v>6.391</v>
      </c>
      <c r="C7" s="23">
        <v>6.3230000000000004</v>
      </c>
      <c r="D7" t="s">
        <v>5</v>
      </c>
      <c r="E7" s="26">
        <v>6.3410000000000002</v>
      </c>
      <c r="F7" s="23">
        <v>6.3209999999999997</v>
      </c>
      <c r="I7" s="26"/>
      <c r="J7" s="26"/>
      <c r="K7" s="22"/>
      <c r="L7" s="22"/>
      <c r="M7" s="22"/>
      <c r="N7" s="22"/>
    </row>
    <row r="8" spans="1:14" x14ac:dyDescent="0.25">
      <c r="A8" s="11" t="s">
        <v>6</v>
      </c>
      <c r="B8" s="24">
        <f>AVERAGE(B5:B7)</f>
        <v>6.3693333333333335</v>
      </c>
      <c r="C8" s="25">
        <f>AVERAGE(C5:C7)</f>
        <v>6.3156666666666661</v>
      </c>
      <c r="D8" s="2" t="s">
        <v>6</v>
      </c>
      <c r="E8" s="24">
        <f>AVERAGE(E5:E7)</f>
        <v>6.3413333333333339</v>
      </c>
      <c r="F8" s="25">
        <f>AVERAGE(F5:F7)</f>
        <v>6.3159999999999998</v>
      </c>
      <c r="I8" s="26"/>
      <c r="J8" s="26"/>
      <c r="K8" s="22"/>
      <c r="L8" s="22"/>
      <c r="M8" s="22"/>
      <c r="N8" s="22"/>
    </row>
    <row r="9" spans="1:14" x14ac:dyDescent="0.25">
      <c r="A9" s="11" t="s">
        <v>7</v>
      </c>
      <c r="B9" s="24">
        <f>STDEV(B5:B7)</f>
        <v>2.7061657993059519E-2</v>
      </c>
      <c r="C9" s="25">
        <f>STDEV(C5:C7)</f>
        <v>1.6289055630494396E-2</v>
      </c>
      <c r="D9" s="2" t="s">
        <v>7</v>
      </c>
      <c r="E9" s="24">
        <f>STDEV(E5:E7)</f>
        <v>8.5049005481151064E-3</v>
      </c>
      <c r="F9" s="25">
        <f>STDEV(F5:F7)</f>
        <v>9.539392014169569E-3</v>
      </c>
      <c r="I9" s="26"/>
      <c r="J9" s="26"/>
      <c r="K9" s="22"/>
      <c r="L9" s="22"/>
      <c r="M9" s="22"/>
      <c r="N9" s="22"/>
    </row>
    <row r="10" spans="1:14" x14ac:dyDescent="0.25">
      <c r="I10" s="22"/>
      <c r="J10" s="22"/>
      <c r="K10" s="22"/>
      <c r="L10" s="22"/>
      <c r="M10" s="22"/>
      <c r="N10" s="22"/>
    </row>
    <row r="11" spans="1:14" x14ac:dyDescent="0.25">
      <c r="A11" s="1" t="s">
        <v>39</v>
      </c>
      <c r="I11" s="22"/>
      <c r="J11" s="22"/>
      <c r="K11" s="22"/>
      <c r="L11" s="22"/>
      <c r="M11" s="22"/>
      <c r="N11" s="22"/>
    </row>
    <row r="12" spans="1:14" x14ac:dyDescent="0.25">
      <c r="A12" s="9" t="s">
        <v>14</v>
      </c>
      <c r="B12" s="3" t="s">
        <v>1</v>
      </c>
      <c r="C12" s="5" t="s">
        <v>2</v>
      </c>
      <c r="D12" s="3" t="s">
        <v>10</v>
      </c>
      <c r="E12" s="3" t="s">
        <v>1</v>
      </c>
      <c r="F12" s="5" t="s">
        <v>2</v>
      </c>
      <c r="I12" s="22"/>
      <c r="J12" s="22"/>
      <c r="K12" s="22"/>
      <c r="L12" s="22"/>
      <c r="M12" s="22"/>
      <c r="N12" s="22"/>
    </row>
    <row r="13" spans="1:14" x14ac:dyDescent="0.25">
      <c r="A13" s="10" t="s">
        <v>3</v>
      </c>
      <c r="B13" s="22">
        <v>6.6589999999999998</v>
      </c>
      <c r="C13" s="23">
        <v>6.2649999999999997</v>
      </c>
      <c r="D13" t="s">
        <v>3</v>
      </c>
      <c r="E13" s="22">
        <v>6.3159999999999998</v>
      </c>
      <c r="F13" s="23">
        <v>6.2089999999999996</v>
      </c>
    </row>
    <row r="14" spans="1:14" x14ac:dyDescent="0.25">
      <c r="A14" s="10" t="s">
        <v>4</v>
      </c>
      <c r="B14" s="22">
        <v>6.665</v>
      </c>
      <c r="C14" s="23">
        <v>6.3440000000000003</v>
      </c>
      <c r="D14" t="s">
        <v>4</v>
      </c>
      <c r="E14" s="22">
        <v>6.5519999999999996</v>
      </c>
      <c r="F14" s="23">
        <v>6.2530000000000001</v>
      </c>
    </row>
    <row r="15" spans="1:14" x14ac:dyDescent="0.25">
      <c r="A15" s="10" t="s">
        <v>5</v>
      </c>
      <c r="B15" s="22">
        <v>6.6539999999999999</v>
      </c>
      <c r="C15" s="23">
        <v>6.4</v>
      </c>
      <c r="D15" t="s">
        <v>5</v>
      </c>
      <c r="E15" s="22">
        <v>6.4969999999999999</v>
      </c>
      <c r="F15" s="23">
        <v>6.1920000000000002</v>
      </c>
    </row>
    <row r="16" spans="1:14" x14ac:dyDescent="0.25">
      <c r="A16" s="11" t="s">
        <v>6</v>
      </c>
      <c r="B16" s="24">
        <f>AVERAGE(B13:B15)</f>
        <v>6.6593333333333335</v>
      </c>
      <c r="C16" s="25">
        <f>AVERAGE(C13:C15)</f>
        <v>6.3363333333333332</v>
      </c>
      <c r="D16" s="2" t="s">
        <v>6</v>
      </c>
      <c r="E16" s="24">
        <f>AVERAGE(E13:E15)</f>
        <v>6.4549999999999992</v>
      </c>
      <c r="F16" s="25">
        <f>AVERAGE(F13:F15)</f>
        <v>6.218</v>
      </c>
    </row>
    <row r="17" spans="1:6" x14ac:dyDescent="0.25">
      <c r="A17" s="11" t="s">
        <v>7</v>
      </c>
      <c r="B17" s="24">
        <f>STDEV(B13:B15)</f>
        <v>5.5075705472861676E-3</v>
      </c>
      <c r="C17" s="25">
        <f>STDEV(C13:C15)</f>
        <v>6.7825757152673069E-2</v>
      </c>
      <c r="D17" s="2" t="s">
        <v>7</v>
      </c>
      <c r="E17" s="24">
        <f>STDEV(E13:E15)</f>
        <v>0.12347874310989718</v>
      </c>
      <c r="F17" s="25">
        <f>STDEV(F13:F15)</f>
        <v>3.1480152477394434E-2</v>
      </c>
    </row>
    <row r="19" spans="1:6" x14ac:dyDescent="0.25">
      <c r="A19" s="1" t="s">
        <v>40</v>
      </c>
    </row>
    <row r="20" spans="1:6" x14ac:dyDescent="0.25">
      <c r="A20" s="9" t="s">
        <v>14</v>
      </c>
      <c r="B20" s="3" t="s">
        <v>1</v>
      </c>
      <c r="C20" s="5" t="s">
        <v>2</v>
      </c>
      <c r="D20" s="3" t="s">
        <v>10</v>
      </c>
      <c r="E20" s="3" t="s">
        <v>1</v>
      </c>
      <c r="F20" s="5" t="s">
        <v>2</v>
      </c>
    </row>
    <row r="21" spans="1:6" x14ac:dyDescent="0.25">
      <c r="A21" s="10" t="s">
        <v>3</v>
      </c>
      <c r="B21" s="22">
        <v>6.5540000000000003</v>
      </c>
      <c r="C21" s="23">
        <v>6.38</v>
      </c>
      <c r="D21" t="s">
        <v>3</v>
      </c>
      <c r="E21" s="22">
        <v>6.1879999999999997</v>
      </c>
      <c r="F21" s="23">
        <v>6.2130000000000001</v>
      </c>
    </row>
    <row r="22" spans="1:6" x14ac:dyDescent="0.25">
      <c r="A22" s="10" t="s">
        <v>4</v>
      </c>
      <c r="B22" s="22">
        <v>6.508</v>
      </c>
      <c r="C22" s="23">
        <v>6.4539999999999997</v>
      </c>
      <c r="D22" t="s">
        <v>4</v>
      </c>
      <c r="E22" s="22">
        <v>6.2830000000000004</v>
      </c>
      <c r="F22" s="23">
        <v>6.2009999999999996</v>
      </c>
    </row>
    <row r="23" spans="1:6" x14ac:dyDescent="0.25">
      <c r="A23" s="10" t="s">
        <v>5</v>
      </c>
      <c r="B23" s="22">
        <v>6.5190000000000001</v>
      </c>
      <c r="C23" s="23">
        <v>6.3730000000000002</v>
      </c>
      <c r="D23" t="s">
        <v>5</v>
      </c>
      <c r="E23" s="22">
        <v>6.2380000000000004</v>
      </c>
      <c r="F23" s="23">
        <v>6.2649999999999997</v>
      </c>
    </row>
    <row r="24" spans="1:6" x14ac:dyDescent="0.25">
      <c r="A24" s="11" t="s">
        <v>6</v>
      </c>
      <c r="B24" s="24">
        <f>AVERAGE(B21:B23)</f>
        <v>6.527000000000001</v>
      </c>
      <c r="C24" s="25">
        <f>AVERAGE(C21:C23)</f>
        <v>6.4023333333333339</v>
      </c>
      <c r="D24" s="2" t="s">
        <v>6</v>
      </c>
      <c r="E24" s="24">
        <f>AVERAGE(E21:E23)</f>
        <v>6.2363333333333335</v>
      </c>
      <c r="F24" s="25">
        <f>AVERAGE(F21:F23)</f>
        <v>6.2263333333333328</v>
      </c>
    </row>
    <row r="25" spans="1:6" x14ac:dyDescent="0.25">
      <c r="A25" s="11" t="s">
        <v>7</v>
      </c>
      <c r="B25" s="24">
        <f>STDEV(B21:B23)</f>
        <v>2.4020824298928756E-2</v>
      </c>
      <c r="C25" s="25">
        <f>STDEV(C21:C23)</f>
        <v>4.4881324995295263E-2</v>
      </c>
      <c r="D25" s="2" t="s">
        <v>7</v>
      </c>
      <c r="E25" s="24">
        <f>STDEV(E21:E23)</f>
        <v>4.7521924764611166E-2</v>
      </c>
      <c r="F25" s="25">
        <f>STDEV(F21:F23)</f>
        <v>3.4019602192461473E-2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/>
  </sheetViews>
  <sheetFormatPr defaultRowHeight="15" x14ac:dyDescent="0.25"/>
  <cols>
    <col min="1" max="1" width="13.42578125" customWidth="1"/>
    <col min="3" max="3" width="10" customWidth="1"/>
    <col min="4" max="4" width="15.7109375" customWidth="1"/>
    <col min="5" max="5" width="9.140625" customWidth="1"/>
    <col min="7" max="7" width="11.28515625" customWidth="1"/>
    <col min="10" max="10" width="10.42578125" customWidth="1"/>
    <col min="13" max="13" width="11.140625" customWidth="1"/>
  </cols>
  <sheetData>
    <row r="1" spans="1:15" x14ac:dyDescent="0.25">
      <c r="A1" s="1" t="s">
        <v>17</v>
      </c>
    </row>
    <row r="3" spans="1:15" x14ac:dyDescent="0.25">
      <c r="A3" s="3" t="s">
        <v>33</v>
      </c>
      <c r="B3" s="3" t="s">
        <v>14</v>
      </c>
      <c r="C3" s="5" t="s">
        <v>15</v>
      </c>
      <c r="D3" s="3" t="s">
        <v>28</v>
      </c>
      <c r="E3" s="3" t="s">
        <v>14</v>
      </c>
      <c r="F3" s="5" t="s">
        <v>15</v>
      </c>
      <c r="G3" s="4" t="s">
        <v>29</v>
      </c>
      <c r="H3" s="3" t="s">
        <v>14</v>
      </c>
      <c r="I3" s="5" t="s">
        <v>15</v>
      </c>
      <c r="J3" s="4" t="s">
        <v>31</v>
      </c>
      <c r="K3" s="3" t="s">
        <v>14</v>
      </c>
      <c r="L3" s="5" t="s">
        <v>15</v>
      </c>
      <c r="M3" s="4" t="s">
        <v>34</v>
      </c>
      <c r="N3" s="3" t="s">
        <v>14</v>
      </c>
      <c r="O3" s="5" t="s">
        <v>15</v>
      </c>
    </row>
    <row r="4" spans="1:15" x14ac:dyDescent="0.25">
      <c r="A4" t="s">
        <v>3</v>
      </c>
      <c r="B4">
        <v>111</v>
      </c>
      <c r="C4" s="6">
        <v>2016</v>
      </c>
      <c r="D4" t="s">
        <v>3</v>
      </c>
      <c r="E4">
        <v>116</v>
      </c>
      <c r="F4" s="6">
        <v>1223</v>
      </c>
      <c r="G4" t="s">
        <v>3</v>
      </c>
      <c r="H4">
        <v>93</v>
      </c>
      <c r="I4" s="6">
        <v>247</v>
      </c>
      <c r="J4" t="s">
        <v>3</v>
      </c>
      <c r="K4">
        <v>68</v>
      </c>
      <c r="L4" s="6">
        <v>368</v>
      </c>
      <c r="M4" t="s">
        <v>3</v>
      </c>
      <c r="N4">
        <v>117</v>
      </c>
      <c r="O4" s="6">
        <v>367</v>
      </c>
    </row>
    <row r="5" spans="1:15" x14ac:dyDescent="0.25">
      <c r="A5" t="s">
        <v>4</v>
      </c>
      <c r="B5">
        <v>106</v>
      </c>
      <c r="C5" s="6">
        <v>1904</v>
      </c>
      <c r="D5" t="s">
        <v>4</v>
      </c>
      <c r="E5">
        <v>90</v>
      </c>
      <c r="F5" s="6">
        <v>1138</v>
      </c>
      <c r="G5" t="s">
        <v>4</v>
      </c>
      <c r="H5">
        <v>82</v>
      </c>
      <c r="I5" s="6">
        <v>211</v>
      </c>
      <c r="J5" t="s">
        <v>4</v>
      </c>
      <c r="K5">
        <v>80</v>
      </c>
      <c r="L5" s="6">
        <v>215</v>
      </c>
      <c r="M5" t="s">
        <v>4</v>
      </c>
      <c r="N5">
        <v>109</v>
      </c>
      <c r="O5" s="6">
        <v>333</v>
      </c>
    </row>
    <row r="6" spans="1:15" x14ac:dyDescent="0.25">
      <c r="A6" t="s">
        <v>5</v>
      </c>
      <c r="B6">
        <v>83</v>
      </c>
      <c r="C6" s="6">
        <v>1857</v>
      </c>
      <c r="D6" t="s">
        <v>5</v>
      </c>
      <c r="E6">
        <v>94</v>
      </c>
      <c r="F6" s="6">
        <v>1150</v>
      </c>
      <c r="G6" t="s">
        <v>5</v>
      </c>
      <c r="H6">
        <v>125</v>
      </c>
      <c r="I6" s="6">
        <v>203</v>
      </c>
      <c r="J6" t="s">
        <v>5</v>
      </c>
      <c r="K6">
        <v>152</v>
      </c>
      <c r="L6" s="6">
        <v>237</v>
      </c>
      <c r="M6" t="s">
        <v>5</v>
      </c>
      <c r="N6">
        <v>74</v>
      </c>
      <c r="O6" s="6">
        <v>222</v>
      </c>
    </row>
    <row r="7" spans="1:15" x14ac:dyDescent="0.25">
      <c r="A7" s="2" t="s">
        <v>6</v>
      </c>
      <c r="B7" s="17">
        <f>AVERAGE(B4:B6)</f>
        <v>100</v>
      </c>
      <c r="C7" s="18">
        <f>AVERAGE(C4:C6)</f>
        <v>1925.6666666666667</v>
      </c>
      <c r="D7" s="2" t="s">
        <v>6</v>
      </c>
      <c r="E7" s="17">
        <f>AVERAGE(E4:E6)</f>
        <v>100</v>
      </c>
      <c r="F7" s="18">
        <f>AVERAGE(F4:F6)</f>
        <v>1170.3333333333333</v>
      </c>
      <c r="G7" s="2" t="s">
        <v>6</v>
      </c>
      <c r="H7" s="17">
        <f>AVERAGE(H4:H6)</f>
        <v>100</v>
      </c>
      <c r="I7" s="18">
        <f>AVERAGE(I4:I6)</f>
        <v>220.33333333333334</v>
      </c>
      <c r="J7" s="2" t="s">
        <v>6</v>
      </c>
      <c r="K7" s="17">
        <f>AVERAGE(K4:K6)</f>
        <v>100</v>
      </c>
      <c r="L7" s="18">
        <f>AVERAGE(L4:L6)</f>
        <v>273.33333333333331</v>
      </c>
      <c r="M7" s="2" t="s">
        <v>6</v>
      </c>
      <c r="N7" s="17">
        <f>AVERAGE(N4:N6)</f>
        <v>100</v>
      </c>
      <c r="O7" s="18">
        <f>AVERAGE(O4:O6)</f>
        <v>307.33333333333331</v>
      </c>
    </row>
    <row r="8" spans="1:15" x14ac:dyDescent="0.25">
      <c r="A8" s="2" t="s">
        <v>7</v>
      </c>
      <c r="B8" s="17">
        <f>STDEV(B4:B6)</f>
        <v>14.933184523068078</v>
      </c>
      <c r="C8" s="18">
        <f>STDEV(C4:C6)</f>
        <v>81.684351826609571</v>
      </c>
      <c r="D8" s="2" t="s">
        <v>7</v>
      </c>
      <c r="E8" s="17">
        <f>STDEV(E4:E6)</f>
        <v>14</v>
      </c>
      <c r="F8" s="18">
        <f>STDEV(F4:F6)</f>
        <v>46.003623045726883</v>
      </c>
      <c r="G8" s="2" t="s">
        <v>7</v>
      </c>
      <c r="H8" s="17">
        <f>STDEV(H4:H6)</f>
        <v>22.338307903688676</v>
      </c>
      <c r="I8" s="18">
        <f>STDEV(I4:I6)</f>
        <v>23.437861108329262</v>
      </c>
      <c r="J8" s="2" t="s">
        <v>7</v>
      </c>
      <c r="K8" s="17">
        <f>STDEV(K4:K6)</f>
        <v>45.431266766402189</v>
      </c>
      <c r="L8" s="18">
        <f>STDEV(L4:L6)</f>
        <v>82.718397792349251</v>
      </c>
      <c r="M8" s="2" t="s">
        <v>7</v>
      </c>
      <c r="N8" s="17">
        <f>STDEV(N4:N6)</f>
        <v>22.869193252058544</v>
      </c>
      <c r="O8" s="18">
        <f>STDEV(O4:O6)</f>
        <v>75.830952343573685</v>
      </c>
    </row>
    <row r="10" spans="1:15" x14ac:dyDescent="0.25">
      <c r="A10" s="3" t="s">
        <v>35</v>
      </c>
      <c r="B10" s="3" t="s">
        <v>14</v>
      </c>
      <c r="C10" s="5" t="s">
        <v>15</v>
      </c>
      <c r="D10" s="4" t="s">
        <v>32</v>
      </c>
      <c r="E10" s="3" t="s">
        <v>14</v>
      </c>
      <c r="F10" s="5" t="s">
        <v>15</v>
      </c>
      <c r="G10" s="4" t="s">
        <v>36</v>
      </c>
      <c r="H10" s="3" t="s">
        <v>14</v>
      </c>
      <c r="I10" s="5" t="s">
        <v>15</v>
      </c>
      <c r="J10" s="4" t="s">
        <v>37</v>
      </c>
      <c r="K10" s="3" t="s">
        <v>14</v>
      </c>
      <c r="L10" s="5" t="s">
        <v>15</v>
      </c>
    </row>
    <row r="11" spans="1:15" x14ac:dyDescent="0.25">
      <c r="A11" t="s">
        <v>3</v>
      </c>
      <c r="B11">
        <v>126</v>
      </c>
      <c r="C11" s="6">
        <v>30</v>
      </c>
      <c r="D11" t="s">
        <v>3</v>
      </c>
      <c r="E11">
        <v>97</v>
      </c>
      <c r="F11" s="6">
        <v>50</v>
      </c>
      <c r="G11" t="s">
        <v>3</v>
      </c>
      <c r="H11">
        <v>82</v>
      </c>
      <c r="I11" s="6">
        <v>70</v>
      </c>
      <c r="J11" t="s">
        <v>3</v>
      </c>
      <c r="K11">
        <v>106</v>
      </c>
      <c r="L11" s="6">
        <v>29</v>
      </c>
    </row>
    <row r="12" spans="1:15" x14ac:dyDescent="0.25">
      <c r="A12" t="s">
        <v>4</v>
      </c>
      <c r="B12">
        <v>86</v>
      </c>
      <c r="C12" s="6">
        <v>41</v>
      </c>
      <c r="D12" t="s">
        <v>4</v>
      </c>
      <c r="E12">
        <v>97</v>
      </c>
      <c r="F12" s="6">
        <v>49</v>
      </c>
      <c r="G12" t="s">
        <v>4</v>
      </c>
      <c r="H12">
        <v>117</v>
      </c>
      <c r="I12" s="6">
        <v>81</v>
      </c>
      <c r="J12" t="s">
        <v>4</v>
      </c>
      <c r="K12">
        <v>104</v>
      </c>
      <c r="L12" s="6">
        <v>26</v>
      </c>
    </row>
    <row r="13" spans="1:15" x14ac:dyDescent="0.25">
      <c r="A13" t="s">
        <v>5</v>
      </c>
      <c r="B13">
        <v>88</v>
      </c>
      <c r="C13" s="6">
        <v>22</v>
      </c>
      <c r="D13" t="s">
        <v>5</v>
      </c>
      <c r="E13">
        <v>106</v>
      </c>
      <c r="F13" s="6">
        <v>36</v>
      </c>
      <c r="G13" t="s">
        <v>5</v>
      </c>
      <c r="H13">
        <v>101</v>
      </c>
      <c r="I13" s="6">
        <v>90</v>
      </c>
      <c r="J13" t="s">
        <v>5</v>
      </c>
      <c r="K13">
        <v>90</v>
      </c>
      <c r="L13" s="6">
        <v>24</v>
      </c>
    </row>
    <row r="14" spans="1:15" x14ac:dyDescent="0.25">
      <c r="A14" s="2" t="s">
        <v>6</v>
      </c>
      <c r="B14" s="17">
        <f>AVERAGE(B11:B13)</f>
        <v>100</v>
      </c>
      <c r="C14" s="18">
        <f>AVERAGE(C11:C13)</f>
        <v>31</v>
      </c>
      <c r="D14" s="2" t="s">
        <v>6</v>
      </c>
      <c r="E14" s="17">
        <f>AVERAGE(E11:E13)</f>
        <v>100</v>
      </c>
      <c r="F14" s="18">
        <f>AVERAGE(F11:F13)</f>
        <v>45</v>
      </c>
      <c r="G14" s="2" t="s">
        <v>6</v>
      </c>
      <c r="H14" s="17">
        <f>AVERAGE(H11:H13)</f>
        <v>100</v>
      </c>
      <c r="I14" s="18">
        <f>AVERAGE(I11:I13)</f>
        <v>80.333333333333329</v>
      </c>
      <c r="J14" s="2" t="s">
        <v>6</v>
      </c>
      <c r="K14" s="17">
        <f>AVERAGE(K11:K13)</f>
        <v>100</v>
      </c>
      <c r="L14" s="18">
        <f>AVERAGE(L11:L13)</f>
        <v>26.333333333333332</v>
      </c>
    </row>
    <row r="15" spans="1:15" x14ac:dyDescent="0.25">
      <c r="A15" s="2" t="s">
        <v>7</v>
      </c>
      <c r="B15" s="17">
        <f>STDEV(B11:B13)</f>
        <v>22.538855339169288</v>
      </c>
      <c r="C15" s="18">
        <f>STDEV(C11:C13)</f>
        <v>9.5393920141694561</v>
      </c>
      <c r="D15" s="2" t="s">
        <v>7</v>
      </c>
      <c r="E15" s="17">
        <f>STDEV(E11:E13)</f>
        <v>5.196152422706632</v>
      </c>
      <c r="F15" s="18">
        <f>STDEV(F11:F13)</f>
        <v>7.810249675906654</v>
      </c>
      <c r="G15" s="2" t="s">
        <v>7</v>
      </c>
      <c r="H15" s="17">
        <f>STDEV(H11:H13)</f>
        <v>17.521415467935231</v>
      </c>
      <c r="I15" s="18">
        <f>STDEV(I11:I13)</f>
        <v>10.016652800877843</v>
      </c>
      <c r="J15" s="2" t="s">
        <v>7</v>
      </c>
      <c r="K15" s="17">
        <f>STDEV(K11:K13)</f>
        <v>8.717797887081348</v>
      </c>
      <c r="L15" s="18">
        <f>STDEV(L11:L13)</f>
        <v>2.5166114784235836</v>
      </c>
    </row>
    <row r="19" spans="1:6" x14ac:dyDescent="0.25">
      <c r="A19" s="1" t="s">
        <v>83</v>
      </c>
    </row>
    <row r="21" spans="1:6" x14ac:dyDescent="0.25">
      <c r="A21" s="3" t="s">
        <v>65</v>
      </c>
      <c r="B21" s="3" t="s">
        <v>14</v>
      </c>
      <c r="C21" s="5" t="s">
        <v>15</v>
      </c>
      <c r="D21" s="3" t="s">
        <v>64</v>
      </c>
      <c r="E21" s="3" t="s">
        <v>14</v>
      </c>
      <c r="F21" s="5" t="s">
        <v>15</v>
      </c>
    </row>
    <row r="22" spans="1:6" x14ac:dyDescent="0.25">
      <c r="A22" t="s">
        <v>3</v>
      </c>
      <c r="B22" s="36">
        <v>83</v>
      </c>
      <c r="C22" s="37">
        <v>52</v>
      </c>
      <c r="D22" t="s">
        <v>3</v>
      </c>
      <c r="E22" s="36">
        <v>84</v>
      </c>
      <c r="F22" s="37">
        <v>3</v>
      </c>
    </row>
    <row r="23" spans="1:6" x14ac:dyDescent="0.25">
      <c r="A23" t="s">
        <v>4</v>
      </c>
      <c r="B23" s="36">
        <v>145</v>
      </c>
      <c r="C23" s="37">
        <v>46</v>
      </c>
      <c r="D23" t="s">
        <v>4</v>
      </c>
      <c r="E23" s="36">
        <v>92</v>
      </c>
      <c r="F23" s="37">
        <v>15</v>
      </c>
    </row>
    <row r="24" spans="1:6" x14ac:dyDescent="0.25">
      <c r="A24" t="s">
        <v>5</v>
      </c>
      <c r="B24" s="36">
        <v>72</v>
      </c>
      <c r="C24" s="37">
        <v>33</v>
      </c>
      <c r="D24" t="s">
        <v>5</v>
      </c>
      <c r="E24" s="36">
        <v>79</v>
      </c>
      <c r="F24" s="37">
        <v>9</v>
      </c>
    </row>
    <row r="25" spans="1:6" x14ac:dyDescent="0.25">
      <c r="A25" s="2" t="s">
        <v>6</v>
      </c>
      <c r="B25" s="17">
        <f>AVERAGE(B22:B24)</f>
        <v>100</v>
      </c>
      <c r="C25" s="18">
        <f>AVERAGE(C22:C24)</f>
        <v>43.666666666666664</v>
      </c>
      <c r="D25" s="2" t="s">
        <v>6</v>
      </c>
      <c r="E25" s="17">
        <f>AVERAGE(E22:E24)</f>
        <v>85</v>
      </c>
      <c r="F25" s="18">
        <f>AVERAGE(F22:F24)</f>
        <v>9</v>
      </c>
    </row>
    <row r="26" spans="1:6" x14ac:dyDescent="0.25">
      <c r="A26" s="2" t="s">
        <v>7</v>
      </c>
      <c r="B26" s="17">
        <f>STDEV(B22:B24)</f>
        <v>39.357337308308857</v>
      </c>
      <c r="C26" s="18">
        <f>STDEV(C22:C24)</f>
        <v>9.7125348562223177</v>
      </c>
      <c r="D26" s="2" t="s">
        <v>7</v>
      </c>
      <c r="E26" s="17">
        <f>STDEV(E22:E24)</f>
        <v>6.5574385243020004</v>
      </c>
      <c r="F26" s="18">
        <f>STDEV(F22:F24)</f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/>
  </sheetViews>
  <sheetFormatPr defaultRowHeight="15" x14ac:dyDescent="0.25"/>
  <cols>
    <col min="1" max="1" width="10.5703125" customWidth="1"/>
    <col min="5" max="5" width="9.7109375" customWidth="1"/>
    <col min="11" max="11" width="13.28515625" customWidth="1"/>
    <col min="14" max="14" width="11.42578125" customWidth="1"/>
    <col min="15" max="15" width="16.5703125" customWidth="1"/>
  </cols>
  <sheetData>
    <row r="1" spans="1:18" x14ac:dyDescent="0.25">
      <c r="A1" s="1" t="s">
        <v>18</v>
      </c>
      <c r="K1" s="1" t="s">
        <v>63</v>
      </c>
    </row>
    <row r="3" spans="1:18" x14ac:dyDescent="0.25">
      <c r="A3" s="3" t="s">
        <v>33</v>
      </c>
      <c r="B3" s="3" t="s">
        <v>14</v>
      </c>
      <c r="C3" s="3" t="s">
        <v>16</v>
      </c>
      <c r="D3" s="5" t="s">
        <v>10</v>
      </c>
      <c r="E3" s="3" t="s">
        <v>28</v>
      </c>
      <c r="F3" s="3" t="s">
        <v>14</v>
      </c>
      <c r="G3" s="3" t="s">
        <v>16</v>
      </c>
      <c r="H3" s="5" t="s">
        <v>10</v>
      </c>
      <c r="K3" s="3" t="s">
        <v>65</v>
      </c>
      <c r="L3" s="3" t="s">
        <v>14</v>
      </c>
      <c r="M3" s="3" t="s">
        <v>16</v>
      </c>
      <c r="N3" s="5" t="s">
        <v>10</v>
      </c>
      <c r="O3" s="3" t="s">
        <v>64</v>
      </c>
      <c r="P3" s="3" t="s">
        <v>14</v>
      </c>
      <c r="Q3" s="3" t="s">
        <v>16</v>
      </c>
      <c r="R3" s="5" t="s">
        <v>10</v>
      </c>
    </row>
    <row r="4" spans="1:18" x14ac:dyDescent="0.25">
      <c r="A4" t="s">
        <v>3</v>
      </c>
      <c r="B4">
        <v>86</v>
      </c>
      <c r="C4">
        <v>46</v>
      </c>
      <c r="D4" s="6">
        <v>101</v>
      </c>
      <c r="E4" t="s">
        <v>3</v>
      </c>
      <c r="F4">
        <v>102</v>
      </c>
      <c r="G4">
        <v>31</v>
      </c>
      <c r="H4" s="6">
        <v>86</v>
      </c>
      <c r="K4" t="s">
        <v>3</v>
      </c>
      <c r="L4" s="35">
        <v>30</v>
      </c>
      <c r="M4" s="36">
        <v>89</v>
      </c>
      <c r="N4" s="37">
        <v>61</v>
      </c>
      <c r="O4" t="s">
        <v>3</v>
      </c>
      <c r="P4" s="36">
        <v>18</v>
      </c>
      <c r="Q4" s="36">
        <v>91</v>
      </c>
      <c r="R4" s="37">
        <v>21</v>
      </c>
    </row>
    <row r="5" spans="1:18" x14ac:dyDescent="0.25">
      <c r="A5" t="s">
        <v>4</v>
      </c>
      <c r="B5">
        <v>99</v>
      </c>
      <c r="C5">
        <v>41</v>
      </c>
      <c r="D5" s="6">
        <v>75</v>
      </c>
      <c r="E5" t="s">
        <v>4</v>
      </c>
      <c r="F5">
        <v>89</v>
      </c>
      <c r="G5">
        <v>26</v>
      </c>
      <c r="H5" s="6">
        <v>96</v>
      </c>
      <c r="K5" t="s">
        <v>4</v>
      </c>
      <c r="L5" s="35">
        <v>31</v>
      </c>
      <c r="M5" s="36">
        <v>108</v>
      </c>
      <c r="N5" s="37">
        <v>55</v>
      </c>
      <c r="O5" t="s">
        <v>4</v>
      </c>
      <c r="P5" s="36">
        <v>9</v>
      </c>
      <c r="Q5" s="36">
        <v>77</v>
      </c>
      <c r="R5" s="37">
        <v>23</v>
      </c>
    </row>
    <row r="6" spans="1:18" x14ac:dyDescent="0.25">
      <c r="A6" t="s">
        <v>5</v>
      </c>
      <c r="B6">
        <v>115</v>
      </c>
      <c r="C6">
        <v>32</v>
      </c>
      <c r="D6" s="6">
        <v>79</v>
      </c>
      <c r="E6" t="s">
        <v>5</v>
      </c>
      <c r="F6">
        <v>109</v>
      </c>
      <c r="G6">
        <v>19</v>
      </c>
      <c r="H6" s="6">
        <v>77</v>
      </c>
      <c r="K6" t="s">
        <v>5</v>
      </c>
      <c r="L6" s="35">
        <v>28</v>
      </c>
      <c r="M6" s="36">
        <v>103</v>
      </c>
      <c r="N6" s="37">
        <v>49</v>
      </c>
      <c r="O6" t="s">
        <v>5</v>
      </c>
      <c r="P6" s="36">
        <v>5</v>
      </c>
      <c r="Q6" s="36">
        <v>85</v>
      </c>
      <c r="R6" s="37">
        <v>18</v>
      </c>
    </row>
    <row r="7" spans="1:18" x14ac:dyDescent="0.25">
      <c r="A7" s="2" t="s">
        <v>6</v>
      </c>
      <c r="B7" s="17">
        <f>AVERAGE(B4:B6)</f>
        <v>100</v>
      </c>
      <c r="C7" s="21">
        <f>AVERAGE(C4:C6)</f>
        <v>39.666666666666664</v>
      </c>
      <c r="D7" s="18">
        <f>AVERAGE(D4:D6)</f>
        <v>85</v>
      </c>
      <c r="E7" s="2" t="s">
        <v>6</v>
      </c>
      <c r="F7" s="17">
        <f>AVERAGE(F4:F6)</f>
        <v>100</v>
      </c>
      <c r="G7" s="21">
        <f>AVERAGE(G4:G6)</f>
        <v>25.333333333333332</v>
      </c>
      <c r="H7" s="18">
        <f>AVERAGE(H4:H6)</f>
        <v>86.333333333333329</v>
      </c>
      <c r="K7" s="2" t="s">
        <v>6</v>
      </c>
      <c r="L7" s="17">
        <f>AVERAGE(L4:L6)</f>
        <v>29.666666666666668</v>
      </c>
      <c r="M7" s="21">
        <f>AVERAGE(M4:M6)</f>
        <v>100</v>
      </c>
      <c r="N7" s="18">
        <f>AVERAGE(N4:N6)</f>
        <v>55</v>
      </c>
      <c r="O7" s="2" t="s">
        <v>6</v>
      </c>
      <c r="P7" s="17">
        <f>AVERAGE(P4:P6)</f>
        <v>10.666666666666666</v>
      </c>
      <c r="Q7" s="21">
        <f>AVERAGE(Q4:Q6)</f>
        <v>84.333333333333329</v>
      </c>
      <c r="R7" s="18">
        <f>AVERAGE(R4:R6)</f>
        <v>20.666666666666668</v>
      </c>
    </row>
    <row r="8" spans="1:18" x14ac:dyDescent="0.25">
      <c r="A8" s="2" t="s">
        <v>7</v>
      </c>
      <c r="B8" s="17">
        <f>STDEV(B4:B6)</f>
        <v>14.52583904633395</v>
      </c>
      <c r="C8" s="21">
        <f>STDEV(C4:C6)</f>
        <v>7.0945988845975982</v>
      </c>
      <c r="D8" s="18">
        <f>STDEV(D4:D6)</f>
        <v>14</v>
      </c>
      <c r="E8" s="2" t="s">
        <v>7</v>
      </c>
      <c r="F8" s="17">
        <f>STDEV(F4:F6)</f>
        <v>10.148891565092219</v>
      </c>
      <c r="G8" s="21">
        <f>STDEV(G4:G6)</f>
        <v>6.027713773341711</v>
      </c>
      <c r="H8" s="18">
        <f>STDEV(H4:H6)</f>
        <v>9.5043849529221696</v>
      </c>
      <c r="K8" s="2" t="s">
        <v>7</v>
      </c>
      <c r="L8" s="17">
        <f>STDEV(L4:L6)</f>
        <v>1.5275252316519465</v>
      </c>
      <c r="M8" s="21">
        <f>STDEV(M4:M6)</f>
        <v>9.8488578017961039</v>
      </c>
      <c r="N8" s="18">
        <f>STDEV(N4:N6)</f>
        <v>6</v>
      </c>
      <c r="O8" s="2" t="s">
        <v>7</v>
      </c>
      <c r="P8" s="17">
        <f>STDEV(P4:P6)</f>
        <v>6.6583281184793934</v>
      </c>
      <c r="Q8" s="21">
        <f>STDEV(Q4:Q6)</f>
        <v>7.0237691685684931</v>
      </c>
      <c r="R8" s="18">
        <f>STDEV(R4:R6)</f>
        <v>2.5166114784235836</v>
      </c>
    </row>
    <row r="9" spans="1:18" x14ac:dyDescent="0.25">
      <c r="G9" s="20"/>
    </row>
    <row r="10" spans="1:18" x14ac:dyDescent="0.25">
      <c r="A10" s="9" t="s">
        <v>30</v>
      </c>
      <c r="B10" s="3" t="s">
        <v>14</v>
      </c>
      <c r="C10" s="3" t="s">
        <v>16</v>
      </c>
      <c r="D10" s="5" t="s">
        <v>10</v>
      </c>
      <c r="E10" s="4" t="s">
        <v>29</v>
      </c>
      <c r="F10" s="3" t="s">
        <v>14</v>
      </c>
      <c r="G10" s="19" t="s">
        <v>16</v>
      </c>
      <c r="H10" s="5" t="s">
        <v>10</v>
      </c>
    </row>
    <row r="11" spans="1:18" x14ac:dyDescent="0.25">
      <c r="A11" s="10" t="s">
        <v>3</v>
      </c>
      <c r="B11">
        <v>94</v>
      </c>
      <c r="C11">
        <v>225</v>
      </c>
      <c r="D11" s="6">
        <v>142</v>
      </c>
      <c r="E11" t="s">
        <v>3</v>
      </c>
      <c r="F11">
        <v>114</v>
      </c>
      <c r="G11" s="20">
        <v>44</v>
      </c>
      <c r="H11" s="6">
        <v>94</v>
      </c>
    </row>
    <row r="12" spans="1:18" x14ac:dyDescent="0.25">
      <c r="A12" s="10" t="s">
        <v>4</v>
      </c>
      <c r="B12">
        <v>120</v>
      </c>
      <c r="C12">
        <v>201</v>
      </c>
      <c r="D12" s="6">
        <v>129</v>
      </c>
      <c r="E12" t="s">
        <v>4</v>
      </c>
      <c r="F12">
        <v>90</v>
      </c>
      <c r="G12" s="20">
        <v>51</v>
      </c>
      <c r="H12" s="6">
        <v>90</v>
      </c>
    </row>
    <row r="13" spans="1:18" x14ac:dyDescent="0.25">
      <c r="A13" s="10" t="s">
        <v>5</v>
      </c>
      <c r="B13">
        <v>86</v>
      </c>
      <c r="C13">
        <v>131</v>
      </c>
      <c r="D13" s="6">
        <v>120</v>
      </c>
      <c r="E13" t="s">
        <v>5</v>
      </c>
      <c r="F13">
        <v>96</v>
      </c>
      <c r="G13" s="20">
        <v>39</v>
      </c>
      <c r="H13" s="6">
        <v>82</v>
      </c>
    </row>
    <row r="14" spans="1:18" x14ac:dyDescent="0.25">
      <c r="A14" s="11" t="s">
        <v>6</v>
      </c>
      <c r="B14" s="17">
        <f>AVERAGE(B11:B13)</f>
        <v>100</v>
      </c>
      <c r="C14" s="21">
        <f>AVERAGE(C11:C13)</f>
        <v>185.66666666666666</v>
      </c>
      <c r="D14" s="18">
        <f>AVERAGE(D11:D13)</f>
        <v>130.33333333333334</v>
      </c>
      <c r="E14" s="2" t="s">
        <v>6</v>
      </c>
      <c r="F14" s="17">
        <f>AVERAGE(F11:F13)</f>
        <v>100</v>
      </c>
      <c r="G14" s="21">
        <f>AVERAGE(G11:G13)</f>
        <v>44.666666666666664</v>
      </c>
      <c r="H14" s="18">
        <f>AVERAGE(H11:H13)</f>
        <v>88.666666666666671</v>
      </c>
    </row>
    <row r="15" spans="1:18" x14ac:dyDescent="0.25">
      <c r="A15" s="11" t="s">
        <v>7</v>
      </c>
      <c r="B15" s="17">
        <f>STDEV(B11:B13)</f>
        <v>17.776388834631177</v>
      </c>
      <c r="C15" s="21">
        <f>STDEV(C11:C13)</f>
        <v>48.839874419712991</v>
      </c>
      <c r="D15" s="18">
        <f>STDEV(D11:D13)</f>
        <v>11.060440015358038</v>
      </c>
      <c r="E15" s="2" t="s">
        <v>7</v>
      </c>
      <c r="F15" s="17">
        <f>STDEV(F11:F13)</f>
        <v>12.489995996796797</v>
      </c>
      <c r="G15" s="21">
        <f>STDEV(G11:G13)</f>
        <v>6.0277137733417208</v>
      </c>
      <c r="H15" s="18">
        <f>STDEV(H11:H13)</f>
        <v>6.1101009266077861</v>
      </c>
    </row>
    <row r="16" spans="1:18" x14ac:dyDescent="0.25">
      <c r="G16" s="20"/>
    </row>
    <row r="17" spans="1:8" x14ac:dyDescent="0.25">
      <c r="A17" s="4" t="s">
        <v>31</v>
      </c>
      <c r="B17" s="3" t="s">
        <v>14</v>
      </c>
      <c r="C17" s="3" t="s">
        <v>16</v>
      </c>
      <c r="D17" s="5" t="s">
        <v>10</v>
      </c>
      <c r="E17" s="4" t="s">
        <v>32</v>
      </c>
      <c r="F17" s="3" t="s">
        <v>14</v>
      </c>
      <c r="G17" s="19" t="s">
        <v>16</v>
      </c>
      <c r="H17" s="5" t="s">
        <v>10</v>
      </c>
    </row>
    <row r="18" spans="1:8" x14ac:dyDescent="0.25">
      <c r="A18" t="s">
        <v>3</v>
      </c>
      <c r="B18">
        <v>121</v>
      </c>
      <c r="C18">
        <v>18</v>
      </c>
      <c r="D18" s="6">
        <v>68</v>
      </c>
      <c r="E18" t="s">
        <v>3</v>
      </c>
      <c r="F18">
        <v>101</v>
      </c>
      <c r="G18" s="20">
        <v>117</v>
      </c>
      <c r="H18" s="6">
        <v>93</v>
      </c>
    </row>
    <row r="19" spans="1:8" x14ac:dyDescent="0.25">
      <c r="A19" t="s">
        <v>4</v>
      </c>
      <c r="B19">
        <v>88</v>
      </c>
      <c r="C19">
        <v>24</v>
      </c>
      <c r="D19" s="6">
        <v>105</v>
      </c>
      <c r="E19" t="s">
        <v>4</v>
      </c>
      <c r="F19">
        <v>89</v>
      </c>
      <c r="G19" s="20">
        <v>98</v>
      </c>
      <c r="H19" s="6">
        <v>93</v>
      </c>
    </row>
    <row r="20" spans="1:8" x14ac:dyDescent="0.25">
      <c r="A20" t="s">
        <v>5</v>
      </c>
      <c r="B20">
        <v>91</v>
      </c>
      <c r="C20">
        <v>28</v>
      </c>
      <c r="D20" s="6">
        <v>70</v>
      </c>
      <c r="E20" t="s">
        <v>5</v>
      </c>
      <c r="F20">
        <v>110</v>
      </c>
      <c r="G20" s="20">
        <v>97</v>
      </c>
      <c r="H20" s="6">
        <v>79</v>
      </c>
    </row>
    <row r="21" spans="1:8" x14ac:dyDescent="0.25">
      <c r="A21" s="2" t="s">
        <v>6</v>
      </c>
      <c r="B21" s="17">
        <f>AVERAGE(B18:B20)</f>
        <v>100</v>
      </c>
      <c r="C21" s="21">
        <f>AVERAGE(C18:C20)</f>
        <v>23.333333333333332</v>
      </c>
      <c r="D21" s="18">
        <f>AVERAGE(D18:D20)</f>
        <v>81</v>
      </c>
      <c r="E21" s="2" t="s">
        <v>6</v>
      </c>
      <c r="F21" s="17">
        <f>AVERAGE(F18:F20)</f>
        <v>100</v>
      </c>
      <c r="G21" s="21">
        <f>AVERAGE(G18:G20)</f>
        <v>104</v>
      </c>
      <c r="H21" s="18">
        <f>AVERAGE(H18:H20)</f>
        <v>88.333333333333329</v>
      </c>
    </row>
    <row r="22" spans="1:8" x14ac:dyDescent="0.25">
      <c r="A22" s="2" t="s">
        <v>7</v>
      </c>
      <c r="B22" s="17">
        <f>STDEV(B18:B20)</f>
        <v>18.248287590894659</v>
      </c>
      <c r="C22" s="21">
        <f>STDEV(C18:C20)</f>
        <v>5.0332229568471698</v>
      </c>
      <c r="D22" s="18">
        <f>STDEV(D18:D20)</f>
        <v>20.808652046684813</v>
      </c>
      <c r="E22" s="2" t="s">
        <v>7</v>
      </c>
      <c r="F22" s="17">
        <f>STDEV(F18:F20)</f>
        <v>10.535653752852738</v>
      </c>
      <c r="G22" s="21">
        <f>STDEV(G18:G20)</f>
        <v>11.269427669584644</v>
      </c>
      <c r="H22" s="18">
        <f>STDEV(H18:H20)</f>
        <v>8.0829037686547611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/>
  </sheetViews>
  <sheetFormatPr defaultRowHeight="15" x14ac:dyDescent="0.25"/>
  <cols>
    <col min="1" max="1" width="13.28515625" customWidth="1"/>
    <col min="5" max="5" width="16" customWidth="1"/>
    <col min="12" max="13" width="10.85546875" customWidth="1"/>
    <col min="17" max="17" width="13.42578125" customWidth="1"/>
    <col min="21" max="21" width="16.140625" customWidth="1"/>
  </cols>
  <sheetData>
    <row r="1" spans="1:8" x14ac:dyDescent="0.25">
      <c r="A1" s="1" t="s">
        <v>19</v>
      </c>
    </row>
    <row r="3" spans="1:8" x14ac:dyDescent="0.25">
      <c r="A3" s="3" t="s">
        <v>26</v>
      </c>
      <c r="B3" s="3" t="s">
        <v>10</v>
      </c>
      <c r="C3" s="5" t="s">
        <v>16</v>
      </c>
      <c r="D3" s="3" t="s">
        <v>27</v>
      </c>
      <c r="E3" s="3" t="s">
        <v>10</v>
      </c>
      <c r="F3" s="5" t="s">
        <v>16</v>
      </c>
    </row>
    <row r="4" spans="1:8" x14ac:dyDescent="0.25">
      <c r="A4" t="s">
        <v>3</v>
      </c>
      <c r="B4" s="28">
        <v>86.306920000000005</v>
      </c>
      <c r="C4" s="29">
        <v>96.372290000000007</v>
      </c>
      <c r="D4" s="28" t="s">
        <v>3</v>
      </c>
      <c r="E4" s="28">
        <v>60</v>
      </c>
      <c r="F4" s="29">
        <v>93.710669999999993</v>
      </c>
    </row>
    <row r="5" spans="1:8" x14ac:dyDescent="0.25">
      <c r="A5" t="s">
        <v>4</v>
      </c>
      <c r="B5" s="28">
        <v>91.240399999999994</v>
      </c>
      <c r="C5" s="29">
        <v>93.647660000000002</v>
      </c>
      <c r="D5" s="28" t="s">
        <v>4</v>
      </c>
      <c r="E5" s="28">
        <v>51</v>
      </c>
      <c r="F5" s="29">
        <v>89.003990000000002</v>
      </c>
    </row>
    <row r="6" spans="1:8" x14ac:dyDescent="0.25">
      <c r="A6" t="s">
        <v>5</v>
      </c>
      <c r="B6" s="28">
        <v>90.941339999999997</v>
      </c>
      <c r="C6" s="29">
        <v>94.512</v>
      </c>
      <c r="D6" s="28" t="s">
        <v>5</v>
      </c>
      <c r="E6" s="28">
        <v>57</v>
      </c>
      <c r="F6" s="29">
        <v>79.477400000000003</v>
      </c>
    </row>
    <row r="7" spans="1:8" x14ac:dyDescent="0.25">
      <c r="A7" s="2" t="s">
        <v>6</v>
      </c>
      <c r="B7" s="17">
        <f>AVERAGE(B4:B6)</f>
        <v>89.496219999999994</v>
      </c>
      <c r="C7" s="18">
        <f>AVERAGE(C4:C6)</f>
        <v>94.843983333333327</v>
      </c>
      <c r="D7" s="2" t="s">
        <v>6</v>
      </c>
      <c r="E7" s="17">
        <f>AVERAGE(E4:E6)</f>
        <v>56</v>
      </c>
      <c r="F7" s="18">
        <f>AVERAGE(F4:F6)</f>
        <v>87.397353333333328</v>
      </c>
    </row>
    <row r="8" spans="1:8" x14ac:dyDescent="0.25">
      <c r="A8" s="2" t="s">
        <v>7</v>
      </c>
      <c r="B8" s="17">
        <f>STDEV(B4:B6)</f>
        <v>2.7660594875020257</v>
      </c>
      <c r="C8" s="18">
        <f>STDEV(C4:C6)</f>
        <v>1.3923224696288361</v>
      </c>
      <c r="D8" s="2" t="s">
        <v>7</v>
      </c>
      <c r="E8" s="17">
        <f>STDEV(E4:E6)</f>
        <v>4.5825756949558398</v>
      </c>
      <c r="F8" s="18">
        <f>STDEV(F4:F6)</f>
        <v>7.2513760595650574</v>
      </c>
    </row>
    <row r="12" spans="1:8" x14ac:dyDescent="0.25">
      <c r="A12" s="1" t="s">
        <v>20</v>
      </c>
    </row>
    <row r="14" spans="1:8" x14ac:dyDescent="0.25">
      <c r="A14" s="9" t="s">
        <v>28</v>
      </c>
      <c r="B14" s="3" t="s">
        <v>14</v>
      </c>
      <c r="C14" s="3" t="s">
        <v>16</v>
      </c>
      <c r="D14" s="5" t="s">
        <v>10</v>
      </c>
      <c r="E14" s="4" t="s">
        <v>29</v>
      </c>
      <c r="F14" s="3" t="s">
        <v>14</v>
      </c>
      <c r="G14" s="3" t="s">
        <v>16</v>
      </c>
      <c r="H14" s="5" t="s">
        <v>15</v>
      </c>
    </row>
    <row r="15" spans="1:8" x14ac:dyDescent="0.25">
      <c r="A15" s="10" t="s">
        <v>3</v>
      </c>
      <c r="B15">
        <v>108</v>
      </c>
      <c r="C15">
        <v>45</v>
      </c>
      <c r="D15" s="6">
        <v>111</v>
      </c>
      <c r="E15" t="s">
        <v>3</v>
      </c>
      <c r="F15">
        <v>129</v>
      </c>
      <c r="G15">
        <v>14</v>
      </c>
      <c r="H15" s="6">
        <v>150</v>
      </c>
    </row>
    <row r="16" spans="1:8" x14ac:dyDescent="0.25">
      <c r="A16" s="10" t="s">
        <v>4</v>
      </c>
      <c r="B16">
        <v>86</v>
      </c>
      <c r="C16">
        <v>33</v>
      </c>
      <c r="D16" s="6">
        <v>89</v>
      </c>
      <c r="E16" t="s">
        <v>4</v>
      </c>
      <c r="F16">
        <v>87</v>
      </c>
      <c r="G16">
        <v>23</v>
      </c>
      <c r="H16" s="6">
        <v>78</v>
      </c>
    </row>
    <row r="17" spans="1:8" x14ac:dyDescent="0.25">
      <c r="A17" s="10" t="s">
        <v>5</v>
      </c>
      <c r="B17">
        <v>106</v>
      </c>
      <c r="C17">
        <v>41</v>
      </c>
      <c r="D17" s="6">
        <v>74</v>
      </c>
      <c r="E17" t="s">
        <v>5</v>
      </c>
      <c r="F17">
        <v>84</v>
      </c>
      <c r="G17">
        <v>19</v>
      </c>
      <c r="H17" s="6">
        <v>62</v>
      </c>
    </row>
    <row r="18" spans="1:8" x14ac:dyDescent="0.25">
      <c r="A18" s="11" t="s">
        <v>6</v>
      </c>
      <c r="B18" s="17">
        <f>AVERAGE(B15:B17)</f>
        <v>100</v>
      </c>
      <c r="C18" s="21">
        <f>AVERAGE(C15:C17)</f>
        <v>39.666666666666664</v>
      </c>
      <c r="D18" s="18">
        <f>AVERAGE(D15:D17)</f>
        <v>91.333333333333329</v>
      </c>
      <c r="E18" s="2" t="s">
        <v>6</v>
      </c>
      <c r="F18" s="17">
        <f>AVERAGE(F15:F17)</f>
        <v>100</v>
      </c>
      <c r="G18" s="21">
        <f>AVERAGE(G15:G17)</f>
        <v>18.666666666666668</v>
      </c>
      <c r="H18" s="18">
        <f>AVERAGE(H15:H17)</f>
        <v>96.666666666666671</v>
      </c>
    </row>
    <row r="19" spans="1:8" x14ac:dyDescent="0.25">
      <c r="A19" s="11" t="s">
        <v>7</v>
      </c>
      <c r="B19" s="17">
        <f>STDEV(B15:B17)</f>
        <v>12.165525060596439</v>
      </c>
      <c r="C19" s="21">
        <f>STDEV(C15:C17)</f>
        <v>6.1101009266077995</v>
      </c>
      <c r="D19" s="18">
        <f>STDEV(D15:D17)</f>
        <v>18.61003313627716</v>
      </c>
      <c r="E19" s="2" t="s">
        <v>7</v>
      </c>
      <c r="F19" s="17">
        <f>STDEV(F15:F17)</f>
        <v>25.159491250818249</v>
      </c>
      <c r="G19" s="21">
        <f>STDEV(G15:G17)</f>
        <v>4.5092497528228987</v>
      </c>
      <c r="H19" s="18">
        <f>STDEV(H15:H17)</f>
        <v>46.875722216658531</v>
      </c>
    </row>
    <row r="21" spans="1:8" x14ac:dyDescent="0.25">
      <c r="A21" s="9" t="s">
        <v>30</v>
      </c>
      <c r="B21" s="3" t="s">
        <v>14</v>
      </c>
      <c r="C21" s="3" t="s">
        <v>16</v>
      </c>
      <c r="D21" s="5" t="s">
        <v>10</v>
      </c>
      <c r="E21" s="4" t="s">
        <v>33</v>
      </c>
      <c r="F21" s="3" t="s">
        <v>14</v>
      </c>
      <c r="G21" s="3" t="s">
        <v>16</v>
      </c>
      <c r="H21" s="5" t="s">
        <v>15</v>
      </c>
    </row>
    <row r="22" spans="1:8" x14ac:dyDescent="0.25">
      <c r="A22" s="10" t="s">
        <v>3</v>
      </c>
      <c r="B22">
        <v>92</v>
      </c>
      <c r="C22">
        <v>157</v>
      </c>
      <c r="D22" s="6"/>
      <c r="E22" t="s">
        <v>3</v>
      </c>
      <c r="F22">
        <v>112</v>
      </c>
      <c r="G22">
        <v>54</v>
      </c>
      <c r="H22" s="6">
        <v>96</v>
      </c>
    </row>
    <row r="23" spans="1:8" x14ac:dyDescent="0.25">
      <c r="A23" s="10" t="s">
        <v>4</v>
      </c>
      <c r="B23">
        <v>109</v>
      </c>
      <c r="C23">
        <v>173</v>
      </c>
      <c r="D23" s="6"/>
      <c r="E23" t="s">
        <v>4</v>
      </c>
      <c r="F23">
        <v>106</v>
      </c>
      <c r="G23">
        <v>53</v>
      </c>
      <c r="H23" s="6">
        <v>90</v>
      </c>
    </row>
    <row r="24" spans="1:8" x14ac:dyDescent="0.25">
      <c r="A24" s="10" t="s">
        <v>5</v>
      </c>
      <c r="B24">
        <v>99</v>
      </c>
      <c r="C24">
        <v>132</v>
      </c>
      <c r="D24" s="6"/>
      <c r="E24" t="s">
        <v>5</v>
      </c>
      <c r="F24">
        <v>82</v>
      </c>
      <c r="G24">
        <v>66</v>
      </c>
      <c r="H24" s="6">
        <v>80</v>
      </c>
    </row>
    <row r="25" spans="1:8" x14ac:dyDescent="0.25">
      <c r="A25" s="11" t="s">
        <v>6</v>
      </c>
      <c r="B25" s="17">
        <f>AVERAGE(B22:B24)</f>
        <v>100</v>
      </c>
      <c r="C25" s="21">
        <f>AVERAGE(C22:C24)</f>
        <v>154</v>
      </c>
      <c r="D25" s="18" t="e">
        <f>AVERAGE(D22:D24)</f>
        <v>#DIV/0!</v>
      </c>
      <c r="E25" s="2" t="s">
        <v>6</v>
      </c>
      <c r="F25" s="17">
        <f>AVERAGE(F22:F24)</f>
        <v>100</v>
      </c>
      <c r="G25" s="21">
        <f>AVERAGE(G22:G24)</f>
        <v>57.666666666666664</v>
      </c>
      <c r="H25" s="18">
        <f>AVERAGE(H22:H24)</f>
        <v>88.666666666666671</v>
      </c>
    </row>
    <row r="26" spans="1:8" x14ac:dyDescent="0.25">
      <c r="A26" s="11" t="s">
        <v>7</v>
      </c>
      <c r="B26" s="17">
        <f>STDEV(B22:B24)</f>
        <v>8.5440037453175304</v>
      </c>
      <c r="C26" s="21">
        <f>STDEV(C22:C24)</f>
        <v>20.663978319771825</v>
      </c>
      <c r="D26" s="18" t="e">
        <f>STDEV(D22:D24)</f>
        <v>#DIV/0!</v>
      </c>
      <c r="E26" s="2" t="s">
        <v>7</v>
      </c>
      <c r="F26" s="17">
        <f>STDEV(F22:F24)</f>
        <v>15.874507866387544</v>
      </c>
      <c r="G26" s="21">
        <f>STDEV(G22:G24)</f>
        <v>7.2341781380702139</v>
      </c>
      <c r="H26" s="18">
        <f>STDEV(H22:H24)</f>
        <v>8.0829037686547611</v>
      </c>
    </row>
    <row r="28" spans="1:8" x14ac:dyDescent="0.25">
      <c r="A28" s="16" t="s">
        <v>31</v>
      </c>
      <c r="B28" s="3" t="s">
        <v>14</v>
      </c>
      <c r="C28" s="3" t="s">
        <v>16</v>
      </c>
      <c r="D28" s="5" t="s">
        <v>10</v>
      </c>
      <c r="E28" s="4" t="s">
        <v>32</v>
      </c>
      <c r="F28" s="3" t="s">
        <v>14</v>
      </c>
      <c r="G28" s="3" t="s">
        <v>16</v>
      </c>
      <c r="H28" s="5" t="s">
        <v>15</v>
      </c>
    </row>
    <row r="29" spans="1:8" x14ac:dyDescent="0.25">
      <c r="A29" s="10" t="s">
        <v>3</v>
      </c>
      <c r="B29">
        <v>89</v>
      </c>
      <c r="C29">
        <v>66</v>
      </c>
      <c r="D29" s="6">
        <v>95</v>
      </c>
      <c r="E29" t="s">
        <v>3</v>
      </c>
      <c r="F29">
        <v>108</v>
      </c>
      <c r="G29">
        <v>130</v>
      </c>
      <c r="H29" s="6">
        <v>94</v>
      </c>
    </row>
    <row r="30" spans="1:8" x14ac:dyDescent="0.25">
      <c r="A30" s="10" t="s">
        <v>4</v>
      </c>
      <c r="B30">
        <v>121</v>
      </c>
      <c r="C30">
        <v>29</v>
      </c>
      <c r="D30" s="6">
        <v>72</v>
      </c>
      <c r="E30" t="s">
        <v>4</v>
      </c>
      <c r="F30">
        <v>107</v>
      </c>
      <c r="G30">
        <v>130</v>
      </c>
      <c r="H30" s="6">
        <v>109</v>
      </c>
    </row>
    <row r="31" spans="1:8" x14ac:dyDescent="0.25">
      <c r="A31" s="10" t="s">
        <v>5</v>
      </c>
      <c r="B31">
        <v>90</v>
      </c>
      <c r="C31">
        <v>52</v>
      </c>
      <c r="D31" s="6">
        <v>67</v>
      </c>
      <c r="E31" t="s">
        <v>5</v>
      </c>
      <c r="F31">
        <v>85</v>
      </c>
      <c r="G31">
        <v>112</v>
      </c>
      <c r="H31" s="6">
        <v>78</v>
      </c>
    </row>
    <row r="32" spans="1:8" x14ac:dyDescent="0.25">
      <c r="A32" s="11" t="s">
        <v>6</v>
      </c>
      <c r="B32" s="17">
        <f>AVERAGE(B29:B31)</f>
        <v>100</v>
      </c>
      <c r="C32" s="21">
        <f>AVERAGE(C29:C31)</f>
        <v>49</v>
      </c>
      <c r="D32" s="18">
        <f>AVERAGE(D29:D31)</f>
        <v>78</v>
      </c>
      <c r="E32" s="2" t="s">
        <v>6</v>
      </c>
      <c r="F32" s="17">
        <f>AVERAGE(F29:F31)</f>
        <v>100</v>
      </c>
      <c r="G32" s="21">
        <f>AVERAGE(G29:G31)</f>
        <v>124</v>
      </c>
      <c r="H32" s="18">
        <f>AVERAGE(H29:H31)</f>
        <v>93.666666666666671</v>
      </c>
    </row>
    <row r="33" spans="1:8" x14ac:dyDescent="0.25">
      <c r="A33" s="11" t="s">
        <v>7</v>
      </c>
      <c r="B33" s="17">
        <f>STDEV(B29:B31)</f>
        <v>18.193405398660254</v>
      </c>
      <c r="C33" s="21">
        <f>STDEV(C29:C31)</f>
        <v>18.681541692269406</v>
      </c>
      <c r="D33" s="18">
        <f>STDEV(D29:D31)</f>
        <v>14.933184523068078</v>
      </c>
      <c r="E33" s="2" t="s">
        <v>7</v>
      </c>
      <c r="F33" s="17">
        <f>STDEV(F29:F31)</f>
        <v>13</v>
      </c>
      <c r="G33" s="21">
        <f>STDEV(G29:G31)</f>
        <v>10.392304845413264</v>
      </c>
      <c r="H33" s="18">
        <f>STDEV(H29:H31)</f>
        <v>15.502687938977999</v>
      </c>
    </row>
    <row r="37" spans="1:8" x14ac:dyDescent="0.25">
      <c r="A37" s="1" t="s">
        <v>66</v>
      </c>
    </row>
    <row r="39" spans="1:8" x14ac:dyDescent="0.25">
      <c r="A39" s="3" t="s">
        <v>65</v>
      </c>
      <c r="B39" s="3" t="s">
        <v>14</v>
      </c>
      <c r="C39" s="3" t="s">
        <v>16</v>
      </c>
      <c r="D39" s="5" t="s">
        <v>10</v>
      </c>
      <c r="E39" s="3" t="s">
        <v>64</v>
      </c>
      <c r="F39" s="3" t="s">
        <v>14</v>
      </c>
      <c r="G39" s="3" t="s">
        <v>16</v>
      </c>
      <c r="H39" s="5" t="s">
        <v>10</v>
      </c>
    </row>
    <row r="40" spans="1:8" x14ac:dyDescent="0.25">
      <c r="A40" t="s">
        <v>3</v>
      </c>
      <c r="B40">
        <v>49</v>
      </c>
      <c r="C40">
        <v>115</v>
      </c>
      <c r="D40" s="6">
        <v>59</v>
      </c>
      <c r="E40" t="s">
        <v>3</v>
      </c>
      <c r="F40">
        <v>7</v>
      </c>
      <c r="G40">
        <v>82</v>
      </c>
      <c r="H40" s="6">
        <v>20</v>
      </c>
    </row>
    <row r="41" spans="1:8" x14ac:dyDescent="0.25">
      <c r="A41" t="s">
        <v>4</v>
      </c>
      <c r="B41">
        <v>33</v>
      </c>
      <c r="C41">
        <v>85</v>
      </c>
      <c r="D41" s="6">
        <v>50</v>
      </c>
      <c r="E41" t="s">
        <v>4</v>
      </c>
      <c r="F41">
        <v>3</v>
      </c>
      <c r="G41">
        <v>54</v>
      </c>
      <c r="H41" s="6">
        <v>15</v>
      </c>
    </row>
    <row r="42" spans="1:8" x14ac:dyDescent="0.25">
      <c r="A42" t="s">
        <v>5</v>
      </c>
      <c r="B42">
        <v>44</v>
      </c>
      <c r="C42">
        <v>100</v>
      </c>
      <c r="D42" s="6">
        <v>60</v>
      </c>
      <c r="E42" t="s">
        <v>5</v>
      </c>
      <c r="F42">
        <v>4</v>
      </c>
      <c r="G42">
        <v>39</v>
      </c>
      <c r="H42" s="6">
        <v>10</v>
      </c>
    </row>
    <row r="43" spans="1:8" x14ac:dyDescent="0.25">
      <c r="A43" s="2" t="s">
        <v>6</v>
      </c>
      <c r="B43" s="17">
        <f>AVERAGE(B40:B42)</f>
        <v>42</v>
      </c>
      <c r="C43" s="21">
        <f>AVERAGE(C40:C42)</f>
        <v>100</v>
      </c>
      <c r="D43" s="18">
        <f>AVERAGE(D40:D42)</f>
        <v>56.333333333333336</v>
      </c>
      <c r="E43" s="2" t="s">
        <v>6</v>
      </c>
      <c r="F43" s="17">
        <f>AVERAGE(F40:F42)</f>
        <v>4.666666666666667</v>
      </c>
      <c r="G43" s="21">
        <f>AVERAGE(G40:G42)</f>
        <v>58.333333333333336</v>
      </c>
      <c r="H43" s="18">
        <f>AVERAGE(H40:H42)</f>
        <v>15</v>
      </c>
    </row>
    <row r="44" spans="1:8" x14ac:dyDescent="0.25">
      <c r="A44" s="2" t="s">
        <v>7</v>
      </c>
      <c r="B44" s="17">
        <f>STDEV(B40:B42)</f>
        <v>8.1853527718724504</v>
      </c>
      <c r="C44" s="21">
        <f>STDEV(C40:C42)</f>
        <v>15</v>
      </c>
      <c r="D44" s="18">
        <f>STDEV(D40:D42)</f>
        <v>5.5075705472861021</v>
      </c>
      <c r="E44" s="2" t="s">
        <v>7</v>
      </c>
      <c r="F44" s="17">
        <f>STDEV(F40:F42)</f>
        <v>2.0816659994661335</v>
      </c>
      <c r="G44" s="21">
        <f>STDEV(G40:G42)</f>
        <v>21.825062046494462</v>
      </c>
      <c r="H44" s="18">
        <f>STDEV(H40:H42)</f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/>
  </sheetViews>
  <sheetFormatPr defaultRowHeight="15" x14ac:dyDescent="0.25"/>
  <cols>
    <col min="1" max="1" width="16.28515625" customWidth="1"/>
    <col min="2" max="2" width="11.28515625" customWidth="1"/>
    <col min="3" max="3" width="11.140625" customWidth="1"/>
    <col min="5" max="5" width="17" customWidth="1"/>
    <col min="6" max="6" width="15.5703125" customWidth="1"/>
    <col min="7" max="7" width="12" customWidth="1"/>
    <col min="9" max="9" width="8.7109375" customWidth="1"/>
    <col min="10" max="10" width="10.5703125" customWidth="1"/>
    <col min="11" max="11" width="11" customWidth="1"/>
  </cols>
  <sheetData>
    <row r="1" spans="1:18" x14ac:dyDescent="0.25">
      <c r="A1" s="1" t="s">
        <v>22</v>
      </c>
      <c r="F1" s="1" t="s">
        <v>68</v>
      </c>
    </row>
    <row r="3" spans="1:18" x14ac:dyDescent="0.25">
      <c r="A3" s="9" t="s">
        <v>23</v>
      </c>
      <c r="B3" s="3" t="s">
        <v>10</v>
      </c>
      <c r="C3" s="5" t="s">
        <v>11</v>
      </c>
      <c r="F3" s="1" t="s">
        <v>52</v>
      </c>
      <c r="G3" s="1"/>
    </row>
    <row r="4" spans="1:18" x14ac:dyDescent="0.25">
      <c r="A4" s="10" t="s">
        <v>3</v>
      </c>
      <c r="B4">
        <v>247</v>
      </c>
      <c r="C4" s="6">
        <v>289</v>
      </c>
      <c r="F4" s="14" t="s">
        <v>53</v>
      </c>
      <c r="G4" s="7" t="s">
        <v>3</v>
      </c>
      <c r="H4" s="7" t="s">
        <v>4</v>
      </c>
      <c r="I4" s="7" t="s">
        <v>5</v>
      </c>
      <c r="J4" s="7" t="s">
        <v>45</v>
      </c>
      <c r="K4" s="7" t="s">
        <v>46</v>
      </c>
      <c r="L4" s="7" t="s">
        <v>47</v>
      </c>
      <c r="M4" s="7" t="s">
        <v>48</v>
      </c>
      <c r="N4" s="7" t="s">
        <v>49</v>
      </c>
      <c r="O4" s="7" t="s">
        <v>50</v>
      </c>
      <c r="P4" s="7" t="s">
        <v>51</v>
      </c>
      <c r="Q4" s="7" t="s">
        <v>6</v>
      </c>
      <c r="R4" s="13" t="s">
        <v>7</v>
      </c>
    </row>
    <row r="5" spans="1:18" x14ac:dyDescent="0.25">
      <c r="A5" s="10" t="s">
        <v>4</v>
      </c>
      <c r="B5">
        <v>164</v>
      </c>
      <c r="C5" s="6">
        <v>156</v>
      </c>
      <c r="F5" s="8">
        <v>0</v>
      </c>
      <c r="G5">
        <v>75.599999999999994</v>
      </c>
      <c r="H5">
        <v>77</v>
      </c>
      <c r="I5">
        <v>72.5</v>
      </c>
      <c r="J5">
        <v>76.3</v>
      </c>
      <c r="K5">
        <v>74</v>
      </c>
      <c r="L5">
        <v>77.3</v>
      </c>
      <c r="M5">
        <v>76.7</v>
      </c>
      <c r="N5">
        <v>73.3</v>
      </c>
      <c r="O5">
        <v>78.3</v>
      </c>
      <c r="P5">
        <v>75.7</v>
      </c>
      <c r="Q5" s="24">
        <f>AVERAGE(G5:P5)</f>
        <v>75.669999999999987</v>
      </c>
      <c r="R5" s="25">
        <f>STDEV(H5:P5)</f>
        <v>1.9765992118900693</v>
      </c>
    </row>
    <row r="6" spans="1:18" x14ac:dyDescent="0.25">
      <c r="A6" s="10" t="s">
        <v>5</v>
      </c>
      <c r="B6">
        <v>176</v>
      </c>
      <c r="C6" s="6">
        <v>204</v>
      </c>
      <c r="F6" s="8">
        <v>10</v>
      </c>
      <c r="G6">
        <v>81</v>
      </c>
      <c r="H6">
        <v>75</v>
      </c>
      <c r="I6">
        <v>73.400000000000006</v>
      </c>
      <c r="J6">
        <v>76.5</v>
      </c>
      <c r="K6">
        <v>78.2</v>
      </c>
      <c r="L6">
        <v>74.599999999999994</v>
      </c>
      <c r="M6">
        <v>76.400000000000006</v>
      </c>
      <c r="N6">
        <v>75.599999999999994</v>
      </c>
      <c r="O6">
        <v>74.599999999999994</v>
      </c>
      <c r="P6">
        <v>76.2</v>
      </c>
      <c r="Q6" s="24">
        <f t="shared" ref="Q6:Q10" si="0">AVERAGE(G6:P6)</f>
        <v>76.150000000000006</v>
      </c>
      <c r="R6" s="25">
        <f t="shared" ref="R6:R10" si="1">STDEV(H6:P6)</f>
        <v>1.4039626459101802</v>
      </c>
    </row>
    <row r="7" spans="1:18" x14ac:dyDescent="0.25">
      <c r="A7" s="11" t="s">
        <v>6</v>
      </c>
      <c r="B7" s="24">
        <f>AVERAGE(B4:B6)</f>
        <v>195.66666666666666</v>
      </c>
      <c r="C7" s="25">
        <f>AVERAGE(C4:C6)</f>
        <v>216.33333333333334</v>
      </c>
      <c r="F7" s="8">
        <v>15</v>
      </c>
      <c r="G7">
        <v>78.3</v>
      </c>
      <c r="H7">
        <v>77</v>
      </c>
      <c r="I7">
        <v>77.7</v>
      </c>
      <c r="J7">
        <v>77.5</v>
      </c>
      <c r="K7">
        <v>80.2</v>
      </c>
      <c r="L7">
        <v>79.8</v>
      </c>
      <c r="M7">
        <v>81.7</v>
      </c>
      <c r="N7">
        <v>84.2</v>
      </c>
      <c r="O7">
        <v>78.599999999999994</v>
      </c>
      <c r="P7">
        <v>79.599999999999994</v>
      </c>
      <c r="Q7" s="24">
        <f t="shared" si="0"/>
        <v>79.460000000000008</v>
      </c>
      <c r="R7" s="25">
        <f t="shared" si="1"/>
        <v>2.2844279614623693</v>
      </c>
    </row>
    <row r="8" spans="1:18" x14ac:dyDescent="0.25">
      <c r="A8" s="11" t="s">
        <v>7</v>
      </c>
      <c r="B8" s="24">
        <f>STDEV(B4:B6)</f>
        <v>44.859038479812916</v>
      </c>
      <c r="C8" s="25">
        <f>STDEV(C4:C6)</f>
        <v>67.352307557598408</v>
      </c>
      <c r="F8" s="8">
        <v>30</v>
      </c>
      <c r="G8">
        <v>78.400000000000006</v>
      </c>
      <c r="H8">
        <v>81.7</v>
      </c>
      <c r="I8">
        <v>80.900000000000006</v>
      </c>
      <c r="J8">
        <v>82.2</v>
      </c>
      <c r="K8">
        <v>83</v>
      </c>
      <c r="L8">
        <v>76.2</v>
      </c>
      <c r="M8">
        <v>78.599999999999994</v>
      </c>
      <c r="N8">
        <v>81.8</v>
      </c>
      <c r="O8">
        <v>78.8</v>
      </c>
      <c r="P8">
        <v>80.599999999999994</v>
      </c>
      <c r="Q8" s="24">
        <f t="shared" si="0"/>
        <v>80.22</v>
      </c>
      <c r="R8" s="25">
        <f t="shared" si="1"/>
        <v>2.1614681224677934</v>
      </c>
    </row>
    <row r="9" spans="1:18" x14ac:dyDescent="0.25">
      <c r="F9" s="8">
        <v>45</v>
      </c>
      <c r="G9">
        <v>86.7</v>
      </c>
      <c r="H9">
        <v>78.900000000000006</v>
      </c>
      <c r="I9">
        <v>78.599999999999994</v>
      </c>
      <c r="J9">
        <v>88.9</v>
      </c>
      <c r="K9">
        <v>86.8</v>
      </c>
      <c r="L9">
        <v>74.5</v>
      </c>
      <c r="M9">
        <v>74.5</v>
      </c>
      <c r="N9">
        <v>81</v>
      </c>
      <c r="O9">
        <v>87.1</v>
      </c>
      <c r="P9">
        <v>82.3</v>
      </c>
      <c r="Q9" s="24">
        <f t="shared" si="0"/>
        <v>81.93</v>
      </c>
      <c r="R9" s="25">
        <f t="shared" si="1"/>
        <v>5.3406460283377699</v>
      </c>
    </row>
    <row r="10" spans="1:18" x14ac:dyDescent="0.25">
      <c r="A10" s="9" t="s">
        <v>24</v>
      </c>
      <c r="B10" s="3" t="s">
        <v>10</v>
      </c>
      <c r="C10" s="5" t="s">
        <v>11</v>
      </c>
      <c r="F10" s="8">
        <v>60</v>
      </c>
      <c r="G10">
        <v>88.1</v>
      </c>
      <c r="H10">
        <v>77.8</v>
      </c>
      <c r="I10">
        <v>79.8</v>
      </c>
      <c r="J10">
        <v>81.8</v>
      </c>
      <c r="K10">
        <v>80.3</v>
      </c>
      <c r="L10">
        <v>88.1</v>
      </c>
      <c r="M10">
        <v>78.2</v>
      </c>
      <c r="N10">
        <v>84.6</v>
      </c>
      <c r="O10">
        <v>85.3</v>
      </c>
      <c r="P10">
        <v>86.8</v>
      </c>
      <c r="Q10" s="24">
        <f t="shared" si="0"/>
        <v>83.08</v>
      </c>
      <c r="R10" s="25">
        <f t="shared" si="1"/>
        <v>3.7963066847192986</v>
      </c>
    </row>
    <row r="11" spans="1:18" x14ac:dyDescent="0.25">
      <c r="A11" s="10" t="s">
        <v>3</v>
      </c>
      <c r="B11">
        <v>177</v>
      </c>
      <c r="C11" s="6">
        <v>121</v>
      </c>
    </row>
    <row r="12" spans="1:18" x14ac:dyDescent="0.25">
      <c r="A12" s="10" t="s">
        <v>4</v>
      </c>
      <c r="B12">
        <v>129</v>
      </c>
      <c r="C12" s="6">
        <v>152</v>
      </c>
    </row>
    <row r="13" spans="1:18" x14ac:dyDescent="0.25">
      <c r="A13" s="10" t="s">
        <v>5</v>
      </c>
      <c r="B13">
        <v>132</v>
      </c>
      <c r="C13" s="6">
        <v>128</v>
      </c>
    </row>
    <row r="14" spans="1:18" x14ac:dyDescent="0.25">
      <c r="A14" s="11" t="s">
        <v>6</v>
      </c>
      <c r="B14" s="24">
        <f>AVERAGE(B11:B13)</f>
        <v>146</v>
      </c>
      <c r="C14" s="25">
        <f>AVERAGE(C11:C13)</f>
        <v>133.66666666666666</v>
      </c>
    </row>
    <row r="15" spans="1:18" x14ac:dyDescent="0.25">
      <c r="A15" s="11" t="s">
        <v>7</v>
      </c>
      <c r="B15" s="24">
        <f>STDEV(B11:B13)</f>
        <v>26.888659319497503</v>
      </c>
      <c r="C15" s="25">
        <f>STDEV(C11:C13)</f>
        <v>16.258331197676263</v>
      </c>
    </row>
    <row r="17" spans="1:7" x14ac:dyDescent="0.25">
      <c r="A17" s="9" t="s">
        <v>25</v>
      </c>
      <c r="B17" s="3" t="s">
        <v>10</v>
      </c>
      <c r="C17" s="5" t="s">
        <v>21</v>
      </c>
    </row>
    <row r="18" spans="1:7" x14ac:dyDescent="0.25">
      <c r="A18" s="10" t="s">
        <v>3</v>
      </c>
      <c r="B18">
        <v>73</v>
      </c>
      <c r="C18" s="6">
        <v>67</v>
      </c>
    </row>
    <row r="19" spans="1:7" x14ac:dyDescent="0.25">
      <c r="A19" s="10" t="s">
        <v>4</v>
      </c>
      <c r="B19">
        <v>66</v>
      </c>
      <c r="C19" s="6">
        <v>64</v>
      </c>
    </row>
    <row r="20" spans="1:7" x14ac:dyDescent="0.25">
      <c r="A20" s="10" t="s">
        <v>5</v>
      </c>
      <c r="B20">
        <v>60</v>
      </c>
      <c r="C20" s="6">
        <v>61</v>
      </c>
    </row>
    <row r="21" spans="1:7" x14ac:dyDescent="0.25">
      <c r="A21" s="11" t="s">
        <v>6</v>
      </c>
      <c r="B21" s="24">
        <f>AVERAGE(B18:B20)</f>
        <v>66.333333333333329</v>
      </c>
      <c r="C21" s="25">
        <f>AVERAGE(C18:C20)</f>
        <v>64</v>
      </c>
    </row>
    <row r="22" spans="1:7" x14ac:dyDescent="0.25">
      <c r="A22" s="11" t="s">
        <v>7</v>
      </c>
      <c r="B22" s="24">
        <f>STDEV(B18:B20)</f>
        <v>6.5064070986477116</v>
      </c>
      <c r="C22" s="25">
        <f>STDEV(C18:C20)</f>
        <v>3</v>
      </c>
    </row>
    <row r="27" spans="1:7" x14ac:dyDescent="0.25">
      <c r="B27" s="22"/>
      <c r="C27" s="22"/>
      <c r="D27" s="22"/>
      <c r="E27" s="22"/>
      <c r="F27" s="22"/>
      <c r="G27" s="22"/>
    </row>
    <row r="28" spans="1:7" x14ac:dyDescent="0.25">
      <c r="B28" s="22"/>
      <c r="C28" s="22"/>
      <c r="D28" s="22"/>
      <c r="E28" s="22"/>
      <c r="F28" s="22"/>
      <c r="G28" s="22"/>
    </row>
    <row r="29" spans="1:7" x14ac:dyDescent="0.25">
      <c r="B29" s="22"/>
      <c r="C29" s="22"/>
      <c r="D29" s="22"/>
      <c r="E29" s="22"/>
      <c r="F29" s="22"/>
      <c r="G29" s="22"/>
    </row>
    <row r="30" spans="1:7" x14ac:dyDescent="0.25">
      <c r="B30" s="22"/>
      <c r="C30" s="22"/>
      <c r="D30" s="22"/>
      <c r="E30" s="22"/>
      <c r="F30" s="22"/>
      <c r="G30" s="22"/>
    </row>
    <row r="31" spans="1:7" x14ac:dyDescent="0.25">
      <c r="B31" s="22"/>
      <c r="C31" s="22"/>
      <c r="D31" s="22"/>
      <c r="E31" s="22"/>
      <c r="F31" s="22"/>
      <c r="G31" s="22"/>
    </row>
    <row r="32" spans="1:7" x14ac:dyDescent="0.25">
      <c r="B32" s="22"/>
      <c r="C32" s="22"/>
      <c r="D32" s="22"/>
      <c r="E32" s="22"/>
      <c r="F32" s="22"/>
      <c r="G32" s="22"/>
    </row>
    <row r="33" spans="2:11" x14ac:dyDescent="0.25">
      <c r="B33" s="22"/>
      <c r="C33" s="22"/>
      <c r="D33" s="22"/>
      <c r="E33" s="22"/>
      <c r="F33" s="22"/>
      <c r="G33" s="22"/>
    </row>
    <row r="34" spans="2:11" x14ac:dyDescent="0.25">
      <c r="B34" s="22"/>
      <c r="C34" s="22"/>
      <c r="D34" s="22"/>
      <c r="E34" s="22"/>
      <c r="F34" s="22"/>
      <c r="G34" s="22"/>
    </row>
    <row r="35" spans="2:11" x14ac:dyDescent="0.25">
      <c r="B35" s="22"/>
      <c r="C35" s="22"/>
      <c r="D35" s="22"/>
      <c r="E35" s="22"/>
      <c r="F35" s="22"/>
      <c r="G35" s="22"/>
    </row>
    <row r="40" spans="2:11" x14ac:dyDescent="0.25">
      <c r="C40" s="22"/>
      <c r="D40" s="22"/>
      <c r="E40" s="22"/>
      <c r="F40" s="22"/>
      <c r="G40" s="22"/>
      <c r="H40" s="22"/>
      <c r="I40" s="22"/>
      <c r="J40" s="22"/>
      <c r="K40" s="22"/>
    </row>
    <row r="41" spans="2:11" x14ac:dyDescent="0.25">
      <c r="C41" s="22"/>
      <c r="D41" s="22"/>
      <c r="E41" s="22"/>
      <c r="F41" s="22"/>
      <c r="G41" s="22"/>
      <c r="H41" s="22"/>
      <c r="I41" s="22"/>
      <c r="J41" s="22"/>
      <c r="K41" s="22"/>
    </row>
    <row r="42" spans="2:11" x14ac:dyDescent="0.25">
      <c r="C42" s="22"/>
      <c r="D42" s="22"/>
      <c r="E42" s="22"/>
      <c r="F42" s="22"/>
      <c r="G42" s="22"/>
      <c r="H42" s="22"/>
      <c r="I42" s="22"/>
      <c r="J42" s="22"/>
      <c r="K42" s="22"/>
    </row>
    <row r="43" spans="2:11" x14ac:dyDescent="0.25">
      <c r="C43" s="22"/>
      <c r="D43" s="22"/>
      <c r="E43" s="22"/>
      <c r="F43" s="22"/>
      <c r="G43" s="22"/>
      <c r="H43" s="22"/>
      <c r="I43" s="22"/>
      <c r="J43" s="22"/>
      <c r="K43" s="22"/>
    </row>
    <row r="44" spans="2:11" x14ac:dyDescent="0.25">
      <c r="C44" s="22"/>
      <c r="D44" s="22"/>
      <c r="E44" s="22"/>
      <c r="F44" s="22"/>
      <c r="G44" s="22"/>
      <c r="H44" s="22"/>
      <c r="I44" s="22"/>
      <c r="J44" s="22"/>
      <c r="K44" s="22"/>
    </row>
    <row r="45" spans="2:11" x14ac:dyDescent="0.25">
      <c r="C45" s="22"/>
      <c r="D45" s="22"/>
      <c r="E45" s="22"/>
      <c r="F45" s="22"/>
      <c r="G45" s="22"/>
      <c r="H45" s="22"/>
      <c r="I45" s="22"/>
      <c r="J45" s="22"/>
      <c r="K45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workbookViewId="0"/>
  </sheetViews>
  <sheetFormatPr defaultRowHeight="15" x14ac:dyDescent="0.25"/>
  <cols>
    <col min="1" max="1" width="14.5703125" customWidth="1"/>
    <col min="3" max="3" width="12.5703125" customWidth="1"/>
    <col min="4" max="4" width="16.42578125" customWidth="1"/>
    <col min="5" max="5" width="9.7109375" customWidth="1"/>
    <col min="6" max="6" width="11.5703125" customWidth="1"/>
    <col min="7" max="7" width="11.7109375" customWidth="1"/>
    <col min="9" max="9" width="12.85546875" customWidth="1"/>
    <col min="10" max="10" width="11" customWidth="1"/>
    <col min="12" max="12" width="12" customWidth="1"/>
    <col min="13" max="13" width="11.7109375" customWidth="1"/>
    <col min="15" max="15" width="12.5703125" customWidth="1"/>
    <col min="16" max="16" width="11.7109375" customWidth="1"/>
    <col min="18" max="18" width="14.140625" customWidth="1"/>
  </cols>
  <sheetData>
    <row r="1" spans="1:18" x14ac:dyDescent="0.25">
      <c r="A1" s="1" t="s">
        <v>69</v>
      </c>
    </row>
    <row r="3" spans="1:18" x14ac:dyDescent="0.25">
      <c r="A3" s="3" t="s">
        <v>73</v>
      </c>
      <c r="B3" s="3" t="s">
        <v>10</v>
      </c>
      <c r="C3" s="5" t="s">
        <v>11</v>
      </c>
      <c r="D3" s="3" t="s">
        <v>74</v>
      </c>
      <c r="E3" s="3" t="s">
        <v>10</v>
      </c>
      <c r="F3" s="5" t="s">
        <v>11</v>
      </c>
      <c r="G3" s="4" t="s">
        <v>75</v>
      </c>
      <c r="H3" s="3" t="s">
        <v>10</v>
      </c>
      <c r="I3" s="5" t="s">
        <v>11</v>
      </c>
      <c r="J3" s="4" t="s">
        <v>76</v>
      </c>
      <c r="K3" s="3" t="s">
        <v>10</v>
      </c>
      <c r="L3" s="5" t="s">
        <v>11</v>
      </c>
      <c r="M3" s="4" t="s">
        <v>33</v>
      </c>
      <c r="N3" s="3" t="s">
        <v>10</v>
      </c>
      <c r="O3" s="5" t="s">
        <v>11</v>
      </c>
      <c r="P3" s="4" t="s">
        <v>77</v>
      </c>
      <c r="Q3" s="3" t="s">
        <v>10</v>
      </c>
      <c r="R3" s="5" t="s">
        <v>11</v>
      </c>
    </row>
    <row r="4" spans="1:18" x14ac:dyDescent="0.25">
      <c r="A4" t="s">
        <v>3</v>
      </c>
      <c r="B4">
        <v>100</v>
      </c>
      <c r="C4" s="6">
        <v>30</v>
      </c>
      <c r="D4" t="s">
        <v>3</v>
      </c>
      <c r="E4">
        <v>100</v>
      </c>
      <c r="F4" s="6">
        <v>67</v>
      </c>
      <c r="G4" t="s">
        <v>3</v>
      </c>
      <c r="H4">
        <v>100</v>
      </c>
      <c r="I4" s="6">
        <v>138</v>
      </c>
      <c r="J4" t="s">
        <v>3</v>
      </c>
      <c r="K4">
        <v>100</v>
      </c>
      <c r="L4" s="6">
        <v>167</v>
      </c>
      <c r="M4" t="s">
        <v>3</v>
      </c>
      <c r="N4">
        <v>100</v>
      </c>
      <c r="O4" s="6">
        <v>152</v>
      </c>
      <c r="P4" t="s">
        <v>3</v>
      </c>
      <c r="Q4">
        <v>100</v>
      </c>
      <c r="R4" s="6">
        <v>165</v>
      </c>
    </row>
    <row r="5" spans="1:18" x14ac:dyDescent="0.25">
      <c r="A5" t="s">
        <v>4</v>
      </c>
      <c r="B5">
        <v>100</v>
      </c>
      <c r="C5" s="6">
        <v>48</v>
      </c>
      <c r="D5" t="s">
        <v>4</v>
      </c>
      <c r="E5">
        <v>100</v>
      </c>
      <c r="F5" s="6">
        <v>63</v>
      </c>
      <c r="G5" t="s">
        <v>4</v>
      </c>
      <c r="H5">
        <v>100</v>
      </c>
      <c r="I5" s="6">
        <v>146</v>
      </c>
      <c r="J5" t="s">
        <v>4</v>
      </c>
      <c r="K5">
        <v>100</v>
      </c>
      <c r="L5" s="6">
        <v>155</v>
      </c>
      <c r="M5" t="s">
        <v>4</v>
      </c>
      <c r="N5">
        <v>100</v>
      </c>
      <c r="O5" s="6">
        <v>130</v>
      </c>
      <c r="P5" t="s">
        <v>4</v>
      </c>
      <c r="Q5">
        <v>100</v>
      </c>
      <c r="R5" s="6">
        <v>176</v>
      </c>
    </row>
    <row r="6" spans="1:18" x14ac:dyDescent="0.25">
      <c r="A6" t="s">
        <v>5</v>
      </c>
      <c r="B6">
        <v>100</v>
      </c>
      <c r="C6" s="6">
        <v>32</v>
      </c>
      <c r="D6" t="s">
        <v>5</v>
      </c>
      <c r="E6">
        <v>100</v>
      </c>
      <c r="F6" s="6">
        <v>69</v>
      </c>
      <c r="G6" t="s">
        <v>5</v>
      </c>
      <c r="H6">
        <v>100</v>
      </c>
      <c r="I6" s="6">
        <v>136</v>
      </c>
      <c r="J6" t="s">
        <v>5</v>
      </c>
      <c r="K6">
        <v>100</v>
      </c>
      <c r="L6" s="6">
        <v>151</v>
      </c>
      <c r="M6" t="s">
        <v>5</v>
      </c>
      <c r="N6">
        <v>100</v>
      </c>
      <c r="O6" s="6">
        <v>122</v>
      </c>
      <c r="P6" t="s">
        <v>5</v>
      </c>
      <c r="Q6">
        <v>100</v>
      </c>
      <c r="R6" s="6">
        <v>159</v>
      </c>
    </row>
    <row r="7" spans="1:18" x14ac:dyDescent="0.25">
      <c r="A7" s="2" t="s">
        <v>6</v>
      </c>
      <c r="B7" s="17">
        <f>AVERAGE(B4:B6)</f>
        <v>100</v>
      </c>
      <c r="C7" s="18">
        <f>AVERAGE(C4:C6)</f>
        <v>36.666666666666664</v>
      </c>
      <c r="D7" s="2" t="s">
        <v>6</v>
      </c>
      <c r="E7" s="17">
        <f>AVERAGE(E4:E6)</f>
        <v>100</v>
      </c>
      <c r="F7" s="18">
        <f>AVERAGE(F4:F6)</f>
        <v>66.333333333333329</v>
      </c>
      <c r="G7" s="2" t="s">
        <v>6</v>
      </c>
      <c r="H7" s="17">
        <f>AVERAGE(H4:H6)</f>
        <v>100</v>
      </c>
      <c r="I7" s="18">
        <f>AVERAGE(I4:I6)</f>
        <v>140</v>
      </c>
      <c r="J7" s="2" t="s">
        <v>6</v>
      </c>
      <c r="K7" s="17">
        <f>AVERAGE(K4:K6)</f>
        <v>100</v>
      </c>
      <c r="L7" s="18">
        <f>AVERAGE(L4:L6)</f>
        <v>157.66666666666666</v>
      </c>
      <c r="M7" s="2" t="s">
        <v>6</v>
      </c>
      <c r="N7" s="17">
        <f>AVERAGE(N4:N6)</f>
        <v>100</v>
      </c>
      <c r="O7" s="18">
        <f>AVERAGE(O4:O6)</f>
        <v>134.66666666666666</v>
      </c>
      <c r="P7" s="2" t="s">
        <v>6</v>
      </c>
      <c r="Q7" s="17">
        <f>AVERAGE(Q4:Q6)</f>
        <v>100</v>
      </c>
      <c r="R7" s="18">
        <f>AVERAGE(R4:R6)</f>
        <v>166.66666666666666</v>
      </c>
    </row>
    <row r="8" spans="1:18" x14ac:dyDescent="0.25">
      <c r="A8" s="2" t="s">
        <v>7</v>
      </c>
      <c r="B8" s="17">
        <f>STDEV(B4:B6)</f>
        <v>0</v>
      </c>
      <c r="C8" s="18">
        <f>STDEV(C4:C6)</f>
        <v>9.8657657246324906</v>
      </c>
      <c r="D8" s="2" t="s">
        <v>7</v>
      </c>
      <c r="E8" s="17">
        <f>STDEV(E4:E6)</f>
        <v>0</v>
      </c>
      <c r="F8" s="18">
        <f>STDEV(F4:F6)</f>
        <v>3.0550504633038931</v>
      </c>
      <c r="G8" s="2" t="s">
        <v>7</v>
      </c>
      <c r="H8" s="17">
        <f>STDEV(H4:H6)</f>
        <v>0</v>
      </c>
      <c r="I8" s="18">
        <f>STDEV(I4:I6)</f>
        <v>5.2915026221291814</v>
      </c>
      <c r="J8" s="2" t="s">
        <v>7</v>
      </c>
      <c r="K8" s="17">
        <f>STDEV(K4:K6)</f>
        <v>0</v>
      </c>
      <c r="L8" s="18">
        <f>STDEV(L4:L6)</f>
        <v>8.3266639978645305</v>
      </c>
      <c r="M8" s="2" t="s">
        <v>7</v>
      </c>
      <c r="N8" s="17">
        <f>STDEV(N4:N6)</f>
        <v>0</v>
      </c>
      <c r="O8" s="18">
        <f>STDEV(O4:O6)</f>
        <v>15.534906930308059</v>
      </c>
      <c r="P8" s="2" t="s">
        <v>7</v>
      </c>
      <c r="Q8" s="17">
        <f>STDEV(Q4:Q6)</f>
        <v>0</v>
      </c>
      <c r="R8" s="18">
        <f>STDEV(R4:R6)</f>
        <v>8.6216781042517088</v>
      </c>
    </row>
    <row r="12" spans="1:18" x14ac:dyDescent="0.25">
      <c r="A12" s="1" t="s">
        <v>70</v>
      </c>
    </row>
    <row r="14" spans="1:18" x14ac:dyDescent="0.25">
      <c r="A14" s="3" t="s">
        <v>78</v>
      </c>
      <c r="B14" s="3" t="s">
        <v>10</v>
      </c>
      <c r="C14" s="5" t="s">
        <v>11</v>
      </c>
      <c r="D14" s="4" t="s">
        <v>79</v>
      </c>
      <c r="E14" s="3" t="s">
        <v>10</v>
      </c>
      <c r="F14" s="5" t="s">
        <v>11</v>
      </c>
      <c r="G14" s="4" t="s">
        <v>80</v>
      </c>
      <c r="H14" s="3" t="s">
        <v>10</v>
      </c>
      <c r="I14" s="5" t="s">
        <v>11</v>
      </c>
      <c r="J14" s="4" t="s">
        <v>81</v>
      </c>
      <c r="K14" s="3" t="s">
        <v>10</v>
      </c>
      <c r="L14" s="5" t="s">
        <v>11</v>
      </c>
      <c r="M14" s="3" t="s">
        <v>74</v>
      </c>
      <c r="N14" s="3" t="s">
        <v>10</v>
      </c>
      <c r="O14" s="5" t="s">
        <v>11</v>
      </c>
    </row>
    <row r="15" spans="1:18" x14ac:dyDescent="0.25">
      <c r="A15" t="s">
        <v>3</v>
      </c>
      <c r="B15">
        <v>100</v>
      </c>
      <c r="C15" s="6">
        <v>64</v>
      </c>
      <c r="D15" t="s">
        <v>3</v>
      </c>
      <c r="E15">
        <v>100</v>
      </c>
      <c r="F15" s="6">
        <v>73</v>
      </c>
      <c r="G15" t="s">
        <v>3</v>
      </c>
      <c r="H15">
        <v>100</v>
      </c>
      <c r="I15" s="6">
        <v>58</v>
      </c>
      <c r="J15" t="s">
        <v>3</v>
      </c>
      <c r="K15">
        <v>100</v>
      </c>
      <c r="L15" s="6">
        <v>110</v>
      </c>
      <c r="M15" t="s">
        <v>3</v>
      </c>
      <c r="N15">
        <v>100</v>
      </c>
      <c r="O15" s="6">
        <v>70</v>
      </c>
    </row>
    <row r="16" spans="1:18" x14ac:dyDescent="0.25">
      <c r="A16" t="s">
        <v>4</v>
      </c>
      <c r="B16">
        <v>100</v>
      </c>
      <c r="C16" s="6">
        <v>82</v>
      </c>
      <c r="D16" t="s">
        <v>4</v>
      </c>
      <c r="E16">
        <v>100</v>
      </c>
      <c r="F16" s="6">
        <v>60</v>
      </c>
      <c r="G16" t="s">
        <v>4</v>
      </c>
      <c r="H16">
        <v>100</v>
      </c>
      <c r="I16" s="6">
        <v>49</v>
      </c>
      <c r="J16" t="s">
        <v>4</v>
      </c>
      <c r="K16">
        <v>100</v>
      </c>
      <c r="L16" s="6">
        <v>98</v>
      </c>
      <c r="M16" t="s">
        <v>4</v>
      </c>
      <c r="N16">
        <v>100</v>
      </c>
      <c r="O16" s="6">
        <v>63</v>
      </c>
    </row>
    <row r="17" spans="1:15" x14ac:dyDescent="0.25">
      <c r="A17" t="s">
        <v>5</v>
      </c>
      <c r="B17">
        <v>100</v>
      </c>
      <c r="C17" s="6">
        <v>61</v>
      </c>
      <c r="D17" t="s">
        <v>5</v>
      </c>
      <c r="E17">
        <v>100</v>
      </c>
      <c r="F17" s="6">
        <v>48</v>
      </c>
      <c r="G17" t="s">
        <v>5</v>
      </c>
      <c r="H17">
        <v>100</v>
      </c>
      <c r="I17" s="6">
        <v>64</v>
      </c>
      <c r="J17" t="s">
        <v>5</v>
      </c>
      <c r="K17">
        <v>100</v>
      </c>
      <c r="L17" s="6">
        <v>95</v>
      </c>
      <c r="M17" t="s">
        <v>5</v>
      </c>
      <c r="N17">
        <v>100</v>
      </c>
      <c r="O17" s="6">
        <v>55</v>
      </c>
    </row>
    <row r="18" spans="1:15" x14ac:dyDescent="0.25">
      <c r="A18" s="2" t="s">
        <v>6</v>
      </c>
      <c r="B18" s="17">
        <f>AVERAGE(B15:B17)</f>
        <v>100</v>
      </c>
      <c r="C18" s="18">
        <f>AVERAGE(C15:C17)</f>
        <v>69</v>
      </c>
      <c r="D18" s="2" t="s">
        <v>6</v>
      </c>
      <c r="E18" s="17">
        <f>AVERAGE(E15:E17)</f>
        <v>100</v>
      </c>
      <c r="F18" s="18">
        <f>AVERAGE(F15:F17)</f>
        <v>60.333333333333336</v>
      </c>
      <c r="G18" s="2" t="s">
        <v>6</v>
      </c>
      <c r="H18" s="17">
        <f>AVERAGE(H15:H17)</f>
        <v>100</v>
      </c>
      <c r="I18" s="18">
        <f>AVERAGE(I15:I17)</f>
        <v>57</v>
      </c>
      <c r="J18" s="2" t="s">
        <v>6</v>
      </c>
      <c r="K18" s="17">
        <f>AVERAGE(K15:K17)</f>
        <v>100</v>
      </c>
      <c r="L18" s="18">
        <f>AVERAGE(L15:L17)</f>
        <v>101</v>
      </c>
      <c r="M18" s="2" t="s">
        <v>6</v>
      </c>
      <c r="N18" s="17">
        <f>AVERAGE(N15:N17)</f>
        <v>100</v>
      </c>
      <c r="O18" s="18">
        <f>AVERAGE(O15:O17)</f>
        <v>62.666666666666664</v>
      </c>
    </row>
    <row r="19" spans="1:15" x14ac:dyDescent="0.25">
      <c r="A19" s="2" t="s">
        <v>7</v>
      </c>
      <c r="B19" s="17">
        <f>STDEV(B15:B17)</f>
        <v>0</v>
      </c>
      <c r="C19" s="18">
        <f>STDEV(C15:C17)</f>
        <v>11.357816691600547</v>
      </c>
      <c r="D19" s="2" t="s">
        <v>7</v>
      </c>
      <c r="E19" s="17">
        <f>STDEV(E15:E17)</f>
        <v>0</v>
      </c>
      <c r="F19" s="18">
        <f>STDEV(F15:F17)</f>
        <v>12.503332889007355</v>
      </c>
      <c r="G19" s="2" t="s">
        <v>7</v>
      </c>
      <c r="H19" s="17">
        <f>STDEV(H15:H17)</f>
        <v>0</v>
      </c>
      <c r="I19" s="18">
        <f>STDEV(I15:I17)</f>
        <v>7.5498344352707498</v>
      </c>
      <c r="J19" s="2" t="s">
        <v>7</v>
      </c>
      <c r="K19" s="17">
        <f>STDEV(K15:K17)</f>
        <v>0</v>
      </c>
      <c r="L19" s="18">
        <f>STDEV(L15:L17)</f>
        <v>7.9372539331937721</v>
      </c>
      <c r="M19" s="2" t="s">
        <v>7</v>
      </c>
      <c r="N19" s="17">
        <f>STDEV(N15:N17)</f>
        <v>0</v>
      </c>
      <c r="O19" s="18">
        <f>STDEV(O15:O17)</f>
        <v>7.5055534994651349</v>
      </c>
    </row>
    <row r="21" spans="1:15" x14ac:dyDescent="0.25">
      <c r="A21" s="3" t="s">
        <v>82</v>
      </c>
      <c r="B21" s="3" t="s">
        <v>10</v>
      </c>
      <c r="C21" s="5" t="s">
        <v>11</v>
      </c>
    </row>
    <row r="22" spans="1:15" x14ac:dyDescent="0.25">
      <c r="A22" t="s">
        <v>3</v>
      </c>
      <c r="B22" s="30">
        <v>2.7240000000000002</v>
      </c>
      <c r="C22" s="31">
        <v>2.431</v>
      </c>
    </row>
    <row r="23" spans="1:15" x14ac:dyDescent="0.25">
      <c r="A23" t="s">
        <v>4</v>
      </c>
      <c r="B23" s="30">
        <v>2.17</v>
      </c>
      <c r="C23" s="31">
        <v>2.294</v>
      </c>
    </row>
    <row r="24" spans="1:15" x14ac:dyDescent="0.25">
      <c r="A24" t="s">
        <v>5</v>
      </c>
      <c r="B24" s="30">
        <v>2.206</v>
      </c>
      <c r="C24" s="31">
        <v>2.1669999999999998</v>
      </c>
    </row>
    <row r="25" spans="1:15" x14ac:dyDescent="0.25">
      <c r="A25" s="2" t="s">
        <v>6</v>
      </c>
      <c r="B25" s="32">
        <f>AVERAGE(B22:B24)</f>
        <v>2.3666666666666667</v>
      </c>
      <c r="C25" s="33">
        <f>AVERAGE(C22:C24)</f>
        <v>2.297333333333333</v>
      </c>
    </row>
    <row r="26" spans="1:15" x14ac:dyDescent="0.25">
      <c r="A26" s="2" t="s">
        <v>7</v>
      </c>
      <c r="B26" s="32">
        <f>STDEV(B22:B24)</f>
        <v>0.30998279522150135</v>
      </c>
      <c r="C26" s="33">
        <f>STDEV(C22:C24)</f>
        <v>0.13203156188326093</v>
      </c>
    </row>
    <row r="30" spans="1:15" x14ac:dyDescent="0.25">
      <c r="A30" s="1" t="s">
        <v>71</v>
      </c>
    </row>
    <row r="32" spans="1:15" x14ac:dyDescent="0.25">
      <c r="A32" s="3" t="s">
        <v>65</v>
      </c>
      <c r="B32" s="3" t="s">
        <v>10</v>
      </c>
      <c r="C32" s="5" t="s">
        <v>11</v>
      </c>
      <c r="D32" s="3" t="s">
        <v>64</v>
      </c>
      <c r="E32" s="3" t="s">
        <v>14</v>
      </c>
      <c r="F32" s="5" t="s">
        <v>11</v>
      </c>
    </row>
    <row r="33" spans="1:6" x14ac:dyDescent="0.25">
      <c r="A33" t="s">
        <v>3</v>
      </c>
      <c r="B33">
        <v>136</v>
      </c>
      <c r="C33" s="6">
        <v>65</v>
      </c>
      <c r="D33" t="s">
        <v>3</v>
      </c>
      <c r="E33">
        <v>86</v>
      </c>
      <c r="F33" s="6">
        <v>27</v>
      </c>
    </row>
    <row r="34" spans="1:6" x14ac:dyDescent="0.25">
      <c r="A34" t="s">
        <v>4</v>
      </c>
      <c r="B34">
        <v>89</v>
      </c>
      <c r="C34" s="6">
        <v>64</v>
      </c>
      <c r="D34" t="s">
        <v>4</v>
      </c>
      <c r="E34">
        <v>76</v>
      </c>
      <c r="F34" s="6">
        <v>21</v>
      </c>
    </row>
    <row r="35" spans="1:6" x14ac:dyDescent="0.25">
      <c r="A35" t="s">
        <v>5</v>
      </c>
      <c r="B35">
        <v>75</v>
      </c>
      <c r="C35" s="6">
        <v>36</v>
      </c>
      <c r="D35" t="s">
        <v>5</v>
      </c>
      <c r="E35">
        <v>74</v>
      </c>
      <c r="F35" s="6">
        <v>6</v>
      </c>
    </row>
    <row r="36" spans="1:6" x14ac:dyDescent="0.25">
      <c r="A36" s="2" t="s">
        <v>6</v>
      </c>
      <c r="B36" s="17">
        <f>AVERAGE(B33:B35)</f>
        <v>100</v>
      </c>
      <c r="C36" s="18">
        <f>AVERAGE(C33:C35)</f>
        <v>55</v>
      </c>
      <c r="D36" s="2" t="s">
        <v>6</v>
      </c>
      <c r="E36" s="17">
        <f>AVERAGE(E33:E35)</f>
        <v>78.666666666666671</v>
      </c>
      <c r="F36" s="18">
        <f>AVERAGE(F33:F35)</f>
        <v>18</v>
      </c>
    </row>
    <row r="37" spans="1:6" x14ac:dyDescent="0.25">
      <c r="A37" s="2" t="s">
        <v>7</v>
      </c>
      <c r="B37" s="17">
        <f>STDEV(B33:B35)</f>
        <v>31.953090617340916</v>
      </c>
      <c r="C37" s="18">
        <f>STDEV(C33:C35)</f>
        <v>16.46207763315433</v>
      </c>
      <c r="D37" s="2" t="s">
        <v>7</v>
      </c>
      <c r="E37" s="17">
        <f>STDEV(E33:E35)</f>
        <v>6.429100507328636</v>
      </c>
      <c r="F37" s="18">
        <f>STDEV(F33:F35)</f>
        <v>10.816653826391969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x14ac:dyDescent="0.25"/>
  <cols>
    <col min="1" max="1" width="12" customWidth="1"/>
  </cols>
  <sheetData>
    <row r="1" spans="1:3" x14ac:dyDescent="0.25">
      <c r="A1" s="1" t="s">
        <v>67</v>
      </c>
    </row>
    <row r="3" spans="1:3" x14ac:dyDescent="0.25">
      <c r="A3" s="9" t="s">
        <v>56</v>
      </c>
      <c r="B3" s="3" t="s">
        <v>54</v>
      </c>
      <c r="C3" s="5" t="s">
        <v>55</v>
      </c>
    </row>
    <row r="4" spans="1:3" x14ac:dyDescent="0.25">
      <c r="A4" s="10" t="s">
        <v>3</v>
      </c>
      <c r="B4">
        <v>108</v>
      </c>
      <c r="C4" s="6">
        <v>80</v>
      </c>
    </row>
    <row r="5" spans="1:3" x14ac:dyDescent="0.25">
      <c r="A5" s="10" t="s">
        <v>4</v>
      </c>
      <c r="B5">
        <v>114</v>
      </c>
      <c r="C5" s="6">
        <v>124</v>
      </c>
    </row>
    <row r="6" spans="1:3" x14ac:dyDescent="0.25">
      <c r="A6" s="10" t="s">
        <v>5</v>
      </c>
      <c r="B6">
        <v>78</v>
      </c>
      <c r="C6" s="6">
        <v>96</v>
      </c>
    </row>
    <row r="7" spans="1:3" x14ac:dyDescent="0.25">
      <c r="A7" s="11" t="s">
        <v>6</v>
      </c>
      <c r="B7" s="17">
        <f>AVERAGE(B4:B6)</f>
        <v>100</v>
      </c>
      <c r="C7" s="18">
        <f>AVERAGE(C4:C6)</f>
        <v>100</v>
      </c>
    </row>
    <row r="8" spans="1:3" x14ac:dyDescent="0.25">
      <c r="A8" s="11" t="s">
        <v>7</v>
      </c>
      <c r="B8" s="17">
        <f>STDEV(B4:B6)</f>
        <v>19.28730152198591</v>
      </c>
      <c r="C8" s="18">
        <f>STDEV(C4:C6)</f>
        <v>22.271057451320086</v>
      </c>
    </row>
    <row r="11" spans="1:3" x14ac:dyDescent="0.25">
      <c r="A11" s="9" t="s">
        <v>57</v>
      </c>
      <c r="B11" s="3" t="s">
        <v>54</v>
      </c>
      <c r="C11" s="5" t="s">
        <v>55</v>
      </c>
    </row>
    <row r="12" spans="1:3" x14ac:dyDescent="0.25">
      <c r="A12" s="10" t="s">
        <v>3</v>
      </c>
      <c r="B12">
        <v>59</v>
      </c>
      <c r="C12" s="6">
        <v>36</v>
      </c>
    </row>
    <row r="13" spans="1:3" x14ac:dyDescent="0.25">
      <c r="A13" s="10" t="s">
        <v>4</v>
      </c>
      <c r="B13">
        <v>64</v>
      </c>
      <c r="C13" s="6">
        <v>31</v>
      </c>
    </row>
    <row r="14" spans="1:3" x14ac:dyDescent="0.25">
      <c r="A14" s="10" t="s">
        <v>5</v>
      </c>
      <c r="B14">
        <v>83</v>
      </c>
      <c r="C14" s="6">
        <v>31</v>
      </c>
    </row>
    <row r="15" spans="1:3" x14ac:dyDescent="0.25">
      <c r="A15" s="11" t="s">
        <v>6</v>
      </c>
      <c r="B15" s="17">
        <f>AVERAGE(B12:B14)</f>
        <v>68.666666666666671</v>
      </c>
      <c r="C15" s="18">
        <f>AVERAGE(C12:C14)</f>
        <v>32.666666666666664</v>
      </c>
    </row>
    <row r="16" spans="1:3" x14ac:dyDescent="0.25">
      <c r="A16" s="11" t="s">
        <v>7</v>
      </c>
      <c r="B16" s="17">
        <f>STDEV(B12:B14)</f>
        <v>12.662279942148373</v>
      </c>
      <c r="C16" s="18">
        <f>STDEV(C12:C14)</f>
        <v>2.8867513459481287</v>
      </c>
    </row>
    <row r="19" spans="1:3" x14ac:dyDescent="0.25">
      <c r="A19" s="9" t="s">
        <v>58</v>
      </c>
      <c r="B19" s="3" t="s">
        <v>54</v>
      </c>
      <c r="C19" s="5" t="s">
        <v>55</v>
      </c>
    </row>
    <row r="20" spans="1:3" x14ac:dyDescent="0.25">
      <c r="A20" s="10" t="s">
        <v>3</v>
      </c>
      <c r="B20">
        <v>45</v>
      </c>
      <c r="C20" s="6">
        <v>6</v>
      </c>
    </row>
    <row r="21" spans="1:3" x14ac:dyDescent="0.25">
      <c r="A21" s="10" t="s">
        <v>4</v>
      </c>
      <c r="B21">
        <v>39</v>
      </c>
      <c r="C21" s="6">
        <v>11</v>
      </c>
    </row>
    <row r="22" spans="1:3" x14ac:dyDescent="0.25">
      <c r="A22" s="10" t="s">
        <v>5</v>
      </c>
      <c r="B22">
        <v>41</v>
      </c>
      <c r="C22" s="6">
        <v>9</v>
      </c>
    </row>
    <row r="23" spans="1:3" x14ac:dyDescent="0.25">
      <c r="A23" s="11" t="s">
        <v>6</v>
      </c>
      <c r="B23" s="17">
        <f>AVERAGE(B20:B22)</f>
        <v>41.666666666666664</v>
      </c>
      <c r="C23" s="18">
        <f>AVERAGE(C20:C22)</f>
        <v>8.6666666666666661</v>
      </c>
    </row>
    <row r="24" spans="1:3" x14ac:dyDescent="0.25">
      <c r="A24" s="11" t="s">
        <v>7</v>
      </c>
      <c r="B24" s="17">
        <f>STDEV(B20:B22)</f>
        <v>3.0550504633038935</v>
      </c>
      <c r="C24" s="18">
        <f>STDEV(C20:C22)</f>
        <v>2.5166114784235822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2</vt:lpstr>
      <vt:lpstr>Figure 3</vt:lpstr>
      <vt:lpstr>Figure 4</vt:lpstr>
      <vt:lpstr>Figure 5</vt:lpstr>
      <vt:lpstr>Figure 6</vt:lpstr>
      <vt:lpstr>Figure 7</vt:lpstr>
      <vt:lpstr>Supplementary Figure 4</vt:lpstr>
      <vt:lpstr>Supplementary Figure 5</vt:lpstr>
      <vt:lpstr>Supplementary Figure 6</vt:lpstr>
      <vt:lpstr>Supplementary Figure 7</vt:lpstr>
      <vt:lpstr>Supplementary Figure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Daedalus</dc:creator>
  <cp:lastModifiedBy>Ricardo Martins Gouveia</cp:lastModifiedBy>
  <dcterms:created xsi:type="dcterms:W3CDTF">2019-02-24T15:05:12Z</dcterms:created>
  <dcterms:modified xsi:type="dcterms:W3CDTF">2019-02-26T10:37:49Z</dcterms:modified>
</cp:coreProperties>
</file>