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45621" concurrentCalc="0"/>
</workbook>
</file>

<file path=xl/calcChain.xml><?xml version="1.0" encoding="utf-8"?>
<calcChain xmlns="http://schemas.openxmlformats.org/spreadsheetml/2006/main">
  <c r="AF24" i="1" l="1"/>
  <c r="AE24" i="1"/>
  <c r="AD24" i="1"/>
  <c r="N24" i="1"/>
  <c r="AC24" i="1"/>
  <c r="M24" i="1"/>
  <c r="AB24" i="1"/>
  <c r="AA24" i="1"/>
  <c r="Z24" i="1"/>
  <c r="Y24" i="1"/>
  <c r="X24" i="1"/>
  <c r="W24" i="1"/>
  <c r="V24" i="1"/>
  <c r="F24" i="1"/>
  <c r="U24" i="1"/>
  <c r="E24" i="1"/>
  <c r="T24" i="1"/>
  <c r="S24" i="1"/>
  <c r="R24" i="1"/>
</calcChain>
</file>

<file path=xl/sharedStrings.xml><?xml version="1.0" encoding="utf-8"?>
<sst xmlns="http://schemas.openxmlformats.org/spreadsheetml/2006/main" count="44" uniqueCount="21">
  <si>
    <t>Info</t>
  </si>
  <si>
    <t>Remained SNPs</t>
  </si>
  <si>
    <t>Corrected imputed SNPs numbers</t>
  </si>
  <si>
    <t>Percentage of corrected imputed SNPs</t>
  </si>
  <si>
    <t>SL</t>
  </si>
  <si>
    <t>SC</t>
  </si>
  <si>
    <t>SP</t>
  </si>
  <si>
    <t>All</t>
  </si>
  <si>
    <t>CR138</t>
  </si>
  <si>
    <t>CR139</t>
  </si>
  <si>
    <t>Mean</t>
  </si>
  <si>
    <t>SD</t>
  </si>
  <si>
    <t>CR145</t>
  </si>
  <si>
    <t>CR149</t>
  </si>
  <si>
    <t>CR150</t>
  </si>
  <si>
    <t>CR152</t>
  </si>
  <si>
    <t>CR157</t>
  </si>
  <si>
    <t>CR158</t>
  </si>
  <si>
    <t>CR173</t>
  </si>
  <si>
    <r>
      <t xml:space="preserve">Note: SL, </t>
    </r>
    <r>
      <rPr>
        <i/>
        <sz val="12"/>
        <color theme="1"/>
        <rFont val="Times New Roman"/>
        <family val="1"/>
      </rPr>
      <t>Solanum lycopersicum</t>
    </r>
    <r>
      <rPr>
        <sz val="12"/>
        <color theme="1"/>
        <rFont val="Times New Roman"/>
        <family val="1"/>
      </rPr>
      <t xml:space="preserve">; SC, </t>
    </r>
    <r>
      <rPr>
        <i/>
        <sz val="12"/>
        <color theme="1"/>
        <rFont val="Times New Roman"/>
        <family val="1"/>
      </rPr>
      <t>Solanum lycopersicum</t>
    </r>
    <r>
      <rPr>
        <sz val="12"/>
        <color theme="1"/>
        <rFont val="Times New Roman"/>
        <family val="1"/>
      </rPr>
      <t xml:space="preserve"> var </t>
    </r>
    <r>
      <rPr>
        <i/>
        <sz val="12"/>
        <color theme="1"/>
        <rFont val="Times New Roman"/>
        <family val="1"/>
      </rPr>
      <t>cerasiforme</t>
    </r>
    <r>
      <rPr>
        <sz val="12"/>
        <color theme="1"/>
        <rFont val="Times New Roman"/>
        <family val="1"/>
      </rPr>
      <t>; SP,</t>
    </r>
    <r>
      <rPr>
        <i/>
        <sz val="12"/>
        <color theme="1"/>
        <rFont val="Times New Roman"/>
        <family val="1"/>
      </rPr>
      <t xml:space="preserve"> Solanum pimpinellifolium.</t>
    </r>
  </si>
  <si>
    <r>
      <rPr>
        <b/>
        <sz val="12"/>
        <color theme="1"/>
        <rFont val="Times New Roman"/>
        <family val="1"/>
      </rPr>
      <t xml:space="preserve">Supplementary Data 2. </t>
    </r>
    <r>
      <rPr>
        <sz val="12"/>
        <color theme="1"/>
        <rFont val="Times New Roman"/>
        <family val="1"/>
      </rPr>
      <t>Comparison of the number of correctly imputed SNPs at different imputation quality info. This comparison was done on the nine accessions that were both in the reference and panel S. Imputed SNPs were first filtered with MAF ≥ 0.037, HWE ≥ 0.000001, missing ≤ 0.1 and missing_call ≤ 0.1. before counting the number.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</si>
</sst>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5" x14ac:knownFonts="1">
    <font>
      <sz val="11"/>
      <color theme="1"/>
      <name val="Calibri"/>
      <family val="2"/>
      <scheme val="minor"/>
    </font>
    <font>
      <sz val="12"/>
      <color theme="1"/>
      <name val="Times New Roman"/>
      <family val="1"/>
    </font>
    <font>
      <b/>
      <sz val="12"/>
      <color theme="1"/>
      <name val="Times New Roman"/>
      <family val="1"/>
    </font>
    <font>
      <sz val="12"/>
      <color theme="1"/>
      <name val="Calibri"/>
      <family val="2"/>
      <scheme val="minor"/>
    </font>
    <font>
      <i/>
      <sz val="12"/>
      <color theme="1"/>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left"/>
    </xf>
    <xf numFmtId="0" fontId="1" fillId="2" borderId="2" xfId="0" applyFont="1" applyFill="1" applyBorder="1" applyAlignment="1">
      <alignment horizontal="left" vertical="center" wrapText="1"/>
    </xf>
    <xf numFmtId="0" fontId="1" fillId="2" borderId="2" xfId="0" applyFont="1" applyFill="1" applyBorder="1" applyAlignment="1">
      <alignment horizontal="left"/>
    </xf>
    <xf numFmtId="0" fontId="1" fillId="2" borderId="2" xfId="0" applyFont="1" applyFill="1" applyBorder="1" applyAlignment="1">
      <alignment horizontal="left"/>
    </xf>
    <xf numFmtId="0" fontId="3" fillId="2" borderId="2" xfId="0" applyFont="1" applyFill="1" applyBorder="1" applyAlignment="1">
      <alignment horizontal="left" vertical="center" wrapText="1"/>
    </xf>
    <xf numFmtId="0" fontId="1" fillId="2" borderId="0" xfId="0" applyFont="1" applyFill="1" applyAlignment="1">
      <alignment horizontal="left"/>
    </xf>
    <xf numFmtId="2" fontId="1" fillId="2" borderId="0" xfId="0" applyNumberFormat="1" applyFont="1" applyFill="1" applyAlignment="1">
      <alignment horizontal="left"/>
    </xf>
    <xf numFmtId="164" fontId="1" fillId="2" borderId="0" xfId="0" applyNumberFormat="1" applyFont="1" applyFill="1" applyAlignment="1">
      <alignment horizontal="left"/>
    </xf>
    <xf numFmtId="0" fontId="1" fillId="2" borderId="1" xfId="0" applyFont="1" applyFill="1" applyBorder="1" applyAlignment="1">
      <alignment horizontal="left"/>
    </xf>
    <xf numFmtId="2" fontId="1" fillId="2" borderId="1" xfId="0" applyNumberFormat="1" applyFont="1" applyFill="1" applyBorder="1" applyAlignment="1">
      <alignment horizontal="left"/>
    </xf>
    <xf numFmtId="164" fontId="1" fillId="2" borderId="1" xfId="0" applyNumberFormat="1" applyFont="1" applyFill="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5"/>
  <sheetViews>
    <sheetView tabSelected="1" workbookViewId="0">
      <selection activeCell="H23" sqref="H23"/>
    </sheetView>
  </sheetViews>
  <sheetFormatPr defaultRowHeight="15" x14ac:dyDescent="0.25"/>
  <cols>
    <col min="5" max="5" width="9.5703125" bestFit="1" customWidth="1"/>
    <col min="13" max="13" width="9.5703125" bestFit="1" customWidth="1"/>
    <col min="16" max="16" width="9.5703125" bestFit="1" customWidth="1"/>
  </cols>
  <sheetData>
    <row r="1" spans="1:32" ht="15.75" x14ac:dyDescent="0.25">
      <c r="A1" s="1" t="s">
        <v>20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t="15.75" x14ac:dyDescent="0.25">
      <c r="A2" s="2" t="s">
        <v>0</v>
      </c>
      <c r="B2" s="2" t="s">
        <v>1</v>
      </c>
      <c r="C2" s="3" t="s">
        <v>2</v>
      </c>
      <c r="D2" s="3"/>
      <c r="E2" s="3"/>
      <c r="F2" s="3"/>
      <c r="G2" s="3"/>
      <c r="H2" s="3"/>
      <c r="I2" s="3"/>
      <c r="J2" s="3"/>
      <c r="K2" s="3"/>
      <c r="L2" s="3"/>
      <c r="M2" s="3"/>
      <c r="N2" s="3"/>
      <c r="O2" s="3"/>
      <c r="P2" s="3"/>
      <c r="Q2" s="3"/>
      <c r="R2" s="3" t="s">
        <v>3</v>
      </c>
      <c r="S2" s="3"/>
      <c r="T2" s="3"/>
      <c r="U2" s="3"/>
      <c r="V2" s="3"/>
      <c r="W2" s="3"/>
      <c r="X2" s="3"/>
      <c r="Y2" s="3"/>
      <c r="Z2" s="3"/>
      <c r="AA2" s="3"/>
      <c r="AB2" s="3"/>
      <c r="AC2" s="3"/>
      <c r="AD2" s="3"/>
      <c r="AE2" s="3"/>
      <c r="AF2" s="3"/>
    </row>
    <row r="3" spans="1:32" ht="15.75" x14ac:dyDescent="0.25">
      <c r="A3" s="2"/>
      <c r="B3" s="2"/>
      <c r="C3" s="3" t="s">
        <v>4</v>
      </c>
      <c r="D3" s="3"/>
      <c r="E3" s="3" t="s">
        <v>5</v>
      </c>
      <c r="F3" s="3"/>
      <c r="G3" s="3"/>
      <c r="H3" s="3"/>
      <c r="I3" s="3"/>
      <c r="J3" s="3"/>
      <c r="K3" s="3"/>
      <c r="L3" s="3"/>
      <c r="M3" s="3"/>
      <c r="N3" s="3"/>
      <c r="O3" s="4" t="s">
        <v>6</v>
      </c>
      <c r="P3" s="3" t="s">
        <v>7</v>
      </c>
      <c r="Q3" s="3"/>
      <c r="R3" s="3" t="s">
        <v>4</v>
      </c>
      <c r="S3" s="3"/>
      <c r="T3" s="3" t="s">
        <v>5</v>
      </c>
      <c r="U3" s="3"/>
      <c r="V3" s="3"/>
      <c r="W3" s="3"/>
      <c r="X3" s="3"/>
      <c r="Y3" s="3"/>
      <c r="Z3" s="3"/>
      <c r="AA3" s="3"/>
      <c r="AB3" s="3"/>
      <c r="AC3" s="3"/>
      <c r="AD3" s="4" t="s">
        <v>6</v>
      </c>
      <c r="AE3" s="3" t="s">
        <v>7</v>
      </c>
      <c r="AF3" s="3"/>
    </row>
    <row r="4" spans="1:32" ht="15.75" x14ac:dyDescent="0.25">
      <c r="A4" s="5"/>
      <c r="B4" s="5"/>
      <c r="C4" s="4" t="s">
        <v>8</v>
      </c>
      <c r="D4" s="4" t="s">
        <v>9</v>
      </c>
      <c r="E4" s="4" t="s">
        <v>10</v>
      </c>
      <c r="F4" s="4" t="s">
        <v>11</v>
      </c>
      <c r="G4" s="4" t="s">
        <v>12</v>
      </c>
      <c r="H4" s="4" t="s">
        <v>13</v>
      </c>
      <c r="I4" s="4" t="s">
        <v>14</v>
      </c>
      <c r="J4" s="4" t="s">
        <v>15</v>
      </c>
      <c r="K4" s="4" t="s">
        <v>16</v>
      </c>
      <c r="L4" s="4" t="s">
        <v>17</v>
      </c>
      <c r="M4" s="4" t="s">
        <v>10</v>
      </c>
      <c r="N4" s="4" t="s">
        <v>11</v>
      </c>
      <c r="O4" s="4" t="s">
        <v>18</v>
      </c>
      <c r="P4" s="4" t="s">
        <v>10</v>
      </c>
      <c r="Q4" s="4" t="s">
        <v>11</v>
      </c>
      <c r="R4" s="4" t="s">
        <v>8</v>
      </c>
      <c r="S4" s="4" t="s">
        <v>9</v>
      </c>
      <c r="T4" s="4" t="s">
        <v>10</v>
      </c>
      <c r="U4" s="4" t="s">
        <v>11</v>
      </c>
      <c r="V4" s="4" t="s">
        <v>12</v>
      </c>
      <c r="W4" s="4" t="s">
        <v>13</v>
      </c>
      <c r="X4" s="4" t="s">
        <v>14</v>
      </c>
      <c r="Y4" s="4" t="s">
        <v>15</v>
      </c>
      <c r="Z4" s="4" t="s">
        <v>16</v>
      </c>
      <c r="AA4" s="4" t="s">
        <v>17</v>
      </c>
      <c r="AB4" s="4" t="s">
        <v>10</v>
      </c>
      <c r="AC4" s="4" t="s">
        <v>11</v>
      </c>
      <c r="AD4" s="4" t="s">
        <v>18</v>
      </c>
      <c r="AE4" s="4" t="s">
        <v>10</v>
      </c>
      <c r="AF4" s="4" t="s">
        <v>11</v>
      </c>
    </row>
    <row r="5" spans="1:32" ht="15.75" x14ac:dyDescent="0.25">
      <c r="A5" s="6">
        <v>0.05</v>
      </c>
      <c r="B5" s="6">
        <v>201</v>
      </c>
      <c r="C5" s="6">
        <v>200</v>
      </c>
      <c r="D5" s="6">
        <v>167</v>
      </c>
      <c r="E5" s="7">
        <v>183.5</v>
      </c>
      <c r="F5" s="7">
        <v>23.334523779156068</v>
      </c>
      <c r="G5" s="6">
        <v>190</v>
      </c>
      <c r="H5" s="6">
        <v>157</v>
      </c>
      <c r="I5" s="6">
        <v>189</v>
      </c>
      <c r="J5" s="6">
        <v>193</v>
      </c>
      <c r="K5" s="6">
        <v>164</v>
      </c>
      <c r="L5" s="6">
        <v>140</v>
      </c>
      <c r="M5" s="7">
        <v>172.16666666666666</v>
      </c>
      <c r="N5" s="7">
        <v>21.756991213554063</v>
      </c>
      <c r="O5" s="6">
        <v>128</v>
      </c>
      <c r="P5" s="7">
        <v>169.77777777777777</v>
      </c>
      <c r="Q5" s="7">
        <v>25.168322241350243</v>
      </c>
      <c r="R5" s="8">
        <v>0.99502487562189057</v>
      </c>
      <c r="S5" s="8">
        <v>0.8308457711442786</v>
      </c>
      <c r="T5" s="8">
        <v>0.91293532338308458</v>
      </c>
      <c r="U5" s="8">
        <v>0.11609215810525407</v>
      </c>
      <c r="V5" s="8">
        <v>0.94527363184079605</v>
      </c>
      <c r="W5" s="8">
        <v>0.78109452736318408</v>
      </c>
      <c r="X5" s="8">
        <v>0.94029850746268662</v>
      </c>
      <c r="Y5" s="8">
        <v>0.96019900497512434</v>
      </c>
      <c r="Z5" s="8">
        <v>0.8159203980099502</v>
      </c>
      <c r="AA5" s="8">
        <v>0.69651741293532343</v>
      </c>
      <c r="AB5" s="8">
        <v>0.85655058043117738</v>
      </c>
      <c r="AC5" s="8">
        <v>0.10824373738086598</v>
      </c>
      <c r="AD5" s="8">
        <v>0.63681592039800994</v>
      </c>
      <c r="AE5" s="8">
        <v>0.84466556108347146</v>
      </c>
      <c r="AF5" s="8">
        <v>0.12521553353905593</v>
      </c>
    </row>
    <row r="6" spans="1:32" ht="15.75" x14ac:dyDescent="0.25">
      <c r="A6" s="6">
        <v>0.1</v>
      </c>
      <c r="B6" s="6">
        <v>923</v>
      </c>
      <c r="C6" s="6">
        <v>902</v>
      </c>
      <c r="D6" s="6">
        <v>693</v>
      </c>
      <c r="E6" s="7">
        <v>797.5</v>
      </c>
      <c r="F6" s="7">
        <v>147.78531726798843</v>
      </c>
      <c r="G6" s="6">
        <v>895</v>
      </c>
      <c r="H6" s="6">
        <v>677</v>
      </c>
      <c r="I6" s="6">
        <v>867</v>
      </c>
      <c r="J6" s="6">
        <v>858</v>
      </c>
      <c r="K6" s="6">
        <v>775</v>
      </c>
      <c r="L6" s="6">
        <v>586</v>
      </c>
      <c r="M6" s="7">
        <v>776.33333333333337</v>
      </c>
      <c r="N6" s="7">
        <v>122.52945224176389</v>
      </c>
      <c r="O6" s="6">
        <v>497</v>
      </c>
      <c r="P6" s="7">
        <v>750</v>
      </c>
      <c r="Q6" s="7">
        <v>145.59790520471097</v>
      </c>
      <c r="R6" s="8">
        <v>0.97724810400866735</v>
      </c>
      <c r="S6" s="8">
        <v>0.7508125677139762</v>
      </c>
      <c r="T6" s="8">
        <v>0.86403033586132183</v>
      </c>
      <c r="U6" s="8">
        <v>0.16011410321558878</v>
      </c>
      <c r="V6" s="8">
        <v>0.96966413867822321</v>
      </c>
      <c r="W6" s="8">
        <v>0.73347778981581802</v>
      </c>
      <c r="X6" s="8">
        <v>0.93932827735644642</v>
      </c>
      <c r="Y6" s="8">
        <v>0.92957746478873238</v>
      </c>
      <c r="Z6" s="8">
        <v>0.83965330444203679</v>
      </c>
      <c r="AA6" s="8">
        <v>0.63488624052004339</v>
      </c>
      <c r="AB6" s="8">
        <v>0.84109786926688335</v>
      </c>
      <c r="AC6" s="8">
        <v>0.13275130253712231</v>
      </c>
      <c r="AD6" s="8">
        <v>0.53846153846153844</v>
      </c>
      <c r="AE6" s="8">
        <v>0.81256771397616467</v>
      </c>
      <c r="AF6" s="8">
        <v>0.1577442093225471</v>
      </c>
    </row>
    <row r="7" spans="1:32" ht="15.75" x14ac:dyDescent="0.25">
      <c r="A7" s="6">
        <v>0.15</v>
      </c>
      <c r="B7" s="6">
        <v>1060</v>
      </c>
      <c r="C7" s="6">
        <v>1017</v>
      </c>
      <c r="D7" s="6">
        <v>766</v>
      </c>
      <c r="E7" s="7">
        <v>891.5</v>
      </c>
      <c r="F7" s="7">
        <v>177.48380207782344</v>
      </c>
      <c r="G7" s="6">
        <v>1008</v>
      </c>
      <c r="H7" s="6">
        <v>716</v>
      </c>
      <c r="I7" s="6">
        <v>984</v>
      </c>
      <c r="J7" s="6">
        <v>993</v>
      </c>
      <c r="K7" s="6">
        <v>891</v>
      </c>
      <c r="L7" s="6">
        <v>587</v>
      </c>
      <c r="M7" s="7">
        <v>863.16666666666663</v>
      </c>
      <c r="N7" s="7">
        <v>173.85904252200001</v>
      </c>
      <c r="O7" s="6">
        <v>514</v>
      </c>
      <c r="P7" s="7">
        <v>830.66666666666663</v>
      </c>
      <c r="Q7" s="7">
        <v>192.56557324714095</v>
      </c>
      <c r="R7" s="8">
        <v>0.9594339622641509</v>
      </c>
      <c r="S7" s="8">
        <v>0.72264150943396221</v>
      </c>
      <c r="T7" s="8">
        <v>0.84103773584905661</v>
      </c>
      <c r="U7" s="8">
        <v>0.16743754913002212</v>
      </c>
      <c r="V7" s="8">
        <v>0.95094339622641511</v>
      </c>
      <c r="W7" s="8">
        <v>0.67547169811320751</v>
      </c>
      <c r="X7" s="8">
        <v>0.92830188679245285</v>
      </c>
      <c r="Y7" s="8">
        <v>0.93679245283018864</v>
      </c>
      <c r="Z7" s="8">
        <v>0.84056603773584904</v>
      </c>
      <c r="AA7" s="8">
        <v>0.55377358490566042</v>
      </c>
      <c r="AB7" s="8">
        <v>0.81430817610062889</v>
      </c>
      <c r="AC7" s="8">
        <v>0.16401796464339624</v>
      </c>
      <c r="AD7" s="8">
        <v>0.48490566037735849</v>
      </c>
      <c r="AE7" s="8">
        <v>0.7836477987421383</v>
      </c>
      <c r="AF7" s="8">
        <v>0.1816656351388122</v>
      </c>
    </row>
    <row r="8" spans="1:32" ht="15.75" x14ac:dyDescent="0.25">
      <c r="A8" s="6">
        <v>0.2</v>
      </c>
      <c r="B8" s="6">
        <v>916</v>
      </c>
      <c r="C8" s="6">
        <v>889</v>
      </c>
      <c r="D8" s="6">
        <v>641</v>
      </c>
      <c r="E8" s="7">
        <v>765</v>
      </c>
      <c r="F8" s="7">
        <v>175.36248173426378</v>
      </c>
      <c r="G8" s="6">
        <v>870</v>
      </c>
      <c r="H8" s="6">
        <v>603</v>
      </c>
      <c r="I8" s="6">
        <v>799</v>
      </c>
      <c r="J8" s="6">
        <v>866</v>
      </c>
      <c r="K8" s="6">
        <v>780</v>
      </c>
      <c r="L8" s="6">
        <v>535</v>
      </c>
      <c r="M8" s="7">
        <v>742.16666666666663</v>
      </c>
      <c r="N8" s="7">
        <v>140.44417633589049</v>
      </c>
      <c r="O8" s="6">
        <v>413</v>
      </c>
      <c r="P8" s="7">
        <v>710.66666666666663</v>
      </c>
      <c r="Q8" s="7">
        <v>169.49852506732913</v>
      </c>
      <c r="R8" s="8">
        <v>0.97052401746724892</v>
      </c>
      <c r="S8" s="8">
        <v>0.69978165938864634</v>
      </c>
      <c r="T8" s="8">
        <v>0.83515283842794763</v>
      </c>
      <c r="U8" s="8">
        <v>0.19144375735181635</v>
      </c>
      <c r="V8" s="8">
        <v>0.94978165938864634</v>
      </c>
      <c r="W8" s="8">
        <v>0.65829694323144106</v>
      </c>
      <c r="X8" s="8">
        <v>0.87227074235807855</v>
      </c>
      <c r="Y8" s="8">
        <v>0.94541484716157209</v>
      </c>
      <c r="Z8" s="8">
        <v>0.85152838427947597</v>
      </c>
      <c r="AA8" s="8">
        <v>0.58406113537117899</v>
      </c>
      <c r="AB8" s="8">
        <v>0.81022561863173215</v>
      </c>
      <c r="AC8" s="8">
        <v>0.15332333661123415</v>
      </c>
      <c r="AD8" s="8">
        <v>0.45087336244541487</v>
      </c>
      <c r="AE8" s="8">
        <v>0.77583697234352256</v>
      </c>
      <c r="AF8" s="8">
        <v>0.18504205793376541</v>
      </c>
    </row>
    <row r="9" spans="1:32" ht="15.75" x14ac:dyDescent="0.25">
      <c r="A9" s="6">
        <v>0.25</v>
      </c>
      <c r="B9" s="6">
        <v>1090</v>
      </c>
      <c r="C9" s="6">
        <v>1058</v>
      </c>
      <c r="D9" s="6">
        <v>759</v>
      </c>
      <c r="E9" s="7">
        <v>908.5</v>
      </c>
      <c r="F9" s="7">
        <v>211.42492757477771</v>
      </c>
      <c r="G9" s="6">
        <v>1000</v>
      </c>
      <c r="H9" s="6">
        <v>614</v>
      </c>
      <c r="I9" s="6">
        <v>971</v>
      </c>
      <c r="J9" s="6">
        <v>1044</v>
      </c>
      <c r="K9" s="6">
        <v>853</v>
      </c>
      <c r="L9" s="6">
        <v>648</v>
      </c>
      <c r="M9" s="7">
        <v>855</v>
      </c>
      <c r="N9" s="7">
        <v>185.00594585039693</v>
      </c>
      <c r="O9" s="6">
        <v>565</v>
      </c>
      <c r="P9" s="7">
        <v>834.66666666666663</v>
      </c>
      <c r="Q9" s="7">
        <v>194.27429063054123</v>
      </c>
      <c r="R9" s="8">
        <v>0.97064220183486238</v>
      </c>
      <c r="S9" s="8">
        <v>0.69633027522935775</v>
      </c>
      <c r="T9" s="8">
        <v>0.83348623853211012</v>
      </c>
      <c r="U9" s="8">
        <v>0.19396782346309882</v>
      </c>
      <c r="V9" s="8">
        <v>0.91743119266055051</v>
      </c>
      <c r="W9" s="8">
        <v>0.56330275229357796</v>
      </c>
      <c r="X9" s="8">
        <v>0.89082568807339446</v>
      </c>
      <c r="Y9" s="8">
        <v>0.95779816513761473</v>
      </c>
      <c r="Z9" s="8">
        <v>0.78256880733944956</v>
      </c>
      <c r="AA9" s="8">
        <v>0.59449541284403673</v>
      </c>
      <c r="AB9" s="8">
        <v>0.7844036697247706</v>
      </c>
      <c r="AC9" s="8">
        <v>0.16973022555082287</v>
      </c>
      <c r="AD9" s="8">
        <v>0.51834862385321101</v>
      </c>
      <c r="AE9" s="8">
        <v>0.76574923547400608</v>
      </c>
      <c r="AF9" s="8">
        <v>0.17823329415645983</v>
      </c>
    </row>
    <row r="10" spans="1:32" ht="15.75" x14ac:dyDescent="0.25">
      <c r="A10" s="6">
        <v>0.3</v>
      </c>
      <c r="B10" s="6">
        <v>839</v>
      </c>
      <c r="C10" s="6">
        <v>800</v>
      </c>
      <c r="D10" s="6">
        <v>530</v>
      </c>
      <c r="E10" s="7">
        <v>665</v>
      </c>
      <c r="F10" s="7">
        <v>190.91883092036784</v>
      </c>
      <c r="G10" s="6">
        <v>764</v>
      </c>
      <c r="H10" s="6">
        <v>557</v>
      </c>
      <c r="I10" s="6">
        <v>658</v>
      </c>
      <c r="J10" s="6">
        <v>783</v>
      </c>
      <c r="K10" s="6">
        <v>605</v>
      </c>
      <c r="L10" s="6">
        <v>481</v>
      </c>
      <c r="M10" s="7">
        <v>641.33333333333337</v>
      </c>
      <c r="N10" s="7">
        <v>117.92653080060779</v>
      </c>
      <c r="O10" s="6">
        <v>364</v>
      </c>
      <c r="P10" s="7">
        <v>615.77777777777783</v>
      </c>
      <c r="Q10" s="7">
        <v>149.22280135570583</v>
      </c>
      <c r="R10" s="8">
        <v>0.95351609058402864</v>
      </c>
      <c r="S10" s="8">
        <v>0.6317044100119189</v>
      </c>
      <c r="T10" s="8">
        <v>0.79261025029797383</v>
      </c>
      <c r="U10" s="8">
        <v>0.22755522159757788</v>
      </c>
      <c r="V10" s="8">
        <v>0.91060786650774728</v>
      </c>
      <c r="W10" s="8">
        <v>0.66388557806912996</v>
      </c>
      <c r="X10" s="8">
        <v>0.78426698450536347</v>
      </c>
      <c r="Y10" s="8">
        <v>0.93325387365911805</v>
      </c>
      <c r="Z10" s="8">
        <v>0.72109654350417163</v>
      </c>
      <c r="AA10" s="8">
        <v>0.5733015494636472</v>
      </c>
      <c r="AB10" s="8">
        <v>0.7644020659515296</v>
      </c>
      <c r="AC10" s="8">
        <v>0.14055605578141572</v>
      </c>
      <c r="AD10" s="8">
        <v>0.43384982121573301</v>
      </c>
      <c r="AE10" s="8">
        <v>0.73394252416898431</v>
      </c>
      <c r="AF10" s="8">
        <v>0.17785792771836212</v>
      </c>
    </row>
    <row r="11" spans="1:32" ht="15.75" x14ac:dyDescent="0.25">
      <c r="A11" s="6">
        <v>0.35</v>
      </c>
      <c r="B11" s="6">
        <v>778</v>
      </c>
      <c r="C11" s="6">
        <v>732</v>
      </c>
      <c r="D11" s="6">
        <v>543</v>
      </c>
      <c r="E11" s="7">
        <v>637.5</v>
      </c>
      <c r="F11" s="7">
        <v>133.64318164425748</v>
      </c>
      <c r="G11" s="6">
        <v>730</v>
      </c>
      <c r="H11" s="6">
        <v>491</v>
      </c>
      <c r="I11" s="6">
        <v>666</v>
      </c>
      <c r="J11" s="6">
        <v>729</v>
      </c>
      <c r="K11" s="6">
        <v>600</v>
      </c>
      <c r="L11" s="6">
        <v>496</v>
      </c>
      <c r="M11" s="7">
        <v>618.66666666666663</v>
      </c>
      <c r="N11" s="7">
        <v>108.16961988777948</v>
      </c>
      <c r="O11" s="6">
        <v>358</v>
      </c>
      <c r="P11" s="7">
        <v>593.88888888888891</v>
      </c>
      <c r="Q11" s="7">
        <v>132.04870734358261</v>
      </c>
      <c r="R11" s="8">
        <v>0.94087403598971719</v>
      </c>
      <c r="S11" s="8">
        <v>0.69794344473007708</v>
      </c>
      <c r="T11" s="8">
        <v>0.81940874035989719</v>
      </c>
      <c r="U11" s="8">
        <v>0.17177786843734894</v>
      </c>
      <c r="V11" s="8">
        <v>0.93830334190231357</v>
      </c>
      <c r="W11" s="8">
        <v>0.63110539845758351</v>
      </c>
      <c r="X11" s="8">
        <v>0.85604113110539848</v>
      </c>
      <c r="Y11" s="8">
        <v>0.93701799485861181</v>
      </c>
      <c r="Z11" s="8">
        <v>0.77120822622107965</v>
      </c>
      <c r="AA11" s="8">
        <v>0.63753213367609252</v>
      </c>
      <c r="AB11" s="8">
        <v>0.79520137103684652</v>
      </c>
      <c r="AC11" s="8">
        <v>0.13903550114110472</v>
      </c>
      <c r="AD11" s="8">
        <v>0.46015424164524421</v>
      </c>
      <c r="AE11" s="8">
        <v>0.76335332762067987</v>
      </c>
      <c r="AF11" s="8">
        <v>0.16972841560871801</v>
      </c>
    </row>
    <row r="12" spans="1:32" ht="15.75" x14ac:dyDescent="0.25">
      <c r="A12" s="6">
        <v>0.4</v>
      </c>
      <c r="B12" s="6">
        <v>1094</v>
      </c>
      <c r="C12" s="6">
        <v>1041</v>
      </c>
      <c r="D12" s="6">
        <v>726</v>
      </c>
      <c r="E12" s="7">
        <v>883.5</v>
      </c>
      <c r="F12" s="7">
        <v>222.73863607376248</v>
      </c>
      <c r="G12" s="6">
        <v>1043</v>
      </c>
      <c r="H12" s="6">
        <v>822</v>
      </c>
      <c r="I12" s="6">
        <v>952</v>
      </c>
      <c r="J12" s="6">
        <v>1005</v>
      </c>
      <c r="K12" s="6">
        <v>886</v>
      </c>
      <c r="L12" s="6">
        <v>716</v>
      </c>
      <c r="M12" s="7">
        <v>904</v>
      </c>
      <c r="N12" s="7">
        <v>121.83431372154563</v>
      </c>
      <c r="O12" s="6">
        <v>520</v>
      </c>
      <c r="P12" s="7">
        <v>856.77777777777783</v>
      </c>
      <c r="Q12" s="7">
        <v>177.50266038694883</v>
      </c>
      <c r="R12" s="8">
        <v>0.95155393053016457</v>
      </c>
      <c r="S12" s="8">
        <v>0.66361974405850088</v>
      </c>
      <c r="T12" s="8">
        <v>0.80758683729433267</v>
      </c>
      <c r="U12" s="8">
        <v>0.20360021578954524</v>
      </c>
      <c r="V12" s="8">
        <v>0.95338208409506398</v>
      </c>
      <c r="W12" s="8">
        <v>0.75137111517367461</v>
      </c>
      <c r="X12" s="8">
        <v>0.87020109689213898</v>
      </c>
      <c r="Y12" s="8">
        <v>0.91864716636197441</v>
      </c>
      <c r="Z12" s="8">
        <v>0.80987202925045709</v>
      </c>
      <c r="AA12" s="8">
        <v>0.65447897623400364</v>
      </c>
      <c r="AB12" s="8">
        <v>0.82632541133455206</v>
      </c>
      <c r="AC12" s="8">
        <v>0.11136591747856091</v>
      </c>
      <c r="AD12" s="8">
        <v>0.47531992687385738</v>
      </c>
      <c r="AE12" s="8">
        <v>0.78316067438553727</v>
      </c>
      <c r="AF12" s="8">
        <v>0.16225106068276859</v>
      </c>
    </row>
    <row r="13" spans="1:32" ht="15.75" x14ac:dyDescent="0.25">
      <c r="A13" s="6">
        <v>0.45</v>
      </c>
      <c r="B13" s="6">
        <v>1086</v>
      </c>
      <c r="C13" s="6">
        <v>1043</v>
      </c>
      <c r="D13" s="6">
        <v>791</v>
      </c>
      <c r="E13" s="7">
        <v>917</v>
      </c>
      <c r="F13" s="7">
        <v>178.19090885900997</v>
      </c>
      <c r="G13" s="6">
        <v>1010</v>
      </c>
      <c r="H13" s="6">
        <v>826</v>
      </c>
      <c r="I13" s="6">
        <v>925</v>
      </c>
      <c r="J13" s="6">
        <v>1021</v>
      </c>
      <c r="K13" s="6">
        <v>899</v>
      </c>
      <c r="L13" s="6">
        <v>773</v>
      </c>
      <c r="M13" s="7">
        <v>909</v>
      </c>
      <c r="N13" s="7">
        <v>98.474362145687451</v>
      </c>
      <c r="O13" s="6">
        <v>528</v>
      </c>
      <c r="P13" s="7">
        <v>868.44444444444446</v>
      </c>
      <c r="Q13" s="7">
        <v>162.2976517937883</v>
      </c>
      <c r="R13" s="8">
        <v>0.96040515653775327</v>
      </c>
      <c r="S13" s="8">
        <v>0.72836095764272557</v>
      </c>
      <c r="T13" s="8">
        <v>0.84438305709023942</v>
      </c>
      <c r="U13" s="8">
        <v>0.16408002657367401</v>
      </c>
      <c r="V13" s="8">
        <v>0.93001841620626147</v>
      </c>
      <c r="W13" s="8">
        <v>0.76058931860036827</v>
      </c>
      <c r="X13" s="8">
        <v>0.85174953959484345</v>
      </c>
      <c r="Y13" s="8">
        <v>0.94014732965009207</v>
      </c>
      <c r="Z13" s="8">
        <v>0.82780847145488035</v>
      </c>
      <c r="AA13" s="8">
        <v>0.7117863720073665</v>
      </c>
      <c r="AB13" s="8">
        <v>0.83701657458563539</v>
      </c>
      <c r="AC13" s="8">
        <v>9.0676208237281258E-2</v>
      </c>
      <c r="AD13" s="8">
        <v>0.48618784530386738</v>
      </c>
      <c r="AE13" s="8">
        <v>0.79967260077757318</v>
      </c>
      <c r="AF13" s="8">
        <v>0.14944535155965774</v>
      </c>
    </row>
    <row r="14" spans="1:32" ht="15.75" x14ac:dyDescent="0.25">
      <c r="A14" s="6">
        <v>0.5</v>
      </c>
      <c r="B14" s="6">
        <v>3084</v>
      </c>
      <c r="C14" s="6">
        <v>2993</v>
      </c>
      <c r="D14" s="6">
        <v>2652</v>
      </c>
      <c r="E14" s="7">
        <v>2822.5</v>
      </c>
      <c r="F14" s="7">
        <v>241.12341238461269</v>
      </c>
      <c r="G14" s="6">
        <v>2969</v>
      </c>
      <c r="H14" s="6">
        <v>2710</v>
      </c>
      <c r="I14" s="6">
        <v>2853</v>
      </c>
      <c r="J14" s="6">
        <v>2886</v>
      </c>
      <c r="K14" s="6">
        <v>2606</v>
      </c>
      <c r="L14" s="6">
        <v>2743</v>
      </c>
      <c r="M14" s="7">
        <v>2794.5</v>
      </c>
      <c r="N14" s="7">
        <v>132.34009218675951</v>
      </c>
      <c r="O14" s="6">
        <v>2277</v>
      </c>
      <c r="P14" s="7">
        <v>2743.2222222222222</v>
      </c>
      <c r="Q14" s="7">
        <v>221.19548920455958</v>
      </c>
      <c r="R14" s="8">
        <v>0.97049286640726329</v>
      </c>
      <c r="S14" s="8">
        <v>0.8599221789883269</v>
      </c>
      <c r="T14" s="8">
        <v>0.91520752269779504</v>
      </c>
      <c r="U14" s="8">
        <v>7.8185282874388029E-2</v>
      </c>
      <c r="V14" s="8">
        <v>0.96271076523994814</v>
      </c>
      <c r="W14" s="8">
        <v>0.87872892347600517</v>
      </c>
      <c r="X14" s="8">
        <v>0.92509727626459148</v>
      </c>
      <c r="Y14" s="8">
        <v>0.93579766536964981</v>
      </c>
      <c r="Z14" s="8">
        <v>0.84500648508430609</v>
      </c>
      <c r="AA14" s="8">
        <v>0.8894293125810635</v>
      </c>
      <c r="AB14" s="8">
        <v>0.9061284046692607</v>
      </c>
      <c r="AC14" s="8">
        <v>4.2911832745382461E-2</v>
      </c>
      <c r="AD14" s="8">
        <v>0.73832684824902728</v>
      </c>
      <c r="AE14" s="8">
        <v>0.88950136907335353</v>
      </c>
      <c r="AF14" s="8">
        <v>7.1723569780985597E-2</v>
      </c>
    </row>
    <row r="15" spans="1:32" ht="15.75" x14ac:dyDescent="0.25">
      <c r="A15" s="6">
        <v>0.55000000000000004</v>
      </c>
      <c r="B15" s="6">
        <v>1638</v>
      </c>
      <c r="C15" s="6">
        <v>1567</v>
      </c>
      <c r="D15" s="6">
        <v>1248</v>
      </c>
      <c r="E15" s="7">
        <v>1407.5</v>
      </c>
      <c r="F15" s="7">
        <v>225.56706319850866</v>
      </c>
      <c r="G15" s="6">
        <v>1554</v>
      </c>
      <c r="H15" s="6">
        <v>1144</v>
      </c>
      <c r="I15" s="6">
        <v>1285</v>
      </c>
      <c r="J15" s="6">
        <v>1510</v>
      </c>
      <c r="K15" s="6">
        <v>1429</v>
      </c>
      <c r="L15" s="6">
        <v>1289</v>
      </c>
      <c r="M15" s="7">
        <v>1368.5</v>
      </c>
      <c r="N15" s="7">
        <v>156.06761355258817</v>
      </c>
      <c r="O15" s="6">
        <v>651</v>
      </c>
      <c r="P15" s="7">
        <v>1297.4444444444443</v>
      </c>
      <c r="Q15" s="7">
        <v>283.9617540757518</v>
      </c>
      <c r="R15" s="8">
        <v>0.9566544566544567</v>
      </c>
      <c r="S15" s="8">
        <v>0.76190476190476186</v>
      </c>
      <c r="T15" s="8">
        <v>0.85927960927960922</v>
      </c>
      <c r="U15" s="8">
        <v>0.13770882979151933</v>
      </c>
      <c r="V15" s="8">
        <v>0.94871794871794868</v>
      </c>
      <c r="W15" s="8">
        <v>0.69841269841269837</v>
      </c>
      <c r="X15" s="8">
        <v>0.78449328449328448</v>
      </c>
      <c r="Y15" s="8">
        <v>0.9218559218559218</v>
      </c>
      <c r="Z15" s="8">
        <v>0.87240537240537241</v>
      </c>
      <c r="AA15" s="8">
        <v>0.78693528693528692</v>
      </c>
      <c r="AB15" s="8">
        <v>0.8354700854700855</v>
      </c>
      <c r="AC15" s="8">
        <v>9.5279373353228433E-2</v>
      </c>
      <c r="AD15" s="8">
        <v>0.39743589743589741</v>
      </c>
      <c r="AE15" s="8">
        <v>0.79209062542395869</v>
      </c>
      <c r="AF15" s="8">
        <v>0.17335882422207069</v>
      </c>
    </row>
    <row r="16" spans="1:32" ht="15.75" x14ac:dyDescent="0.25">
      <c r="A16" s="6">
        <v>0.6</v>
      </c>
      <c r="B16" s="6">
        <v>2238</v>
      </c>
      <c r="C16" s="6">
        <v>2152</v>
      </c>
      <c r="D16" s="6">
        <v>1681</v>
      </c>
      <c r="E16" s="7">
        <v>1916.5</v>
      </c>
      <c r="F16" s="7">
        <v>333.0472939388639</v>
      </c>
      <c r="G16" s="6">
        <v>2136</v>
      </c>
      <c r="H16" s="6">
        <v>1592</v>
      </c>
      <c r="I16" s="6">
        <v>1672</v>
      </c>
      <c r="J16" s="6">
        <v>1936</v>
      </c>
      <c r="K16" s="6">
        <v>1921</v>
      </c>
      <c r="L16" s="6">
        <v>1787</v>
      </c>
      <c r="M16" s="7">
        <v>1840.6666666666667</v>
      </c>
      <c r="N16" s="7">
        <v>197.95319312066343</v>
      </c>
      <c r="O16" s="6">
        <v>923</v>
      </c>
      <c r="P16" s="7">
        <v>1755.5555555555557</v>
      </c>
      <c r="Q16" s="7">
        <v>370.01118601709595</v>
      </c>
      <c r="R16" s="8">
        <v>0.96157283288650586</v>
      </c>
      <c r="S16" s="8">
        <v>0.7511170688114388</v>
      </c>
      <c r="T16" s="8">
        <v>0.85634495084897233</v>
      </c>
      <c r="U16" s="8">
        <v>0.14881469791727608</v>
      </c>
      <c r="V16" s="8">
        <v>0.95442359249329756</v>
      </c>
      <c r="W16" s="8">
        <v>0.71134941912421801</v>
      </c>
      <c r="X16" s="8">
        <v>0.74709562109025918</v>
      </c>
      <c r="Y16" s="8">
        <v>0.8650580875781948</v>
      </c>
      <c r="Z16" s="8">
        <v>0.85835567470956209</v>
      </c>
      <c r="AA16" s="8">
        <v>0.79848078641644327</v>
      </c>
      <c r="AB16" s="8">
        <v>0.82246053023532917</v>
      </c>
      <c r="AC16" s="8">
        <v>8.8450935263924682E-2</v>
      </c>
      <c r="AD16" s="8">
        <v>0.41242180518319926</v>
      </c>
      <c r="AE16" s="8">
        <v>0.78443054314367988</v>
      </c>
      <c r="AF16" s="8">
        <v>0.16533118231326896</v>
      </c>
    </row>
    <row r="17" spans="1:32" ht="15.75" x14ac:dyDescent="0.25">
      <c r="A17" s="6">
        <v>0.65</v>
      </c>
      <c r="B17" s="6">
        <v>3988</v>
      </c>
      <c r="C17" s="6">
        <v>3848</v>
      </c>
      <c r="D17" s="6">
        <v>3152</v>
      </c>
      <c r="E17" s="7">
        <v>3500</v>
      </c>
      <c r="F17" s="7">
        <v>492.14631970583707</v>
      </c>
      <c r="G17" s="6">
        <v>3779</v>
      </c>
      <c r="H17" s="6">
        <v>2948</v>
      </c>
      <c r="I17" s="6">
        <v>2997</v>
      </c>
      <c r="J17" s="6">
        <v>3457</v>
      </c>
      <c r="K17" s="6">
        <v>3494</v>
      </c>
      <c r="L17" s="6">
        <v>3450</v>
      </c>
      <c r="M17" s="7">
        <v>3354.1666666666665</v>
      </c>
      <c r="N17" s="7">
        <v>320.10461831511685</v>
      </c>
      <c r="O17" s="6">
        <v>1259</v>
      </c>
      <c r="P17" s="7">
        <v>3153.7777777777778</v>
      </c>
      <c r="Q17" s="7">
        <v>776.64338305585534</v>
      </c>
      <c r="R17" s="8">
        <v>0.9648946840521565</v>
      </c>
      <c r="S17" s="8">
        <v>0.79037111334002008</v>
      </c>
      <c r="T17" s="8">
        <v>0.87763289869608829</v>
      </c>
      <c r="U17" s="8">
        <v>0.1234068003274416</v>
      </c>
      <c r="V17" s="8">
        <v>0.94759277833500499</v>
      </c>
      <c r="W17" s="8">
        <v>0.73921765295887665</v>
      </c>
      <c r="X17" s="8">
        <v>0.75150451354062187</v>
      </c>
      <c r="Y17" s="8">
        <v>0.86685055165496494</v>
      </c>
      <c r="Z17" s="8">
        <v>0.87612838515546643</v>
      </c>
      <c r="AA17" s="8">
        <v>0.86509528585757267</v>
      </c>
      <c r="AB17" s="8">
        <v>0.84106486125041791</v>
      </c>
      <c r="AC17" s="8">
        <v>8.0266955445114557E-2</v>
      </c>
      <c r="AD17" s="8">
        <v>0.31569709127382145</v>
      </c>
      <c r="AE17" s="8">
        <v>0.790816895129834</v>
      </c>
      <c r="AF17" s="8">
        <v>0.19474508100698479</v>
      </c>
    </row>
    <row r="18" spans="1:32" ht="15.75" x14ac:dyDescent="0.25">
      <c r="A18" s="6">
        <v>0.7</v>
      </c>
      <c r="B18" s="6">
        <v>2966</v>
      </c>
      <c r="C18" s="6">
        <v>2675</v>
      </c>
      <c r="D18" s="6">
        <v>1953</v>
      </c>
      <c r="E18" s="7">
        <v>2314</v>
      </c>
      <c r="F18" s="7">
        <v>510.53109601668729</v>
      </c>
      <c r="G18" s="6">
        <v>2677</v>
      </c>
      <c r="H18" s="6">
        <v>1901</v>
      </c>
      <c r="I18" s="6">
        <v>2212</v>
      </c>
      <c r="J18" s="6">
        <v>2484</v>
      </c>
      <c r="K18" s="6">
        <v>2442</v>
      </c>
      <c r="L18" s="6">
        <v>2037</v>
      </c>
      <c r="M18" s="7">
        <v>2292.1666666666665</v>
      </c>
      <c r="N18" s="7">
        <v>293.90298852966163</v>
      </c>
      <c r="O18" s="6">
        <v>1016</v>
      </c>
      <c r="P18" s="7">
        <v>2155.2222222222222</v>
      </c>
      <c r="Q18" s="7">
        <v>518.80964181908189</v>
      </c>
      <c r="R18" s="8">
        <v>0.90188806473364802</v>
      </c>
      <c r="S18" s="8">
        <v>0.65846257585974377</v>
      </c>
      <c r="T18" s="8">
        <v>0.7801753202966959</v>
      </c>
      <c r="U18" s="8">
        <v>0.17212781389638815</v>
      </c>
      <c r="V18" s="8">
        <v>0.90256237356709368</v>
      </c>
      <c r="W18" s="8">
        <v>0.6409305461901551</v>
      </c>
      <c r="X18" s="8">
        <v>0.74578556979096422</v>
      </c>
      <c r="Y18" s="8">
        <v>0.83749157113958195</v>
      </c>
      <c r="Z18" s="8">
        <v>0.82333108563722179</v>
      </c>
      <c r="AA18" s="8">
        <v>0.68678354686446397</v>
      </c>
      <c r="AB18" s="8">
        <v>0.77281411553158008</v>
      </c>
      <c r="AC18" s="8">
        <v>9.9090690670823212E-2</v>
      </c>
      <c r="AD18" s="8">
        <v>0.34254888739042483</v>
      </c>
      <c r="AE18" s="8">
        <v>0.72664269124147751</v>
      </c>
      <c r="AF18" s="8">
        <v>0.174918962177708</v>
      </c>
    </row>
    <row r="19" spans="1:32" ht="15.75" x14ac:dyDescent="0.25">
      <c r="A19" s="6">
        <v>0.75</v>
      </c>
      <c r="B19" s="6">
        <v>4433</v>
      </c>
      <c r="C19" s="6">
        <v>3373</v>
      </c>
      <c r="D19" s="6">
        <v>2784</v>
      </c>
      <c r="E19" s="7">
        <v>3078.5</v>
      </c>
      <c r="F19" s="7">
        <v>416.4858941188765</v>
      </c>
      <c r="G19" s="6">
        <v>3910</v>
      </c>
      <c r="H19" s="6">
        <v>2494</v>
      </c>
      <c r="I19" s="6">
        <v>3336</v>
      </c>
      <c r="J19" s="6">
        <v>2689</v>
      </c>
      <c r="K19" s="6">
        <v>3464</v>
      </c>
      <c r="L19" s="6">
        <v>3218</v>
      </c>
      <c r="M19" s="7">
        <v>3185.1666666666665</v>
      </c>
      <c r="N19" s="7">
        <v>519.7793442093166</v>
      </c>
      <c r="O19" s="6">
        <v>1786</v>
      </c>
      <c r="P19" s="7">
        <v>3006</v>
      </c>
      <c r="Q19" s="7">
        <v>634.0179413865194</v>
      </c>
      <c r="R19" s="8">
        <v>0.7608842770133093</v>
      </c>
      <c r="S19" s="8">
        <v>0.62801714414617638</v>
      </c>
      <c r="T19" s="8">
        <v>0.69445071057974284</v>
      </c>
      <c r="U19" s="8">
        <v>9.3951250647163656E-2</v>
      </c>
      <c r="V19" s="8">
        <v>0.88202120460184974</v>
      </c>
      <c r="W19" s="8">
        <v>0.56259869163094967</v>
      </c>
      <c r="X19" s="8">
        <v>0.75253778479584932</v>
      </c>
      <c r="Y19" s="8">
        <v>0.60658696142567115</v>
      </c>
      <c r="Z19" s="8">
        <v>0.78141213625084593</v>
      </c>
      <c r="AA19" s="8">
        <v>0.72591924204827429</v>
      </c>
      <c r="AB19" s="8">
        <v>0.71851267012557329</v>
      </c>
      <c r="AC19" s="8">
        <v>0.1172522770605271</v>
      </c>
      <c r="AD19" s="8">
        <v>0.40288743514549968</v>
      </c>
      <c r="AE19" s="8">
        <v>0.67809609745093613</v>
      </c>
      <c r="AF19" s="8">
        <v>0.14302231928412348</v>
      </c>
    </row>
    <row r="20" spans="1:32" ht="15.75" x14ac:dyDescent="0.25">
      <c r="A20" s="6">
        <v>0.8</v>
      </c>
      <c r="B20" s="6">
        <v>6612</v>
      </c>
      <c r="C20" s="6">
        <v>5228</v>
      </c>
      <c r="D20" s="6">
        <v>4117</v>
      </c>
      <c r="E20" s="7">
        <v>4672.5</v>
      </c>
      <c r="F20" s="7">
        <v>785.59563389825428</v>
      </c>
      <c r="G20" s="6">
        <v>5502</v>
      </c>
      <c r="H20" s="6">
        <v>4207</v>
      </c>
      <c r="I20" s="6">
        <v>4525</v>
      </c>
      <c r="J20" s="6">
        <v>5263</v>
      </c>
      <c r="K20" s="6">
        <v>5144</v>
      </c>
      <c r="L20" s="6">
        <v>3778</v>
      </c>
      <c r="M20" s="7">
        <v>4736.5</v>
      </c>
      <c r="N20" s="7">
        <v>674.25121431110529</v>
      </c>
      <c r="O20" s="6">
        <v>2059</v>
      </c>
      <c r="P20" s="7">
        <v>4424.7777777777774</v>
      </c>
      <c r="Q20" s="7">
        <v>1071.966391471507</v>
      </c>
      <c r="R20" s="8">
        <v>0.79068360556563821</v>
      </c>
      <c r="S20" s="8">
        <v>0.62265577737447064</v>
      </c>
      <c r="T20" s="8">
        <v>0.70666969147005443</v>
      </c>
      <c r="U20" s="8">
        <v>0.11881361674202273</v>
      </c>
      <c r="V20" s="8">
        <v>0.83212341197822137</v>
      </c>
      <c r="W20" s="8">
        <v>0.63626739261947973</v>
      </c>
      <c r="X20" s="8">
        <v>0.68436176648517844</v>
      </c>
      <c r="Y20" s="8">
        <v>0.79597701149425293</v>
      </c>
      <c r="Z20" s="8">
        <v>0.77797943133696312</v>
      </c>
      <c r="AA20" s="8">
        <v>0.57138535995160311</v>
      </c>
      <c r="AB20" s="8">
        <v>0.71634906231094975</v>
      </c>
      <c r="AC20" s="8">
        <v>0.10197386786314357</v>
      </c>
      <c r="AD20" s="8">
        <v>0.31140350877192985</v>
      </c>
      <c r="AE20" s="8">
        <v>0.66920414061974853</v>
      </c>
      <c r="AF20" s="8">
        <v>0.16212437862545478</v>
      </c>
    </row>
    <row r="21" spans="1:32" ht="15.75" x14ac:dyDescent="0.25">
      <c r="A21" s="6">
        <v>0.85</v>
      </c>
      <c r="B21" s="6">
        <v>13640</v>
      </c>
      <c r="C21" s="6">
        <v>10885</v>
      </c>
      <c r="D21" s="6">
        <v>8073</v>
      </c>
      <c r="E21" s="7">
        <v>9479</v>
      </c>
      <c r="F21" s="7">
        <v>1988.3842686965716</v>
      </c>
      <c r="G21" s="6">
        <v>11137</v>
      </c>
      <c r="H21" s="6">
        <v>8250</v>
      </c>
      <c r="I21" s="6">
        <v>9782</v>
      </c>
      <c r="J21" s="6">
        <v>10975</v>
      </c>
      <c r="K21" s="6">
        <v>9291</v>
      </c>
      <c r="L21" s="6">
        <v>8543</v>
      </c>
      <c r="M21" s="7">
        <v>9663</v>
      </c>
      <c r="N21" s="7">
        <v>1208.100492508798</v>
      </c>
      <c r="O21" s="6">
        <v>4575</v>
      </c>
      <c r="P21" s="7">
        <v>9056.7777777777774</v>
      </c>
      <c r="Q21" s="7">
        <v>2058.4919709448586</v>
      </c>
      <c r="R21" s="8">
        <v>0.79802052785923749</v>
      </c>
      <c r="S21" s="8">
        <v>0.59186217008797659</v>
      </c>
      <c r="T21" s="8">
        <v>0.69494134897360704</v>
      </c>
      <c r="U21" s="8">
        <v>0.14577597277834103</v>
      </c>
      <c r="V21" s="8">
        <v>0.81649560117302056</v>
      </c>
      <c r="W21" s="8">
        <v>0.60483870967741937</v>
      </c>
      <c r="X21" s="8">
        <v>0.71715542521994136</v>
      </c>
      <c r="Y21" s="8">
        <v>0.8046187683284457</v>
      </c>
      <c r="Z21" s="8">
        <v>0.68115835777126099</v>
      </c>
      <c r="AA21" s="8">
        <v>0.62631964809384166</v>
      </c>
      <c r="AB21" s="8">
        <v>0.70843108504398822</v>
      </c>
      <c r="AC21" s="8">
        <v>8.8570417339354696E-2</v>
      </c>
      <c r="AD21" s="8">
        <v>0.33541055718475071</v>
      </c>
      <c r="AE21" s="8">
        <v>0.66398664059954382</v>
      </c>
      <c r="AF21" s="8">
        <v>0.15091583364698377</v>
      </c>
    </row>
    <row r="22" spans="1:32" ht="15.75" x14ac:dyDescent="0.25">
      <c r="A22" s="6">
        <v>0.9</v>
      </c>
      <c r="B22" s="6">
        <v>23525</v>
      </c>
      <c r="C22" s="6">
        <v>16501</v>
      </c>
      <c r="D22" s="6">
        <v>12628</v>
      </c>
      <c r="E22" s="7">
        <v>14564.5</v>
      </c>
      <c r="F22" s="7">
        <v>2738.6245635354985</v>
      </c>
      <c r="G22" s="6">
        <v>16769</v>
      </c>
      <c r="H22" s="6">
        <v>10758</v>
      </c>
      <c r="I22" s="6">
        <v>13780</v>
      </c>
      <c r="J22" s="6">
        <v>15952</v>
      </c>
      <c r="K22" s="6">
        <v>15625</v>
      </c>
      <c r="L22" s="6">
        <v>12807</v>
      </c>
      <c r="M22" s="7">
        <v>14281.833333333334</v>
      </c>
      <c r="N22" s="7">
        <v>2263.7987027707763</v>
      </c>
      <c r="O22" s="6">
        <v>6503</v>
      </c>
      <c r="P22" s="7">
        <v>13480.333333333334</v>
      </c>
      <c r="Q22" s="7">
        <v>3316.8587549065155</v>
      </c>
      <c r="R22" s="8">
        <v>0.70142401700318813</v>
      </c>
      <c r="S22" s="8">
        <v>0.53679064824654621</v>
      </c>
      <c r="T22" s="8">
        <v>0.61910733262486717</v>
      </c>
      <c r="U22" s="8">
        <v>0.11641337145740695</v>
      </c>
      <c r="V22" s="8">
        <v>0.71281615302869283</v>
      </c>
      <c r="W22" s="8">
        <v>0.45730074388947928</v>
      </c>
      <c r="X22" s="8">
        <v>0.58575982996811904</v>
      </c>
      <c r="Y22" s="8">
        <v>0.67808714133900105</v>
      </c>
      <c r="Z22" s="8">
        <v>0.6641870350690755</v>
      </c>
      <c r="AA22" s="8">
        <v>0.54439957492029756</v>
      </c>
      <c r="AB22" s="8">
        <v>0.6070917463691109</v>
      </c>
      <c r="AC22" s="8">
        <v>9.622948789673863E-2</v>
      </c>
      <c r="AD22" s="8">
        <v>0.27642933049946866</v>
      </c>
      <c r="AE22" s="8">
        <v>0.57302160821820758</v>
      </c>
      <c r="AF22" s="8">
        <v>0.14099293325851289</v>
      </c>
    </row>
    <row r="23" spans="1:32" ht="15.75" x14ac:dyDescent="0.25">
      <c r="A23" s="6">
        <v>0.95</v>
      </c>
      <c r="B23" s="6">
        <v>53206</v>
      </c>
      <c r="C23" s="6">
        <v>32806</v>
      </c>
      <c r="D23" s="6">
        <v>29217</v>
      </c>
      <c r="E23" s="7">
        <v>31011.5</v>
      </c>
      <c r="F23" s="7">
        <v>2537.8062376785192</v>
      </c>
      <c r="G23" s="6">
        <v>34905</v>
      </c>
      <c r="H23" s="6">
        <v>21777</v>
      </c>
      <c r="I23" s="6">
        <v>29605</v>
      </c>
      <c r="J23" s="6">
        <v>30026</v>
      </c>
      <c r="K23" s="6">
        <v>34138</v>
      </c>
      <c r="L23" s="6">
        <v>26931</v>
      </c>
      <c r="M23" s="7">
        <v>29563.666666666668</v>
      </c>
      <c r="N23" s="7">
        <v>4842.1676826258927</v>
      </c>
      <c r="O23" s="6">
        <v>16421</v>
      </c>
      <c r="P23" s="7">
        <v>28425.111111111109</v>
      </c>
      <c r="Q23" s="7">
        <v>6009.6667013330416</v>
      </c>
      <c r="R23" s="8">
        <v>0.61658459572228697</v>
      </c>
      <c r="S23" s="8">
        <v>0.54912979739127166</v>
      </c>
      <c r="T23" s="8">
        <v>0.58285719655677926</v>
      </c>
      <c r="U23" s="8">
        <v>4.7697745323431927E-2</v>
      </c>
      <c r="V23" s="8">
        <v>0.65603503364282223</v>
      </c>
      <c r="W23" s="8">
        <v>0.40929594406645869</v>
      </c>
      <c r="X23" s="8">
        <v>0.55642220802165165</v>
      </c>
      <c r="Y23" s="8">
        <v>0.56433484945306922</v>
      </c>
      <c r="Z23" s="8">
        <v>0.64161936623689053</v>
      </c>
      <c r="AA23" s="8">
        <v>0.50616471826485732</v>
      </c>
      <c r="AB23" s="8">
        <v>0.55564535328095832</v>
      </c>
      <c r="AC23" s="8">
        <v>9.1007925471298212E-2</v>
      </c>
      <c r="AD23" s="8">
        <v>0.3086306055708003</v>
      </c>
      <c r="AE23" s="8">
        <v>0.53424634648556757</v>
      </c>
      <c r="AF23" s="8">
        <v>0.11295092097381952</v>
      </c>
    </row>
    <row r="24" spans="1:32" ht="15.75" x14ac:dyDescent="0.25">
      <c r="A24" s="9">
        <v>1</v>
      </c>
      <c r="B24" s="9">
        <v>94791</v>
      </c>
      <c r="C24" s="9">
        <v>54461</v>
      </c>
      <c r="D24" s="9">
        <v>48380</v>
      </c>
      <c r="E24" s="10">
        <f>AVERAGE(C24:D24)</f>
        <v>51420.5</v>
      </c>
      <c r="F24" s="10">
        <f>STDEV(C24:D24)</f>
        <v>4299.9163363953958</v>
      </c>
      <c r="G24" s="9">
        <v>55421</v>
      </c>
      <c r="H24" s="9">
        <v>39926</v>
      </c>
      <c r="I24" s="9">
        <v>54430</v>
      </c>
      <c r="J24" s="9">
        <v>52565</v>
      </c>
      <c r="K24" s="9">
        <v>55788</v>
      </c>
      <c r="L24" s="9">
        <v>47874</v>
      </c>
      <c r="M24" s="10">
        <f>AVERAGE(G24:L24)</f>
        <v>51000.666666666664</v>
      </c>
      <c r="N24" s="10">
        <f>STDEV(G24:L24)</f>
        <v>6149.6285958313611</v>
      </c>
      <c r="O24" s="9">
        <v>30227</v>
      </c>
      <c r="P24" s="10">
        <v>48785.777777777781</v>
      </c>
      <c r="Q24" s="10">
        <v>8626.4498169550989</v>
      </c>
      <c r="R24" s="11">
        <f>C24/B24</f>
        <v>0.57453766707809817</v>
      </c>
      <c r="S24" s="11">
        <f>D24/B24</f>
        <v>0.51038600711037962</v>
      </c>
      <c r="T24" s="11">
        <f>E24/B24</f>
        <v>0.5424618370942389</v>
      </c>
      <c r="U24" s="11">
        <f>F24/B24</f>
        <v>4.5362073787547294E-2</v>
      </c>
      <c r="V24" s="11">
        <f>G24/B24</f>
        <v>0.58466521083225198</v>
      </c>
      <c r="W24" s="11">
        <f>H24/B24</f>
        <v>0.42120032492536214</v>
      </c>
      <c r="X24" s="11">
        <f>I24/B24</f>
        <v>0.57421063181103693</v>
      </c>
      <c r="Y24" s="11">
        <f>J24/B24</f>
        <v>0.55453576816364425</v>
      </c>
      <c r="Z24" s="11">
        <f>K24/B24</f>
        <v>0.58853688641326707</v>
      </c>
      <c r="AA24" s="11">
        <f>L24/B24</f>
        <v>0.50504794758996108</v>
      </c>
      <c r="AB24" s="11">
        <f>M24/B24</f>
        <v>0.53803279495592049</v>
      </c>
      <c r="AC24" s="11">
        <f>N24/B24</f>
        <v>6.4875659037581218E-2</v>
      </c>
      <c r="AD24" s="11">
        <f>O24/B24</f>
        <v>0.31888048443417621</v>
      </c>
      <c r="AE24" s="11">
        <f>P24/B24</f>
        <v>0.51466676981757531</v>
      </c>
      <c r="AF24" s="11">
        <f>Q24/B24</f>
        <v>9.1004945796068173E-2</v>
      </c>
    </row>
    <row r="25" spans="1:32" ht="15.75" x14ac:dyDescent="0.25">
      <c r="A25" s="6" t="s">
        <v>19</v>
      </c>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8"/>
      <c r="AF25" s="6"/>
    </row>
  </sheetData>
  <mergeCells count="11">
    <mergeCell ref="AE3:AF3"/>
    <mergeCell ref="A1:AF1"/>
    <mergeCell ref="A2:A4"/>
    <mergeCell ref="B2:B4"/>
    <mergeCell ref="C2:Q2"/>
    <mergeCell ref="R2:AF2"/>
    <mergeCell ref="C3:D3"/>
    <mergeCell ref="E3:N3"/>
    <mergeCell ref="P3:Q3"/>
    <mergeCell ref="R3:S3"/>
    <mergeCell ref="T3:A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2019-02-26T07:18:04Z</dcterms:modified>
</cp:coreProperties>
</file>