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hare/Schneekloth Group/Colleen/PreQ1 Manuscript/Documents for Submission/NCOMMS/Revisions after Acceptance Feb 2019/"/>
    </mc:Choice>
  </mc:AlternateContent>
  <xr:revisionPtr revIDLastSave="0" documentId="13_ncr:1_{7CF11C31-F902-7E40-A15C-F8DBD511343E}" xr6:coauthVersionLast="40" xr6:coauthVersionMax="40" xr10:uidLastSave="{00000000-0000-0000-0000-000000000000}"/>
  <bookViews>
    <workbookView xWindow="620" yWindow="780" windowWidth="25980" windowHeight="15460" xr2:uid="{4A002A90-27CC-D749-A820-E15C88CCB527}"/>
  </bookViews>
  <sheets>
    <sheet name="Figure 3" sheetId="1" r:id="rId1"/>
    <sheet name="Figure 5B" sheetId="2" r:id="rId2"/>
    <sheet name="Figure 7B" sheetId="5" r:id="rId3"/>
    <sheet name="Supplementary Figure 2" sheetId="6" r:id="rId4"/>
    <sheet name="Supplementary Figure 3" sheetId="7" r:id="rId5"/>
    <sheet name="Supplementary Figure 5" sheetId="8" r:id="rId6"/>
    <sheet name="Supplementary Figure 7B" sheetId="9" r:id="rId7"/>
    <sheet name="Supplementary Figure 10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8" i="10" l="1"/>
  <c r="T9" i="10"/>
  <c r="T10" i="10"/>
  <c r="T11" i="10"/>
  <c r="T12" i="10"/>
  <c r="T13" i="10"/>
  <c r="T14" i="10"/>
  <c r="S8" i="10"/>
  <c r="S9" i="10"/>
  <c r="S10" i="10"/>
  <c r="S11" i="10"/>
  <c r="S12" i="10"/>
  <c r="S13" i="10"/>
  <c r="S14" i="10"/>
  <c r="T7" i="10"/>
  <c r="S7" i="10"/>
  <c r="R8" i="1" l="1"/>
  <c r="S8" i="1"/>
  <c r="I28" i="1" l="1"/>
  <c r="J8" i="8" l="1"/>
  <c r="J9" i="8"/>
  <c r="J10" i="8"/>
  <c r="J11" i="8"/>
  <c r="J12" i="8"/>
  <c r="J13" i="8"/>
  <c r="J14" i="8"/>
  <c r="J15" i="8"/>
  <c r="J16" i="8"/>
  <c r="I8" i="8"/>
  <c r="I9" i="8"/>
  <c r="I10" i="8"/>
  <c r="I11" i="8"/>
  <c r="I12" i="8"/>
  <c r="I13" i="8"/>
  <c r="I14" i="8"/>
  <c r="I15" i="8"/>
  <c r="I16" i="8"/>
  <c r="J7" i="8"/>
  <c r="I7" i="8"/>
  <c r="J25" i="8" l="1"/>
  <c r="J26" i="8"/>
  <c r="J27" i="8"/>
  <c r="J28" i="8"/>
  <c r="J29" i="8"/>
  <c r="J30" i="8"/>
  <c r="J31" i="8"/>
  <c r="J32" i="8"/>
  <c r="J33" i="8"/>
  <c r="J34" i="8"/>
  <c r="J35" i="8"/>
  <c r="I25" i="8"/>
  <c r="I26" i="8"/>
  <c r="I27" i="8"/>
  <c r="I28" i="8"/>
  <c r="I29" i="8"/>
  <c r="I30" i="8"/>
  <c r="I31" i="8"/>
  <c r="I32" i="8"/>
  <c r="I33" i="8"/>
  <c r="I34" i="8"/>
  <c r="I35" i="8"/>
  <c r="J24" i="8"/>
  <c r="I24" i="8"/>
  <c r="J8" i="7" l="1"/>
  <c r="J9" i="7"/>
  <c r="J10" i="7"/>
  <c r="J11" i="7"/>
  <c r="J12" i="7"/>
  <c r="J13" i="7"/>
  <c r="J14" i="7"/>
  <c r="J15" i="7"/>
  <c r="J16" i="7"/>
  <c r="J17" i="7"/>
  <c r="I8" i="7"/>
  <c r="I9" i="7"/>
  <c r="I10" i="7"/>
  <c r="I11" i="7"/>
  <c r="I12" i="7"/>
  <c r="I13" i="7"/>
  <c r="I14" i="7"/>
  <c r="I15" i="7"/>
  <c r="I16" i="7"/>
  <c r="I17" i="7"/>
  <c r="J7" i="7"/>
  <c r="I7" i="7"/>
  <c r="S8" i="6" l="1"/>
  <c r="S9" i="6"/>
  <c r="S10" i="6"/>
  <c r="S11" i="6"/>
  <c r="S12" i="6"/>
  <c r="S13" i="6"/>
  <c r="S14" i="6"/>
  <c r="S15" i="6"/>
  <c r="S16" i="6"/>
  <c r="S17" i="6"/>
  <c r="S18" i="6"/>
  <c r="S19" i="6"/>
  <c r="R8" i="6"/>
  <c r="R9" i="6"/>
  <c r="R10" i="6"/>
  <c r="R11" i="6"/>
  <c r="R12" i="6"/>
  <c r="R13" i="6"/>
  <c r="R14" i="6"/>
  <c r="R15" i="6"/>
  <c r="R16" i="6"/>
  <c r="R17" i="6"/>
  <c r="R18" i="6"/>
  <c r="R19" i="6"/>
  <c r="S7" i="6"/>
  <c r="R7" i="6"/>
  <c r="J8" i="6"/>
  <c r="J9" i="6"/>
  <c r="J10" i="6"/>
  <c r="J11" i="6"/>
  <c r="J12" i="6"/>
  <c r="J13" i="6"/>
  <c r="J14" i="6"/>
  <c r="J15" i="6"/>
  <c r="J16" i="6"/>
  <c r="J17" i="6"/>
  <c r="J18" i="6"/>
  <c r="J19" i="6"/>
  <c r="I8" i="6"/>
  <c r="I9" i="6"/>
  <c r="I10" i="6"/>
  <c r="I11" i="6"/>
  <c r="I12" i="6"/>
  <c r="I13" i="6"/>
  <c r="I14" i="6"/>
  <c r="I15" i="6"/>
  <c r="I16" i="6"/>
  <c r="I17" i="6"/>
  <c r="I18" i="6"/>
  <c r="I19" i="6"/>
  <c r="J7" i="6"/>
  <c r="I7" i="6"/>
  <c r="K34" i="10" l="1"/>
  <c r="J34" i="10"/>
  <c r="K33" i="10"/>
  <c r="J33" i="10"/>
  <c r="T32" i="10"/>
  <c r="K32" i="10"/>
  <c r="J32" i="10"/>
  <c r="T31" i="10"/>
  <c r="K31" i="10"/>
  <c r="J31" i="10"/>
  <c r="T30" i="10"/>
  <c r="K30" i="10"/>
  <c r="J30" i="10"/>
  <c r="T29" i="10"/>
  <c r="K29" i="10"/>
  <c r="J29" i="10"/>
  <c r="T28" i="10"/>
  <c r="K28" i="10"/>
  <c r="J28" i="10"/>
  <c r="T27" i="10"/>
  <c r="K27" i="10"/>
  <c r="J27" i="10"/>
  <c r="T26" i="10"/>
  <c r="K26" i="10"/>
  <c r="J26" i="10"/>
  <c r="T25" i="10"/>
  <c r="K25" i="10"/>
  <c r="J25" i="10"/>
  <c r="T24" i="10"/>
  <c r="K24" i="10"/>
  <c r="J24" i="10"/>
  <c r="T23" i="10"/>
  <c r="K23" i="10"/>
  <c r="J23" i="10"/>
  <c r="K16" i="10"/>
  <c r="J16" i="10"/>
  <c r="K15" i="10"/>
  <c r="J15" i="10"/>
  <c r="K14" i="10"/>
  <c r="J14" i="10"/>
  <c r="K13" i="10"/>
  <c r="J13" i="10"/>
  <c r="K12" i="10"/>
  <c r="J12" i="10"/>
  <c r="K11" i="10"/>
  <c r="J11" i="10"/>
  <c r="K10" i="10"/>
  <c r="J10" i="10"/>
  <c r="K9" i="10"/>
  <c r="J9" i="10"/>
  <c r="K8" i="10"/>
  <c r="J8" i="10"/>
  <c r="K7" i="10"/>
  <c r="J7" i="10"/>
  <c r="J15" i="5"/>
  <c r="I15" i="5"/>
  <c r="T14" i="5"/>
  <c r="S14" i="5"/>
  <c r="J14" i="5"/>
  <c r="I14" i="5"/>
  <c r="T13" i="5"/>
  <c r="S13" i="5"/>
  <c r="J13" i="5"/>
  <c r="I13" i="5"/>
  <c r="T12" i="5"/>
  <c r="S12" i="5"/>
  <c r="J12" i="5"/>
  <c r="I12" i="5"/>
  <c r="T11" i="5"/>
  <c r="S11" i="5"/>
  <c r="J11" i="5"/>
  <c r="I11" i="5"/>
  <c r="T10" i="5"/>
  <c r="S10" i="5"/>
  <c r="J10" i="5"/>
  <c r="I10" i="5"/>
  <c r="T9" i="5"/>
  <c r="S9" i="5"/>
  <c r="J9" i="5"/>
  <c r="I9" i="5"/>
  <c r="T8" i="5"/>
  <c r="S8" i="5"/>
  <c r="J8" i="5"/>
  <c r="I8" i="5"/>
  <c r="T7" i="5"/>
  <c r="S7" i="5"/>
  <c r="J7" i="5"/>
  <c r="I7" i="5"/>
  <c r="J8" i="1" l="1"/>
  <c r="J9" i="1"/>
  <c r="J10" i="1"/>
  <c r="J11" i="1"/>
  <c r="J12" i="1"/>
  <c r="J13" i="1"/>
  <c r="J14" i="1"/>
  <c r="J15" i="1"/>
  <c r="J16" i="1"/>
  <c r="I8" i="1"/>
  <c r="I9" i="1"/>
  <c r="I10" i="1"/>
  <c r="I11" i="1"/>
  <c r="I12" i="1"/>
  <c r="I13" i="1"/>
  <c r="I14" i="1"/>
  <c r="I15" i="1"/>
  <c r="I16" i="1"/>
  <c r="J7" i="1"/>
  <c r="I7" i="1"/>
  <c r="S9" i="1" l="1"/>
  <c r="S10" i="1"/>
  <c r="S11" i="1"/>
  <c r="S12" i="1"/>
  <c r="S13" i="1"/>
  <c r="S14" i="1"/>
  <c r="S15" i="1"/>
  <c r="S16" i="1"/>
  <c r="R9" i="1"/>
  <c r="R10" i="1"/>
  <c r="R11" i="1"/>
  <c r="R12" i="1"/>
  <c r="R13" i="1"/>
  <c r="R14" i="1"/>
  <c r="R15" i="1"/>
  <c r="R16" i="1"/>
  <c r="S7" i="1"/>
  <c r="R7" i="1"/>
  <c r="J28" i="1" l="1"/>
  <c r="J24" i="1"/>
  <c r="J25" i="1"/>
  <c r="J26" i="1"/>
  <c r="J27" i="1"/>
  <c r="J29" i="1"/>
  <c r="J30" i="1"/>
  <c r="J31" i="1"/>
  <c r="I24" i="1"/>
  <c r="I25" i="1"/>
  <c r="I26" i="1"/>
  <c r="I27" i="1"/>
  <c r="I29" i="1"/>
  <c r="I30" i="1"/>
  <c r="I31" i="1"/>
  <c r="J23" i="1"/>
  <c r="I23" i="1"/>
  <c r="S24" i="1" l="1"/>
  <c r="S25" i="1"/>
  <c r="S26" i="1"/>
  <c r="S27" i="1"/>
  <c r="S28" i="1"/>
  <c r="S29" i="1"/>
  <c r="S30" i="1"/>
  <c r="S31" i="1"/>
  <c r="S32" i="1"/>
  <c r="S33" i="1"/>
  <c r="S34" i="1"/>
  <c r="S35" i="1"/>
  <c r="R24" i="1"/>
  <c r="R25" i="1"/>
  <c r="R26" i="1"/>
  <c r="R27" i="1"/>
  <c r="R28" i="1"/>
  <c r="R29" i="1"/>
  <c r="R30" i="1"/>
  <c r="R31" i="1"/>
  <c r="R32" i="1"/>
  <c r="R33" i="1"/>
  <c r="R34" i="1"/>
  <c r="R35" i="1"/>
  <c r="S23" i="1"/>
  <c r="R23" i="1"/>
</calcChain>
</file>

<file path=xl/sharedStrings.xml><?xml version="1.0" encoding="utf-8"?>
<sst xmlns="http://schemas.openxmlformats.org/spreadsheetml/2006/main" count="170" uniqueCount="35">
  <si>
    <r>
      <t xml:space="preserve">B. subtilis </t>
    </r>
    <r>
      <rPr>
        <b/>
        <sz val="12"/>
        <color rgb="FF000000"/>
        <rFont val="Calibri"/>
        <family val="2"/>
        <scheme val="minor"/>
      </rPr>
      <t>PreQ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-RS </t>
    </r>
  </si>
  <si>
    <r>
      <t xml:space="preserve">T. tengcongensis </t>
    </r>
    <r>
      <rPr>
        <b/>
        <sz val="12"/>
        <color rgb="FF000000"/>
        <rFont val="Calibri"/>
        <family val="2"/>
        <scheme val="minor"/>
      </rPr>
      <t>PreQ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-RS </t>
    </r>
  </si>
  <si>
    <t>[1] / µM</t>
  </si>
  <si>
    <t>[BsPreQ1-RS] / µM</t>
  </si>
  <si>
    <t>[TtPreQ1-RS] / µM</t>
  </si>
  <si>
    <t>Data 1</t>
  </si>
  <si>
    <t>Data 2</t>
  </si>
  <si>
    <t>Data 3</t>
  </si>
  <si>
    <t>Average</t>
  </si>
  <si>
    <t>Stdev</t>
  </si>
  <si>
    <r>
      <t>(F - F</t>
    </r>
    <r>
      <rPr>
        <b/>
        <vertAlign val="subscript"/>
        <sz val="12"/>
        <rFont val="Calibri"/>
        <family val="2"/>
        <scheme val="minor"/>
      </rPr>
      <t>f</t>
    </r>
    <r>
      <rPr>
        <b/>
        <sz val="12"/>
        <rFont val="Calibri"/>
        <family val="2"/>
        <scheme val="minor"/>
      </rPr>
      <t>)/(F</t>
    </r>
    <r>
      <rPr>
        <b/>
        <vertAlign val="subscript"/>
        <sz val="12"/>
        <rFont val="Calibri"/>
        <family val="2"/>
        <scheme val="minor"/>
      </rPr>
      <t>0</t>
    </r>
    <r>
      <rPr>
        <b/>
        <sz val="12"/>
        <rFont val="Calibri"/>
        <family val="2"/>
        <scheme val="minor"/>
      </rPr>
      <t xml:space="preserve"> - F</t>
    </r>
    <r>
      <rPr>
        <b/>
        <vertAlign val="subscript"/>
        <sz val="12"/>
        <rFont val="Calibri"/>
        <family val="2"/>
        <scheme val="minor"/>
      </rPr>
      <t>f</t>
    </r>
    <r>
      <rPr>
        <b/>
        <sz val="12"/>
        <rFont val="Calibri"/>
        <family val="2"/>
        <scheme val="minor"/>
      </rPr>
      <t>)/a.u.</t>
    </r>
  </si>
  <si>
    <t>Figure 3A</t>
  </si>
  <si>
    <t>Figure 3B</t>
  </si>
  <si>
    <t>Figure 5B</t>
  </si>
  <si>
    <t>Compound 1</t>
  </si>
  <si>
    <t>[PreQ1] / µM</t>
  </si>
  <si>
    <t>Termination Efficiency / %</t>
  </si>
  <si>
    <t>Data 4</t>
  </si>
  <si>
    <t>Figure 7B</t>
  </si>
  <si>
    <t>Compound 2</t>
  </si>
  <si>
    <t>Compound 3</t>
  </si>
  <si>
    <t>[2] / µM</t>
  </si>
  <si>
    <t>[3] / µM</t>
  </si>
  <si>
    <r>
      <t>PreQ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</t>
    </r>
  </si>
  <si>
    <t>Supplementary Figure 10</t>
  </si>
  <si>
    <t>Supplementary Figure 2</t>
  </si>
  <si>
    <r>
      <t>[PreQ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>] / nM</t>
    </r>
  </si>
  <si>
    <t>Supplementary Figure 3</t>
  </si>
  <si>
    <t>yeast tRNA</t>
  </si>
  <si>
    <t>[yeast tRNA] / µM</t>
  </si>
  <si>
    <t>Supplementary Figure 5A</t>
  </si>
  <si>
    <t>Supplementary Figure 5B</t>
  </si>
  <si>
    <t>Supplementary Figure 7B</t>
  </si>
  <si>
    <t>[ZMP] / µM</t>
  </si>
  <si>
    <t>ZMP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</si>
</sst>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bscript"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horizontal="center" vertical="center" readingOrder="1"/>
    </xf>
    <xf numFmtId="0" fontId="5" fillId="0" borderId="0" xfId="0" applyFont="1"/>
    <xf numFmtId="2" fontId="5" fillId="0" borderId="0" xfId="0" applyNumberFormat="1" applyFont="1"/>
    <xf numFmtId="2" fontId="0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vertical="center" readingOrder="1"/>
    </xf>
    <xf numFmtId="0" fontId="2" fillId="0" borderId="0" xfId="0" applyFont="1" applyAlignment="1">
      <alignment vertical="center" readingOrder="1"/>
    </xf>
    <xf numFmtId="165" fontId="0" fillId="0" borderId="0" xfId="0" applyNumberFormat="1"/>
    <xf numFmtId="0" fontId="6" fillId="0" borderId="0" xfId="0" applyFont="1"/>
    <xf numFmtId="165" fontId="5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0" fontId="3" fillId="0" borderId="0" xfId="0" applyFont="1"/>
    <xf numFmtId="0" fontId="8" fillId="0" borderId="0" xfId="0" applyFont="1"/>
    <xf numFmtId="2" fontId="8" fillId="0" borderId="0" xfId="0" applyNumberFormat="1" applyFont="1"/>
    <xf numFmtId="0" fontId="2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3529-A2A4-3A4A-BD7B-FC8CC6150C00}">
  <dimension ref="B2:S35"/>
  <sheetViews>
    <sheetView tabSelected="1" workbookViewId="0">
      <selection activeCell="E10" sqref="E10"/>
    </sheetView>
  </sheetViews>
  <sheetFormatPr baseColWidth="10" defaultRowHeight="16" x14ac:dyDescent="0.2"/>
  <cols>
    <col min="1" max="2" width="10.83203125" style="2"/>
    <col min="3" max="3" width="17.33203125" style="2" customWidth="1"/>
    <col min="4" max="4" width="11.83203125" style="2" customWidth="1"/>
    <col min="5" max="7" width="12.33203125" style="2" bestFit="1" customWidth="1"/>
    <col min="8" max="8" width="10.83203125" style="2"/>
    <col min="9" max="9" width="12.33203125" style="2" bestFit="1" customWidth="1"/>
    <col min="10" max="10" width="11.6640625" style="2" bestFit="1" customWidth="1"/>
    <col min="11" max="11" width="16.1640625" style="2" customWidth="1"/>
    <col min="12" max="12" width="17" style="2" customWidth="1"/>
    <col min="13" max="13" width="11.33203125" style="2" customWidth="1"/>
    <col min="14" max="16384" width="10.83203125" style="2"/>
  </cols>
  <sheetData>
    <row r="2" spans="2:19" x14ac:dyDescent="0.2">
      <c r="B2" s="1" t="s">
        <v>11</v>
      </c>
    </row>
    <row r="3" spans="2:19" ht="18" x14ac:dyDescent="0.2">
      <c r="B3" s="1"/>
      <c r="C3" s="21" t="s">
        <v>0</v>
      </c>
      <c r="D3" s="21"/>
      <c r="E3" s="21"/>
      <c r="F3" s="21"/>
      <c r="G3" s="21"/>
      <c r="H3" s="21"/>
      <c r="I3" s="21"/>
      <c r="J3" s="21"/>
      <c r="L3" s="21" t="s">
        <v>1</v>
      </c>
      <c r="M3" s="21"/>
      <c r="N3" s="21"/>
      <c r="O3" s="21"/>
      <c r="P3" s="21"/>
      <c r="Q3" s="21"/>
      <c r="R3" s="21"/>
      <c r="S3" s="21"/>
    </row>
    <row r="4" spans="2:19" x14ac:dyDescent="0.2">
      <c r="B4" s="1"/>
      <c r="C4" s="4"/>
      <c r="D4" s="4"/>
      <c r="E4" s="4"/>
      <c r="F4" s="4"/>
      <c r="G4" s="4"/>
      <c r="H4" s="4"/>
      <c r="L4" s="3"/>
      <c r="M4" s="4"/>
      <c r="N4" s="4"/>
    </row>
    <row r="5" spans="2:19" ht="18" x14ac:dyDescent="0.25">
      <c r="C5" s="1" t="s">
        <v>2</v>
      </c>
      <c r="E5" s="22" t="s">
        <v>10</v>
      </c>
      <c r="F5" s="22"/>
      <c r="G5" s="22"/>
      <c r="H5" s="1"/>
      <c r="I5" s="22" t="s">
        <v>10</v>
      </c>
      <c r="J5" s="22"/>
      <c r="L5" s="1" t="s">
        <v>2</v>
      </c>
      <c r="N5" s="22" t="s">
        <v>10</v>
      </c>
      <c r="O5" s="22"/>
      <c r="P5" s="22"/>
      <c r="Q5" s="1"/>
      <c r="R5" s="22" t="s">
        <v>10</v>
      </c>
      <c r="S5" s="22"/>
    </row>
    <row r="6" spans="2:19" x14ac:dyDescent="0.2">
      <c r="E6" s="2" t="s">
        <v>5</v>
      </c>
      <c r="F6" s="2" t="s">
        <v>6</v>
      </c>
      <c r="G6" s="2" t="s">
        <v>7</v>
      </c>
      <c r="I6" s="2" t="s">
        <v>8</v>
      </c>
      <c r="J6" s="2" t="s">
        <v>9</v>
      </c>
      <c r="N6" s="2" t="s">
        <v>5</v>
      </c>
      <c r="O6" s="2" t="s">
        <v>6</v>
      </c>
      <c r="P6" s="2" t="s">
        <v>7</v>
      </c>
      <c r="R6" s="2" t="s">
        <v>8</v>
      </c>
      <c r="S6" s="2" t="s">
        <v>9</v>
      </c>
    </row>
    <row r="7" spans="2:19" x14ac:dyDescent="0.2">
      <c r="C7" s="2">
        <v>0</v>
      </c>
      <c r="E7" s="7">
        <v>1</v>
      </c>
      <c r="F7" s="7">
        <v>1</v>
      </c>
      <c r="G7" s="7">
        <v>1</v>
      </c>
      <c r="H7" s="7"/>
      <c r="I7" s="7">
        <f>AVERAGE(E7:G7)</f>
        <v>1</v>
      </c>
      <c r="J7" s="7">
        <f>STDEV(E7:G7)</f>
        <v>0</v>
      </c>
      <c r="L7" s="2">
        <v>0</v>
      </c>
      <c r="N7" s="7">
        <v>1</v>
      </c>
      <c r="O7" s="7">
        <v>1</v>
      </c>
      <c r="P7" s="7">
        <v>1</v>
      </c>
      <c r="Q7" s="7"/>
      <c r="R7" s="7">
        <f>AVERAGE(N7:P7)</f>
        <v>1</v>
      </c>
      <c r="S7" s="7">
        <f>STDEV(N7:P7)</f>
        <v>0</v>
      </c>
    </row>
    <row r="8" spans="2:19" x14ac:dyDescent="0.2">
      <c r="C8" s="2">
        <v>0.11</v>
      </c>
      <c r="E8" s="7">
        <v>0.82784385922015891</v>
      </c>
      <c r="F8" s="7">
        <v>0.87584041401065482</v>
      </c>
      <c r="G8" s="7">
        <v>0.77047336327269322</v>
      </c>
      <c r="H8" s="7"/>
      <c r="I8" s="7">
        <f t="shared" ref="I8:I16" si="0">AVERAGE(E8:G8)</f>
        <v>0.82471921216783561</v>
      </c>
      <c r="J8" s="7">
        <f t="shared" ref="J8:J16" si="1">STDEV(E8:G8)</f>
        <v>5.2752975363530324E-2</v>
      </c>
      <c r="L8" s="2">
        <v>0.11</v>
      </c>
      <c r="N8" s="7">
        <v>0.70460532580061541</v>
      </c>
      <c r="O8" s="7">
        <v>0.41087802854682515</v>
      </c>
      <c r="P8" s="7">
        <v>0.56999999999999995</v>
      </c>
      <c r="Q8" s="7"/>
      <c r="R8" s="7">
        <f>AVERAGE(N8:P8)</f>
        <v>0.56182778478248008</v>
      </c>
      <c r="S8" s="7">
        <f t="shared" ref="S8:S16" si="2">STDEV(N8:P8)</f>
        <v>0.14703407807095376</v>
      </c>
    </row>
    <row r="9" spans="2:19" x14ac:dyDescent="0.2">
      <c r="C9" s="2">
        <v>0.34</v>
      </c>
      <c r="E9" s="7">
        <v>0.55041207013102766</v>
      </c>
      <c r="F9" s="7">
        <v>0.69328613689390273</v>
      </c>
      <c r="G9" s="7">
        <v>0.55621241722274373</v>
      </c>
      <c r="H9" s="7"/>
      <c r="I9" s="7">
        <f t="shared" si="0"/>
        <v>0.59997020808255808</v>
      </c>
      <c r="J9" s="7">
        <f t="shared" si="1"/>
        <v>8.086598749807683E-2</v>
      </c>
      <c r="L9" s="2">
        <v>0.34</v>
      </c>
      <c r="N9" s="7">
        <v>0.21591538876586625</v>
      </c>
      <c r="O9" s="7">
        <v>0.18572279808565015</v>
      </c>
      <c r="P9" s="7">
        <v>0.77561837455830296</v>
      </c>
      <c r="Q9" s="7"/>
      <c r="R9" s="7">
        <f t="shared" ref="R9:R16" si="3">AVERAGE(N9:P9)</f>
        <v>0.39241885380327313</v>
      </c>
      <c r="S9" s="7">
        <f t="shared" si="2"/>
        <v>0.33220370657649068</v>
      </c>
    </row>
    <row r="10" spans="2:19" x14ac:dyDescent="0.2">
      <c r="C10" s="2">
        <v>0.89</v>
      </c>
      <c r="E10" s="7">
        <v>0.42785536554144371</v>
      </c>
      <c r="F10" s="7">
        <v>0.55500396130279583</v>
      </c>
      <c r="G10" s="7">
        <v>0.44585965713512432</v>
      </c>
      <c r="H10" s="7"/>
      <c r="I10" s="7">
        <f t="shared" si="0"/>
        <v>0.47623966132645462</v>
      </c>
      <c r="J10" s="7">
        <f t="shared" si="1"/>
        <v>6.8803341793984715E-2</v>
      </c>
      <c r="L10" s="2">
        <v>0.89</v>
      </c>
      <c r="N10" s="7">
        <v>0.18244053214059905</v>
      </c>
      <c r="O10" s="7">
        <v>0.34568649868719981</v>
      </c>
      <c r="P10" s="7">
        <v>0.53710247349823304</v>
      </c>
      <c r="Q10" s="7"/>
      <c r="R10" s="7">
        <f t="shared" si="3"/>
        <v>0.35507650144201069</v>
      </c>
      <c r="S10" s="7">
        <f t="shared" si="2"/>
        <v>0.17751732950811572</v>
      </c>
    </row>
    <row r="11" spans="2:19" x14ac:dyDescent="0.2">
      <c r="C11" s="2">
        <v>1.45</v>
      </c>
      <c r="E11" s="7">
        <v>0.30371654177513691</v>
      </c>
      <c r="F11" s="7">
        <v>0.37831531970257448</v>
      </c>
      <c r="G11" s="7">
        <v>0.36443982104043426</v>
      </c>
      <c r="H11" s="7"/>
      <c r="I11" s="7">
        <f t="shared" si="0"/>
        <v>0.34882389417271525</v>
      </c>
      <c r="J11" s="7">
        <f t="shared" si="1"/>
        <v>3.9675399128682363E-2</v>
      </c>
      <c r="L11" s="2">
        <v>1.45</v>
      </c>
      <c r="N11" s="7">
        <v>0.11197999956053555</v>
      </c>
      <c r="O11" s="7">
        <v>-1.889716363575009E-2</v>
      </c>
      <c r="P11" s="7">
        <v>0.34275618374558409</v>
      </c>
      <c r="Q11" s="7"/>
      <c r="R11" s="7">
        <f t="shared" si="3"/>
        <v>0.1452796732234565</v>
      </c>
      <c r="S11" s="7">
        <f t="shared" si="2"/>
        <v>0.18311181588738007</v>
      </c>
    </row>
    <row r="12" spans="2:19" x14ac:dyDescent="0.2">
      <c r="C12" s="2">
        <v>4.22</v>
      </c>
      <c r="E12" s="7">
        <v>0.16271376587512762</v>
      </c>
      <c r="F12" s="7">
        <v>0.37955095543716089</v>
      </c>
      <c r="G12" s="7">
        <v>0.26463349656204732</v>
      </c>
      <c r="H12" s="7"/>
      <c r="I12" s="7">
        <f t="shared" si="0"/>
        <v>0.26896607262477862</v>
      </c>
      <c r="J12" s="7">
        <f t="shared" si="1"/>
        <v>0.10848350153730657</v>
      </c>
      <c r="L12" s="2">
        <v>4.22</v>
      </c>
      <c r="N12" s="7">
        <v>-2.6777932132298059E-2</v>
      </c>
      <c r="O12" s="7">
        <v>1.0858236531429347E-2</v>
      </c>
      <c r="P12" s="7">
        <v>0.19964664310953958</v>
      </c>
      <c r="Q12" s="7"/>
      <c r="R12" s="7">
        <f t="shared" si="3"/>
        <v>6.1242315836223617E-2</v>
      </c>
      <c r="S12" s="7">
        <f t="shared" si="2"/>
        <v>0.12132987535601238</v>
      </c>
    </row>
    <row r="13" spans="2:19" x14ac:dyDescent="0.2">
      <c r="C13" s="2">
        <v>9.7100000000000009</v>
      </c>
      <c r="E13" s="7">
        <v>0.10019129259136716</v>
      </c>
      <c r="F13" s="7">
        <v>0.21303086908802779</v>
      </c>
      <c r="G13" s="7">
        <v>0.2186419032637277</v>
      </c>
      <c r="H13" s="7"/>
      <c r="I13" s="7">
        <f t="shared" si="0"/>
        <v>0.17728802164770754</v>
      </c>
      <c r="J13" s="7">
        <f t="shared" si="1"/>
        <v>6.682664251270061E-2</v>
      </c>
      <c r="L13" s="2">
        <v>9.7100000000000009</v>
      </c>
      <c r="N13" s="7">
        <v>-0.29425939534804224</v>
      </c>
      <c r="O13" s="7">
        <v>-0.21706155948448125</v>
      </c>
      <c r="P13" s="7">
        <v>9.5406360424028627E-2</v>
      </c>
      <c r="Q13" s="7"/>
      <c r="R13" s="7">
        <f t="shared" si="3"/>
        <v>-0.13863819813616496</v>
      </c>
      <c r="S13" s="7">
        <f t="shared" si="2"/>
        <v>0.20633108832464206</v>
      </c>
    </row>
    <row r="14" spans="2:19" x14ac:dyDescent="0.2">
      <c r="C14" s="2">
        <v>23.4</v>
      </c>
      <c r="E14" s="7">
        <v>-7.2755907776836021E-2</v>
      </c>
      <c r="F14" s="7">
        <v>0.11655679199889447</v>
      </c>
      <c r="G14" s="7">
        <v>-5.6512656568475622E-2</v>
      </c>
      <c r="H14" s="7"/>
      <c r="I14" s="7">
        <f t="shared" si="0"/>
        <v>-4.237257448805723E-3</v>
      </c>
      <c r="J14" s="7">
        <f t="shared" si="1"/>
        <v>0.10492550971491421</v>
      </c>
      <c r="L14" s="2">
        <v>23.4</v>
      </c>
      <c r="N14" s="7">
        <v>-0.22925796709400345</v>
      </c>
      <c r="O14" s="7">
        <v>-0.38465571368112483</v>
      </c>
      <c r="P14" s="7">
        <v>1.5901060070671959E-2</v>
      </c>
      <c r="Q14" s="7"/>
      <c r="R14" s="7">
        <f t="shared" si="3"/>
        <v>-0.19933754023481878</v>
      </c>
      <c r="S14" s="7">
        <f t="shared" si="2"/>
        <v>0.20194765709754814</v>
      </c>
    </row>
    <row r="15" spans="2:19" x14ac:dyDescent="0.2">
      <c r="C15" s="2">
        <v>50.5</v>
      </c>
      <c r="E15" s="7">
        <v>3.9437916205214293E-2</v>
      </c>
      <c r="F15" s="7">
        <v>-0.10332822119333379</v>
      </c>
      <c r="G15" s="7">
        <v>8.7923612344487825E-2</v>
      </c>
      <c r="H15" s="7"/>
      <c r="I15" s="7">
        <f t="shared" si="0"/>
        <v>8.0111024521227758E-3</v>
      </c>
      <c r="J15" s="7">
        <f t="shared" si="1"/>
        <v>9.9423585858176941E-2</v>
      </c>
      <c r="L15" s="2">
        <v>50.5</v>
      </c>
      <c r="N15" s="7">
        <v>-0.16451045066908282</v>
      </c>
      <c r="O15" s="7">
        <v>-1.7882296463334533E-2</v>
      </c>
      <c r="P15" s="7">
        <v>-2.1201413427562613E-2</v>
      </c>
      <c r="Q15" s="7"/>
      <c r="R15" s="7">
        <f t="shared" si="3"/>
        <v>-6.7864720186659996E-2</v>
      </c>
      <c r="S15" s="7">
        <f t="shared" si="2"/>
        <v>8.3714109024204467E-2</v>
      </c>
    </row>
    <row r="16" spans="2:19" x14ac:dyDescent="0.2">
      <c r="C16" s="2">
        <v>77.400000000000006</v>
      </c>
      <c r="E16" s="7">
        <v>0</v>
      </c>
      <c r="F16" s="7">
        <v>0</v>
      </c>
      <c r="G16" s="7">
        <v>0</v>
      </c>
      <c r="H16" s="7"/>
      <c r="I16" s="7">
        <f t="shared" si="0"/>
        <v>0</v>
      </c>
      <c r="J16" s="7">
        <f t="shared" si="1"/>
        <v>0</v>
      </c>
      <c r="L16" s="2">
        <v>77.400000000000006</v>
      </c>
      <c r="N16" s="7">
        <v>0</v>
      </c>
      <c r="O16" s="7">
        <v>0</v>
      </c>
      <c r="P16" s="7">
        <v>0</v>
      </c>
      <c r="Q16" s="7"/>
      <c r="R16" s="7">
        <f t="shared" si="3"/>
        <v>0</v>
      </c>
      <c r="S16" s="7">
        <f t="shared" si="2"/>
        <v>0</v>
      </c>
    </row>
    <row r="19" spans="2:19" x14ac:dyDescent="0.2">
      <c r="B19" s="1" t="s">
        <v>12</v>
      </c>
    </row>
    <row r="20" spans="2:19" x14ac:dyDescent="0.2">
      <c r="B20" s="1"/>
    </row>
    <row r="21" spans="2:19" ht="18" x14ac:dyDescent="0.25">
      <c r="C21" s="1" t="s">
        <v>3</v>
      </c>
      <c r="E21" s="22" t="s">
        <v>10</v>
      </c>
      <c r="F21" s="22"/>
      <c r="G21" s="22"/>
      <c r="H21" s="1"/>
      <c r="I21" s="22" t="s">
        <v>10</v>
      </c>
      <c r="J21" s="22"/>
      <c r="L21" s="1" t="s">
        <v>4</v>
      </c>
      <c r="N21" s="22" t="s">
        <v>10</v>
      </c>
      <c r="O21" s="22"/>
      <c r="P21" s="22"/>
      <c r="Q21" s="1"/>
      <c r="R21" s="22" t="s">
        <v>10</v>
      </c>
      <c r="S21" s="22"/>
    </row>
    <row r="22" spans="2:19" x14ac:dyDescent="0.2">
      <c r="E22" s="2" t="s">
        <v>5</v>
      </c>
      <c r="F22" s="2" t="s">
        <v>6</v>
      </c>
      <c r="G22" s="2" t="s">
        <v>7</v>
      </c>
      <c r="I22" s="2" t="s">
        <v>8</v>
      </c>
      <c r="J22" s="2" t="s">
        <v>9</v>
      </c>
      <c r="N22" s="2" t="s">
        <v>5</v>
      </c>
      <c r="O22" s="2" t="s">
        <v>6</v>
      </c>
      <c r="P22" s="2" t="s">
        <v>7</v>
      </c>
      <c r="R22" s="2" t="s">
        <v>8</v>
      </c>
      <c r="S22" s="2" t="s">
        <v>9</v>
      </c>
    </row>
    <row r="23" spans="2:19" x14ac:dyDescent="0.2">
      <c r="C23" s="2">
        <v>0</v>
      </c>
      <c r="E23" s="7">
        <v>1.3241458986631458</v>
      </c>
      <c r="F23" s="7">
        <v>0.91838587225614754</v>
      </c>
      <c r="G23" s="7">
        <v>0.7574682290807061</v>
      </c>
      <c r="I23" s="7">
        <f>AVERAGE(E23:G23)</f>
        <v>0.99999999999999989</v>
      </c>
      <c r="J23" s="7">
        <f>STDEV(E23:G23)</f>
        <v>0.29202147983733762</v>
      </c>
      <c r="L23" s="5">
        <v>0</v>
      </c>
      <c r="M23" s="5"/>
      <c r="N23" s="6">
        <v>1</v>
      </c>
      <c r="O23" s="6">
        <v>1</v>
      </c>
      <c r="P23" s="6">
        <v>1</v>
      </c>
      <c r="R23" s="7">
        <f>AVERAGE(N23:P23)</f>
        <v>1</v>
      </c>
      <c r="S23" s="7">
        <f>STDEV(N23:P23)</f>
        <v>0</v>
      </c>
    </row>
    <row r="24" spans="2:19" x14ac:dyDescent="0.2">
      <c r="C24" s="2">
        <v>0.05</v>
      </c>
      <c r="E24" s="7">
        <v>0.83817461627331213</v>
      </c>
      <c r="F24" s="7">
        <v>0.60571051328602055</v>
      </c>
      <c r="G24" s="7">
        <v>0.85179072454200333</v>
      </c>
      <c r="I24" s="7">
        <f t="shared" ref="I24" si="4">AVERAGE(E24:G24)</f>
        <v>0.76522528470044537</v>
      </c>
      <c r="J24" s="7">
        <f t="shared" ref="J24" si="5">STDEV(E24:G24)</f>
        <v>0.13831150106062537</v>
      </c>
      <c r="L24" s="5">
        <v>7.9699999999999993E-2</v>
      </c>
      <c r="M24" s="5"/>
      <c r="N24" s="6">
        <v>0.83488235</v>
      </c>
      <c r="O24" s="6">
        <v>0.68210616000000002</v>
      </c>
      <c r="P24" s="6">
        <v>0.73935101000000003</v>
      </c>
      <c r="R24" s="7">
        <f t="shared" ref="R24:R35" si="6">AVERAGE(N24:P24)</f>
        <v>0.75211317333333338</v>
      </c>
      <c r="S24" s="7">
        <f t="shared" ref="S24:S35" si="7">STDEV(N24:P24)</f>
        <v>7.7183519403037276E-2</v>
      </c>
    </row>
    <row r="25" spans="2:19" x14ac:dyDescent="0.2">
      <c r="C25" s="2">
        <v>0.25</v>
      </c>
      <c r="E25" s="7">
        <v>1.1164383561643831</v>
      </c>
      <c r="F25" s="7">
        <v>0.64507344446278236</v>
      </c>
      <c r="G25" s="7">
        <v>0.56337679485063519</v>
      </c>
      <c r="I25" s="7">
        <f t="shared" ref="I25:I31" si="8">AVERAGE(E25:G25)</f>
        <v>0.77496286515926693</v>
      </c>
      <c r="J25" s="7">
        <f t="shared" ref="J25:J31" si="9">STDEV(E25:G25)</f>
        <v>0.29853428422436029</v>
      </c>
      <c r="L25" s="5">
        <v>0.15870000000000001</v>
      </c>
      <c r="M25" s="5"/>
      <c r="N25" s="6">
        <v>0.81326213000000003</v>
      </c>
      <c r="O25" s="6">
        <v>0.56011073</v>
      </c>
      <c r="P25" s="6">
        <v>0.58720130000000004</v>
      </c>
      <c r="R25" s="7">
        <f t="shared" si="6"/>
        <v>0.65352471999999995</v>
      </c>
      <c r="S25" s="7">
        <f t="shared" si="7"/>
        <v>0.13899821891255459</v>
      </c>
    </row>
    <row r="26" spans="2:19" x14ac:dyDescent="0.2">
      <c r="C26" s="2">
        <v>0.5</v>
      </c>
      <c r="E26" s="7">
        <v>0.69929031193266189</v>
      </c>
      <c r="F26" s="7">
        <v>0.71562964185509137</v>
      </c>
      <c r="G26" s="7">
        <v>0.74632777686086782</v>
      </c>
      <c r="I26" s="7">
        <f t="shared" si="8"/>
        <v>0.72041591021620699</v>
      </c>
      <c r="J26" s="7">
        <f t="shared" si="9"/>
        <v>2.3881207053591601E-2</v>
      </c>
      <c r="L26" s="5">
        <v>0.35570000000000002</v>
      </c>
      <c r="M26" s="5"/>
      <c r="N26" s="6">
        <v>0.77346395999999995</v>
      </c>
      <c r="O26" s="6">
        <v>0.43131183000000001</v>
      </c>
      <c r="P26" s="6">
        <v>0.49821907999999998</v>
      </c>
      <c r="R26" s="7">
        <f t="shared" si="6"/>
        <v>0.56766495666666661</v>
      </c>
      <c r="S26" s="7">
        <f t="shared" si="7"/>
        <v>0.18133964639699057</v>
      </c>
    </row>
    <row r="27" spans="2:19" x14ac:dyDescent="0.2">
      <c r="C27" s="2">
        <v>1</v>
      </c>
      <c r="E27" s="7">
        <v>0.47821422677009384</v>
      </c>
      <c r="F27" s="7">
        <v>0.45964680640369676</v>
      </c>
      <c r="G27" s="7">
        <v>0.37176101666941719</v>
      </c>
      <c r="I27" s="7">
        <f t="shared" si="8"/>
        <v>0.43654068328106926</v>
      </c>
      <c r="J27" s="7">
        <f t="shared" si="9"/>
        <v>5.6863794979786282E-2</v>
      </c>
      <c r="L27" s="5">
        <v>0.64829999999999999</v>
      </c>
      <c r="M27" s="5"/>
      <c r="N27" s="6">
        <v>0.69166848999999997</v>
      </c>
      <c r="O27" s="6">
        <v>0.35734668000000003</v>
      </c>
      <c r="P27" s="6">
        <v>0.41117664999999998</v>
      </c>
      <c r="R27" s="7">
        <f t="shared" si="6"/>
        <v>0.48673060666666673</v>
      </c>
      <c r="S27" s="7">
        <f t="shared" si="7"/>
        <v>0.1795106359980107</v>
      </c>
    </row>
    <row r="28" spans="2:19" x14ac:dyDescent="0.2">
      <c r="C28" s="2">
        <v>2.5</v>
      </c>
      <c r="E28" s="7">
        <v>0.43538537712493791</v>
      </c>
      <c r="F28" s="7">
        <v>0.3898333058260437</v>
      </c>
      <c r="G28" s="7">
        <v>0.47870935797986447</v>
      </c>
      <c r="I28" s="7">
        <f>AVERAGE(E28:G28)</f>
        <v>0.43464268031028203</v>
      </c>
      <c r="J28" s="7">
        <f t="shared" si="9"/>
        <v>4.444268061819677E-2</v>
      </c>
      <c r="L28" s="5">
        <v>0.9375</v>
      </c>
      <c r="M28" s="5"/>
      <c r="N28" s="6">
        <v>0.62261471999999995</v>
      </c>
      <c r="O28" s="6">
        <v>0.30921090000000001</v>
      </c>
      <c r="P28" s="6">
        <v>0.42286083000000002</v>
      </c>
      <c r="R28" s="7">
        <f t="shared" si="6"/>
        <v>0.45156215</v>
      </c>
      <c r="S28" s="7">
        <f t="shared" si="7"/>
        <v>0.15866100001246353</v>
      </c>
    </row>
    <row r="29" spans="2:19" x14ac:dyDescent="0.2">
      <c r="C29" s="2">
        <v>5</v>
      </c>
      <c r="E29" s="7">
        <v>0.25268196071959048</v>
      </c>
      <c r="F29" s="7">
        <v>0.34948011222974068</v>
      </c>
      <c r="G29" s="7">
        <v>0.46954943059910853</v>
      </c>
      <c r="I29" s="7">
        <f t="shared" si="8"/>
        <v>0.3572371678494799</v>
      </c>
      <c r="J29" s="7">
        <f t="shared" si="9"/>
        <v>0.1086416301741726</v>
      </c>
      <c r="L29" s="5">
        <v>1.5149999999999999</v>
      </c>
      <c r="M29" s="5"/>
      <c r="N29" s="6">
        <v>0.55924512999999998</v>
      </c>
      <c r="O29" s="6">
        <v>0.28782216999999999</v>
      </c>
      <c r="P29" s="6">
        <v>0.39466593</v>
      </c>
      <c r="R29" s="7">
        <f t="shared" si="6"/>
        <v>0.41391107666666666</v>
      </c>
      <c r="S29" s="7">
        <f t="shared" si="7"/>
        <v>0.13673107750784588</v>
      </c>
    </row>
    <row r="30" spans="2:19" x14ac:dyDescent="0.2">
      <c r="C30" s="2">
        <v>10</v>
      </c>
      <c r="E30" s="7">
        <v>0.29650107278428767</v>
      </c>
      <c r="F30" s="7">
        <v>0.20935797986466395</v>
      </c>
      <c r="G30" s="7">
        <v>0.21356659514771395</v>
      </c>
      <c r="I30" s="7">
        <f t="shared" si="8"/>
        <v>0.23980854926555517</v>
      </c>
      <c r="J30" s="7">
        <f t="shared" si="9"/>
        <v>4.9142240260713899E-2</v>
      </c>
      <c r="L30" s="5">
        <v>2.0840000000000001</v>
      </c>
      <c r="M30" s="5"/>
      <c r="N30" s="6">
        <v>0.48138417999999999</v>
      </c>
      <c r="O30" s="6">
        <v>0.29860478000000001</v>
      </c>
      <c r="P30" s="6">
        <v>0.37624608999999998</v>
      </c>
      <c r="R30" s="7">
        <f t="shared" si="6"/>
        <v>0.38541168333333337</v>
      </c>
      <c r="S30" s="7">
        <f t="shared" si="7"/>
        <v>9.1733763369622981E-2</v>
      </c>
    </row>
    <row r="31" spans="2:19" x14ac:dyDescent="0.2">
      <c r="C31" s="2">
        <v>25</v>
      </c>
      <c r="E31" s="7">
        <v>0.13261264235022263</v>
      </c>
      <c r="F31" s="7">
        <v>-6.0488529460307125E-2</v>
      </c>
      <c r="G31" s="7">
        <v>-7.2124112889915964E-2</v>
      </c>
      <c r="I31" s="7">
        <f t="shared" si="8"/>
        <v>-1.5265566588595902E-16</v>
      </c>
      <c r="J31" s="7">
        <f t="shared" si="9"/>
        <v>0.11499317972718175</v>
      </c>
      <c r="L31" s="5">
        <v>2.835</v>
      </c>
      <c r="M31" s="5"/>
      <c r="N31" s="6">
        <v>0.41927912000000001</v>
      </c>
      <c r="O31" s="6">
        <v>0.20646809999999999</v>
      </c>
      <c r="P31" s="6">
        <v>0.43248289000000001</v>
      </c>
      <c r="R31" s="7">
        <f t="shared" si="6"/>
        <v>0.35274337</v>
      </c>
      <c r="S31" s="7">
        <f t="shared" si="7"/>
        <v>0.12685001318775208</v>
      </c>
    </row>
    <row r="32" spans="2:19" x14ac:dyDescent="0.2">
      <c r="L32" s="5">
        <v>4.2480000000000002</v>
      </c>
      <c r="M32" s="5"/>
      <c r="N32" s="6">
        <v>0.29880199000000002</v>
      </c>
      <c r="O32" s="6">
        <v>0.18138683</v>
      </c>
      <c r="P32" s="6">
        <v>0.29947496000000001</v>
      </c>
      <c r="R32" s="7">
        <f t="shared" si="6"/>
        <v>0.25988792666666666</v>
      </c>
      <c r="S32" s="7">
        <f t="shared" si="7"/>
        <v>6.798477664563761E-2</v>
      </c>
    </row>
    <row r="33" spans="12:19" x14ac:dyDescent="0.2">
      <c r="L33" s="5">
        <v>5.6440000000000001</v>
      </c>
      <c r="M33" s="5"/>
      <c r="N33" s="6">
        <v>0.20537954999999999</v>
      </c>
      <c r="O33" s="6">
        <v>0.26737066999999998</v>
      </c>
      <c r="P33" s="6">
        <v>0.27201269</v>
      </c>
      <c r="R33" s="7">
        <f t="shared" si="6"/>
        <v>0.24825430333333331</v>
      </c>
      <c r="S33" s="7">
        <f t="shared" si="7"/>
        <v>3.7203097216034743E-2</v>
      </c>
    </row>
    <row r="34" spans="12:19" x14ac:dyDescent="0.2">
      <c r="L34" s="5">
        <v>7.024</v>
      </c>
      <c r="M34" s="5"/>
      <c r="N34" s="6">
        <v>0.11497845</v>
      </c>
      <c r="O34" s="6">
        <v>2.4583689999999998E-2</v>
      </c>
      <c r="P34" s="6">
        <v>0.17256516</v>
      </c>
      <c r="R34" s="7">
        <f t="shared" si="6"/>
        <v>0.10404243333333334</v>
      </c>
      <c r="S34" s="7">
        <f t="shared" si="7"/>
        <v>7.4594411394154944E-2</v>
      </c>
    </row>
    <row r="35" spans="12:19" x14ac:dyDescent="0.2">
      <c r="L35" s="5">
        <v>9.2910000000000004</v>
      </c>
      <c r="M35" s="5"/>
      <c r="N35" s="6">
        <v>0</v>
      </c>
      <c r="O35" s="6">
        <v>0</v>
      </c>
      <c r="P35" s="6">
        <v>0</v>
      </c>
      <c r="R35" s="7">
        <f t="shared" si="6"/>
        <v>0</v>
      </c>
      <c r="S35" s="7">
        <f t="shared" si="7"/>
        <v>0</v>
      </c>
    </row>
  </sheetData>
  <mergeCells count="10">
    <mergeCell ref="C3:J3"/>
    <mergeCell ref="L3:S3"/>
    <mergeCell ref="N21:P21"/>
    <mergeCell ref="R21:S21"/>
    <mergeCell ref="E21:G21"/>
    <mergeCell ref="I21:J21"/>
    <mergeCell ref="N5:P5"/>
    <mergeCell ref="R5:S5"/>
    <mergeCell ref="E5:G5"/>
    <mergeCell ref="I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BFB4-24A9-8E4E-BA43-CFC6E4D428D4}">
  <dimension ref="B2:U15"/>
  <sheetViews>
    <sheetView topLeftCell="B1" workbookViewId="0">
      <selection activeCell="J10" sqref="J10"/>
    </sheetView>
  </sheetViews>
  <sheetFormatPr baseColWidth="10" defaultRowHeight="16" x14ac:dyDescent="0.2"/>
  <cols>
    <col min="1" max="9" width="10.83203125" style="2"/>
    <col min="10" max="10" width="13" style="2" customWidth="1"/>
    <col min="11" max="11" width="13.6640625" style="2" customWidth="1"/>
    <col min="12" max="18" width="10.83203125" style="2"/>
    <col min="19" max="19" width="13.83203125" style="2" customWidth="1"/>
    <col min="20" max="20" width="13.6640625" style="2" customWidth="1"/>
    <col min="21" max="16384" width="10.83203125" style="2"/>
  </cols>
  <sheetData>
    <row r="2" spans="2:21" x14ac:dyDescent="0.2">
      <c r="B2" s="1" t="s">
        <v>13</v>
      </c>
    </row>
    <row r="3" spans="2:21" ht="18" x14ac:dyDescent="0.2">
      <c r="E3" s="23" t="s">
        <v>23</v>
      </c>
      <c r="F3" s="23"/>
      <c r="G3" s="23"/>
      <c r="H3" s="23"/>
      <c r="I3" s="23"/>
      <c r="J3" s="23"/>
      <c r="K3" s="23"/>
      <c r="L3" s="12"/>
      <c r="O3" s="23" t="s">
        <v>14</v>
      </c>
      <c r="P3" s="23"/>
      <c r="Q3" s="23"/>
      <c r="R3" s="23"/>
      <c r="S3" s="23"/>
      <c r="T3" s="23"/>
      <c r="U3" s="11"/>
    </row>
    <row r="4" spans="2:21" x14ac:dyDescent="0.2">
      <c r="E4" s="10"/>
      <c r="F4" s="10"/>
      <c r="G4" s="10"/>
      <c r="H4" s="10"/>
      <c r="I4" s="10"/>
      <c r="J4" s="10"/>
      <c r="K4" s="10"/>
      <c r="L4" s="12"/>
      <c r="O4" s="10"/>
      <c r="P4" s="10"/>
      <c r="Q4" s="10"/>
      <c r="R4" s="10"/>
      <c r="S4" s="10"/>
      <c r="T4" s="10"/>
      <c r="U4" s="11"/>
    </row>
    <row r="5" spans="2:21" x14ac:dyDescent="0.2">
      <c r="C5" s="1" t="s">
        <v>15</v>
      </c>
      <c r="E5" s="22" t="s">
        <v>16</v>
      </c>
      <c r="F5" s="22"/>
      <c r="G5" s="22"/>
      <c r="H5" s="8"/>
      <c r="I5" s="1"/>
      <c r="J5" s="9" t="s">
        <v>16</v>
      </c>
      <c r="K5" s="9"/>
      <c r="M5" s="1" t="s">
        <v>2</v>
      </c>
      <c r="O5" s="22" t="s">
        <v>16</v>
      </c>
      <c r="P5" s="22"/>
      <c r="Q5" s="22"/>
      <c r="R5" s="1"/>
      <c r="S5" s="9" t="s">
        <v>16</v>
      </c>
      <c r="T5" s="9"/>
    </row>
    <row r="6" spans="2:21" x14ac:dyDescent="0.2">
      <c r="E6" s="2" t="s">
        <v>5</v>
      </c>
      <c r="F6" s="2" t="s">
        <v>6</v>
      </c>
      <c r="G6" s="2" t="s">
        <v>7</v>
      </c>
      <c r="H6" s="2" t="s">
        <v>17</v>
      </c>
      <c r="J6" s="2" t="s">
        <v>8</v>
      </c>
      <c r="K6" s="2" t="s">
        <v>9</v>
      </c>
      <c r="O6" s="2" t="s">
        <v>5</v>
      </c>
      <c r="P6" s="2" t="s">
        <v>6</v>
      </c>
      <c r="Q6" s="2" t="s">
        <v>7</v>
      </c>
      <c r="S6" s="2" t="s">
        <v>8</v>
      </c>
      <c r="T6" s="2" t="s">
        <v>9</v>
      </c>
    </row>
    <row r="7" spans="2:21" x14ac:dyDescent="0.2">
      <c r="C7" s="5">
        <v>0</v>
      </c>
      <c r="E7" s="17">
        <v>21.7</v>
      </c>
      <c r="F7" s="17">
        <v>24</v>
      </c>
      <c r="G7" s="2">
        <v>23.7</v>
      </c>
      <c r="H7" s="2">
        <v>24.6</v>
      </c>
      <c r="J7" s="5">
        <v>23.5</v>
      </c>
      <c r="K7" s="5">
        <v>1.3</v>
      </c>
      <c r="M7" s="5">
        <v>0</v>
      </c>
      <c r="O7" s="17">
        <v>24.079096260759812</v>
      </c>
      <c r="P7" s="2">
        <v>26.1</v>
      </c>
      <c r="Q7" s="2">
        <v>26</v>
      </c>
      <c r="S7" s="5">
        <v>25.4</v>
      </c>
      <c r="T7" s="5">
        <v>1.1000000000000001</v>
      </c>
    </row>
    <row r="8" spans="2:21" x14ac:dyDescent="0.2">
      <c r="C8" s="5">
        <v>0.01</v>
      </c>
      <c r="E8" s="17">
        <v>36.4</v>
      </c>
      <c r="F8" s="2">
        <v>40.299999999999997</v>
      </c>
      <c r="G8" s="2">
        <v>40.6</v>
      </c>
      <c r="H8" s="17">
        <v>40</v>
      </c>
      <c r="J8" s="5">
        <v>39.299999999999997</v>
      </c>
      <c r="K8" s="15">
        <v>2</v>
      </c>
      <c r="M8" s="5">
        <v>20</v>
      </c>
      <c r="O8" s="17">
        <v>26.852133932472572</v>
      </c>
      <c r="P8" s="2">
        <v>28.7</v>
      </c>
      <c r="Q8" s="2">
        <v>27.8</v>
      </c>
      <c r="S8" s="5">
        <v>27.8</v>
      </c>
      <c r="T8" s="5">
        <v>0.9</v>
      </c>
    </row>
    <row r="9" spans="2:21" x14ac:dyDescent="0.2">
      <c r="C9" s="5">
        <v>0.02</v>
      </c>
      <c r="E9" s="17">
        <v>42.3</v>
      </c>
      <c r="F9" s="2">
        <v>47.4</v>
      </c>
      <c r="G9" s="2">
        <v>48.5</v>
      </c>
      <c r="H9" s="17">
        <v>47</v>
      </c>
      <c r="J9" s="5">
        <v>46.3</v>
      </c>
      <c r="K9" s="5">
        <v>2.7</v>
      </c>
      <c r="M9" s="5">
        <v>40</v>
      </c>
      <c r="O9" s="17">
        <v>29.933582210551712</v>
      </c>
      <c r="P9" s="2">
        <v>30.3</v>
      </c>
      <c r="Q9" s="2">
        <v>30.9</v>
      </c>
      <c r="S9" s="5">
        <v>30.4</v>
      </c>
      <c r="T9" s="5">
        <v>0.5</v>
      </c>
    </row>
    <row r="10" spans="2:21" x14ac:dyDescent="0.2">
      <c r="C10" s="5">
        <v>0.05</v>
      </c>
      <c r="E10" s="17">
        <v>51.8</v>
      </c>
      <c r="F10" s="2">
        <v>55.2</v>
      </c>
      <c r="G10" s="2">
        <v>57.1</v>
      </c>
      <c r="H10" s="17">
        <v>56</v>
      </c>
      <c r="J10" s="15">
        <v>55</v>
      </c>
      <c r="K10" s="5">
        <v>2.2999999999999998</v>
      </c>
      <c r="M10" s="5">
        <v>100</v>
      </c>
      <c r="O10" s="17">
        <v>34.979208654486072</v>
      </c>
      <c r="P10" s="2">
        <v>35.799999999999997</v>
      </c>
      <c r="Q10" s="2">
        <v>34.700000000000003</v>
      </c>
      <c r="S10" s="5">
        <v>35.200000000000003</v>
      </c>
      <c r="T10" s="5">
        <v>0.6</v>
      </c>
    </row>
    <row r="11" spans="2:21" x14ac:dyDescent="0.2">
      <c r="C11" s="5">
        <v>0.1</v>
      </c>
      <c r="E11" s="17">
        <v>56.4</v>
      </c>
      <c r="F11" s="2">
        <v>60.6</v>
      </c>
      <c r="G11" s="2">
        <v>63.4</v>
      </c>
      <c r="H11" s="2">
        <v>61.2</v>
      </c>
      <c r="J11" s="5">
        <v>60.4</v>
      </c>
      <c r="K11" s="5">
        <v>2.9</v>
      </c>
      <c r="M11" s="5">
        <v>200</v>
      </c>
      <c r="O11" s="17">
        <v>41.427770372203284</v>
      </c>
      <c r="P11" s="2">
        <v>39.700000000000003</v>
      </c>
      <c r="Q11" s="2">
        <v>38.6</v>
      </c>
      <c r="S11" s="5">
        <v>39.9</v>
      </c>
      <c r="T11" s="5">
        <v>1.4</v>
      </c>
    </row>
    <row r="12" spans="2:21" x14ac:dyDescent="0.2">
      <c r="C12" s="5">
        <v>0.4</v>
      </c>
      <c r="E12" s="17">
        <v>63.4</v>
      </c>
      <c r="F12" s="2">
        <v>67.900000000000006</v>
      </c>
      <c r="G12" s="2">
        <v>71.5</v>
      </c>
      <c r="H12" s="2">
        <v>66.900000000000006</v>
      </c>
      <c r="J12" s="5">
        <v>67.400000000000006</v>
      </c>
      <c r="K12" s="5">
        <v>3.3</v>
      </c>
      <c r="M12" s="5">
        <v>400</v>
      </c>
      <c r="O12" s="17">
        <v>47.42587417181727</v>
      </c>
      <c r="P12" s="2">
        <v>44.5</v>
      </c>
      <c r="Q12" s="2">
        <v>45.5</v>
      </c>
      <c r="S12" s="5">
        <v>45.8</v>
      </c>
      <c r="T12" s="5">
        <v>1.5</v>
      </c>
    </row>
    <row r="13" spans="2:21" x14ac:dyDescent="0.2">
      <c r="C13" s="5">
        <v>1</v>
      </c>
      <c r="E13" s="17">
        <v>67.2</v>
      </c>
      <c r="F13" s="2">
        <v>71.7</v>
      </c>
      <c r="G13" s="2">
        <v>75.3</v>
      </c>
      <c r="H13" s="2">
        <v>70.8</v>
      </c>
      <c r="J13" s="5">
        <v>71.3</v>
      </c>
      <c r="K13" s="5">
        <v>3.3</v>
      </c>
      <c r="M13" s="5">
        <v>1000</v>
      </c>
      <c r="O13" s="17">
        <v>56.896359713231703</v>
      </c>
      <c r="P13" s="2">
        <v>53.1</v>
      </c>
      <c r="Q13" s="2">
        <v>53.7</v>
      </c>
      <c r="S13" s="5">
        <v>54.6</v>
      </c>
      <c r="T13" s="15">
        <v>2</v>
      </c>
    </row>
    <row r="14" spans="2:21" x14ac:dyDescent="0.2">
      <c r="C14" s="5">
        <v>4</v>
      </c>
      <c r="E14" s="17">
        <v>71.599999999999994</v>
      </c>
      <c r="F14" s="2">
        <v>76.8</v>
      </c>
      <c r="G14" s="2">
        <v>80.900000000000006</v>
      </c>
      <c r="H14" s="17">
        <v>75</v>
      </c>
      <c r="J14" s="5">
        <v>76.099999999999994</v>
      </c>
      <c r="K14" s="5">
        <v>3.9</v>
      </c>
      <c r="M14" s="5">
        <v>2000</v>
      </c>
      <c r="O14" s="17">
        <v>62.904447905549802</v>
      </c>
      <c r="P14" s="2">
        <v>55.7</v>
      </c>
      <c r="Q14" s="2">
        <v>56.1</v>
      </c>
      <c r="S14" s="5">
        <v>58.2</v>
      </c>
      <c r="T14" s="15">
        <v>4</v>
      </c>
    </row>
    <row r="15" spans="2:21" x14ac:dyDescent="0.2">
      <c r="C15" s="5">
        <v>20</v>
      </c>
      <c r="E15" s="17">
        <v>74.3</v>
      </c>
      <c r="F15" s="2">
        <v>78.400000000000006</v>
      </c>
      <c r="G15" s="2">
        <v>83.4</v>
      </c>
      <c r="H15" s="2">
        <v>77.3</v>
      </c>
      <c r="J15" s="5">
        <v>78.400000000000006</v>
      </c>
      <c r="K15" s="5">
        <v>3.8</v>
      </c>
      <c r="M15" s="5">
        <v>5000</v>
      </c>
      <c r="O15" s="17">
        <v>67.20486356937954</v>
      </c>
      <c r="P15" s="2">
        <v>59.2</v>
      </c>
      <c r="Q15" s="2">
        <v>58.9</v>
      </c>
      <c r="S15" s="5">
        <v>61.8</v>
      </c>
      <c r="T15" s="5">
        <v>4.7</v>
      </c>
    </row>
  </sheetData>
  <mergeCells count="4">
    <mergeCell ref="E5:G5"/>
    <mergeCell ref="O5:Q5"/>
    <mergeCell ref="E3:K3"/>
    <mergeCell ref="O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FB50-8CF3-4E45-ACDC-B02EA80C94E2}">
  <dimension ref="B2:T15"/>
  <sheetViews>
    <sheetView workbookViewId="0">
      <selection activeCell="D21" sqref="D21"/>
    </sheetView>
  </sheetViews>
  <sheetFormatPr baseColWidth="10" defaultRowHeight="16" x14ac:dyDescent="0.2"/>
  <sheetData>
    <row r="2" spans="2:20" x14ac:dyDescent="0.2">
      <c r="B2" s="1" t="s">
        <v>18</v>
      </c>
    </row>
    <row r="3" spans="2:20" x14ac:dyDescent="0.2">
      <c r="E3" s="23" t="s">
        <v>19</v>
      </c>
      <c r="F3" s="23"/>
      <c r="G3" s="23"/>
      <c r="H3" s="23"/>
      <c r="I3" s="23"/>
      <c r="J3" s="23"/>
      <c r="K3" s="23"/>
      <c r="L3" s="12"/>
      <c r="O3" s="23" t="s">
        <v>20</v>
      </c>
      <c r="P3" s="23"/>
      <c r="Q3" s="23"/>
      <c r="R3" s="23"/>
      <c r="S3" s="23"/>
      <c r="T3" s="23"/>
    </row>
    <row r="4" spans="2:20" x14ac:dyDescent="0.2">
      <c r="E4" s="10"/>
      <c r="F4" s="10"/>
      <c r="G4" s="10"/>
      <c r="H4" s="10"/>
      <c r="I4" s="10"/>
      <c r="J4" s="10"/>
      <c r="K4" s="10"/>
      <c r="L4" s="12"/>
      <c r="O4" s="10"/>
      <c r="P4" s="10"/>
      <c r="Q4" s="10"/>
      <c r="R4" s="10"/>
      <c r="S4" s="10"/>
      <c r="T4" s="10"/>
    </row>
    <row r="5" spans="2:20" x14ac:dyDescent="0.2">
      <c r="C5" s="1" t="s">
        <v>21</v>
      </c>
      <c r="E5" s="22" t="s">
        <v>16</v>
      </c>
      <c r="F5" s="22"/>
      <c r="G5" s="22"/>
      <c r="H5" s="8"/>
      <c r="I5" s="14" t="s">
        <v>16</v>
      </c>
      <c r="J5" s="14"/>
      <c r="M5" s="1" t="s">
        <v>22</v>
      </c>
      <c r="O5" s="22" t="s">
        <v>16</v>
      </c>
      <c r="P5" s="22"/>
      <c r="Q5" s="22"/>
      <c r="R5" s="1"/>
      <c r="S5" s="14" t="s">
        <v>16</v>
      </c>
      <c r="T5" s="14"/>
    </row>
    <row r="6" spans="2:20" x14ac:dyDescent="0.2">
      <c r="E6" t="s">
        <v>5</v>
      </c>
      <c r="F6" t="s">
        <v>6</v>
      </c>
      <c r="G6" t="s">
        <v>7</v>
      </c>
      <c r="I6" t="s">
        <v>8</v>
      </c>
      <c r="J6" t="s">
        <v>9</v>
      </c>
      <c r="O6" t="s">
        <v>5</v>
      </c>
      <c r="P6" t="s">
        <v>6</v>
      </c>
      <c r="Q6" t="s">
        <v>7</v>
      </c>
      <c r="S6" t="s">
        <v>8</v>
      </c>
      <c r="T6" t="s">
        <v>9</v>
      </c>
    </row>
    <row r="7" spans="2:20" x14ac:dyDescent="0.2">
      <c r="C7" s="5">
        <v>0</v>
      </c>
      <c r="E7" s="13">
        <v>26.673323179237009</v>
      </c>
      <c r="F7" s="13">
        <v>25.477250532499792</v>
      </c>
      <c r="G7" s="13">
        <v>24.444937336444774</v>
      </c>
      <c r="H7" s="13"/>
      <c r="I7" s="15">
        <f t="shared" ref="I7:I15" si="0">AVERAGE(E7:G7)</f>
        <v>25.531837016060525</v>
      </c>
      <c r="J7" s="15">
        <f t="shared" ref="J7:J15" si="1">STDEV(E7:G7)</f>
        <v>1.1151953323206927</v>
      </c>
      <c r="M7" s="5">
        <v>0</v>
      </c>
      <c r="O7" s="13">
        <v>26.254310051912675</v>
      </c>
      <c r="P7" s="13">
        <v>22.414444323765281</v>
      </c>
      <c r="Q7" s="13">
        <v>23.051129659032636</v>
      </c>
      <c r="S7" s="15">
        <f>AVERAGE(O7:Q7)</f>
        <v>23.906628011570195</v>
      </c>
      <c r="T7" s="15">
        <f>STDEV(O7:Q7)</f>
        <v>2.0579237779728605</v>
      </c>
    </row>
    <row r="8" spans="2:20" x14ac:dyDescent="0.2">
      <c r="C8" s="5">
        <v>20</v>
      </c>
      <c r="E8" s="13">
        <v>27.569737964432861</v>
      </c>
      <c r="F8" s="13">
        <v>27.435220408657514</v>
      </c>
      <c r="G8" s="13">
        <v>27.399611277307969</v>
      </c>
      <c r="H8" s="13"/>
      <c r="I8" s="15">
        <f t="shared" si="0"/>
        <v>27.468189883466113</v>
      </c>
      <c r="J8" s="15">
        <f t="shared" si="1"/>
        <v>8.9727432370980673E-2</v>
      </c>
      <c r="M8" s="5">
        <v>20</v>
      </c>
      <c r="O8" s="13">
        <v>25.908524076412149</v>
      </c>
      <c r="P8" s="13">
        <v>23.761889826277319</v>
      </c>
      <c r="Q8" s="13">
        <v>20.987243749757923</v>
      </c>
      <c r="S8" s="15">
        <f t="shared" ref="S8:S14" si="2">AVERAGE(O8:Q8)</f>
        <v>23.5525525508158</v>
      </c>
      <c r="T8" s="15">
        <f t="shared" ref="T8:T14" si="3">STDEV(O8:Q8)</f>
        <v>2.4673095842540156</v>
      </c>
    </row>
    <row r="9" spans="2:20" x14ac:dyDescent="0.2">
      <c r="C9" s="5">
        <v>40</v>
      </c>
      <c r="E9" s="13">
        <v>29.10419085787284</v>
      </c>
      <c r="F9" s="13">
        <v>27.53890280652071</v>
      </c>
      <c r="G9" s="13">
        <v>26.266746269455439</v>
      </c>
      <c r="H9" s="13"/>
      <c r="I9" s="15">
        <f t="shared" si="0"/>
        <v>27.636613311282996</v>
      </c>
      <c r="J9" s="15">
        <f t="shared" si="1"/>
        <v>1.4212436297624962</v>
      </c>
      <c r="M9" s="5">
        <v>40</v>
      </c>
      <c r="O9" s="13">
        <v>27.429164593182382</v>
      </c>
      <c r="P9" s="13">
        <v>23.647574831813841</v>
      </c>
      <c r="Q9" s="13">
        <v>22.356006557316707</v>
      </c>
      <c r="S9" s="15">
        <f t="shared" si="2"/>
        <v>24.477581994104309</v>
      </c>
      <c r="T9" s="15">
        <f t="shared" si="3"/>
        <v>2.6364591844569154</v>
      </c>
    </row>
    <row r="10" spans="2:20" x14ac:dyDescent="0.2">
      <c r="C10" s="5">
        <v>100</v>
      </c>
      <c r="E10" s="13">
        <v>31.5432695435941</v>
      </c>
      <c r="F10" s="13">
        <v>30.975488777745625</v>
      </c>
      <c r="G10" s="13">
        <v>31.204188288100092</v>
      </c>
      <c r="H10" s="13"/>
      <c r="I10" s="15">
        <f t="shared" si="0"/>
        <v>31.240982203146604</v>
      </c>
      <c r="J10" s="15">
        <f t="shared" si="1"/>
        <v>0.28567305377862967</v>
      </c>
      <c r="M10" s="5">
        <v>100</v>
      </c>
      <c r="O10" s="13">
        <v>28.206666506683302</v>
      </c>
      <c r="P10" s="13">
        <v>24.866508028656916</v>
      </c>
      <c r="Q10" s="13">
        <v>23.921039613922975</v>
      </c>
      <c r="S10" s="15">
        <f t="shared" si="2"/>
        <v>25.664738049754394</v>
      </c>
      <c r="T10" s="15">
        <f t="shared" si="3"/>
        <v>2.2515612007945949</v>
      </c>
    </row>
    <row r="11" spans="2:20" x14ac:dyDescent="0.2">
      <c r="C11" s="5">
        <v>200</v>
      </c>
      <c r="E11" s="13">
        <v>36.609211438090043</v>
      </c>
      <c r="F11" s="13">
        <v>34.971236293575373</v>
      </c>
      <c r="G11" s="13">
        <v>33.791690585155962</v>
      </c>
      <c r="H11" s="13"/>
      <c r="I11" s="15">
        <f t="shared" si="0"/>
        <v>35.124046105607128</v>
      </c>
      <c r="J11" s="15">
        <f t="shared" si="1"/>
        <v>1.4149625677626536</v>
      </c>
      <c r="M11" s="5">
        <v>200</v>
      </c>
      <c r="O11" s="13">
        <v>30.047445505140473</v>
      </c>
      <c r="P11" s="13">
        <v>27.261513031088963</v>
      </c>
      <c r="Q11" s="13">
        <v>26.653245322989079</v>
      </c>
      <c r="S11" s="15">
        <f t="shared" si="2"/>
        <v>27.987401286406172</v>
      </c>
      <c r="T11" s="15">
        <f t="shared" si="3"/>
        <v>1.8097883960658867</v>
      </c>
    </row>
    <row r="12" spans="2:20" x14ac:dyDescent="0.2">
      <c r="C12" s="5">
        <v>400</v>
      </c>
      <c r="E12" s="13">
        <v>41.376649953423758</v>
      </c>
      <c r="F12" s="13">
        <v>39.612857486485467</v>
      </c>
      <c r="G12" s="13">
        <v>36.115624017507145</v>
      </c>
      <c r="H12" s="13"/>
      <c r="I12" s="15">
        <f t="shared" si="0"/>
        <v>39.035043819138792</v>
      </c>
      <c r="J12" s="15">
        <f t="shared" si="1"/>
        <v>2.6776855585050092</v>
      </c>
      <c r="M12" s="5">
        <v>400</v>
      </c>
      <c r="O12" s="13">
        <v>32.27364169182556</v>
      </c>
      <c r="P12" s="13">
        <v>29.871583571615805</v>
      </c>
      <c r="Q12" s="13">
        <v>27.940798937249639</v>
      </c>
      <c r="S12" s="15">
        <f t="shared" si="2"/>
        <v>30.028674733563665</v>
      </c>
      <c r="T12" s="15">
        <f t="shared" si="3"/>
        <v>2.1706887867314979</v>
      </c>
    </row>
    <row r="13" spans="2:20" x14ac:dyDescent="0.2">
      <c r="C13" s="5">
        <v>1000</v>
      </c>
      <c r="E13" s="13">
        <v>47.594559095260358</v>
      </c>
      <c r="F13" s="13">
        <v>45.626377175800123</v>
      </c>
      <c r="G13" s="13">
        <v>42.420742000271069</v>
      </c>
      <c r="H13" s="13"/>
      <c r="I13" s="15">
        <f t="shared" si="0"/>
        <v>45.213892757110521</v>
      </c>
      <c r="J13" s="15">
        <f t="shared" si="1"/>
        <v>2.6114561799592058</v>
      </c>
      <c r="M13" s="5">
        <v>1000</v>
      </c>
      <c r="O13" s="13">
        <v>37.18999640575543</v>
      </c>
      <c r="P13" s="13">
        <v>34.842444171456805</v>
      </c>
      <c r="Q13" s="13">
        <v>34.273220829263288</v>
      </c>
      <c r="S13" s="15">
        <f t="shared" si="2"/>
        <v>35.435220468825179</v>
      </c>
      <c r="T13" s="15">
        <f t="shared" si="3"/>
        <v>1.5461024367572098</v>
      </c>
    </row>
    <row r="14" spans="2:20" x14ac:dyDescent="0.2">
      <c r="C14" s="5">
        <v>2000</v>
      </c>
      <c r="E14" s="13">
        <v>51.949010977571533</v>
      </c>
      <c r="F14" s="13">
        <v>48.180355482423053</v>
      </c>
      <c r="G14" s="13">
        <v>44.243488207678318</v>
      </c>
      <c r="H14" s="13"/>
      <c r="I14" s="15">
        <f t="shared" si="0"/>
        <v>48.124284889224299</v>
      </c>
      <c r="J14" s="15">
        <f t="shared" si="1"/>
        <v>3.853067378453424</v>
      </c>
      <c r="M14" s="5">
        <v>2000</v>
      </c>
      <c r="O14" s="13">
        <v>43.840754824464511</v>
      </c>
      <c r="P14" s="13">
        <v>41.81201992373515</v>
      </c>
      <c r="Q14" s="13">
        <v>37.278044462435659</v>
      </c>
      <c r="S14" s="15">
        <f t="shared" si="2"/>
        <v>40.976939736878442</v>
      </c>
      <c r="T14" s="15">
        <f t="shared" si="3"/>
        <v>3.3601058038149181</v>
      </c>
    </row>
    <row r="15" spans="2:20" x14ac:dyDescent="0.2">
      <c r="C15" s="5">
        <v>5000</v>
      </c>
      <c r="E15" s="13">
        <v>53.316604787231284</v>
      </c>
      <c r="F15" s="13">
        <v>49.892923376323424</v>
      </c>
      <c r="G15" s="13">
        <v>48.853802694624129</v>
      </c>
      <c r="H15" s="13"/>
      <c r="I15" s="15">
        <f t="shared" si="0"/>
        <v>50.687776952726274</v>
      </c>
      <c r="J15" s="15">
        <f t="shared" si="1"/>
        <v>2.3351648304530901</v>
      </c>
    </row>
  </sheetData>
  <mergeCells count="4">
    <mergeCell ref="E3:K3"/>
    <mergeCell ref="O3:T3"/>
    <mergeCell ref="E5:G5"/>
    <mergeCell ref="O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72F1D-336E-7848-B937-058A9C222418}">
  <dimension ref="B2:S19"/>
  <sheetViews>
    <sheetView topLeftCell="B1" workbookViewId="0">
      <selection activeCell="G31" sqref="G31"/>
    </sheetView>
  </sheetViews>
  <sheetFormatPr baseColWidth="10" defaultRowHeight="16" x14ac:dyDescent="0.2"/>
  <cols>
    <col min="1" max="16384" width="10.83203125" style="2"/>
  </cols>
  <sheetData>
    <row r="2" spans="2:19" x14ac:dyDescent="0.2">
      <c r="B2" s="18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2:19" ht="18" x14ac:dyDescent="0.2">
      <c r="B3" s="18"/>
      <c r="C3" s="21" t="s">
        <v>0</v>
      </c>
      <c r="D3" s="21"/>
      <c r="E3" s="21"/>
      <c r="F3" s="21"/>
      <c r="G3" s="21"/>
      <c r="H3" s="21"/>
      <c r="I3" s="21"/>
      <c r="J3" s="21"/>
      <c r="K3" s="19"/>
      <c r="L3" s="21" t="s">
        <v>1</v>
      </c>
      <c r="M3" s="21"/>
      <c r="N3" s="21"/>
      <c r="O3" s="21"/>
      <c r="P3" s="21"/>
      <c r="Q3" s="21"/>
      <c r="R3" s="21"/>
      <c r="S3" s="21"/>
    </row>
    <row r="4" spans="2:19" x14ac:dyDescent="0.2">
      <c r="B4" s="18"/>
      <c r="C4" s="4"/>
      <c r="D4" s="4"/>
      <c r="E4" s="4"/>
      <c r="F4" s="4"/>
      <c r="G4" s="4"/>
      <c r="H4" s="4"/>
      <c r="I4" s="19"/>
      <c r="J4" s="19"/>
      <c r="K4" s="19"/>
      <c r="L4" s="3"/>
      <c r="M4" s="4"/>
      <c r="N4" s="4"/>
      <c r="O4" s="19"/>
      <c r="P4" s="19"/>
      <c r="Q4" s="19"/>
      <c r="R4" s="19"/>
      <c r="S4" s="19"/>
    </row>
    <row r="5" spans="2:19" ht="18" x14ac:dyDescent="0.25">
      <c r="B5" s="19"/>
      <c r="C5" s="18" t="s">
        <v>26</v>
      </c>
      <c r="D5" s="19"/>
      <c r="E5" s="22" t="s">
        <v>10</v>
      </c>
      <c r="F5" s="22"/>
      <c r="G5" s="22"/>
      <c r="H5" s="18"/>
      <c r="I5" s="22" t="s">
        <v>10</v>
      </c>
      <c r="J5" s="22"/>
      <c r="K5" s="19"/>
      <c r="L5" s="18" t="s">
        <v>26</v>
      </c>
      <c r="M5" s="19"/>
      <c r="N5" s="22" t="s">
        <v>10</v>
      </c>
      <c r="O5" s="22"/>
      <c r="P5" s="22"/>
      <c r="Q5" s="18"/>
      <c r="R5" s="22" t="s">
        <v>10</v>
      </c>
      <c r="S5" s="22"/>
    </row>
    <row r="6" spans="2:19" x14ac:dyDescent="0.2">
      <c r="B6" s="19"/>
      <c r="C6" s="19"/>
      <c r="D6" s="19"/>
      <c r="E6" s="19" t="s">
        <v>5</v>
      </c>
      <c r="F6" s="19" t="s">
        <v>6</v>
      </c>
      <c r="G6" s="19" t="s">
        <v>7</v>
      </c>
      <c r="H6" s="19"/>
      <c r="I6" s="19" t="s">
        <v>8</v>
      </c>
      <c r="J6" s="19" t="s">
        <v>9</v>
      </c>
      <c r="K6" s="19"/>
      <c r="L6" s="19"/>
      <c r="M6" s="19"/>
      <c r="N6" s="19" t="s">
        <v>5</v>
      </c>
      <c r="O6" s="19" t="s">
        <v>6</v>
      </c>
      <c r="P6" s="19" t="s">
        <v>7</v>
      </c>
      <c r="Q6" s="19"/>
      <c r="R6" s="19" t="s">
        <v>8</v>
      </c>
      <c r="S6" s="19" t="s">
        <v>9</v>
      </c>
    </row>
    <row r="7" spans="2:19" x14ac:dyDescent="0.2">
      <c r="B7" s="19"/>
      <c r="C7" s="19">
        <v>0</v>
      </c>
      <c r="E7" s="7">
        <v>1</v>
      </c>
      <c r="F7" s="20">
        <v>1</v>
      </c>
      <c r="G7" s="20">
        <v>1</v>
      </c>
      <c r="H7" s="20"/>
      <c r="I7" s="20">
        <f>AVERAGE(E7:G7)</f>
        <v>1</v>
      </c>
      <c r="J7" s="20">
        <f>STDEV(E7:G7)</f>
        <v>0</v>
      </c>
      <c r="K7" s="19"/>
      <c r="L7" s="19">
        <v>0</v>
      </c>
      <c r="N7" s="7">
        <v>1</v>
      </c>
      <c r="O7" s="20">
        <v>1</v>
      </c>
      <c r="P7" s="20">
        <v>1</v>
      </c>
      <c r="Q7" s="20"/>
      <c r="R7" s="20">
        <f>AVERAGE(N7:P7)</f>
        <v>1</v>
      </c>
      <c r="S7" s="20">
        <f>STDEV(N7:P7)</f>
        <v>0</v>
      </c>
    </row>
    <row r="8" spans="2:19" x14ac:dyDescent="0.2">
      <c r="B8" s="19"/>
      <c r="C8" s="19">
        <v>1.1000000000000001</v>
      </c>
      <c r="E8" s="7">
        <v>0.73919709706319325</v>
      </c>
      <c r="F8" s="20">
        <v>0.74208741155873059</v>
      </c>
      <c r="G8" s="20">
        <v>0.73319515675647051</v>
      </c>
      <c r="H8" s="20"/>
      <c r="I8" s="20">
        <f t="shared" ref="I8:I19" si="0">AVERAGE(E8:G8)</f>
        <v>0.73815988845946467</v>
      </c>
      <c r="J8" s="20">
        <f t="shared" ref="J8:J19" si="1">STDEV(E8:G8)</f>
        <v>4.5359563636366293E-3</v>
      </c>
      <c r="K8" s="19"/>
      <c r="L8" s="19">
        <v>1.1000000000000001</v>
      </c>
      <c r="N8" s="7">
        <v>0.65327783456397381</v>
      </c>
      <c r="O8" s="20">
        <v>0.69797234836472055</v>
      </c>
      <c r="P8" s="20">
        <v>0.61726232001306547</v>
      </c>
      <c r="Q8" s="20"/>
      <c r="R8" s="20">
        <f t="shared" ref="R8:R19" si="2">AVERAGE(N8:P8)</f>
        <v>0.65617083431391998</v>
      </c>
      <c r="S8" s="20">
        <f t="shared" ref="S8:S19" si="3">STDEV(N8:P8)</f>
        <v>4.0432712681641003E-2</v>
      </c>
    </row>
    <row r="9" spans="2:19" x14ac:dyDescent="0.2">
      <c r="B9" s="19"/>
      <c r="C9" s="19">
        <v>3.4</v>
      </c>
      <c r="E9" s="7">
        <v>0.5431011113274512</v>
      </c>
      <c r="F9" s="20">
        <v>0.67380469809056587</v>
      </c>
      <c r="G9" s="20">
        <v>0.54736134609590459</v>
      </c>
      <c r="H9" s="20"/>
      <c r="I9" s="20">
        <f t="shared" si="0"/>
        <v>0.58808905183797389</v>
      </c>
      <c r="J9" s="20">
        <f t="shared" si="1"/>
        <v>7.4262483189327336E-2</v>
      </c>
      <c r="K9" s="19"/>
      <c r="L9" s="19">
        <v>3.4</v>
      </c>
      <c r="N9" s="7">
        <v>0.60222191881582976</v>
      </c>
      <c r="O9" s="20">
        <v>0.53791674820007929</v>
      </c>
      <c r="P9" s="20">
        <v>0.40256090503939845</v>
      </c>
      <c r="Q9" s="20"/>
      <c r="R9" s="20">
        <f t="shared" si="2"/>
        <v>0.51423319068510243</v>
      </c>
      <c r="S9" s="20">
        <f t="shared" si="3"/>
        <v>0.10191571654059091</v>
      </c>
    </row>
    <row r="10" spans="2:19" x14ac:dyDescent="0.2">
      <c r="B10" s="19"/>
      <c r="C10" s="19">
        <v>5.6</v>
      </c>
      <c r="E10" s="7">
        <v>0.46551353896219733</v>
      </c>
      <c r="F10" s="20">
        <v>0.46616006027085488</v>
      </c>
      <c r="G10" s="20">
        <v>0.33613460959046965</v>
      </c>
      <c r="H10" s="20"/>
      <c r="I10" s="20">
        <f t="shared" si="0"/>
        <v>0.42260273627450728</v>
      </c>
      <c r="J10" s="20">
        <f t="shared" si="1"/>
        <v>7.4884292055381649E-2</v>
      </c>
      <c r="K10" s="19"/>
      <c r="L10" s="19">
        <v>5.6</v>
      </c>
      <c r="N10" s="7">
        <v>0.22544407010655762</v>
      </c>
      <c r="O10" s="20">
        <v>0.29467277548734438</v>
      </c>
      <c r="P10" s="20">
        <v>0.33548063697887243</v>
      </c>
      <c r="Q10" s="20"/>
      <c r="R10" s="20">
        <f t="shared" si="2"/>
        <v>0.2851991608575915</v>
      </c>
      <c r="S10" s="20">
        <f t="shared" si="3"/>
        <v>5.562664418132876E-2</v>
      </c>
    </row>
    <row r="11" spans="2:19" x14ac:dyDescent="0.2">
      <c r="B11" s="19"/>
      <c r="C11" s="19">
        <v>10</v>
      </c>
      <c r="E11" s="7">
        <v>0.39113642638512125</v>
      </c>
      <c r="F11" s="20">
        <v>0.43441623900580684</v>
      </c>
      <c r="G11" s="20">
        <v>0.42062517175503</v>
      </c>
      <c r="H11" s="20"/>
      <c r="I11" s="20">
        <f t="shared" si="0"/>
        <v>0.41539261238198605</v>
      </c>
      <c r="J11" s="20">
        <f t="shared" si="1"/>
        <v>2.2109280931652587E-2</v>
      </c>
      <c r="K11" s="19"/>
      <c r="L11" s="19">
        <v>10</v>
      </c>
      <c r="N11" s="7">
        <v>0.39089608618053606</v>
      </c>
      <c r="O11" s="20">
        <v>0.28069986032482924</v>
      </c>
      <c r="P11" s="20">
        <v>0.28039399119995673</v>
      </c>
      <c r="Q11" s="20"/>
      <c r="R11" s="20">
        <f t="shared" si="2"/>
        <v>0.31732997923510736</v>
      </c>
      <c r="S11" s="20">
        <f t="shared" si="3"/>
        <v>6.3710301029818436E-2</v>
      </c>
    </row>
    <row r="12" spans="2:19" x14ac:dyDescent="0.2">
      <c r="B12" s="19"/>
      <c r="C12" s="19">
        <v>21</v>
      </c>
      <c r="E12" s="7">
        <v>0.31133821955963864</v>
      </c>
      <c r="F12" s="20">
        <v>0.35944338535521086</v>
      </c>
      <c r="G12" s="20">
        <v>0.3701465753288592</v>
      </c>
      <c r="H12" s="20"/>
      <c r="I12" s="20">
        <f t="shared" si="0"/>
        <v>0.34697606008123622</v>
      </c>
      <c r="J12" s="20">
        <f t="shared" si="1"/>
        <v>3.1323814050736525E-2</v>
      </c>
      <c r="K12" s="19"/>
      <c r="L12" s="19">
        <v>21</v>
      </c>
      <c r="N12" s="7">
        <v>0.13998186941798862</v>
      </c>
      <c r="O12" s="20">
        <v>0.13976288958913857</v>
      </c>
      <c r="P12" s="20">
        <v>0.20794042931598117</v>
      </c>
      <c r="Q12" s="20"/>
      <c r="R12" s="20">
        <f t="shared" si="2"/>
        <v>0.16256172944103611</v>
      </c>
      <c r="S12" s="20">
        <f t="shared" si="3"/>
        <v>3.9299259405192563E-2</v>
      </c>
    </row>
    <row r="13" spans="2:19" x14ac:dyDescent="0.2">
      <c r="B13" s="19"/>
      <c r="C13" s="19">
        <v>43</v>
      </c>
      <c r="E13" s="7">
        <v>0.25738083327959588</v>
      </c>
      <c r="F13" s="20">
        <v>0.25567125033795746</v>
      </c>
      <c r="G13" s="20">
        <v>0.35780736286912818</v>
      </c>
      <c r="H13" s="20"/>
      <c r="I13" s="20">
        <f t="shared" si="0"/>
        <v>0.29028648216222719</v>
      </c>
      <c r="J13" s="20">
        <f t="shared" si="1"/>
        <v>5.8481045365444878E-2</v>
      </c>
      <c r="K13" s="19"/>
      <c r="L13" s="19">
        <v>43</v>
      </c>
      <c r="N13" s="7">
        <v>0.18567241211772317</v>
      </c>
      <c r="O13" s="20">
        <v>9.1037172488715123E-2</v>
      </c>
      <c r="P13" s="20">
        <v>0.25393155752832275</v>
      </c>
      <c r="Q13" s="20"/>
      <c r="R13" s="20">
        <f t="shared" si="2"/>
        <v>0.17688038071158699</v>
      </c>
      <c r="S13" s="20">
        <f t="shared" si="3"/>
        <v>8.1802322898209073E-2</v>
      </c>
    </row>
    <row r="14" spans="2:19" x14ac:dyDescent="0.2">
      <c r="B14" s="19"/>
      <c r="C14" s="19">
        <v>87.5</v>
      </c>
      <c r="E14" s="7">
        <v>0.19126714869474923</v>
      </c>
      <c r="F14" s="20">
        <v>0.25182214577542578</v>
      </c>
      <c r="G14" s="20">
        <v>0.19584940518956764</v>
      </c>
      <c r="H14" s="20"/>
      <c r="I14" s="20">
        <f t="shared" si="0"/>
        <v>0.21297956655324754</v>
      </c>
      <c r="J14" s="20">
        <f t="shared" si="1"/>
        <v>3.371659441757837E-2</v>
      </c>
      <c r="K14" s="19"/>
      <c r="L14" s="19">
        <v>87.5</v>
      </c>
      <c r="N14" s="7">
        <v>8.6292468182304266E-2</v>
      </c>
      <c r="O14" s="20">
        <v>0.13112597080991403</v>
      </c>
      <c r="P14" s="20">
        <v>0.10861284625035279</v>
      </c>
      <c r="Q14" s="20"/>
      <c r="R14" s="20">
        <f t="shared" si="2"/>
        <v>0.10867709508085703</v>
      </c>
      <c r="S14" s="20">
        <f t="shared" si="3"/>
        <v>2.2416820367731499E-2</v>
      </c>
    </row>
    <row r="15" spans="2:19" x14ac:dyDescent="0.2">
      <c r="B15" s="19"/>
      <c r="C15" s="19">
        <v>198</v>
      </c>
      <c r="E15" s="7">
        <v>0.10880065411240021</v>
      </c>
      <c r="F15" s="20">
        <v>0.14310752463558635</v>
      </c>
      <c r="G15" s="20">
        <v>0.12427084816358706</v>
      </c>
      <c r="H15" s="20"/>
      <c r="I15" s="20">
        <f t="shared" si="0"/>
        <v>0.12539300897052455</v>
      </c>
      <c r="J15" s="20">
        <f t="shared" si="1"/>
        <v>1.718094220149553E-2</v>
      </c>
      <c r="K15" s="19"/>
      <c r="L15" s="19">
        <v>198</v>
      </c>
      <c r="N15" s="7">
        <v>2.0553733067155449E-2</v>
      </c>
      <c r="O15" s="20">
        <v>1.2704367716816465E-2</v>
      </c>
      <c r="P15" s="20">
        <v>7.7204754402145442E-2</v>
      </c>
      <c r="Q15" s="20"/>
      <c r="R15" s="20">
        <f t="shared" si="2"/>
        <v>3.6820951728705788E-2</v>
      </c>
      <c r="S15" s="20">
        <f t="shared" si="3"/>
        <v>3.5192922198593567E-2</v>
      </c>
    </row>
    <row r="16" spans="2:19" x14ac:dyDescent="0.2">
      <c r="B16" s="19"/>
      <c r="C16" s="19">
        <v>419</v>
      </c>
      <c r="E16" s="7">
        <v>7.5224178117911961E-2</v>
      </c>
      <c r="F16" s="20">
        <v>0.11018438189440428</v>
      </c>
      <c r="G16" s="20">
        <v>0.12323452383711493</v>
      </c>
      <c r="H16" s="20"/>
      <c r="I16" s="20">
        <f t="shared" si="0"/>
        <v>0.1028810279498104</v>
      </c>
      <c r="J16" s="20">
        <f t="shared" si="1"/>
        <v>2.4824434699492307E-2</v>
      </c>
      <c r="K16" s="19"/>
      <c r="L16" s="19">
        <v>419</v>
      </c>
      <c r="N16" s="7">
        <v>3.6638781979136024E-2</v>
      </c>
      <c r="O16" s="20">
        <v>2.4712383857058824E-2</v>
      </c>
      <c r="P16" s="20">
        <v>8.390909957680083E-2</v>
      </c>
      <c r="Q16" s="20"/>
      <c r="R16" s="20">
        <f t="shared" si="2"/>
        <v>4.8420088470998567E-2</v>
      </c>
      <c r="S16" s="20">
        <f t="shared" si="3"/>
        <v>3.1307541822896107E-2</v>
      </c>
    </row>
    <row r="17" spans="2:19" x14ac:dyDescent="0.2">
      <c r="B17" s="19"/>
      <c r="C17" s="19">
        <v>860</v>
      </c>
      <c r="E17" s="7">
        <v>-1.9370441857683783E-3</v>
      </c>
      <c r="F17" s="20">
        <v>6.5596620616672111E-2</v>
      </c>
      <c r="G17" s="20">
        <v>2.3372590049299743E-2</v>
      </c>
      <c r="H17" s="20"/>
      <c r="I17" s="20">
        <f t="shared" si="0"/>
        <v>2.9010722160067826E-2</v>
      </c>
      <c r="J17" s="20">
        <f t="shared" si="1"/>
        <v>3.4118035856214708E-2</v>
      </c>
      <c r="K17" s="19"/>
      <c r="L17" s="19">
        <v>860</v>
      </c>
      <c r="N17" s="7">
        <v>-0.10567521657681285</v>
      </c>
      <c r="O17" s="20">
        <v>-7.593875884778066E-2</v>
      </c>
      <c r="P17" s="20">
        <v>3.3197931111956069E-2</v>
      </c>
      <c r="Q17" s="20"/>
      <c r="R17" s="20">
        <f t="shared" si="2"/>
        <v>-4.9472014770879147E-2</v>
      </c>
      <c r="S17" s="20">
        <f t="shared" si="3"/>
        <v>7.3121844846603862E-2</v>
      </c>
    </row>
    <row r="18" spans="2:19" x14ac:dyDescent="0.2">
      <c r="C18" s="2">
        <v>3000</v>
      </c>
      <c r="E18" s="7">
        <v>4.5402838201716818E-2</v>
      </c>
      <c r="F18" s="7">
        <v>3.0664240275459394E-2</v>
      </c>
      <c r="G18" s="7">
        <v>0.12683417817494372</v>
      </c>
      <c r="H18" s="7"/>
      <c r="I18" s="20">
        <f t="shared" si="0"/>
        <v>6.7633752217373319E-2</v>
      </c>
      <c r="J18" s="20">
        <f t="shared" si="1"/>
        <v>5.1795988188046968E-2</v>
      </c>
      <c r="L18" s="2">
        <v>3000</v>
      </c>
      <c r="N18" s="7">
        <v>-4.4113649474594563E-2</v>
      </c>
      <c r="O18" s="7">
        <v>0.11502621439801339</v>
      </c>
      <c r="P18" s="7">
        <v>3.0131792963930648E-2</v>
      </c>
      <c r="Q18" s="7"/>
      <c r="R18" s="20">
        <f t="shared" si="2"/>
        <v>3.3681452629116489E-2</v>
      </c>
      <c r="S18" s="20">
        <f t="shared" si="3"/>
        <v>7.9629291916681222E-2</v>
      </c>
    </row>
    <row r="19" spans="2:19" x14ac:dyDescent="0.2">
      <c r="C19" s="2">
        <v>7500</v>
      </c>
      <c r="E19" s="7">
        <v>0</v>
      </c>
      <c r="F19" s="7">
        <v>0</v>
      </c>
      <c r="G19" s="7">
        <v>0</v>
      </c>
      <c r="H19" s="7"/>
      <c r="I19" s="20">
        <f t="shared" si="0"/>
        <v>0</v>
      </c>
      <c r="J19" s="20">
        <f t="shared" si="1"/>
        <v>0</v>
      </c>
      <c r="L19" s="2">
        <v>7500</v>
      </c>
      <c r="N19" s="7">
        <v>0</v>
      </c>
      <c r="O19" s="7">
        <v>0</v>
      </c>
      <c r="P19" s="7">
        <v>0</v>
      </c>
      <c r="Q19" s="7"/>
      <c r="R19" s="20">
        <f t="shared" si="2"/>
        <v>0</v>
      </c>
      <c r="S19" s="20">
        <f t="shared" si="3"/>
        <v>0</v>
      </c>
    </row>
  </sheetData>
  <mergeCells count="6">
    <mergeCell ref="C3:J3"/>
    <mergeCell ref="L3:S3"/>
    <mergeCell ref="E5:G5"/>
    <mergeCell ref="I5:J5"/>
    <mergeCell ref="N5:P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295D-AD37-D541-9043-CF88F3D82237}">
  <dimension ref="B2:J19"/>
  <sheetViews>
    <sheetView workbookViewId="0">
      <selection activeCell="K8" sqref="K8"/>
    </sheetView>
  </sheetViews>
  <sheetFormatPr baseColWidth="10" defaultRowHeight="16" x14ac:dyDescent="0.2"/>
  <sheetData>
    <row r="2" spans="2:10" x14ac:dyDescent="0.2">
      <c r="B2" s="18" t="s">
        <v>27</v>
      </c>
      <c r="C2" s="19"/>
      <c r="D2" s="19"/>
      <c r="E2" s="19"/>
      <c r="F2" s="19"/>
      <c r="G2" s="19"/>
      <c r="H2" s="19"/>
      <c r="I2" s="19"/>
      <c r="J2" s="19"/>
    </row>
    <row r="3" spans="2:10" ht="18" x14ac:dyDescent="0.2">
      <c r="B3" s="18"/>
      <c r="C3" s="21" t="s">
        <v>28</v>
      </c>
      <c r="D3" s="21"/>
      <c r="E3" s="21"/>
      <c r="F3" s="21"/>
      <c r="G3" s="21"/>
      <c r="H3" s="21"/>
      <c r="I3" s="21"/>
      <c r="J3" s="21"/>
    </row>
    <row r="4" spans="2:10" x14ac:dyDescent="0.2">
      <c r="B4" s="18"/>
      <c r="C4" s="4"/>
      <c r="D4" s="4"/>
      <c r="E4" s="4"/>
      <c r="F4" s="4"/>
      <c r="G4" s="4"/>
      <c r="H4" s="4"/>
      <c r="I4" s="19"/>
      <c r="J4" s="19"/>
    </row>
    <row r="5" spans="2:10" ht="18" x14ac:dyDescent="0.25">
      <c r="B5" s="19"/>
      <c r="C5" s="18" t="s">
        <v>29</v>
      </c>
      <c r="D5" s="19"/>
      <c r="E5" s="22" t="s">
        <v>10</v>
      </c>
      <c r="F5" s="22"/>
      <c r="G5" s="22"/>
      <c r="H5" s="18"/>
      <c r="I5" s="22" t="s">
        <v>10</v>
      </c>
      <c r="J5" s="22"/>
    </row>
    <row r="6" spans="2:10" x14ac:dyDescent="0.2">
      <c r="B6" s="19"/>
      <c r="C6" s="19"/>
      <c r="D6" s="19"/>
      <c r="E6" s="19" t="s">
        <v>5</v>
      </c>
      <c r="F6" s="19" t="s">
        <v>6</v>
      </c>
      <c r="G6" s="19" t="s">
        <v>7</v>
      </c>
      <c r="H6" s="19"/>
      <c r="I6" s="19" t="s">
        <v>8</v>
      </c>
      <c r="J6" s="19" t="s">
        <v>9</v>
      </c>
    </row>
    <row r="7" spans="2:10" x14ac:dyDescent="0.2">
      <c r="B7" s="19"/>
      <c r="C7">
        <v>0</v>
      </c>
      <c r="D7" s="2"/>
      <c r="E7" s="7">
        <v>0.98780823173526444</v>
      </c>
      <c r="F7" s="20">
        <v>0.98450820423503527</v>
      </c>
      <c r="G7" s="20">
        <v>1.0276835640297002</v>
      </c>
      <c r="H7" s="20"/>
      <c r="I7" s="20">
        <f>AVERAGE(E7:G7)</f>
        <v>1</v>
      </c>
      <c r="J7" s="20">
        <f>STDEV(E7:G7)</f>
        <v>2.4031382261856079E-2</v>
      </c>
    </row>
    <row r="8" spans="2:10" x14ac:dyDescent="0.2">
      <c r="B8" s="19"/>
      <c r="C8">
        <v>0.05</v>
      </c>
      <c r="D8" s="2"/>
      <c r="E8" s="7">
        <v>1.1276927307727564</v>
      </c>
      <c r="F8" s="20">
        <v>1.1494179118159318</v>
      </c>
      <c r="G8" s="20">
        <v>1.0998258318819323</v>
      </c>
      <c r="H8" s="20"/>
      <c r="I8" s="20">
        <f t="shared" ref="I8:I17" si="0">AVERAGE(E8:G8)</f>
        <v>1.125645491490207</v>
      </c>
      <c r="J8" s="20">
        <f t="shared" ref="J8:J17" si="1">STDEV(E8:G8)</f>
        <v>2.4859344109510607E-2</v>
      </c>
    </row>
    <row r="9" spans="2:10" x14ac:dyDescent="0.2">
      <c r="B9" s="19"/>
      <c r="C9">
        <v>0.1</v>
      </c>
      <c r="D9" s="2"/>
      <c r="E9" s="7">
        <v>1.1899349161243011</v>
      </c>
      <c r="F9" s="20">
        <v>1.2279768998074985</v>
      </c>
      <c r="G9" s="20">
        <v>1.1726097717480979</v>
      </c>
      <c r="H9" s="20"/>
      <c r="I9" s="20">
        <f t="shared" si="0"/>
        <v>1.1968405292266324</v>
      </c>
      <c r="J9" s="20">
        <f t="shared" si="1"/>
        <v>2.8322170408106681E-2</v>
      </c>
    </row>
    <row r="10" spans="2:10" x14ac:dyDescent="0.2">
      <c r="B10" s="19"/>
      <c r="C10">
        <v>0.25</v>
      </c>
      <c r="D10" s="2"/>
      <c r="E10" s="7">
        <v>1.1235676963974699</v>
      </c>
      <c r="F10" s="20">
        <v>1.1351177926482721</v>
      </c>
      <c r="G10" s="20">
        <v>1.1990099917499313</v>
      </c>
      <c r="H10" s="20"/>
      <c r="I10" s="20">
        <f t="shared" si="0"/>
        <v>1.1525651602652245</v>
      </c>
      <c r="J10" s="20">
        <f t="shared" si="1"/>
        <v>4.0634873687299837E-2</v>
      </c>
    </row>
    <row r="11" spans="2:10" x14ac:dyDescent="0.2">
      <c r="B11" s="19"/>
      <c r="C11">
        <v>0.5</v>
      </c>
      <c r="D11" s="2"/>
      <c r="E11" s="7">
        <v>1.198093317444312</v>
      </c>
      <c r="F11" s="20">
        <v>1.3300944174534788</v>
      </c>
      <c r="G11" s="20">
        <v>1.2883857365478046</v>
      </c>
      <c r="H11" s="20"/>
      <c r="I11" s="20">
        <f t="shared" si="0"/>
        <v>1.2721911571485318</v>
      </c>
      <c r="J11" s="20">
        <f t="shared" si="1"/>
        <v>6.7474223984770848E-2</v>
      </c>
    </row>
    <row r="12" spans="2:10" x14ac:dyDescent="0.2">
      <c r="B12" s="19"/>
      <c r="C12">
        <v>1</v>
      </c>
      <c r="D12" s="2"/>
      <c r="E12" s="7">
        <v>1.1356677972316436</v>
      </c>
      <c r="F12" s="20">
        <v>1.2202768356402971</v>
      </c>
      <c r="G12" s="20">
        <v>1.2674855623796866</v>
      </c>
      <c r="H12" s="20"/>
      <c r="I12" s="20">
        <f t="shared" si="0"/>
        <v>1.2078100650838757</v>
      </c>
      <c r="J12" s="20">
        <f t="shared" si="1"/>
        <v>6.6787319741370033E-2</v>
      </c>
    </row>
    <row r="13" spans="2:10" x14ac:dyDescent="0.2">
      <c r="B13" s="19"/>
      <c r="C13">
        <v>2.5</v>
      </c>
      <c r="D13" s="2"/>
      <c r="E13" s="7">
        <v>1.1042258685489046</v>
      </c>
      <c r="F13" s="20">
        <v>1.0744339536162801</v>
      </c>
      <c r="G13" s="20">
        <v>1.1068842240352004</v>
      </c>
      <c r="H13" s="20"/>
      <c r="I13" s="20">
        <f t="shared" si="0"/>
        <v>1.0951813487334616</v>
      </c>
      <c r="J13" s="20">
        <f t="shared" si="1"/>
        <v>1.8016867557492249E-2</v>
      </c>
    </row>
    <row r="14" spans="2:10" x14ac:dyDescent="0.2">
      <c r="B14" s="19"/>
      <c r="C14">
        <v>5</v>
      </c>
      <c r="D14" s="2"/>
      <c r="E14" s="7">
        <v>0.9724081034008617</v>
      </c>
      <c r="F14" s="20">
        <v>0.95929966083050688</v>
      </c>
      <c r="G14" s="20">
        <v>1.0385919882665688</v>
      </c>
      <c r="H14" s="20"/>
      <c r="I14" s="20">
        <f t="shared" si="0"/>
        <v>0.99009991749931248</v>
      </c>
      <c r="J14" s="20">
        <f t="shared" si="1"/>
        <v>4.2503747036320483E-2</v>
      </c>
    </row>
    <row r="15" spans="2:10" x14ac:dyDescent="0.2">
      <c r="B15" s="19"/>
      <c r="C15">
        <v>10</v>
      </c>
      <c r="D15" s="2"/>
      <c r="E15" s="7">
        <v>0.78458153817948484</v>
      </c>
      <c r="F15" s="20">
        <v>0.79429828581904849</v>
      </c>
      <c r="G15" s="20">
        <v>0.81749014575121459</v>
      </c>
      <c r="H15" s="20"/>
      <c r="I15" s="20">
        <f t="shared" si="0"/>
        <v>0.79878998991658268</v>
      </c>
      <c r="J15" s="20">
        <f t="shared" si="1"/>
        <v>1.690785815389936E-2</v>
      </c>
    </row>
    <row r="16" spans="2:10" x14ac:dyDescent="0.2">
      <c r="B16" s="19"/>
      <c r="C16">
        <v>25</v>
      </c>
      <c r="D16" s="2"/>
      <c r="E16" s="7">
        <v>0.35585296544137868</v>
      </c>
      <c r="F16" s="20">
        <v>0.44412870107250896</v>
      </c>
      <c r="G16" s="20">
        <v>0.37537812815106791</v>
      </c>
      <c r="H16" s="20"/>
      <c r="I16" s="20">
        <f t="shared" si="0"/>
        <v>0.3917865982216519</v>
      </c>
      <c r="J16" s="20">
        <f t="shared" si="1"/>
        <v>4.6368952897895353E-2</v>
      </c>
    </row>
    <row r="17" spans="2:10" x14ac:dyDescent="0.2">
      <c r="B17" s="19"/>
      <c r="C17">
        <v>40</v>
      </c>
      <c r="D17" s="2"/>
      <c r="E17" s="7">
        <v>4.1708680905674214E-2</v>
      </c>
      <c r="F17" s="20">
        <v>8.1950682922357687E-2</v>
      </c>
      <c r="G17" s="20">
        <v>-0.12365936382803207</v>
      </c>
      <c r="H17" s="20"/>
      <c r="I17" s="20">
        <f t="shared" si="0"/>
        <v>-5.5511151231257827E-17</v>
      </c>
      <c r="J17" s="20">
        <f t="shared" si="1"/>
        <v>0.1089659734887129</v>
      </c>
    </row>
    <row r="18" spans="2:10" x14ac:dyDescent="0.2">
      <c r="B18" s="2"/>
      <c r="C18" s="2"/>
      <c r="D18" s="2"/>
      <c r="E18" s="7"/>
      <c r="F18" s="7"/>
      <c r="G18" s="7"/>
      <c r="H18" s="7"/>
      <c r="I18" s="20"/>
      <c r="J18" s="20"/>
    </row>
    <row r="19" spans="2:10" x14ac:dyDescent="0.2">
      <c r="B19" s="2"/>
      <c r="C19" s="2"/>
      <c r="D19" s="2"/>
      <c r="E19" s="7"/>
      <c r="F19" s="7"/>
      <c r="G19" s="7"/>
      <c r="H19" s="7"/>
      <c r="I19" s="20"/>
      <c r="J19" s="20"/>
    </row>
  </sheetData>
  <mergeCells count="3">
    <mergeCell ref="C3:J3"/>
    <mergeCell ref="E5:G5"/>
    <mergeCell ref="I5:J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4A95-573F-6B49-8322-D114D416B945}">
  <dimension ref="B2:S35"/>
  <sheetViews>
    <sheetView workbookViewId="0">
      <selection activeCell="B14" sqref="B14"/>
    </sheetView>
  </sheetViews>
  <sheetFormatPr baseColWidth="10" defaultRowHeight="16" x14ac:dyDescent="0.2"/>
  <cols>
    <col min="1" max="16384" width="10.83203125" style="2"/>
  </cols>
  <sheetData>
    <row r="2" spans="2:19" x14ac:dyDescent="0.2">
      <c r="B2" s="18" t="s">
        <v>30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2:19" x14ac:dyDescent="0.2">
      <c r="B3" s="18"/>
      <c r="C3" s="23" t="s">
        <v>14</v>
      </c>
      <c r="D3" s="21"/>
      <c r="E3" s="21"/>
      <c r="F3" s="21"/>
      <c r="G3" s="21"/>
      <c r="H3" s="21"/>
      <c r="I3" s="21"/>
      <c r="J3" s="21"/>
      <c r="K3" s="19"/>
    </row>
    <row r="4" spans="2:19" x14ac:dyDescent="0.2">
      <c r="B4" s="18"/>
      <c r="C4" s="3"/>
      <c r="D4" s="4"/>
      <c r="E4" s="4"/>
      <c r="F4" s="19"/>
      <c r="G4" s="19"/>
      <c r="H4" s="19"/>
      <c r="I4" s="19"/>
      <c r="J4" s="19"/>
      <c r="K4" s="19"/>
    </row>
    <row r="5" spans="2:19" ht="18" x14ac:dyDescent="0.25">
      <c r="B5" s="19"/>
      <c r="C5" s="18" t="s">
        <v>2</v>
      </c>
      <c r="D5" s="19"/>
      <c r="E5" s="22" t="s">
        <v>10</v>
      </c>
      <c r="F5" s="22"/>
      <c r="G5" s="22"/>
      <c r="H5" s="18"/>
      <c r="I5" s="22" t="s">
        <v>10</v>
      </c>
      <c r="J5" s="22"/>
      <c r="K5" s="19"/>
    </row>
    <row r="6" spans="2:19" x14ac:dyDescent="0.2">
      <c r="B6" s="19"/>
      <c r="C6" s="19"/>
      <c r="D6" s="19"/>
      <c r="E6" s="19" t="s">
        <v>5</v>
      </c>
      <c r="F6" s="19" t="s">
        <v>6</v>
      </c>
      <c r="G6" s="19" t="s">
        <v>7</v>
      </c>
      <c r="H6" s="19"/>
      <c r="I6" s="19" t="s">
        <v>8</v>
      </c>
      <c r="J6" s="19" t="s">
        <v>9</v>
      </c>
      <c r="K6" s="19"/>
    </row>
    <row r="7" spans="2:19" x14ac:dyDescent="0.2">
      <c r="B7" s="19"/>
      <c r="C7" s="5">
        <v>0</v>
      </c>
      <c r="E7" s="7">
        <v>1</v>
      </c>
      <c r="F7" s="7">
        <v>1</v>
      </c>
      <c r="G7" s="7">
        <v>1</v>
      </c>
      <c r="H7" s="7"/>
      <c r="I7" s="6">
        <f>AVERAGE(E7:G7)</f>
        <v>1</v>
      </c>
      <c r="J7" s="6">
        <f>STDEV(E7:G7)</f>
        <v>0</v>
      </c>
      <c r="K7" s="19"/>
      <c r="L7" s="19"/>
      <c r="N7" s="7"/>
      <c r="O7" s="20"/>
      <c r="P7" s="20"/>
      <c r="Q7" s="20"/>
      <c r="R7" s="20"/>
      <c r="S7" s="20"/>
    </row>
    <row r="8" spans="2:19" x14ac:dyDescent="0.2">
      <c r="B8" s="19"/>
      <c r="C8" s="5">
        <v>2.1999999999999999E-2</v>
      </c>
      <c r="E8" s="7">
        <v>0.7092830292287623</v>
      </c>
      <c r="F8" s="20">
        <v>0.64021199327056877</v>
      </c>
      <c r="G8" s="20">
        <v>0.72109806300158907</v>
      </c>
      <c r="H8" s="20"/>
      <c r="I8" s="6">
        <f t="shared" ref="I8:I16" si="0">AVERAGE(E8:G8)</f>
        <v>0.69019769516697327</v>
      </c>
      <c r="J8" s="6">
        <f t="shared" ref="J8:J16" si="1">STDEV(E8:G8)</f>
        <v>4.3690119607531747E-2</v>
      </c>
      <c r="K8" s="19"/>
      <c r="L8" s="19"/>
      <c r="N8" s="7"/>
      <c r="O8" s="20"/>
      <c r="P8" s="20"/>
      <c r="Q8" s="20"/>
      <c r="R8" s="20"/>
      <c r="S8" s="20"/>
    </row>
    <row r="9" spans="2:19" x14ac:dyDescent="0.2">
      <c r="B9" s="19"/>
      <c r="C9" s="5">
        <v>4.4999999999999998E-2</v>
      </c>
      <c r="E9" s="7">
        <v>0.51751343537895589</v>
      </c>
      <c r="F9" s="20">
        <v>0.37669246821314178</v>
      </c>
      <c r="G9" s="20">
        <v>0.57768118058246587</v>
      </c>
      <c r="H9" s="20"/>
      <c r="I9" s="6">
        <f t="shared" si="0"/>
        <v>0.49062902805818781</v>
      </c>
      <c r="J9" s="6">
        <f t="shared" si="1"/>
        <v>0.10315616386194028</v>
      </c>
      <c r="K9" s="19"/>
      <c r="L9" s="19"/>
      <c r="N9" s="7"/>
      <c r="O9" s="20"/>
      <c r="P9" s="20"/>
      <c r="Q9" s="20"/>
      <c r="R9" s="20"/>
      <c r="S9" s="20"/>
    </row>
    <row r="10" spans="2:19" x14ac:dyDescent="0.2">
      <c r="B10" s="19"/>
      <c r="C10" s="5">
        <v>0.1</v>
      </c>
      <c r="E10" s="7">
        <v>0.34385956411902519</v>
      </c>
      <c r="F10" s="20">
        <v>0.35129331262739039</v>
      </c>
      <c r="G10" s="20">
        <v>0.4431583538789578</v>
      </c>
      <c r="H10" s="20"/>
      <c r="I10" s="6">
        <f t="shared" si="0"/>
        <v>0.37943707687512446</v>
      </c>
      <c r="J10" s="6">
        <f t="shared" si="1"/>
        <v>5.5309275998433147E-2</v>
      </c>
      <c r="K10" s="19"/>
      <c r="L10" s="19"/>
      <c r="N10" s="7"/>
      <c r="O10" s="20"/>
      <c r="P10" s="20"/>
      <c r="Q10" s="20"/>
      <c r="R10" s="20"/>
      <c r="S10" s="20"/>
    </row>
    <row r="11" spans="2:19" x14ac:dyDescent="0.2">
      <c r="B11" s="19"/>
      <c r="C11" s="5">
        <v>0.32</v>
      </c>
      <c r="E11" s="7">
        <v>0.21452595622347739</v>
      </c>
      <c r="F11" s="20">
        <v>0.27258848555436938</v>
      </c>
      <c r="G11" s="20">
        <v>0.24123277490419837</v>
      </c>
      <c r="H11" s="20"/>
      <c r="I11" s="6">
        <f t="shared" si="0"/>
        <v>0.24278240556068173</v>
      </c>
      <c r="J11" s="6">
        <f t="shared" si="1"/>
        <v>2.9062266677838598E-2</v>
      </c>
      <c r="K11" s="19"/>
      <c r="L11" s="19"/>
      <c r="N11" s="7"/>
      <c r="O11" s="20"/>
      <c r="P11" s="20"/>
      <c r="Q11" s="20"/>
      <c r="R11" s="20"/>
      <c r="S11" s="20"/>
    </row>
    <row r="12" spans="2:19" x14ac:dyDescent="0.2">
      <c r="B12" s="19"/>
      <c r="C12" s="5">
        <v>0.88</v>
      </c>
      <c r="E12" s="7">
        <v>9.2379418062694257E-2</v>
      </c>
      <c r="F12" s="20">
        <v>9.2574169335792253E-2</v>
      </c>
      <c r="G12" s="20">
        <v>0.21494373587780821</v>
      </c>
      <c r="H12" s="20"/>
      <c r="I12" s="6">
        <f t="shared" si="0"/>
        <v>0.13329910775876488</v>
      </c>
      <c r="J12" s="6">
        <f t="shared" si="1"/>
        <v>7.0706389085691962E-2</v>
      </c>
      <c r="K12" s="19"/>
      <c r="L12" s="19"/>
      <c r="N12" s="7"/>
      <c r="O12" s="20"/>
      <c r="P12" s="20"/>
      <c r="Q12" s="20"/>
      <c r="R12" s="20"/>
      <c r="S12" s="20"/>
    </row>
    <row r="13" spans="2:19" x14ac:dyDescent="0.2">
      <c r="B13" s="19"/>
      <c r="C13" s="5">
        <v>1.44</v>
      </c>
      <c r="E13" s="7">
        <v>0.10094468244322675</v>
      </c>
      <c r="F13" s="20">
        <v>9.7964994014688486E-2</v>
      </c>
      <c r="G13" s="20">
        <v>0.20592238153271306</v>
      </c>
      <c r="H13" s="20"/>
      <c r="I13" s="6">
        <f t="shared" si="0"/>
        <v>0.13494401933020941</v>
      </c>
      <c r="J13" s="6">
        <f t="shared" si="1"/>
        <v>6.1487117036783764E-2</v>
      </c>
      <c r="K13" s="19"/>
      <c r="L13" s="19"/>
      <c r="N13" s="7"/>
      <c r="O13" s="20"/>
      <c r="P13" s="20"/>
      <c r="Q13" s="20"/>
      <c r="R13" s="20"/>
      <c r="S13" s="20"/>
    </row>
    <row r="14" spans="2:19" x14ac:dyDescent="0.2">
      <c r="B14" s="19"/>
      <c r="C14" s="5">
        <v>4.2</v>
      </c>
      <c r="E14" s="7">
        <v>-3.2796725711001624E-2</v>
      </c>
      <c r="F14" s="20">
        <v>2.4750072794331387E-2</v>
      </c>
      <c r="G14" s="20">
        <v>0.12403566608071886</v>
      </c>
      <c r="H14" s="20"/>
      <c r="I14" s="6">
        <f t="shared" si="0"/>
        <v>3.866300438801621E-2</v>
      </c>
      <c r="J14" s="6">
        <f t="shared" si="1"/>
        <v>7.9336479805483195E-2</v>
      </c>
      <c r="K14" s="19"/>
      <c r="L14" s="19"/>
      <c r="N14" s="7"/>
      <c r="O14" s="20"/>
      <c r="P14" s="20"/>
      <c r="Q14" s="20"/>
      <c r="R14" s="20"/>
      <c r="S14" s="20"/>
    </row>
    <row r="15" spans="2:19" x14ac:dyDescent="0.2">
      <c r="B15" s="19"/>
      <c r="C15" s="5">
        <v>9.6999999999999993</v>
      </c>
      <c r="E15" s="7">
        <v>1.6576020759057123E-2</v>
      </c>
      <c r="F15" s="20">
        <v>-7.5317868581966402E-2</v>
      </c>
      <c r="G15" s="20">
        <v>5.6123719291545845E-2</v>
      </c>
      <c r="H15" s="20"/>
      <c r="I15" s="6">
        <f t="shared" si="0"/>
        <v>-8.7270951045447887E-4</v>
      </c>
      <c r="J15" s="6">
        <f t="shared" si="1"/>
        <v>6.7435646335533755E-2</v>
      </c>
      <c r="K15" s="19"/>
      <c r="L15" s="19"/>
      <c r="N15" s="7"/>
      <c r="O15" s="20"/>
      <c r="P15" s="20"/>
      <c r="Q15" s="20"/>
      <c r="R15" s="20"/>
      <c r="S15" s="20"/>
    </row>
    <row r="16" spans="2:19" x14ac:dyDescent="0.2">
      <c r="B16" s="19"/>
      <c r="C16" s="5">
        <v>23.3</v>
      </c>
      <c r="E16" s="7">
        <v>0</v>
      </c>
      <c r="F16" s="20">
        <v>0</v>
      </c>
      <c r="G16" s="20">
        <v>0</v>
      </c>
      <c r="H16" s="20"/>
      <c r="I16" s="6">
        <f t="shared" si="0"/>
        <v>0</v>
      </c>
      <c r="J16" s="6">
        <f t="shared" si="1"/>
        <v>0</v>
      </c>
      <c r="K16" s="19"/>
      <c r="L16" s="19"/>
      <c r="N16" s="7"/>
      <c r="O16" s="20"/>
      <c r="P16" s="20"/>
      <c r="Q16" s="20"/>
      <c r="R16" s="20"/>
      <c r="S16" s="20"/>
    </row>
    <row r="17" spans="2:19" x14ac:dyDescent="0.2">
      <c r="B17" s="19"/>
      <c r="C17" s="19"/>
      <c r="E17" s="7"/>
      <c r="F17" s="20"/>
      <c r="G17" s="20"/>
      <c r="H17" s="20"/>
      <c r="I17" s="20"/>
      <c r="J17" s="20"/>
      <c r="K17" s="19"/>
      <c r="L17" s="19"/>
      <c r="N17" s="7"/>
      <c r="O17" s="20"/>
      <c r="P17" s="20"/>
      <c r="Q17" s="20"/>
      <c r="R17" s="20"/>
      <c r="S17" s="20"/>
    </row>
    <row r="19" spans="2:19" x14ac:dyDescent="0.2">
      <c r="B19" s="18" t="s">
        <v>31</v>
      </c>
    </row>
    <row r="20" spans="2:19" ht="18" x14ac:dyDescent="0.2">
      <c r="C20" s="23" t="s">
        <v>23</v>
      </c>
      <c r="D20" s="23"/>
      <c r="E20" s="23"/>
      <c r="F20" s="23"/>
      <c r="G20" s="23"/>
      <c r="H20" s="23"/>
      <c r="I20" s="23"/>
      <c r="J20" s="23"/>
    </row>
    <row r="21" spans="2:19" x14ac:dyDescent="0.2">
      <c r="C21" s="4"/>
      <c r="D21" s="4"/>
      <c r="E21" s="4"/>
      <c r="F21" s="4"/>
      <c r="G21" s="4"/>
      <c r="H21" s="4"/>
      <c r="I21" s="19"/>
      <c r="J21" s="19"/>
    </row>
    <row r="22" spans="2:19" ht="18" x14ac:dyDescent="0.25">
      <c r="C22" s="18" t="s">
        <v>26</v>
      </c>
      <c r="D22" s="19"/>
      <c r="E22" s="22" t="s">
        <v>10</v>
      </c>
      <c r="F22" s="22"/>
      <c r="G22" s="22"/>
      <c r="H22" s="18"/>
      <c r="I22" s="22" t="s">
        <v>10</v>
      </c>
      <c r="J22" s="22"/>
    </row>
    <row r="23" spans="2:19" x14ac:dyDescent="0.2">
      <c r="C23" s="19"/>
      <c r="D23" s="19"/>
      <c r="E23" s="19" t="s">
        <v>5</v>
      </c>
      <c r="F23" s="19" t="s">
        <v>6</v>
      </c>
      <c r="G23" s="19" t="s">
        <v>7</v>
      </c>
      <c r="H23" s="19"/>
      <c r="I23" s="19" t="s">
        <v>8</v>
      </c>
      <c r="J23" s="19" t="s">
        <v>9</v>
      </c>
    </row>
    <row r="24" spans="2:19" x14ac:dyDescent="0.2">
      <c r="C24" s="5">
        <v>0</v>
      </c>
      <c r="E24" s="7">
        <v>1</v>
      </c>
      <c r="F24" s="7">
        <v>1</v>
      </c>
      <c r="G24" s="7">
        <v>1</v>
      </c>
      <c r="H24" s="7"/>
      <c r="I24" s="6">
        <f>AVERAGE(E24:G24)</f>
        <v>1</v>
      </c>
      <c r="J24" s="6">
        <f>STDEV(E24:G24)</f>
        <v>0</v>
      </c>
    </row>
    <row r="25" spans="2:19" x14ac:dyDescent="0.2">
      <c r="C25" s="5">
        <v>1.1000000000000001</v>
      </c>
      <c r="E25" s="7">
        <v>1.0363067280353142</v>
      </c>
      <c r="F25" s="7">
        <v>0.78436616463089393</v>
      </c>
      <c r="G25" s="7">
        <v>0.76153114127579946</v>
      </c>
      <c r="H25" s="7"/>
      <c r="I25" s="6">
        <f t="shared" ref="I25:I35" si="2">AVERAGE(E25:G25)</f>
        <v>0.86073467798066916</v>
      </c>
      <c r="J25" s="6">
        <f t="shared" ref="J25:J35" si="3">STDEV(E25:G25)</f>
        <v>0.15247792674088995</v>
      </c>
    </row>
    <row r="26" spans="2:19" x14ac:dyDescent="0.2">
      <c r="C26" s="5">
        <v>3.4</v>
      </c>
      <c r="E26" s="7">
        <v>0.5918212664352257</v>
      </c>
      <c r="F26" s="7">
        <v>0.54631883876640697</v>
      </c>
      <c r="G26" s="7">
        <v>0.57846566123347065</v>
      </c>
      <c r="H26" s="7"/>
      <c r="I26" s="6">
        <f t="shared" si="2"/>
        <v>0.5722019221450344</v>
      </c>
      <c r="J26" s="6">
        <f t="shared" si="3"/>
        <v>2.3388962171610416E-2</v>
      </c>
    </row>
    <row r="27" spans="2:19" x14ac:dyDescent="0.2">
      <c r="C27" s="5">
        <v>5.6</v>
      </c>
      <c r="E27" s="7">
        <v>0.37017939333008709</v>
      </c>
      <c r="F27" s="7">
        <v>0.27806247903839898</v>
      </c>
      <c r="G27" s="7">
        <v>0.50056108349257378</v>
      </c>
      <c r="H27" s="7"/>
      <c r="I27" s="6">
        <f t="shared" si="2"/>
        <v>0.38293431862035332</v>
      </c>
      <c r="J27" s="6">
        <f t="shared" si="3"/>
        <v>0.11179634759411421</v>
      </c>
    </row>
    <row r="28" spans="2:19" x14ac:dyDescent="0.2">
      <c r="C28" s="5">
        <v>10</v>
      </c>
      <c r="E28" s="7">
        <v>0.28561685438560658</v>
      </c>
      <c r="F28" s="7">
        <v>0.29710299813887103</v>
      </c>
      <c r="G28" s="7">
        <v>0.39971983890737223</v>
      </c>
      <c r="H28" s="7"/>
      <c r="I28" s="6">
        <f t="shared" si="2"/>
        <v>0.32747989714394993</v>
      </c>
      <c r="J28" s="6">
        <f t="shared" si="3"/>
        <v>6.282467480271707E-2</v>
      </c>
    </row>
    <row r="29" spans="2:19" x14ac:dyDescent="0.2">
      <c r="C29" s="5">
        <v>21</v>
      </c>
      <c r="E29" s="7">
        <v>0.17899406734842419</v>
      </c>
      <c r="F29" s="7">
        <v>3.8689250456593403E-2</v>
      </c>
      <c r="G29" s="7">
        <v>0.28398590058849077</v>
      </c>
      <c r="H29" s="7"/>
      <c r="I29" s="6">
        <f t="shared" si="2"/>
        <v>0.1672230727978361</v>
      </c>
      <c r="J29" s="6">
        <f t="shared" si="3"/>
        <v>0.12307123496583229</v>
      </c>
    </row>
    <row r="30" spans="2:19" x14ac:dyDescent="0.2">
      <c r="C30" s="5">
        <v>43</v>
      </c>
      <c r="E30" s="7">
        <v>0.24541698738591561</v>
      </c>
      <c r="F30" s="7">
        <v>0.12159900739759877</v>
      </c>
      <c r="G30" s="7">
        <v>0.282317114949792</v>
      </c>
      <c r="H30" s="7"/>
      <c r="I30" s="6">
        <f t="shared" si="2"/>
        <v>0.21644436991110214</v>
      </c>
      <c r="J30" s="6">
        <f t="shared" si="3"/>
        <v>8.4185134948493015E-2</v>
      </c>
    </row>
    <row r="31" spans="2:19" x14ac:dyDescent="0.2">
      <c r="C31" s="5">
        <v>87.5</v>
      </c>
      <c r="E31" s="7">
        <v>0.11464600449268757</v>
      </c>
      <c r="F31" s="7">
        <v>7.5625111867611172E-2</v>
      </c>
      <c r="G31" s="7">
        <v>0.21207433404642437</v>
      </c>
      <c r="H31" s="7"/>
      <c r="I31" s="6">
        <f t="shared" si="2"/>
        <v>0.13411515013557437</v>
      </c>
      <c r="J31" s="6">
        <f t="shared" si="3"/>
        <v>7.027718891894251E-2</v>
      </c>
    </row>
    <row r="32" spans="2:19" x14ac:dyDescent="0.2">
      <c r="C32" s="5">
        <v>198</v>
      </c>
      <c r="E32" s="7">
        <v>0.13403839205768217</v>
      </c>
      <c r="F32" s="7">
        <v>0.10257412804084409</v>
      </c>
      <c r="G32" s="7">
        <v>0.22120697662025277</v>
      </c>
      <c r="H32" s="7"/>
      <c r="I32" s="6">
        <f t="shared" si="2"/>
        <v>0.15260649890625969</v>
      </c>
      <c r="J32" s="6">
        <f t="shared" si="3"/>
        <v>6.145745792392792E-2</v>
      </c>
    </row>
    <row r="33" spans="3:10" x14ac:dyDescent="0.2">
      <c r="C33" s="5">
        <v>419</v>
      </c>
      <c r="E33" s="7">
        <v>6.5484325337605703E-2</v>
      </c>
      <c r="F33" s="7">
        <v>0.23626613283008147</v>
      </c>
      <c r="G33" s="7">
        <v>0.24218251581615932</v>
      </c>
      <c r="H33" s="7"/>
      <c r="I33" s="6">
        <f t="shared" si="2"/>
        <v>0.18131099132794884</v>
      </c>
      <c r="J33" s="6">
        <f t="shared" si="3"/>
        <v>0.10035244547462888</v>
      </c>
    </row>
    <row r="34" spans="3:10" x14ac:dyDescent="0.2">
      <c r="C34" s="5">
        <v>860</v>
      </c>
      <c r="E34" s="7">
        <v>1.6902558946888382E-2</v>
      </c>
      <c r="F34" s="7">
        <v>-0.11395117272011694</v>
      </c>
      <c r="G34" s="7">
        <v>0.18539203520285039</v>
      </c>
      <c r="H34" s="7"/>
      <c r="I34" s="6">
        <f t="shared" si="2"/>
        <v>2.9447807143207275E-2</v>
      </c>
      <c r="J34" s="6">
        <f t="shared" si="3"/>
        <v>0.15006540731172405</v>
      </c>
    </row>
    <row r="35" spans="3:10" x14ac:dyDescent="0.2">
      <c r="C35" s="5">
        <v>3000</v>
      </c>
      <c r="E35" s="7">
        <v>0</v>
      </c>
      <c r="F35" s="7">
        <v>0</v>
      </c>
      <c r="G35" s="7">
        <v>0</v>
      </c>
      <c r="H35" s="7"/>
      <c r="I35" s="6">
        <f t="shared" si="2"/>
        <v>0</v>
      </c>
      <c r="J35" s="6">
        <f t="shared" si="3"/>
        <v>0</v>
      </c>
    </row>
  </sheetData>
  <mergeCells count="6">
    <mergeCell ref="C20:J20"/>
    <mergeCell ref="C3:J3"/>
    <mergeCell ref="E22:G22"/>
    <mergeCell ref="I22:J22"/>
    <mergeCell ref="E5:G5"/>
    <mergeCell ref="I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7AB2-27AB-FB48-A01F-CCC028B65143}">
  <dimension ref="B2:L15"/>
  <sheetViews>
    <sheetView workbookViewId="0">
      <selection activeCell="I21" sqref="I21"/>
    </sheetView>
  </sheetViews>
  <sheetFormatPr baseColWidth="10" defaultRowHeight="16" x14ac:dyDescent="0.2"/>
  <cols>
    <col min="1" max="16384" width="10.83203125" style="2"/>
  </cols>
  <sheetData>
    <row r="2" spans="2:12" x14ac:dyDescent="0.2">
      <c r="B2" s="1" t="s">
        <v>32</v>
      </c>
    </row>
    <row r="3" spans="2:12" x14ac:dyDescent="0.2">
      <c r="E3" s="23" t="s">
        <v>34</v>
      </c>
      <c r="F3" s="23"/>
      <c r="G3" s="23"/>
      <c r="H3" s="23"/>
      <c r="I3" s="23"/>
      <c r="J3" s="23"/>
      <c r="K3" s="10"/>
      <c r="L3" s="12"/>
    </row>
    <row r="4" spans="2:12" x14ac:dyDescent="0.2">
      <c r="E4" s="10"/>
      <c r="F4" s="10"/>
      <c r="G4" s="10"/>
      <c r="H4" s="10"/>
      <c r="I4" s="10"/>
      <c r="J4" s="10"/>
      <c r="K4" s="10"/>
      <c r="L4" s="12"/>
    </row>
    <row r="5" spans="2:12" x14ac:dyDescent="0.2">
      <c r="C5" s="1" t="s">
        <v>33</v>
      </c>
      <c r="E5" s="22" t="s">
        <v>16</v>
      </c>
      <c r="F5" s="22"/>
      <c r="G5" s="22"/>
      <c r="H5" s="1"/>
      <c r="I5" s="9" t="s">
        <v>16</v>
      </c>
      <c r="J5" s="9"/>
      <c r="K5" s="9"/>
    </row>
    <row r="6" spans="2:12" x14ac:dyDescent="0.2">
      <c r="E6" s="2" t="s">
        <v>5</v>
      </c>
      <c r="F6" s="2" t="s">
        <v>6</v>
      </c>
      <c r="G6" s="2" t="s">
        <v>7</v>
      </c>
      <c r="I6" s="2" t="s">
        <v>8</v>
      </c>
      <c r="J6" s="2" t="s">
        <v>9</v>
      </c>
    </row>
    <row r="7" spans="2:12" x14ac:dyDescent="0.2">
      <c r="C7" s="5">
        <v>0</v>
      </c>
      <c r="E7" s="17">
        <v>22.1</v>
      </c>
      <c r="F7" s="17">
        <v>25.8</v>
      </c>
      <c r="G7" s="17">
        <v>27.4</v>
      </c>
      <c r="H7" s="17"/>
      <c r="I7" s="5">
        <v>25.1</v>
      </c>
      <c r="J7" s="5">
        <v>2.7</v>
      </c>
      <c r="K7" s="5"/>
    </row>
    <row r="8" spans="2:12" x14ac:dyDescent="0.2">
      <c r="C8" s="5">
        <v>20</v>
      </c>
      <c r="E8" s="17">
        <v>22</v>
      </c>
      <c r="F8" s="17">
        <v>24.7</v>
      </c>
      <c r="G8" s="17">
        <v>26.9</v>
      </c>
      <c r="H8" s="17"/>
      <c r="I8" s="5">
        <v>24.5</v>
      </c>
      <c r="J8" s="5">
        <v>2.5</v>
      </c>
      <c r="K8" s="15"/>
    </row>
    <row r="9" spans="2:12" x14ac:dyDescent="0.2">
      <c r="C9" s="5">
        <v>40</v>
      </c>
      <c r="E9" s="17">
        <v>22.5</v>
      </c>
      <c r="F9" s="17">
        <v>24.5</v>
      </c>
      <c r="G9" s="17">
        <v>27.9</v>
      </c>
      <c r="H9" s="17"/>
      <c r="I9" s="15">
        <v>25</v>
      </c>
      <c r="J9" s="5">
        <v>2.7</v>
      </c>
      <c r="K9" s="5"/>
    </row>
    <row r="10" spans="2:12" x14ac:dyDescent="0.2">
      <c r="C10" s="5">
        <v>100</v>
      </c>
      <c r="E10" s="17">
        <v>22.4</v>
      </c>
      <c r="F10" s="17">
        <v>25.6</v>
      </c>
      <c r="G10" s="17">
        <v>27.4</v>
      </c>
      <c r="H10" s="17"/>
      <c r="I10" s="5">
        <v>25.2</v>
      </c>
      <c r="J10" s="5">
        <v>2.5</v>
      </c>
      <c r="K10" s="5"/>
    </row>
    <row r="11" spans="2:12" x14ac:dyDescent="0.2">
      <c r="C11" s="5">
        <v>200</v>
      </c>
      <c r="E11" s="17">
        <v>23.6</v>
      </c>
      <c r="F11" s="17">
        <v>26.7</v>
      </c>
      <c r="G11" s="17">
        <v>28</v>
      </c>
      <c r="H11" s="17"/>
      <c r="I11" s="5">
        <v>26.1</v>
      </c>
      <c r="J11" s="5">
        <v>2.2000000000000002</v>
      </c>
      <c r="K11" s="5"/>
    </row>
    <row r="12" spans="2:12" x14ac:dyDescent="0.2">
      <c r="C12" s="5">
        <v>400</v>
      </c>
      <c r="E12" s="17">
        <v>24</v>
      </c>
      <c r="F12" s="17">
        <v>26</v>
      </c>
      <c r="G12" s="17">
        <v>28.7</v>
      </c>
      <c r="H12" s="17"/>
      <c r="I12" s="5">
        <v>26.2</v>
      </c>
      <c r="J12" s="5">
        <v>2.4</v>
      </c>
      <c r="K12" s="5"/>
    </row>
    <row r="13" spans="2:12" x14ac:dyDescent="0.2">
      <c r="C13" s="5">
        <v>1000</v>
      </c>
      <c r="E13" s="17">
        <v>23.8</v>
      </c>
      <c r="F13" s="17">
        <v>25.4</v>
      </c>
      <c r="G13" s="17">
        <v>28</v>
      </c>
      <c r="H13" s="17"/>
      <c r="I13" s="5">
        <v>25.8</v>
      </c>
      <c r="J13" s="5">
        <v>2.1</v>
      </c>
      <c r="K13" s="5"/>
    </row>
    <row r="14" spans="2:12" x14ac:dyDescent="0.2">
      <c r="C14" s="5">
        <v>2000</v>
      </c>
      <c r="E14" s="17">
        <v>23.8</v>
      </c>
      <c r="F14" s="17">
        <v>25.4</v>
      </c>
      <c r="G14" s="17">
        <v>29.2</v>
      </c>
      <c r="H14" s="17"/>
      <c r="I14" s="5">
        <v>26.1</v>
      </c>
      <c r="J14" s="5">
        <v>2.8</v>
      </c>
      <c r="K14" s="5"/>
    </row>
    <row r="15" spans="2:12" x14ac:dyDescent="0.2">
      <c r="C15" s="5"/>
      <c r="E15" s="17"/>
      <c r="I15" s="5"/>
      <c r="J15" s="5"/>
      <c r="K15" s="5"/>
    </row>
  </sheetData>
  <mergeCells count="2">
    <mergeCell ref="E3:J3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C742-E873-2149-A3FA-D3E1B487DB4B}">
  <dimension ref="B2:T37"/>
  <sheetViews>
    <sheetView workbookViewId="0">
      <selection activeCell="N15" sqref="N15"/>
    </sheetView>
  </sheetViews>
  <sheetFormatPr baseColWidth="10" defaultRowHeight="16" x14ac:dyDescent="0.2"/>
  <sheetData>
    <row r="2" spans="2:20" ht="18" x14ac:dyDescent="0.25">
      <c r="B2" s="1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8" x14ac:dyDescent="0.2">
      <c r="B3" s="1"/>
      <c r="C3" s="21" t="s">
        <v>0</v>
      </c>
      <c r="D3" s="21"/>
      <c r="E3" s="21"/>
      <c r="F3" s="21"/>
      <c r="G3" s="21"/>
      <c r="H3" s="21"/>
      <c r="I3" s="21"/>
      <c r="J3" s="21"/>
      <c r="K3" s="21"/>
      <c r="L3" s="2"/>
      <c r="M3" s="21" t="s">
        <v>1</v>
      </c>
      <c r="N3" s="21"/>
      <c r="O3" s="21"/>
      <c r="P3" s="21"/>
      <c r="Q3" s="21"/>
      <c r="R3" s="21"/>
      <c r="S3" s="21"/>
      <c r="T3" s="21"/>
    </row>
    <row r="4" spans="2:20" x14ac:dyDescent="0.2">
      <c r="B4" s="1"/>
      <c r="C4" s="4"/>
      <c r="D4" s="4"/>
      <c r="E4" s="4"/>
      <c r="F4" s="4"/>
      <c r="G4" s="4"/>
      <c r="H4" s="4"/>
      <c r="I4" s="4"/>
      <c r="J4" s="2"/>
      <c r="K4" s="2"/>
      <c r="L4" s="2"/>
      <c r="M4" s="3"/>
      <c r="N4" s="4"/>
      <c r="O4" s="4"/>
      <c r="P4" s="2"/>
      <c r="Q4" s="2"/>
      <c r="R4" s="2"/>
      <c r="S4" s="2"/>
      <c r="T4" s="2"/>
    </row>
    <row r="5" spans="2:20" ht="18" x14ac:dyDescent="0.25">
      <c r="B5" s="2"/>
      <c r="C5" s="1" t="s">
        <v>21</v>
      </c>
      <c r="D5" s="2"/>
      <c r="E5" s="22" t="s">
        <v>10</v>
      </c>
      <c r="F5" s="22"/>
      <c r="G5" s="22"/>
      <c r="H5" s="1"/>
      <c r="I5" s="1"/>
      <c r="J5" s="22" t="s">
        <v>10</v>
      </c>
      <c r="K5" s="22"/>
      <c r="L5" s="2"/>
      <c r="M5" s="1" t="s">
        <v>21</v>
      </c>
      <c r="N5" s="2"/>
      <c r="O5" s="22" t="s">
        <v>10</v>
      </c>
      <c r="P5" s="22"/>
      <c r="Q5" s="22"/>
      <c r="R5" s="1"/>
      <c r="S5" s="22" t="s">
        <v>10</v>
      </c>
      <c r="T5" s="22"/>
    </row>
    <row r="6" spans="2:20" x14ac:dyDescent="0.2">
      <c r="B6" s="2"/>
      <c r="C6" s="2"/>
      <c r="D6" s="2"/>
      <c r="E6" s="2" t="s">
        <v>5</v>
      </c>
      <c r="F6" s="2" t="s">
        <v>6</v>
      </c>
      <c r="G6" s="2" t="s">
        <v>7</v>
      </c>
      <c r="H6" s="2"/>
      <c r="I6" s="2"/>
      <c r="J6" s="2" t="s">
        <v>8</v>
      </c>
      <c r="K6" s="2" t="s">
        <v>9</v>
      </c>
      <c r="L6" s="2"/>
      <c r="M6" s="2"/>
      <c r="N6" s="2"/>
      <c r="O6" s="2" t="s">
        <v>5</v>
      </c>
      <c r="P6" s="2" t="s">
        <v>6</v>
      </c>
      <c r="Q6" s="2" t="s">
        <v>7</v>
      </c>
      <c r="R6" s="2"/>
      <c r="S6" s="2" t="s">
        <v>8</v>
      </c>
      <c r="T6" s="2" t="s">
        <v>9</v>
      </c>
    </row>
    <row r="7" spans="2:20" x14ac:dyDescent="0.2">
      <c r="B7" s="2"/>
      <c r="C7" s="5">
        <v>0</v>
      </c>
      <c r="D7" s="2"/>
      <c r="E7" s="6">
        <v>1</v>
      </c>
      <c r="F7" s="7">
        <v>1</v>
      </c>
      <c r="G7" s="7">
        <v>1</v>
      </c>
      <c r="H7" s="7"/>
      <c r="I7" s="7"/>
      <c r="J7" s="6">
        <f t="shared" ref="J7:J16" si="0">AVERAGE(E7:G7)</f>
        <v>1</v>
      </c>
      <c r="K7" s="6">
        <f t="shared" ref="K7:K16" si="1">STDEV(E7:G7)</f>
        <v>0</v>
      </c>
      <c r="L7" s="2"/>
      <c r="M7" s="2">
        <v>0</v>
      </c>
      <c r="N7" s="2"/>
      <c r="O7" s="7">
        <v>1</v>
      </c>
      <c r="P7" s="7">
        <v>1</v>
      </c>
      <c r="Q7" s="7">
        <v>1</v>
      </c>
      <c r="R7" s="7"/>
      <c r="S7" s="7">
        <f>AVERAGE(O7:Q7)</f>
        <v>1</v>
      </c>
      <c r="T7" s="7">
        <f>STDEV(O7:Q7)</f>
        <v>0</v>
      </c>
    </row>
    <row r="8" spans="2:20" x14ac:dyDescent="0.2">
      <c r="B8" s="2"/>
      <c r="C8" s="5">
        <v>0.11</v>
      </c>
      <c r="D8" s="2"/>
      <c r="E8" s="6">
        <v>0.60095464324130565</v>
      </c>
      <c r="F8" s="7">
        <v>0.71823968015754758</v>
      </c>
      <c r="G8" s="7">
        <v>0.63583746906386152</v>
      </c>
      <c r="H8" s="7"/>
      <c r="I8" s="7"/>
      <c r="J8" s="6">
        <f t="shared" si="0"/>
        <v>0.65167726415423821</v>
      </c>
      <c r="K8" s="6">
        <f t="shared" si="1"/>
        <v>6.0225570171563339E-2</v>
      </c>
      <c r="L8" s="2"/>
      <c r="M8" s="2">
        <v>0.11</v>
      </c>
      <c r="N8" s="2"/>
      <c r="O8" s="7">
        <v>0.93920767978798492</v>
      </c>
      <c r="P8" s="7">
        <v>0.66147247394748387</v>
      </c>
      <c r="Q8" s="7">
        <v>0.93890750720453886</v>
      </c>
      <c r="R8" s="7"/>
      <c r="S8" s="7">
        <f t="shared" ref="S8:S14" si="2">AVERAGE(O8:Q8)</f>
        <v>0.84652922031333588</v>
      </c>
      <c r="T8" s="7">
        <f t="shared" ref="T8:T14" si="3">STDEV(O8:Q8)</f>
        <v>0.16026391377203805</v>
      </c>
    </row>
    <row r="9" spans="2:20" x14ac:dyDescent="0.2">
      <c r="B9" s="2"/>
      <c r="C9" s="5">
        <v>0.34</v>
      </c>
      <c r="D9" s="2"/>
      <c r="E9" s="6">
        <v>0.44496235209752671</v>
      </c>
      <c r="F9" s="7">
        <v>0.55757104808907143</v>
      </c>
      <c r="G9" s="7">
        <v>0.5760112352193999</v>
      </c>
      <c r="H9" s="7"/>
      <c r="I9" s="7"/>
      <c r="J9" s="6">
        <f t="shared" si="0"/>
        <v>0.52618154513533266</v>
      </c>
      <c r="K9" s="6">
        <f t="shared" si="1"/>
        <v>7.0939608919380795E-2</v>
      </c>
      <c r="L9" s="2"/>
      <c r="M9" s="2">
        <v>0.34</v>
      </c>
      <c r="N9" s="2"/>
      <c r="O9" s="7">
        <v>0.64523470019732265</v>
      </c>
      <c r="P9" s="7">
        <v>0.39236333438652554</v>
      </c>
      <c r="Q9" s="7">
        <v>0.51744322523611475</v>
      </c>
      <c r="R9" s="7"/>
      <c r="S9" s="7">
        <f t="shared" si="2"/>
        <v>0.51834708660665429</v>
      </c>
      <c r="T9" s="7">
        <f t="shared" si="3"/>
        <v>0.12643810594827548</v>
      </c>
    </row>
    <row r="10" spans="2:20" x14ac:dyDescent="0.2">
      <c r="B10" s="2"/>
      <c r="C10" s="5">
        <v>0.89</v>
      </c>
      <c r="D10" s="2"/>
      <c r="E10" s="6">
        <v>0.34707780566511343</v>
      </c>
      <c r="F10" s="7">
        <v>0.42244473048883974</v>
      </c>
      <c r="G10" s="7">
        <v>0.37813453455026402</v>
      </c>
      <c r="H10" s="7"/>
      <c r="I10" s="7"/>
      <c r="J10" s="6">
        <f t="shared" si="0"/>
        <v>0.38255235690140577</v>
      </c>
      <c r="K10" s="6">
        <f t="shared" si="1"/>
        <v>3.7877185812715666E-2</v>
      </c>
      <c r="L10" s="2"/>
      <c r="M10" s="2">
        <v>0.89</v>
      </c>
      <c r="N10" s="2"/>
      <c r="O10" s="7">
        <v>0.52489953765717579</v>
      </c>
      <c r="P10" s="7">
        <v>0.17603308327018849</v>
      </c>
      <c r="Q10" s="7">
        <v>0.49733544433401111</v>
      </c>
      <c r="R10" s="7"/>
      <c r="S10" s="7">
        <f t="shared" si="2"/>
        <v>0.39942268842045853</v>
      </c>
      <c r="T10" s="7">
        <f t="shared" si="3"/>
        <v>0.19395136394745238</v>
      </c>
    </row>
    <row r="11" spans="2:20" x14ac:dyDescent="0.2">
      <c r="B11" s="2"/>
      <c r="C11" s="5">
        <v>1.45</v>
      </c>
      <c r="D11" s="2"/>
      <c r="E11" s="6">
        <v>0.19254212979562699</v>
      </c>
      <c r="F11" s="7">
        <v>0.38814708481875465</v>
      </c>
      <c r="G11" s="7">
        <v>0.34050047795513733</v>
      </c>
      <c r="H11" s="7"/>
      <c r="I11" s="7"/>
      <c r="J11" s="6">
        <f t="shared" si="0"/>
        <v>0.30706323085650628</v>
      </c>
      <c r="K11" s="6">
        <f t="shared" si="1"/>
        <v>0.10199932219162608</v>
      </c>
      <c r="L11" s="2"/>
      <c r="M11" s="2">
        <v>1.45</v>
      </c>
      <c r="N11" s="2"/>
      <c r="O11" s="7">
        <v>0.41620216336113319</v>
      </c>
      <c r="P11" s="7">
        <v>0.14880760982320268</v>
      </c>
      <c r="Q11" s="7">
        <v>3.2129496905920735E-2</v>
      </c>
      <c r="R11" s="7"/>
      <c r="S11" s="7">
        <f t="shared" si="2"/>
        <v>0.19904642336341885</v>
      </c>
      <c r="T11" s="7">
        <f t="shared" si="3"/>
        <v>0.1969032936975679</v>
      </c>
    </row>
    <row r="12" spans="2:20" x14ac:dyDescent="0.2">
      <c r="B12" s="2"/>
      <c r="C12" s="5">
        <v>4.22</v>
      </c>
      <c r="D12" s="2"/>
      <c r="E12" s="6">
        <v>0.1860769989243469</v>
      </c>
      <c r="F12" s="7">
        <v>0.26943997912007689</v>
      </c>
      <c r="G12" s="7">
        <v>0.20189512485759614</v>
      </c>
      <c r="H12" s="7"/>
      <c r="I12" s="7"/>
      <c r="J12" s="6">
        <f t="shared" si="0"/>
        <v>0.21913736763400662</v>
      </c>
      <c r="K12" s="6">
        <f t="shared" si="1"/>
        <v>4.4275476493753817E-2</v>
      </c>
      <c r="L12" s="2"/>
      <c r="M12" s="2">
        <v>4.22</v>
      </c>
      <c r="N12" s="2"/>
      <c r="O12" s="7">
        <v>0.10370306356133747</v>
      </c>
      <c r="P12" s="7">
        <v>1.2755736866092616E-2</v>
      </c>
      <c r="Q12" s="7">
        <v>0.22154519256222047</v>
      </c>
      <c r="R12" s="7"/>
      <c r="S12" s="7">
        <f t="shared" si="2"/>
        <v>0.11266799766321685</v>
      </c>
      <c r="T12" s="7">
        <f t="shared" si="3"/>
        <v>0.10468302983320464</v>
      </c>
    </row>
    <row r="13" spans="2:20" x14ac:dyDescent="0.2">
      <c r="B13" s="2"/>
      <c r="C13" s="5">
        <v>9.7100000000000009</v>
      </c>
      <c r="D13" s="2"/>
      <c r="E13" s="6">
        <v>0.10001344567945629</v>
      </c>
      <c r="F13" s="7">
        <v>4.2950949977162221E-2</v>
      </c>
      <c r="G13" s="7">
        <v>-1.6037686435240294E-2</v>
      </c>
      <c r="H13" s="7"/>
      <c r="I13" s="7"/>
      <c r="J13" s="6">
        <f t="shared" si="0"/>
        <v>4.2308903073792738E-2</v>
      </c>
      <c r="K13" s="6">
        <f t="shared" si="1"/>
        <v>5.8028230064730436E-2</v>
      </c>
      <c r="L13" s="2"/>
      <c r="M13" s="2">
        <v>9.7100000000000009</v>
      </c>
      <c r="N13" s="2"/>
      <c r="O13" s="7">
        <v>-6.4544354664477305E-2</v>
      </c>
      <c r="P13" s="7">
        <v>-0.10311399915558443</v>
      </c>
      <c r="Q13" s="7">
        <v>1.164213544033995E-2</v>
      </c>
      <c r="R13" s="7"/>
      <c r="S13" s="7">
        <f t="shared" si="2"/>
        <v>-5.2005406126573922E-2</v>
      </c>
      <c r="T13" s="7">
        <f t="shared" si="3"/>
        <v>5.8396588339359519E-2</v>
      </c>
    </row>
    <row r="14" spans="2:20" x14ac:dyDescent="0.2">
      <c r="B14" s="2"/>
      <c r="C14" s="5">
        <v>23.4</v>
      </c>
      <c r="D14" s="2"/>
      <c r="E14" s="6">
        <v>-5.6225349587664911E-2</v>
      </c>
      <c r="F14" s="7">
        <v>-0.1652978058285825</v>
      </c>
      <c r="G14" s="7">
        <v>0.11609399347885863</v>
      </c>
      <c r="H14" s="7"/>
      <c r="I14" s="7"/>
      <c r="J14" s="6">
        <f t="shared" si="0"/>
        <v>-3.514305397912959E-2</v>
      </c>
      <c r="K14" s="6">
        <f t="shared" si="1"/>
        <v>0.14187559187705281</v>
      </c>
      <c r="L14" s="2"/>
      <c r="M14" s="2">
        <v>23.4</v>
      </c>
      <c r="N14" s="2"/>
      <c r="O14" s="7">
        <v>0</v>
      </c>
      <c r="P14" s="7">
        <v>0</v>
      </c>
      <c r="Q14" s="7">
        <v>0</v>
      </c>
      <c r="R14" s="7"/>
      <c r="S14" s="7">
        <f t="shared" si="2"/>
        <v>0</v>
      </c>
      <c r="T14" s="7">
        <f t="shared" si="3"/>
        <v>0</v>
      </c>
    </row>
    <row r="15" spans="2:20" x14ac:dyDescent="0.2">
      <c r="B15" s="2"/>
      <c r="C15" s="5">
        <v>50.5</v>
      </c>
      <c r="D15" s="2"/>
      <c r="E15" s="6">
        <v>5.8724005019720353E-2</v>
      </c>
      <c r="F15" s="7">
        <v>0.10793377742714161</v>
      </c>
      <c r="G15" s="7">
        <v>-9.6900493668729215E-2</v>
      </c>
      <c r="H15" s="7"/>
      <c r="I15" s="7"/>
      <c r="J15" s="6">
        <f t="shared" si="0"/>
        <v>2.3252429592710917E-2</v>
      </c>
      <c r="K15" s="6">
        <f t="shared" si="1"/>
        <v>0.10692494634695726</v>
      </c>
      <c r="L15" s="2"/>
      <c r="M15" s="2"/>
      <c r="N15" s="2"/>
      <c r="O15" s="2"/>
      <c r="P15" s="7"/>
      <c r="Q15" s="7"/>
      <c r="R15" s="7"/>
      <c r="S15" s="7"/>
      <c r="T15" s="7"/>
    </row>
    <row r="16" spans="2:20" x14ac:dyDescent="0.2">
      <c r="B16" s="2"/>
      <c r="C16" s="5">
        <v>77.400000000000006</v>
      </c>
      <c r="D16" s="2"/>
      <c r="E16" s="6">
        <v>0</v>
      </c>
      <c r="F16" s="7">
        <v>0</v>
      </c>
      <c r="G16" s="7">
        <v>0</v>
      </c>
      <c r="H16" s="7"/>
      <c r="I16" s="7"/>
      <c r="J16" s="6">
        <f t="shared" si="0"/>
        <v>0</v>
      </c>
      <c r="K16" s="6">
        <f t="shared" si="1"/>
        <v>0</v>
      </c>
      <c r="L16" s="2"/>
      <c r="M16" s="2"/>
      <c r="N16" s="2"/>
      <c r="O16" s="7"/>
      <c r="P16" s="7"/>
      <c r="Q16" s="7"/>
      <c r="R16" s="7"/>
      <c r="S16" s="7"/>
      <c r="T16" s="7"/>
    </row>
    <row r="17" spans="2:20" x14ac:dyDescent="0.2">
      <c r="B17" s="2"/>
      <c r="C17" s="2"/>
      <c r="D17" s="2"/>
      <c r="E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ht="18" x14ac:dyDescent="0.25">
      <c r="B21" s="2"/>
      <c r="C21" s="1" t="s">
        <v>22</v>
      </c>
      <c r="D21" s="2"/>
      <c r="E21" s="22" t="s">
        <v>10</v>
      </c>
      <c r="F21" s="22"/>
      <c r="G21" s="22"/>
      <c r="H21" s="1"/>
      <c r="I21" s="1"/>
      <c r="J21" s="22" t="s">
        <v>10</v>
      </c>
      <c r="K21" s="22"/>
      <c r="L21" s="2"/>
      <c r="M21" s="1" t="s">
        <v>22</v>
      </c>
      <c r="N21" s="2"/>
      <c r="O21" s="22" t="s">
        <v>10</v>
      </c>
      <c r="P21" s="22"/>
      <c r="Q21" s="22"/>
      <c r="R21" s="1"/>
      <c r="S21" s="22" t="s">
        <v>10</v>
      </c>
      <c r="T21" s="22"/>
    </row>
    <row r="22" spans="2:20" x14ac:dyDescent="0.2">
      <c r="B22" s="2"/>
      <c r="C22" s="2"/>
      <c r="D22" s="2"/>
      <c r="E22" s="2" t="s">
        <v>5</v>
      </c>
      <c r="F22" s="2" t="s">
        <v>6</v>
      </c>
      <c r="G22" s="2" t="s">
        <v>7</v>
      </c>
      <c r="H22" s="2" t="s">
        <v>17</v>
      </c>
      <c r="I22" s="2"/>
      <c r="J22" s="2" t="s">
        <v>8</v>
      </c>
      <c r="K22" s="2" t="s">
        <v>9</v>
      </c>
      <c r="L22" s="2"/>
      <c r="M22" s="2"/>
      <c r="N22" s="2"/>
      <c r="O22" s="2" t="s">
        <v>5</v>
      </c>
      <c r="P22" s="2" t="s">
        <v>6</v>
      </c>
      <c r="Q22" s="2" t="s">
        <v>7</v>
      </c>
      <c r="R22" s="2"/>
      <c r="S22" s="2" t="s">
        <v>8</v>
      </c>
      <c r="T22" s="2" t="s">
        <v>9</v>
      </c>
    </row>
    <row r="23" spans="2:20" x14ac:dyDescent="0.2">
      <c r="B23" s="2"/>
      <c r="C23" s="5">
        <v>0</v>
      </c>
      <c r="D23" s="2"/>
      <c r="E23" s="7">
        <v>1</v>
      </c>
      <c r="F23" s="7">
        <v>1</v>
      </c>
      <c r="G23" s="7">
        <v>1</v>
      </c>
      <c r="H23" s="7">
        <v>1</v>
      </c>
      <c r="I23" s="7"/>
      <c r="J23" s="6">
        <f t="shared" ref="J23:J34" si="4">AVERAGE(E23:H23)</f>
        <v>1</v>
      </c>
      <c r="K23" s="6">
        <f t="shared" ref="K23:K34" si="5">STDEV(E23:H23)</f>
        <v>0</v>
      </c>
      <c r="L23" s="2"/>
      <c r="M23" s="5">
        <v>0</v>
      </c>
      <c r="N23" s="2"/>
      <c r="O23" s="7">
        <v>1</v>
      </c>
      <c r="P23" s="6">
        <v>1</v>
      </c>
      <c r="Q23" s="6">
        <v>1</v>
      </c>
      <c r="R23" s="7"/>
      <c r="S23" s="6">
        <v>1</v>
      </c>
      <c r="T23" s="6">
        <f t="shared" ref="T23:T32" si="6">STDEV(O23:Q23)</f>
        <v>0</v>
      </c>
    </row>
    <row r="24" spans="2:20" x14ac:dyDescent="0.2">
      <c r="B24" s="2"/>
      <c r="C24" s="5">
        <v>2.1999999999999999E-2</v>
      </c>
      <c r="D24" s="2"/>
      <c r="E24" s="7">
        <v>1.0824259640104366</v>
      </c>
      <c r="F24" s="7">
        <v>1.2892750564971969</v>
      </c>
      <c r="G24" s="7">
        <v>0.69935464905098199</v>
      </c>
      <c r="H24" s="7">
        <v>0.74787270532516292</v>
      </c>
      <c r="I24" s="7"/>
      <c r="J24" s="6">
        <f t="shared" si="4"/>
        <v>0.95473209372094459</v>
      </c>
      <c r="K24" s="6">
        <f t="shared" si="5"/>
        <v>0.2806143048541056</v>
      </c>
      <c r="L24" s="2"/>
      <c r="M24" s="5">
        <v>2.1999999999999999E-2</v>
      </c>
      <c r="N24" s="2"/>
      <c r="O24" s="7">
        <v>0.97000014594098771</v>
      </c>
      <c r="P24" s="6">
        <v>0.99915692185129834</v>
      </c>
      <c r="Q24" s="6">
        <v>1.1375908682763642</v>
      </c>
      <c r="R24" s="7"/>
      <c r="S24" s="6">
        <v>1.03558265</v>
      </c>
      <c r="T24" s="6">
        <f t="shared" si="6"/>
        <v>8.9536515192774238E-2</v>
      </c>
    </row>
    <row r="25" spans="2:20" x14ac:dyDescent="0.2">
      <c r="B25" s="2"/>
      <c r="C25" s="5">
        <v>4.4999999999999998E-2</v>
      </c>
      <c r="D25" s="2"/>
      <c r="E25" s="7">
        <v>0.93116850423599196</v>
      </c>
      <c r="F25" s="7">
        <v>1.150005447874036</v>
      </c>
      <c r="G25" s="7">
        <v>0.50958406954337598</v>
      </c>
      <c r="H25" s="7">
        <v>0.71756782606974889</v>
      </c>
      <c r="I25" s="7"/>
      <c r="J25" s="6">
        <f t="shared" si="4"/>
        <v>0.82708146193078813</v>
      </c>
      <c r="K25" s="6">
        <f t="shared" si="5"/>
        <v>0.27562767379542458</v>
      </c>
      <c r="L25" s="2"/>
      <c r="M25" s="5">
        <v>4.4999999999999998E-2</v>
      </c>
      <c r="N25" s="2"/>
      <c r="O25" s="7">
        <v>0.64147351002670716</v>
      </c>
      <c r="P25" s="6">
        <v>0.86950857379030289</v>
      </c>
      <c r="Q25" s="6">
        <v>0.91929482527460549</v>
      </c>
      <c r="R25" s="7"/>
      <c r="S25" s="6">
        <v>0.81009229999999999</v>
      </c>
      <c r="T25" s="6">
        <f t="shared" si="6"/>
        <v>0.14813470466020517</v>
      </c>
    </row>
    <row r="26" spans="2:20" x14ac:dyDescent="0.2">
      <c r="B26" s="2"/>
      <c r="C26" s="5">
        <v>0.1</v>
      </c>
      <c r="D26" s="2"/>
      <c r="E26" s="7">
        <v>0.72068585765551763</v>
      </c>
      <c r="F26" s="7">
        <v>0.98904389418739236</v>
      </c>
      <c r="G26" s="7">
        <v>0.47188190677887898</v>
      </c>
      <c r="H26" s="7">
        <v>0.58849628300604839</v>
      </c>
      <c r="I26" s="7"/>
      <c r="J26" s="6">
        <f t="shared" si="4"/>
        <v>0.69252698540695934</v>
      </c>
      <c r="K26" s="6">
        <f t="shared" si="5"/>
        <v>0.22227748202328329</v>
      </c>
      <c r="L26" s="2"/>
      <c r="M26" s="5">
        <v>0.1</v>
      </c>
      <c r="N26" s="2"/>
      <c r="O26" s="7">
        <v>0.61449687966940925</v>
      </c>
      <c r="P26" s="6">
        <v>0.59255964815338991</v>
      </c>
      <c r="Q26" s="6">
        <v>0.86012128070456051</v>
      </c>
      <c r="R26" s="7"/>
      <c r="S26" s="6">
        <v>0.68905927</v>
      </c>
      <c r="T26" s="6">
        <f t="shared" si="6"/>
        <v>0.14854955162274452</v>
      </c>
    </row>
    <row r="27" spans="2:20" x14ac:dyDescent="0.2">
      <c r="B27" s="2"/>
      <c r="C27" s="5">
        <v>0.32</v>
      </c>
      <c r="D27" s="2"/>
      <c r="E27" s="7">
        <v>0.69071998952191893</v>
      </c>
      <c r="F27" s="7">
        <v>0.96342399275079993</v>
      </c>
      <c r="G27" s="7">
        <v>0.47872558193940834</v>
      </c>
      <c r="H27" s="7">
        <v>0.45614392385274488</v>
      </c>
      <c r="I27" s="7"/>
      <c r="J27" s="6">
        <f t="shared" si="4"/>
        <v>0.64725337201621802</v>
      </c>
      <c r="K27" s="6">
        <f t="shared" si="5"/>
        <v>0.23578072119280524</v>
      </c>
      <c r="L27" s="2"/>
      <c r="M27" s="5">
        <v>0.32</v>
      </c>
      <c r="N27" s="2"/>
      <c r="O27" s="7">
        <v>0.41966566042226322</v>
      </c>
      <c r="P27" s="6">
        <v>0.40011770149642623</v>
      </c>
      <c r="Q27" s="6">
        <v>0.42904586772285214</v>
      </c>
      <c r="R27" s="7"/>
      <c r="S27" s="6">
        <v>0.41627640999999999</v>
      </c>
      <c r="T27" s="6">
        <f t="shared" si="6"/>
        <v>1.4758894427835489E-2</v>
      </c>
    </row>
    <row r="28" spans="2:20" x14ac:dyDescent="0.2">
      <c r="B28" s="2"/>
      <c r="C28" s="5">
        <v>0.88</v>
      </c>
      <c r="D28" s="2"/>
      <c r="E28" s="7">
        <v>0.73772175048830591</v>
      </c>
      <c r="F28" s="7">
        <v>0.8752397652475804</v>
      </c>
      <c r="G28" s="7">
        <v>0.42705364123843376</v>
      </c>
      <c r="H28" s="7">
        <v>0.46689170915759148</v>
      </c>
      <c r="I28" s="7"/>
      <c r="J28" s="6">
        <f t="shared" si="4"/>
        <v>0.62672671653297796</v>
      </c>
      <c r="K28" s="6">
        <f t="shared" si="5"/>
        <v>0.2156348762178335</v>
      </c>
      <c r="L28" s="2"/>
      <c r="M28" s="5">
        <v>0.88</v>
      </c>
      <c r="N28" s="2"/>
      <c r="O28" s="7">
        <v>0.35975014902820096</v>
      </c>
      <c r="P28" s="6">
        <v>0.53092808977659223</v>
      </c>
      <c r="Q28" s="6">
        <v>0.61630216853835873</v>
      </c>
      <c r="R28" s="7"/>
      <c r="S28" s="6">
        <v>0.50232679999999996</v>
      </c>
      <c r="T28" s="6">
        <f t="shared" si="6"/>
        <v>0.13064555065648698</v>
      </c>
    </row>
    <row r="29" spans="2:20" x14ac:dyDescent="0.2">
      <c r="B29" s="2"/>
      <c r="C29" s="5">
        <v>1.44</v>
      </c>
      <c r="D29" s="2"/>
      <c r="E29" s="7">
        <v>0.68572007063091345</v>
      </c>
      <c r="F29" s="7">
        <v>0.83065342349891369</v>
      </c>
      <c r="G29" s="7">
        <v>0.351223750392475</v>
      </c>
      <c r="H29" s="7">
        <v>0.38353226561830039</v>
      </c>
      <c r="I29" s="7"/>
      <c r="J29" s="6">
        <f t="shared" si="4"/>
        <v>0.56278237753515059</v>
      </c>
      <c r="K29" s="6">
        <f t="shared" si="5"/>
        <v>0.2336352063867414</v>
      </c>
      <c r="L29" s="2"/>
      <c r="M29" s="5">
        <v>1.44</v>
      </c>
      <c r="N29" s="2"/>
      <c r="O29" s="7">
        <v>0.34261443176753564</v>
      </c>
      <c r="P29" s="6">
        <v>0.50910838870245367</v>
      </c>
      <c r="Q29" s="6">
        <v>0.63359942926727364</v>
      </c>
      <c r="R29" s="7"/>
      <c r="S29" s="6">
        <v>0.49510742000000002</v>
      </c>
      <c r="T29" s="6">
        <f t="shared" si="6"/>
        <v>0.14599687533567343</v>
      </c>
    </row>
    <row r="30" spans="2:20" x14ac:dyDescent="0.2">
      <c r="B30" s="2"/>
      <c r="C30" s="5">
        <v>4.2</v>
      </c>
      <c r="D30" s="2"/>
      <c r="E30" s="7">
        <v>0.57778322509788604</v>
      </c>
      <c r="F30" s="7">
        <v>0.75201355775961398</v>
      </c>
      <c r="G30" s="7">
        <v>0.26326101544655911</v>
      </c>
      <c r="H30" s="7">
        <v>0.34246888213138438</v>
      </c>
      <c r="I30" s="7"/>
      <c r="J30" s="6">
        <f t="shared" si="4"/>
        <v>0.48388167010886091</v>
      </c>
      <c r="K30" s="6">
        <f t="shared" si="5"/>
        <v>0.22314663420547648</v>
      </c>
      <c r="L30" s="2"/>
      <c r="M30" s="5">
        <v>4.2</v>
      </c>
      <c r="N30" s="2"/>
      <c r="O30" s="7">
        <v>7.1498735365206151E-2</v>
      </c>
      <c r="P30" s="6">
        <v>0.33818065831974475</v>
      </c>
      <c r="Q30" s="6">
        <v>0.36345157997023531</v>
      </c>
      <c r="R30" s="7"/>
      <c r="S30" s="6">
        <v>0.25771031999999999</v>
      </c>
      <c r="T30" s="6">
        <f t="shared" si="6"/>
        <v>0.16175822028816342</v>
      </c>
    </row>
    <row r="31" spans="2:20" x14ac:dyDescent="0.2">
      <c r="B31" s="2"/>
      <c r="C31" s="5">
        <v>9.6999999999999993</v>
      </c>
      <c r="D31" s="2"/>
      <c r="E31" s="7">
        <v>0.51217686326886025</v>
      </c>
      <c r="F31" s="7">
        <v>0.51302747374634161</v>
      </c>
      <c r="G31" s="7">
        <v>0.2382073003306025</v>
      </c>
      <c r="H31" s="7">
        <v>0.23768230420643641</v>
      </c>
      <c r="I31" s="7"/>
      <c r="J31" s="6">
        <f t="shared" si="4"/>
        <v>0.37527348538806021</v>
      </c>
      <c r="K31" s="6">
        <f t="shared" si="5"/>
        <v>0.15857402940892329</v>
      </c>
      <c r="L31" s="2"/>
      <c r="M31" s="5">
        <v>9.6999999999999993</v>
      </c>
      <c r="N31" s="2"/>
      <c r="O31" s="7">
        <v>0.16721693903371379</v>
      </c>
      <c r="P31" s="6">
        <v>0.22903273629024645</v>
      </c>
      <c r="Q31" s="6">
        <v>0.13686822716146746</v>
      </c>
      <c r="R31" s="7"/>
      <c r="S31" s="6">
        <v>0.17770596999999999</v>
      </c>
      <c r="T31" s="6">
        <f t="shared" si="6"/>
        <v>4.696902143206394E-2</v>
      </c>
    </row>
    <row r="32" spans="2:20" x14ac:dyDescent="0.2">
      <c r="B32" s="2"/>
      <c r="C32" s="5">
        <v>23.3</v>
      </c>
      <c r="D32" s="2"/>
      <c r="E32" s="7">
        <v>0.34364078448619179</v>
      </c>
      <c r="F32" s="7">
        <v>0.1924886750848723</v>
      </c>
      <c r="G32" s="7">
        <v>0.1780894656808126</v>
      </c>
      <c r="H32" s="7">
        <v>0.18168250869057606</v>
      </c>
      <c r="I32" s="7"/>
      <c r="J32" s="6">
        <f t="shared" si="4"/>
        <v>0.22397535848561317</v>
      </c>
      <c r="K32" s="6">
        <f t="shared" si="5"/>
        <v>8.0011302771874501E-2</v>
      </c>
      <c r="L32" s="2"/>
      <c r="M32" s="5">
        <v>23.3</v>
      </c>
      <c r="N32" s="2"/>
      <c r="O32" s="7">
        <v>0</v>
      </c>
      <c r="P32" s="6">
        <v>0</v>
      </c>
      <c r="Q32" s="6">
        <v>0</v>
      </c>
      <c r="R32" s="7"/>
      <c r="S32" s="6">
        <v>0</v>
      </c>
      <c r="T32" s="6">
        <f t="shared" si="6"/>
        <v>0</v>
      </c>
    </row>
    <row r="33" spans="2:20" x14ac:dyDescent="0.2">
      <c r="B33" s="2"/>
      <c r="C33" s="5">
        <v>50.4</v>
      </c>
      <c r="D33" s="2"/>
      <c r="E33" s="7">
        <v>0.14508476490708141</v>
      </c>
      <c r="F33" s="7">
        <v>0.19642682172596448</v>
      </c>
      <c r="G33" s="7">
        <v>0.12501154336302808</v>
      </c>
      <c r="H33" s="7">
        <v>0.10454086714467611</v>
      </c>
      <c r="I33" s="7"/>
      <c r="J33" s="6">
        <f t="shared" si="4"/>
        <v>0.14276599928518754</v>
      </c>
      <c r="K33" s="6">
        <f t="shared" si="5"/>
        <v>3.9417601699753863E-2</v>
      </c>
      <c r="L33" s="2"/>
      <c r="M33" s="5"/>
      <c r="N33" s="5"/>
      <c r="O33" s="6"/>
      <c r="P33" s="6"/>
      <c r="Q33" s="6"/>
      <c r="R33" s="2"/>
      <c r="S33" s="7"/>
      <c r="T33" s="7"/>
    </row>
    <row r="34" spans="2:20" x14ac:dyDescent="0.2">
      <c r="B34" s="2"/>
      <c r="C34" s="5">
        <v>77.2</v>
      </c>
      <c r="D34" s="2"/>
      <c r="E34" s="7">
        <v>0</v>
      </c>
      <c r="F34" s="7">
        <v>0</v>
      </c>
      <c r="G34" s="7">
        <v>0</v>
      </c>
      <c r="H34" s="7">
        <v>0</v>
      </c>
      <c r="I34" s="7"/>
      <c r="J34" s="6">
        <f t="shared" si="4"/>
        <v>0</v>
      </c>
      <c r="K34" s="6">
        <f t="shared" si="5"/>
        <v>0</v>
      </c>
      <c r="L34" s="2"/>
      <c r="M34" s="5"/>
      <c r="N34" s="5"/>
      <c r="O34" s="6"/>
      <c r="P34" s="6"/>
      <c r="Q34" s="6"/>
      <c r="R34" s="2"/>
      <c r="S34" s="7"/>
      <c r="T34" s="7"/>
    </row>
    <row r="35" spans="2:20" x14ac:dyDescent="0.2">
      <c r="B35" s="2"/>
      <c r="C35" s="2"/>
      <c r="D35" s="2"/>
      <c r="E35" s="16"/>
      <c r="F35" s="16"/>
      <c r="G35" s="16"/>
      <c r="H35" s="2"/>
      <c r="I35" s="2"/>
      <c r="J35" s="2"/>
      <c r="K35" s="2"/>
      <c r="L35" s="2"/>
      <c r="M35" s="5"/>
      <c r="N35" s="5"/>
      <c r="O35" s="6"/>
      <c r="P35" s="6"/>
      <c r="Q35" s="6"/>
      <c r="R35" s="2"/>
      <c r="S35" s="7"/>
      <c r="T35" s="7"/>
    </row>
    <row r="36" spans="2:20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0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</sheetData>
  <mergeCells count="10">
    <mergeCell ref="E21:G21"/>
    <mergeCell ref="J21:K21"/>
    <mergeCell ref="O21:Q21"/>
    <mergeCell ref="S21:T21"/>
    <mergeCell ref="C3:K3"/>
    <mergeCell ref="M3:T3"/>
    <mergeCell ref="E5:G5"/>
    <mergeCell ref="J5:K5"/>
    <mergeCell ref="O5:Q5"/>
    <mergeCell ref="S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3</vt:lpstr>
      <vt:lpstr>Figure 5B</vt:lpstr>
      <vt:lpstr>Figure 7B</vt:lpstr>
      <vt:lpstr>Supplementary Figure 2</vt:lpstr>
      <vt:lpstr>Supplementary Figure 3</vt:lpstr>
      <vt:lpstr>Supplementary Figure 5</vt:lpstr>
      <vt:lpstr>Supplementary Figure 7B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Connelly, Colleen (NIH/NCI) [F]</dc:creator>
  <cp:lastModifiedBy>Connelly, Colleen (NIH/NCI) [F]</cp:lastModifiedBy>
  <dcterms:created xsi:type="dcterms:W3CDTF">2019-02-19T14:54:13Z</dcterms:created>
  <dcterms:modified xsi:type="dcterms:W3CDTF">2019-02-27T18:37:35Z</dcterms:modified>
</cp:coreProperties>
</file>