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</calcChain>
</file>

<file path=xl/sharedStrings.xml><?xml version="1.0" encoding="utf-8"?>
<sst xmlns="http://schemas.openxmlformats.org/spreadsheetml/2006/main" count="125" uniqueCount="71">
  <si>
    <t>max</t>
  </si>
  <si>
    <t>min</t>
  </si>
  <si>
    <t>mean</t>
  </si>
  <si>
    <t>NeuN+</t>
  </si>
  <si>
    <t>95re_S5</t>
  </si>
  <si>
    <t>90re_S4</t>
  </si>
  <si>
    <t>88re_S6</t>
  </si>
  <si>
    <t>77re_S11</t>
  </si>
  <si>
    <t>76-3re_S9</t>
  </si>
  <si>
    <t>76-2re_S8</t>
  </si>
  <si>
    <t>76-1re_S7</t>
  </si>
  <si>
    <t>41re_S12</t>
  </si>
  <si>
    <t>36re_S10</t>
  </si>
  <si>
    <t>31-3re_S3</t>
  </si>
  <si>
    <t>31-2re_S2</t>
  </si>
  <si>
    <t>31-1re_S1</t>
  </si>
  <si>
    <t>9Redopos</t>
  </si>
  <si>
    <t>NeuN-</t>
  </si>
  <si>
    <t>9Redoneg</t>
  </si>
  <si>
    <t>92pos</t>
  </si>
  <si>
    <t>92neg</t>
  </si>
  <si>
    <t>87pos</t>
  </si>
  <si>
    <t>87neg</t>
  </si>
  <si>
    <t>81pos</t>
  </si>
  <si>
    <t>81neg</t>
  </si>
  <si>
    <t>80pos</t>
  </si>
  <si>
    <t>80neg</t>
  </si>
  <si>
    <t>79pos</t>
  </si>
  <si>
    <t>79neg</t>
  </si>
  <si>
    <t>75pos</t>
  </si>
  <si>
    <t>75neg</t>
  </si>
  <si>
    <t>74pos</t>
  </si>
  <si>
    <t>74neg</t>
  </si>
  <si>
    <t>70pos</t>
  </si>
  <si>
    <t>70neg</t>
  </si>
  <si>
    <t>69pos</t>
  </si>
  <si>
    <t>69neg</t>
  </si>
  <si>
    <t>66Redopos</t>
  </si>
  <si>
    <t>66Redoneg</t>
  </si>
  <si>
    <t>58pos</t>
  </si>
  <si>
    <t>58neg</t>
  </si>
  <si>
    <t>4pos</t>
  </si>
  <si>
    <t>4neg</t>
  </si>
  <si>
    <t>37pos</t>
  </si>
  <si>
    <t>37neg</t>
  </si>
  <si>
    <t>33pos</t>
  </si>
  <si>
    <t>33neg</t>
  </si>
  <si>
    <t>2Redopos</t>
  </si>
  <si>
    <t>2Redoneg</t>
  </si>
  <si>
    <t>27pos</t>
  </si>
  <si>
    <t>27neg</t>
  </si>
  <si>
    <t>25Redopos</t>
  </si>
  <si>
    <t>25Redoneg</t>
  </si>
  <si>
    <t>24Redopos</t>
  </si>
  <si>
    <t>24Redoneg</t>
  </si>
  <si>
    <t>23Redopos</t>
  </si>
  <si>
    <t>23Redoneg</t>
  </si>
  <si>
    <t>20Redopos</t>
  </si>
  <si>
    <t>20Redoneg</t>
  </si>
  <si>
    <t>10Redopos</t>
  </si>
  <si>
    <t>10Redoneg</t>
  </si>
  <si>
    <t>Patient ID</t>
  </si>
  <si>
    <t>Batch</t>
  </si>
  <si>
    <t>Cell of origin</t>
  </si>
  <si>
    <t>Aligned reads (after cleaning), as % trimmed raw reads</t>
  </si>
  <si>
    <t>Trimmed reads as % raw</t>
  </si>
  <si>
    <t>Aligned read pairs, after cleaning</t>
  </si>
  <si>
    <t>Trimmed raw read pairs</t>
  </si>
  <si>
    <t>Raw reads pairs</t>
  </si>
  <si>
    <t>Sample name</t>
  </si>
  <si>
    <r>
      <t>Supplementary Data 10.</t>
    </r>
    <r>
      <rPr>
        <sz val="12"/>
        <color rgb="FF000000"/>
        <rFont val="Calibri"/>
        <family val="2"/>
        <scheme val="minor"/>
      </rPr>
      <t xml:space="preserve"> Summary statistics for processing pipeline of targeted bisulfite sequencing (SeqCapEPI)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</si>
</sst>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/>
    <xf numFmtId="9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/>
    <xf numFmtId="9" fontId="1" fillId="0" borderId="0" xfId="0" applyNumberFormat="1" applyFont="1" applyBorder="1"/>
    <xf numFmtId="3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9" fontId="1" fillId="0" borderId="2" xfId="0" applyNumberFormat="1" applyFont="1" applyBorder="1"/>
    <xf numFmtId="3" fontId="1" fillId="0" borderId="2" xfId="0" applyNumberFormat="1" applyFont="1" applyBorder="1"/>
    <xf numFmtId="0" fontId="1" fillId="0" borderId="2" xfId="0" applyFont="1" applyBorder="1"/>
    <xf numFmtId="0" fontId="0" fillId="0" borderId="0" xfId="0" applyFill="1" applyBorder="1"/>
    <xf numFmtId="9" fontId="0" fillId="0" borderId="0" xfId="0" applyNumberFormat="1" applyAlignment="1"/>
    <xf numFmtId="3" fontId="0" fillId="0" borderId="0" xfId="0" applyNumberFormat="1"/>
    <xf numFmtId="3" fontId="2" fillId="0" borderId="0" xfId="0" applyNumberFormat="1" applyFont="1"/>
    <xf numFmtId="0" fontId="0" fillId="0" borderId="0" xfId="0" applyFill="1"/>
    <xf numFmtId="3" fontId="0" fillId="0" borderId="0" xfId="0" applyNumberFormat="1" applyFill="1"/>
    <xf numFmtId="9" fontId="0" fillId="0" borderId="0" xfId="0" applyNumberFormat="1" applyBorder="1" applyAlignment="1"/>
    <xf numFmtId="3" fontId="0" fillId="0" borderId="0" xfId="0" applyNumberFormat="1" applyFill="1" applyBorder="1"/>
    <xf numFmtId="3" fontId="2" fillId="0" borderId="0" xfId="0" applyNumberFormat="1" applyFont="1" applyBorder="1"/>
    <xf numFmtId="2" fontId="1" fillId="2" borderId="0" xfId="0" applyNumberFormat="1" applyFont="1" applyFill="1" applyAlignment="1">
      <alignment wrapText="1"/>
    </xf>
    <xf numFmtId="0" fontId="2" fillId="3" borderId="0" xfId="0" applyFont="1" applyFill="1"/>
    <xf numFmtId="0" fontId="0" fillId="2" borderId="0" xfId="0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A2" sqref="A2"/>
    </sheetView>
  </sheetViews>
  <sheetFormatPr baseColWidth="10" defaultColWidth="11.1640625" defaultRowHeight="15" x14ac:dyDescent="0"/>
  <cols>
    <col min="8" max="8" width="6" bestFit="1" customWidth="1"/>
  </cols>
  <sheetData>
    <row r="1" spans="1:9">
      <c r="A1" s="24" t="s">
        <v>70</v>
      </c>
      <c r="B1" s="22"/>
      <c r="C1" s="22"/>
      <c r="D1" s="23"/>
      <c r="E1" s="23"/>
      <c r="F1" s="23"/>
      <c r="G1" s="23"/>
      <c r="H1" s="23"/>
      <c r="I1" s="22"/>
    </row>
    <row r="3" spans="1:9" ht="77" customHeight="1">
      <c r="A3" s="21" t="s">
        <v>69</v>
      </c>
      <c r="B3" s="21" t="s">
        <v>68</v>
      </c>
      <c r="C3" s="21" t="s">
        <v>67</v>
      </c>
      <c r="D3" s="21" t="s">
        <v>66</v>
      </c>
      <c r="E3" s="21" t="s">
        <v>65</v>
      </c>
      <c r="F3" s="21" t="s">
        <v>64</v>
      </c>
      <c r="G3" s="21" t="s">
        <v>63</v>
      </c>
      <c r="H3" s="21" t="s">
        <v>62</v>
      </c>
      <c r="I3" s="21" t="s">
        <v>61</v>
      </c>
    </row>
    <row r="4" spans="1:9">
      <c r="A4" s="16" t="s">
        <v>60</v>
      </c>
      <c r="B4" s="15">
        <v>17497584</v>
      </c>
      <c r="C4" s="15">
        <v>13335161</v>
      </c>
      <c r="D4" s="17">
        <v>9229189</v>
      </c>
      <c r="E4" s="13">
        <f t="shared" ref="E4:E35" si="0">C4/B4</f>
        <v>0.76211441533871194</v>
      </c>
      <c r="F4" s="13">
        <f t="shared" ref="F4:F35" si="1">D4/C4</f>
        <v>0.69209430617298129</v>
      </c>
      <c r="G4" t="s">
        <v>17</v>
      </c>
      <c r="H4">
        <v>2</v>
      </c>
      <c r="I4" s="16">
        <v>10</v>
      </c>
    </row>
    <row r="5" spans="1:9">
      <c r="A5" s="16" t="s">
        <v>59</v>
      </c>
      <c r="B5" s="15">
        <v>15857995</v>
      </c>
      <c r="C5" s="15">
        <v>12237059</v>
      </c>
      <c r="D5" s="17">
        <v>9756143</v>
      </c>
      <c r="E5" s="13">
        <f t="shared" si="0"/>
        <v>0.77166495512200628</v>
      </c>
      <c r="F5" s="13">
        <f t="shared" si="1"/>
        <v>0.79726207089464873</v>
      </c>
      <c r="G5" t="s">
        <v>3</v>
      </c>
      <c r="H5">
        <v>2</v>
      </c>
      <c r="I5" s="16">
        <v>10</v>
      </c>
    </row>
    <row r="6" spans="1:9">
      <c r="A6" s="16" t="s">
        <v>58</v>
      </c>
      <c r="B6" s="15">
        <v>13911164</v>
      </c>
      <c r="C6" s="15">
        <v>9346092</v>
      </c>
      <c r="D6" s="17">
        <v>7018446</v>
      </c>
      <c r="E6" s="13">
        <f t="shared" si="0"/>
        <v>0.67184111983727601</v>
      </c>
      <c r="F6" s="13">
        <f t="shared" si="1"/>
        <v>0.75094980875429007</v>
      </c>
      <c r="G6" t="s">
        <v>17</v>
      </c>
      <c r="H6">
        <v>2</v>
      </c>
      <c r="I6" s="16">
        <v>20</v>
      </c>
    </row>
    <row r="7" spans="1:9">
      <c r="A7" s="16" t="s">
        <v>57</v>
      </c>
      <c r="B7" s="15">
        <v>15805895</v>
      </c>
      <c r="C7" s="15">
        <v>12204746</v>
      </c>
      <c r="D7" s="17">
        <v>9919156</v>
      </c>
      <c r="E7" s="13">
        <f t="shared" si="0"/>
        <v>0.77216418304689483</v>
      </c>
      <c r="F7" s="13">
        <f t="shared" si="1"/>
        <v>0.81272940870707178</v>
      </c>
      <c r="G7" t="s">
        <v>3</v>
      </c>
      <c r="H7">
        <v>2</v>
      </c>
      <c r="I7" s="16">
        <v>20</v>
      </c>
    </row>
    <row r="8" spans="1:9">
      <c r="A8" t="s">
        <v>56</v>
      </c>
      <c r="B8" s="15">
        <v>15777752</v>
      </c>
      <c r="C8" s="15">
        <v>11473371</v>
      </c>
      <c r="D8" s="17">
        <v>8229607</v>
      </c>
      <c r="E8" s="13">
        <f t="shared" si="0"/>
        <v>0.72718667399512937</v>
      </c>
      <c r="F8" s="13">
        <f t="shared" si="1"/>
        <v>0.71727890608610145</v>
      </c>
      <c r="G8" t="s">
        <v>17</v>
      </c>
      <c r="H8">
        <v>2</v>
      </c>
      <c r="I8">
        <v>23</v>
      </c>
    </row>
    <row r="9" spans="1:9">
      <c r="A9" s="1" t="s">
        <v>55</v>
      </c>
      <c r="B9" s="20">
        <v>18094252</v>
      </c>
      <c r="C9" s="20">
        <v>13951345</v>
      </c>
      <c r="D9" s="19">
        <v>11002275</v>
      </c>
      <c r="E9" s="18">
        <f t="shared" si="0"/>
        <v>0.77103739905910451</v>
      </c>
      <c r="F9" s="13">
        <f t="shared" si="1"/>
        <v>0.78861751322184348</v>
      </c>
      <c r="G9" t="s">
        <v>3</v>
      </c>
      <c r="H9">
        <v>2</v>
      </c>
      <c r="I9" s="1">
        <v>23</v>
      </c>
    </row>
    <row r="10" spans="1:9">
      <c r="A10" t="s">
        <v>54</v>
      </c>
      <c r="B10" s="15">
        <v>17835763</v>
      </c>
      <c r="C10" s="15">
        <v>13771807</v>
      </c>
      <c r="D10" s="17">
        <v>10578966</v>
      </c>
      <c r="E10" s="13">
        <f t="shared" si="0"/>
        <v>0.77214566037909338</v>
      </c>
      <c r="F10" s="13">
        <f t="shared" si="1"/>
        <v>0.76816106993076505</v>
      </c>
      <c r="G10" t="s">
        <v>17</v>
      </c>
      <c r="H10">
        <v>2</v>
      </c>
      <c r="I10">
        <v>24</v>
      </c>
    </row>
    <row r="11" spans="1:9">
      <c r="A11" t="s">
        <v>53</v>
      </c>
      <c r="B11" s="15">
        <v>16910308</v>
      </c>
      <c r="C11" s="15">
        <v>13045271</v>
      </c>
      <c r="D11" s="17">
        <v>9391271</v>
      </c>
      <c r="E11" s="13">
        <f t="shared" si="0"/>
        <v>0.77143899448785913</v>
      </c>
      <c r="F11" s="13">
        <f t="shared" si="1"/>
        <v>0.71989849808409501</v>
      </c>
      <c r="G11" t="s">
        <v>3</v>
      </c>
      <c r="H11">
        <v>2</v>
      </c>
      <c r="I11">
        <v>24</v>
      </c>
    </row>
    <row r="12" spans="1:9">
      <c r="A12" t="s">
        <v>52</v>
      </c>
      <c r="B12" s="15">
        <v>15915937</v>
      </c>
      <c r="C12" s="15">
        <v>11556750</v>
      </c>
      <c r="D12" s="17">
        <v>8760804</v>
      </c>
      <c r="E12" s="13">
        <f t="shared" si="0"/>
        <v>0.72611182112620831</v>
      </c>
      <c r="F12" s="13">
        <f t="shared" si="1"/>
        <v>0.75806814199493799</v>
      </c>
      <c r="G12" t="s">
        <v>17</v>
      </c>
      <c r="H12">
        <v>2</v>
      </c>
      <c r="I12">
        <v>25</v>
      </c>
    </row>
    <row r="13" spans="1:9">
      <c r="A13" t="s">
        <v>51</v>
      </c>
      <c r="B13" s="15">
        <v>18055938</v>
      </c>
      <c r="C13" s="15">
        <v>13083600</v>
      </c>
      <c r="D13" s="17">
        <v>10032784</v>
      </c>
      <c r="E13" s="13">
        <f t="shared" si="0"/>
        <v>0.72461480538978373</v>
      </c>
      <c r="F13" s="13">
        <f t="shared" si="1"/>
        <v>0.76682136415053959</v>
      </c>
      <c r="G13" t="s">
        <v>3</v>
      </c>
      <c r="H13">
        <v>2</v>
      </c>
      <c r="I13">
        <v>25</v>
      </c>
    </row>
    <row r="14" spans="1:9">
      <c r="A14" t="s">
        <v>50</v>
      </c>
      <c r="B14" s="15">
        <v>16085266</v>
      </c>
      <c r="C14" s="15">
        <v>12413015</v>
      </c>
      <c r="D14" s="17">
        <v>9123009</v>
      </c>
      <c r="E14" s="13">
        <f t="shared" si="0"/>
        <v>0.77170094669245759</v>
      </c>
      <c r="F14" s="13">
        <f t="shared" si="1"/>
        <v>0.73495512572892241</v>
      </c>
      <c r="G14" t="s">
        <v>17</v>
      </c>
      <c r="H14">
        <v>2</v>
      </c>
      <c r="I14">
        <v>27</v>
      </c>
    </row>
    <row r="15" spans="1:9">
      <c r="A15" t="s">
        <v>49</v>
      </c>
      <c r="B15" s="15">
        <v>15060670</v>
      </c>
      <c r="C15" s="15">
        <v>10785283</v>
      </c>
      <c r="D15" s="17">
        <v>7519387</v>
      </c>
      <c r="E15" s="13">
        <f t="shared" si="0"/>
        <v>0.71612239030534497</v>
      </c>
      <c r="F15" s="13">
        <f t="shared" si="1"/>
        <v>0.69718958695845068</v>
      </c>
      <c r="G15" t="s">
        <v>3</v>
      </c>
      <c r="H15">
        <v>2</v>
      </c>
      <c r="I15">
        <v>27</v>
      </c>
    </row>
    <row r="16" spans="1:9">
      <c r="A16" t="s">
        <v>48</v>
      </c>
      <c r="B16" s="15">
        <v>17281570</v>
      </c>
      <c r="C16" s="15">
        <v>13326550</v>
      </c>
      <c r="D16" s="17">
        <v>9979839</v>
      </c>
      <c r="E16" s="13">
        <f t="shared" si="0"/>
        <v>0.77114232098125346</v>
      </c>
      <c r="F16" s="13">
        <f t="shared" si="1"/>
        <v>0.74886891205901007</v>
      </c>
      <c r="G16" t="s">
        <v>17</v>
      </c>
      <c r="H16">
        <v>2</v>
      </c>
      <c r="I16">
        <v>2</v>
      </c>
    </row>
    <row r="17" spans="1:9">
      <c r="A17" t="s">
        <v>47</v>
      </c>
      <c r="B17" s="15">
        <v>16398599</v>
      </c>
      <c r="C17" s="15">
        <v>12663980</v>
      </c>
      <c r="D17" s="17">
        <v>9562364</v>
      </c>
      <c r="E17" s="13">
        <f t="shared" si="0"/>
        <v>0.77225987415144426</v>
      </c>
      <c r="F17" s="13">
        <f t="shared" si="1"/>
        <v>0.75508363089644803</v>
      </c>
      <c r="G17" t="s">
        <v>3</v>
      </c>
      <c r="H17">
        <v>2</v>
      </c>
      <c r="I17">
        <v>2</v>
      </c>
    </row>
    <row r="18" spans="1:9">
      <c r="A18" t="s">
        <v>46</v>
      </c>
      <c r="B18" s="15">
        <v>17538598</v>
      </c>
      <c r="C18" s="15">
        <v>12564747</v>
      </c>
      <c r="D18" s="17">
        <v>7990983</v>
      </c>
      <c r="E18" s="13">
        <f t="shared" si="0"/>
        <v>0.71640543902083853</v>
      </c>
      <c r="F18" s="13">
        <f t="shared" si="1"/>
        <v>0.63598439347803815</v>
      </c>
      <c r="G18" t="s">
        <v>17</v>
      </c>
      <c r="H18">
        <v>2</v>
      </c>
      <c r="I18">
        <v>33</v>
      </c>
    </row>
    <row r="19" spans="1:9">
      <c r="A19" t="s">
        <v>45</v>
      </c>
      <c r="B19" s="15">
        <v>13943536</v>
      </c>
      <c r="C19" s="15">
        <v>10122494</v>
      </c>
      <c r="D19" s="17">
        <v>7221205</v>
      </c>
      <c r="E19" s="13">
        <f t="shared" si="0"/>
        <v>0.72596319900490092</v>
      </c>
      <c r="F19" s="13">
        <f t="shared" si="1"/>
        <v>0.71338199854699835</v>
      </c>
      <c r="G19" t="s">
        <v>3</v>
      </c>
      <c r="H19">
        <v>2</v>
      </c>
      <c r="I19">
        <v>33</v>
      </c>
    </row>
    <row r="20" spans="1:9">
      <c r="A20" t="s">
        <v>44</v>
      </c>
      <c r="B20" s="15">
        <v>17674693</v>
      </c>
      <c r="C20" s="15">
        <v>12809461</v>
      </c>
      <c r="D20" s="17">
        <v>8985457</v>
      </c>
      <c r="E20" s="13">
        <f t="shared" si="0"/>
        <v>0.72473456823267024</v>
      </c>
      <c r="F20" s="13">
        <f t="shared" si="1"/>
        <v>0.7014703428973319</v>
      </c>
      <c r="G20" t="s">
        <v>17</v>
      </c>
      <c r="H20">
        <v>2</v>
      </c>
      <c r="I20">
        <v>37</v>
      </c>
    </row>
    <row r="21" spans="1:9">
      <c r="A21" t="s">
        <v>43</v>
      </c>
      <c r="B21" s="15">
        <v>16372590</v>
      </c>
      <c r="C21" s="15">
        <v>12679155</v>
      </c>
      <c r="D21" s="17">
        <v>9410683</v>
      </c>
      <c r="E21" s="13">
        <f t="shared" si="0"/>
        <v>0.7744135167374252</v>
      </c>
      <c r="F21" s="13">
        <f t="shared" si="1"/>
        <v>0.74221689063663943</v>
      </c>
      <c r="G21" t="s">
        <v>3</v>
      </c>
      <c r="H21">
        <v>2</v>
      </c>
      <c r="I21">
        <v>37</v>
      </c>
    </row>
    <row r="22" spans="1:9">
      <c r="A22" t="s">
        <v>42</v>
      </c>
      <c r="B22" s="15">
        <v>17314944</v>
      </c>
      <c r="C22" s="15">
        <v>13333287</v>
      </c>
      <c r="D22" s="17">
        <v>10124608</v>
      </c>
      <c r="E22" s="13">
        <f t="shared" si="0"/>
        <v>0.77004505472267193</v>
      </c>
      <c r="F22" s="13">
        <f t="shared" si="1"/>
        <v>0.75934823873512958</v>
      </c>
      <c r="G22" t="s">
        <v>17</v>
      </c>
      <c r="H22">
        <v>2</v>
      </c>
      <c r="I22">
        <v>4</v>
      </c>
    </row>
    <row r="23" spans="1:9">
      <c r="A23" t="s">
        <v>41</v>
      </c>
      <c r="B23" s="15">
        <v>16867548</v>
      </c>
      <c r="C23" s="15">
        <v>12306563</v>
      </c>
      <c r="D23" s="17">
        <v>9293694</v>
      </c>
      <c r="E23" s="13">
        <f t="shared" si="0"/>
        <v>0.72959999876686288</v>
      </c>
      <c r="F23" s="13">
        <f t="shared" si="1"/>
        <v>0.75518193016197943</v>
      </c>
      <c r="G23" t="s">
        <v>3</v>
      </c>
      <c r="H23">
        <v>2</v>
      </c>
      <c r="I23">
        <v>4</v>
      </c>
    </row>
    <row r="24" spans="1:9">
      <c r="A24" t="s">
        <v>40</v>
      </c>
      <c r="B24" s="15">
        <v>17427987</v>
      </c>
      <c r="C24" s="15">
        <v>12503440</v>
      </c>
      <c r="D24" s="17">
        <v>8349620</v>
      </c>
      <c r="E24" s="13">
        <f t="shared" si="0"/>
        <v>0.71743454938312723</v>
      </c>
      <c r="F24" s="13">
        <f t="shared" si="1"/>
        <v>0.66778582534086617</v>
      </c>
      <c r="G24" t="s">
        <v>17</v>
      </c>
      <c r="H24">
        <v>2</v>
      </c>
      <c r="I24">
        <v>58</v>
      </c>
    </row>
    <row r="25" spans="1:9">
      <c r="A25" t="s">
        <v>39</v>
      </c>
      <c r="B25" s="15">
        <v>15793447</v>
      </c>
      <c r="C25" s="15">
        <v>12099264</v>
      </c>
      <c r="D25" s="17">
        <v>9319481</v>
      </c>
      <c r="E25" s="13">
        <f t="shared" si="0"/>
        <v>0.766093937567904</v>
      </c>
      <c r="F25" s="13">
        <f t="shared" si="1"/>
        <v>0.77025189300770691</v>
      </c>
      <c r="G25" t="s">
        <v>3</v>
      </c>
      <c r="H25">
        <v>2</v>
      </c>
      <c r="I25">
        <v>58</v>
      </c>
    </row>
    <row r="26" spans="1:9">
      <c r="A26" t="s">
        <v>38</v>
      </c>
      <c r="B26" s="15">
        <v>14857132</v>
      </c>
      <c r="C26" s="15">
        <v>10731936</v>
      </c>
      <c r="D26" s="17">
        <v>7753374</v>
      </c>
      <c r="E26" s="13">
        <f t="shared" si="0"/>
        <v>0.72234237401942714</v>
      </c>
      <c r="F26" s="13">
        <f t="shared" si="1"/>
        <v>0.72245809143848794</v>
      </c>
      <c r="G26" t="s">
        <v>17</v>
      </c>
      <c r="H26">
        <v>2</v>
      </c>
      <c r="I26">
        <v>66</v>
      </c>
    </row>
    <row r="27" spans="1:9">
      <c r="A27" t="s">
        <v>37</v>
      </c>
      <c r="B27" s="15">
        <v>15162306</v>
      </c>
      <c r="C27" s="15">
        <v>11710828</v>
      </c>
      <c r="D27" s="17">
        <v>9435986</v>
      </c>
      <c r="E27" s="13">
        <f t="shared" si="0"/>
        <v>0.77236457304053885</v>
      </c>
      <c r="F27" s="13">
        <f t="shared" si="1"/>
        <v>0.8057488334727485</v>
      </c>
      <c r="G27" t="s">
        <v>3</v>
      </c>
      <c r="H27">
        <v>2</v>
      </c>
      <c r="I27">
        <v>66</v>
      </c>
    </row>
    <row r="28" spans="1:9">
      <c r="A28" t="s">
        <v>36</v>
      </c>
      <c r="B28" s="15">
        <v>17414359</v>
      </c>
      <c r="C28" s="15">
        <v>13399700</v>
      </c>
      <c r="D28" s="17">
        <v>10492007</v>
      </c>
      <c r="E28" s="13">
        <f t="shared" si="0"/>
        <v>0.76946271751949069</v>
      </c>
      <c r="F28" s="13">
        <f t="shared" si="1"/>
        <v>0.78300312693567764</v>
      </c>
      <c r="G28" t="s">
        <v>17</v>
      </c>
      <c r="H28">
        <v>2</v>
      </c>
      <c r="I28">
        <v>69</v>
      </c>
    </row>
    <row r="29" spans="1:9">
      <c r="A29" t="s">
        <v>35</v>
      </c>
      <c r="B29" s="15">
        <v>15455277</v>
      </c>
      <c r="C29" s="15">
        <v>11301513</v>
      </c>
      <c r="D29" s="17">
        <v>7848402</v>
      </c>
      <c r="E29" s="13">
        <f t="shared" si="0"/>
        <v>0.73123975713926059</v>
      </c>
      <c r="F29" s="13">
        <f t="shared" si="1"/>
        <v>0.69445586621897437</v>
      </c>
      <c r="G29" t="s">
        <v>3</v>
      </c>
      <c r="H29">
        <v>2</v>
      </c>
      <c r="I29">
        <v>69</v>
      </c>
    </row>
    <row r="30" spans="1:9">
      <c r="A30" t="s">
        <v>34</v>
      </c>
      <c r="B30" s="15">
        <v>14867202</v>
      </c>
      <c r="C30" s="15">
        <v>10754406</v>
      </c>
      <c r="D30" s="17">
        <v>7591017</v>
      </c>
      <c r="E30" s="13">
        <f t="shared" si="0"/>
        <v>0.72336449050735974</v>
      </c>
      <c r="F30" s="13">
        <f t="shared" si="1"/>
        <v>0.70585181552565524</v>
      </c>
      <c r="G30" t="s">
        <v>17</v>
      </c>
      <c r="H30">
        <v>2</v>
      </c>
      <c r="I30">
        <v>70</v>
      </c>
    </row>
    <row r="31" spans="1:9">
      <c r="A31" t="s">
        <v>33</v>
      </c>
      <c r="B31" s="15">
        <v>15905712</v>
      </c>
      <c r="C31" s="15">
        <v>11426958</v>
      </c>
      <c r="D31" s="17">
        <v>8860776</v>
      </c>
      <c r="E31" s="13">
        <f t="shared" si="0"/>
        <v>0.71841851531072609</v>
      </c>
      <c r="F31" s="13">
        <f t="shared" si="1"/>
        <v>0.7754273709590952</v>
      </c>
      <c r="G31" t="s">
        <v>3</v>
      </c>
      <c r="H31">
        <v>2</v>
      </c>
      <c r="I31">
        <v>70</v>
      </c>
    </row>
    <row r="32" spans="1:9">
      <c r="A32" s="16" t="s">
        <v>32</v>
      </c>
      <c r="B32" s="15">
        <v>16853453</v>
      </c>
      <c r="C32" s="15">
        <v>12270621</v>
      </c>
      <c r="D32" s="17">
        <v>9260841</v>
      </c>
      <c r="E32" s="13">
        <f t="shared" si="0"/>
        <v>0.72807756368976728</v>
      </c>
      <c r="F32" s="13">
        <f t="shared" si="1"/>
        <v>0.7547165705794352</v>
      </c>
      <c r="G32" t="s">
        <v>17</v>
      </c>
      <c r="H32">
        <v>2</v>
      </c>
      <c r="I32" s="16">
        <v>74</v>
      </c>
    </row>
    <row r="33" spans="1:9">
      <c r="A33" s="16" t="s">
        <v>31</v>
      </c>
      <c r="B33" s="15">
        <v>17047096</v>
      </c>
      <c r="C33" s="15">
        <v>13119422</v>
      </c>
      <c r="D33" s="17">
        <v>10364474</v>
      </c>
      <c r="E33" s="13">
        <f t="shared" si="0"/>
        <v>0.76959864600985406</v>
      </c>
      <c r="F33" s="13">
        <f t="shared" si="1"/>
        <v>0.79000995623130343</v>
      </c>
      <c r="G33" t="s">
        <v>3</v>
      </c>
      <c r="H33">
        <v>2</v>
      </c>
      <c r="I33" s="16">
        <v>74</v>
      </c>
    </row>
    <row r="34" spans="1:9">
      <c r="A34" s="16" t="s">
        <v>30</v>
      </c>
      <c r="B34" s="15">
        <v>13124022</v>
      </c>
      <c r="C34" s="15">
        <v>10040872</v>
      </c>
      <c r="D34" s="17">
        <v>4748863</v>
      </c>
      <c r="E34" s="13">
        <f t="shared" si="0"/>
        <v>0.76507582812646913</v>
      </c>
      <c r="F34" s="13">
        <f t="shared" si="1"/>
        <v>0.47295324549501278</v>
      </c>
      <c r="G34" t="s">
        <v>17</v>
      </c>
      <c r="H34">
        <v>2</v>
      </c>
      <c r="I34" s="16">
        <v>75</v>
      </c>
    </row>
    <row r="35" spans="1:9">
      <c r="A35" s="16" t="s">
        <v>29</v>
      </c>
      <c r="B35" s="15">
        <v>7383578</v>
      </c>
      <c r="C35" s="15">
        <v>5236720</v>
      </c>
      <c r="D35" s="17">
        <v>2434465</v>
      </c>
      <c r="E35" s="13">
        <f t="shared" si="0"/>
        <v>0.70923879994225025</v>
      </c>
      <c r="F35" s="13">
        <f t="shared" si="1"/>
        <v>0.46488355306374984</v>
      </c>
      <c r="G35" t="s">
        <v>3</v>
      </c>
      <c r="H35">
        <v>2</v>
      </c>
      <c r="I35" s="16">
        <v>75</v>
      </c>
    </row>
    <row r="36" spans="1:9">
      <c r="A36" s="16" t="s">
        <v>28</v>
      </c>
      <c r="B36" s="15">
        <v>14733770</v>
      </c>
      <c r="C36" s="15">
        <v>10330843</v>
      </c>
      <c r="D36" s="17">
        <v>7320405</v>
      </c>
      <c r="E36" s="13">
        <f t="shared" ref="E36:E59" si="2">C36/B36</f>
        <v>0.70116765770064282</v>
      </c>
      <c r="F36" s="13">
        <f t="shared" ref="F36:F59" si="3">D36/C36</f>
        <v>0.7085970622145743</v>
      </c>
      <c r="G36" t="s">
        <v>17</v>
      </c>
      <c r="H36">
        <v>2</v>
      </c>
      <c r="I36" s="16">
        <v>79</v>
      </c>
    </row>
    <row r="37" spans="1:9">
      <c r="A37" s="16" t="s">
        <v>27</v>
      </c>
      <c r="B37" s="15">
        <v>16756449</v>
      </c>
      <c r="C37" s="15">
        <v>12947143</v>
      </c>
      <c r="D37" s="17">
        <v>9859878</v>
      </c>
      <c r="E37" s="13">
        <f t="shared" si="2"/>
        <v>0.77266627314653602</v>
      </c>
      <c r="F37" s="13">
        <f t="shared" si="3"/>
        <v>0.76154855167661317</v>
      </c>
      <c r="G37" t="s">
        <v>3</v>
      </c>
      <c r="H37">
        <v>2</v>
      </c>
      <c r="I37" s="16">
        <v>79</v>
      </c>
    </row>
    <row r="38" spans="1:9">
      <c r="A38" s="16" t="s">
        <v>26</v>
      </c>
      <c r="B38" s="15">
        <v>18470823</v>
      </c>
      <c r="C38" s="15">
        <v>14283376</v>
      </c>
      <c r="D38" s="17">
        <v>11219827</v>
      </c>
      <c r="E38" s="13">
        <f t="shared" si="2"/>
        <v>0.77329396746425427</v>
      </c>
      <c r="F38" s="13">
        <f t="shared" si="3"/>
        <v>0.78551646333471858</v>
      </c>
      <c r="G38" t="s">
        <v>17</v>
      </c>
      <c r="H38">
        <v>2</v>
      </c>
      <c r="I38" s="16">
        <v>80</v>
      </c>
    </row>
    <row r="39" spans="1:9">
      <c r="A39" s="16" t="s">
        <v>25</v>
      </c>
      <c r="B39" s="15">
        <v>16530157</v>
      </c>
      <c r="C39" s="15">
        <v>11940437</v>
      </c>
      <c r="D39" s="17">
        <v>7973752</v>
      </c>
      <c r="E39" s="13">
        <f t="shared" si="2"/>
        <v>0.72234262505794711</v>
      </c>
      <c r="F39" s="13">
        <f t="shared" si="3"/>
        <v>0.6677939844245232</v>
      </c>
      <c r="G39" t="s">
        <v>3</v>
      </c>
      <c r="H39">
        <v>2</v>
      </c>
      <c r="I39" s="16">
        <v>80</v>
      </c>
    </row>
    <row r="40" spans="1:9">
      <c r="A40" s="16" t="s">
        <v>24</v>
      </c>
      <c r="B40" s="15">
        <v>17284811</v>
      </c>
      <c r="C40" s="15">
        <v>12573010</v>
      </c>
      <c r="D40" s="17">
        <v>7998264</v>
      </c>
      <c r="E40" s="13">
        <f t="shared" si="2"/>
        <v>0.72740222615104089</v>
      </c>
      <c r="F40" s="13">
        <f t="shared" si="3"/>
        <v>0.63614552123954404</v>
      </c>
      <c r="G40" t="s">
        <v>17</v>
      </c>
      <c r="H40">
        <v>2</v>
      </c>
      <c r="I40" s="16">
        <v>81</v>
      </c>
    </row>
    <row r="41" spans="1:9">
      <c r="A41" s="16" t="s">
        <v>23</v>
      </c>
      <c r="B41" s="15">
        <v>16865366</v>
      </c>
      <c r="C41" s="15">
        <v>12274902</v>
      </c>
      <c r="D41" s="17">
        <v>7843523</v>
      </c>
      <c r="E41" s="13">
        <f t="shared" si="2"/>
        <v>0.72781711348570788</v>
      </c>
      <c r="F41" s="13">
        <f t="shared" si="3"/>
        <v>0.63898864528612942</v>
      </c>
      <c r="G41" t="s">
        <v>3</v>
      </c>
      <c r="H41">
        <v>2</v>
      </c>
      <c r="I41" s="16">
        <v>81</v>
      </c>
    </row>
    <row r="42" spans="1:9">
      <c r="A42" s="16" t="s">
        <v>22</v>
      </c>
      <c r="B42" s="15">
        <v>16328099</v>
      </c>
      <c r="C42" s="15">
        <v>11794528</v>
      </c>
      <c r="D42" s="17">
        <v>7944586</v>
      </c>
      <c r="E42" s="13">
        <f t="shared" si="2"/>
        <v>0.72234544878739404</v>
      </c>
      <c r="F42" s="13">
        <f t="shared" si="3"/>
        <v>0.67358235954842793</v>
      </c>
      <c r="G42" t="s">
        <v>17</v>
      </c>
      <c r="H42">
        <v>2</v>
      </c>
      <c r="I42" s="16">
        <v>87</v>
      </c>
    </row>
    <row r="43" spans="1:9">
      <c r="A43" s="16" t="s">
        <v>21</v>
      </c>
      <c r="B43" s="15">
        <v>14484756</v>
      </c>
      <c r="C43" s="15">
        <v>10434230</v>
      </c>
      <c r="D43" s="17">
        <v>6553155</v>
      </c>
      <c r="E43" s="13">
        <f t="shared" si="2"/>
        <v>0.72035939024447493</v>
      </c>
      <c r="F43" s="13">
        <f t="shared" si="3"/>
        <v>0.62804394766072824</v>
      </c>
      <c r="G43" t="s">
        <v>3</v>
      </c>
      <c r="H43">
        <v>2</v>
      </c>
      <c r="I43" s="16">
        <v>87</v>
      </c>
    </row>
    <row r="44" spans="1:9">
      <c r="A44" s="16" t="s">
        <v>20</v>
      </c>
      <c r="B44" s="15">
        <v>18318918</v>
      </c>
      <c r="C44" s="15">
        <v>14235071</v>
      </c>
      <c r="D44" s="17">
        <v>10462454</v>
      </c>
      <c r="E44" s="13">
        <f t="shared" si="2"/>
        <v>0.77706942080312824</v>
      </c>
      <c r="F44" s="13">
        <f t="shared" si="3"/>
        <v>0.73497729656564414</v>
      </c>
      <c r="G44" t="s">
        <v>17</v>
      </c>
      <c r="H44">
        <v>2</v>
      </c>
      <c r="I44" s="16">
        <v>92</v>
      </c>
    </row>
    <row r="45" spans="1:9">
      <c r="A45" s="16" t="s">
        <v>19</v>
      </c>
      <c r="B45" s="15">
        <v>7341173</v>
      </c>
      <c r="C45" s="15">
        <v>5661154</v>
      </c>
      <c r="D45" s="17">
        <v>3399899</v>
      </c>
      <c r="E45" s="13">
        <f t="shared" si="2"/>
        <v>0.77115114982305966</v>
      </c>
      <c r="F45" s="13">
        <f t="shared" si="3"/>
        <v>0.60056642161651141</v>
      </c>
      <c r="G45" t="s">
        <v>3</v>
      </c>
      <c r="H45">
        <v>2</v>
      </c>
      <c r="I45" s="16">
        <v>92</v>
      </c>
    </row>
    <row r="46" spans="1:9">
      <c r="A46" s="16" t="s">
        <v>18</v>
      </c>
      <c r="B46" s="15">
        <v>17759171</v>
      </c>
      <c r="C46" s="15">
        <v>13780764</v>
      </c>
      <c r="D46" s="17">
        <v>10021667</v>
      </c>
      <c r="E46" s="13">
        <f t="shared" si="2"/>
        <v>0.77598014006397031</v>
      </c>
      <c r="F46" s="13">
        <f t="shared" si="3"/>
        <v>0.72722143706981701</v>
      </c>
      <c r="G46" t="s">
        <v>17</v>
      </c>
      <c r="H46">
        <v>2</v>
      </c>
      <c r="I46" s="16">
        <v>9</v>
      </c>
    </row>
    <row r="47" spans="1:9">
      <c r="A47" s="16" t="s">
        <v>16</v>
      </c>
      <c r="B47" s="15">
        <v>11301614</v>
      </c>
      <c r="C47" s="15">
        <v>8201262</v>
      </c>
      <c r="D47" s="17">
        <v>5788444</v>
      </c>
      <c r="E47" s="13">
        <f t="shared" si="2"/>
        <v>0.72567174918555877</v>
      </c>
      <c r="F47" s="13">
        <f t="shared" si="3"/>
        <v>0.70579918066268332</v>
      </c>
      <c r="G47" t="s">
        <v>3</v>
      </c>
      <c r="H47">
        <v>2</v>
      </c>
      <c r="I47" s="16">
        <v>9</v>
      </c>
    </row>
    <row r="48" spans="1:9">
      <c r="A48" s="16" t="s">
        <v>15</v>
      </c>
      <c r="B48" s="15">
        <v>30273603</v>
      </c>
      <c r="C48" s="14">
        <v>20940296</v>
      </c>
      <c r="D48" s="17">
        <v>4253500</v>
      </c>
      <c r="E48" s="13">
        <f t="shared" si="2"/>
        <v>0.69170147999892839</v>
      </c>
      <c r="F48" s="13">
        <f t="shared" si="3"/>
        <v>0.20312511341768999</v>
      </c>
      <c r="G48" t="s">
        <v>3</v>
      </c>
      <c r="H48">
        <v>1</v>
      </c>
      <c r="I48" s="16">
        <v>31</v>
      </c>
    </row>
    <row r="49" spans="1:10">
      <c r="A49" s="16" t="s">
        <v>14</v>
      </c>
      <c r="B49" s="15">
        <v>25975164</v>
      </c>
      <c r="C49" s="14">
        <v>18204254</v>
      </c>
      <c r="D49" s="17">
        <v>3718117</v>
      </c>
      <c r="E49" s="13">
        <f t="shared" si="2"/>
        <v>0.7008330726997527</v>
      </c>
      <c r="F49" s="13">
        <f t="shared" si="3"/>
        <v>0.20424440353337192</v>
      </c>
      <c r="G49" t="s">
        <v>3</v>
      </c>
      <c r="H49">
        <v>1</v>
      </c>
      <c r="I49" s="16">
        <v>31</v>
      </c>
    </row>
    <row r="50" spans="1:10">
      <c r="A50" s="16" t="s">
        <v>13</v>
      </c>
      <c r="B50" s="15">
        <v>32829902</v>
      </c>
      <c r="C50" s="14">
        <v>22828574</v>
      </c>
      <c r="D50" s="14">
        <v>4683449</v>
      </c>
      <c r="E50" s="13">
        <f t="shared" si="2"/>
        <v>0.69535918809626662</v>
      </c>
      <c r="F50" s="13">
        <f t="shared" si="3"/>
        <v>0.20515731731644737</v>
      </c>
      <c r="G50" t="s">
        <v>3</v>
      </c>
      <c r="H50">
        <v>1</v>
      </c>
      <c r="I50" s="16">
        <v>31</v>
      </c>
    </row>
    <row r="51" spans="1:10">
      <c r="A51" s="16" t="s">
        <v>12</v>
      </c>
      <c r="B51" s="15">
        <v>21918080</v>
      </c>
      <c r="C51" s="14">
        <v>15195792</v>
      </c>
      <c r="D51" s="14">
        <v>3319871</v>
      </c>
      <c r="E51" s="13">
        <f t="shared" si="2"/>
        <v>0.69329941308727772</v>
      </c>
      <c r="F51" s="13">
        <f t="shared" si="3"/>
        <v>0.21847304832811609</v>
      </c>
      <c r="G51" t="s">
        <v>3</v>
      </c>
      <c r="H51">
        <v>1</v>
      </c>
      <c r="I51" s="16">
        <v>36</v>
      </c>
    </row>
    <row r="52" spans="1:10">
      <c r="A52" s="16" t="s">
        <v>11</v>
      </c>
      <c r="B52" s="15">
        <v>31056703</v>
      </c>
      <c r="C52" s="14">
        <v>21752469</v>
      </c>
      <c r="D52" s="14">
        <v>4666939</v>
      </c>
      <c r="E52" s="13">
        <f t="shared" si="2"/>
        <v>0.70041140555067938</v>
      </c>
      <c r="F52" s="13">
        <f t="shared" si="3"/>
        <v>0.21454755319959312</v>
      </c>
      <c r="G52" t="s">
        <v>3</v>
      </c>
      <c r="H52">
        <v>1</v>
      </c>
      <c r="I52" s="16">
        <v>41</v>
      </c>
    </row>
    <row r="53" spans="1:10">
      <c r="A53" s="16" t="s">
        <v>10</v>
      </c>
      <c r="B53" s="15">
        <v>28110177</v>
      </c>
      <c r="C53" s="14">
        <v>19527749</v>
      </c>
      <c r="D53" s="14">
        <v>4051024</v>
      </c>
      <c r="E53" s="13">
        <f t="shared" si="2"/>
        <v>0.69468609180226792</v>
      </c>
      <c r="F53" s="13">
        <f t="shared" si="3"/>
        <v>0.20744961439231935</v>
      </c>
      <c r="G53" t="s">
        <v>3</v>
      </c>
      <c r="H53">
        <v>1</v>
      </c>
      <c r="I53" s="16">
        <v>76</v>
      </c>
    </row>
    <row r="54" spans="1:10">
      <c r="A54" s="16" t="s">
        <v>9</v>
      </c>
      <c r="B54" s="15">
        <v>29963474</v>
      </c>
      <c r="C54" s="14">
        <v>21127314</v>
      </c>
      <c r="D54" s="14">
        <v>4441069</v>
      </c>
      <c r="E54" s="13">
        <f t="shared" si="2"/>
        <v>0.7051022855360497</v>
      </c>
      <c r="F54" s="13">
        <f t="shared" si="3"/>
        <v>0.21020509280072233</v>
      </c>
      <c r="G54" t="s">
        <v>3</v>
      </c>
      <c r="H54">
        <v>1</v>
      </c>
      <c r="I54" s="16">
        <v>76</v>
      </c>
    </row>
    <row r="55" spans="1:10">
      <c r="A55" s="16" t="s">
        <v>8</v>
      </c>
      <c r="B55" s="15">
        <v>30506887</v>
      </c>
      <c r="C55" s="14">
        <v>20287098</v>
      </c>
      <c r="D55" s="14">
        <v>4392839</v>
      </c>
      <c r="E55" s="13">
        <f t="shared" si="2"/>
        <v>0.66500059478372864</v>
      </c>
      <c r="F55" s="13">
        <f t="shared" si="3"/>
        <v>0.21653363137497536</v>
      </c>
      <c r="G55" t="s">
        <v>3</v>
      </c>
      <c r="H55">
        <v>1</v>
      </c>
      <c r="I55" s="16">
        <v>76</v>
      </c>
    </row>
    <row r="56" spans="1:10">
      <c r="A56" s="16" t="s">
        <v>7</v>
      </c>
      <c r="B56" s="15">
        <v>27375521</v>
      </c>
      <c r="C56" s="14">
        <v>19022652</v>
      </c>
      <c r="D56" s="14">
        <v>4061464</v>
      </c>
      <c r="E56" s="13">
        <f t="shared" si="2"/>
        <v>0.69487817236428118</v>
      </c>
      <c r="F56" s="13">
        <f t="shared" si="3"/>
        <v>0.21350671820101635</v>
      </c>
      <c r="G56" t="s">
        <v>3</v>
      </c>
      <c r="H56">
        <v>1</v>
      </c>
      <c r="I56" s="16">
        <v>77</v>
      </c>
    </row>
    <row r="57" spans="1:10">
      <c r="A57" s="16" t="s">
        <v>6</v>
      </c>
      <c r="B57" s="15">
        <v>28280404</v>
      </c>
      <c r="C57" s="14">
        <v>19689231</v>
      </c>
      <c r="D57" s="14">
        <v>4128196</v>
      </c>
      <c r="E57" s="13">
        <f t="shared" si="2"/>
        <v>0.69621462974857073</v>
      </c>
      <c r="F57" s="13">
        <f t="shared" si="3"/>
        <v>0.20966771124783898</v>
      </c>
      <c r="G57" t="s">
        <v>3</v>
      </c>
      <c r="H57">
        <v>1</v>
      </c>
      <c r="I57" s="16">
        <v>88</v>
      </c>
    </row>
    <row r="58" spans="1:10">
      <c r="A58" s="16" t="s">
        <v>5</v>
      </c>
      <c r="B58" s="15">
        <v>41456622</v>
      </c>
      <c r="C58" s="14">
        <v>28603891</v>
      </c>
      <c r="D58" s="14">
        <v>5683847</v>
      </c>
      <c r="E58" s="13">
        <f t="shared" si="2"/>
        <v>0.68997158041482487</v>
      </c>
      <c r="F58" s="13">
        <f t="shared" si="3"/>
        <v>0.19870887495690709</v>
      </c>
      <c r="G58" s="1" t="s">
        <v>3</v>
      </c>
      <c r="H58" s="1">
        <v>1</v>
      </c>
      <c r="I58" s="12">
        <v>90</v>
      </c>
      <c r="J58" s="1"/>
    </row>
    <row r="59" spans="1:10">
      <c r="A59" s="16" t="s">
        <v>4</v>
      </c>
      <c r="B59" s="15">
        <v>34490360</v>
      </c>
      <c r="C59" s="14">
        <v>24200526</v>
      </c>
      <c r="D59" s="14">
        <v>5047550</v>
      </c>
      <c r="E59" s="13">
        <f t="shared" si="2"/>
        <v>0.70166057994175768</v>
      </c>
      <c r="F59" s="13">
        <f t="shared" si="3"/>
        <v>0.208571912858423</v>
      </c>
      <c r="G59" s="1" t="s">
        <v>3</v>
      </c>
      <c r="H59" s="1">
        <v>1</v>
      </c>
      <c r="I59" s="12">
        <v>95</v>
      </c>
      <c r="J59" s="1"/>
    </row>
    <row r="60" spans="1:10">
      <c r="A60" s="11" t="s">
        <v>2</v>
      </c>
      <c r="B60" s="10">
        <f>AVERAGE(B4:B59)</f>
        <v>18926860.303571429</v>
      </c>
      <c r="C60" s="10">
        <f>AVERAGE(C4:C59)</f>
        <v>13775749.696428571</v>
      </c>
      <c r="D60" s="10">
        <f>AVERAGE(D4:D59)</f>
        <v>7650408.8392857146</v>
      </c>
      <c r="E60" s="9">
        <f>AVERAGE(E4:E59)</f>
        <v>0.73360365615343248</v>
      </c>
      <c r="F60" s="9">
        <f>AVERAGE(F4:F59)</f>
        <v>0.60718000266593364</v>
      </c>
      <c r="G60" s="2"/>
      <c r="H60" s="1"/>
      <c r="I60" s="8"/>
      <c r="J60" s="1"/>
    </row>
    <row r="61" spans="1:10">
      <c r="A61" s="2" t="s">
        <v>1</v>
      </c>
      <c r="B61" s="7">
        <f>MIN(B4:B59)</f>
        <v>7341173</v>
      </c>
      <c r="C61" s="7">
        <f>MIN(C4:C59)</f>
        <v>5236720</v>
      </c>
      <c r="D61" s="7">
        <f>MIN(D4:D59)</f>
        <v>2434465</v>
      </c>
      <c r="E61" s="6">
        <f>MIN(E4:E59)</f>
        <v>0.66500059478372864</v>
      </c>
      <c r="F61" s="6">
        <f>MIN(F4:F59)</f>
        <v>0.19870887495690709</v>
      </c>
      <c r="G61" s="2"/>
      <c r="H61" s="1"/>
      <c r="I61" s="2"/>
      <c r="J61" s="1"/>
    </row>
    <row r="62" spans="1:10" ht="16" thickBot="1">
      <c r="A62" s="5" t="s">
        <v>0</v>
      </c>
      <c r="B62" s="4">
        <f>MAX(B4:B59)</f>
        <v>41456622</v>
      </c>
      <c r="C62" s="4">
        <f>MAX(C4:C59)</f>
        <v>28603891</v>
      </c>
      <c r="D62" s="4">
        <f>MAX(D4:D59)</f>
        <v>11219827</v>
      </c>
      <c r="E62" s="3">
        <f>MAX(E4:E59)</f>
        <v>0.77706942080312824</v>
      </c>
      <c r="F62" s="3">
        <f>MAX(F4:F59)</f>
        <v>0.81272940870707178</v>
      </c>
      <c r="G62" s="2"/>
      <c r="H62" s="1"/>
      <c r="I62" s="2"/>
      <c r="J62" s="1"/>
    </row>
    <row r="63" spans="1:10" ht="16" thickTop="1">
      <c r="H63" s="1"/>
      <c r="I63" s="1"/>
      <c r="J63" s="1"/>
    </row>
    <row r="64" spans="1:10">
      <c r="H64" s="1"/>
      <c r="I64" s="1"/>
      <c r="J64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S10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2019-02-21T22:31:46Z</dcterms:created>
  <dcterms:modified xsi:type="dcterms:W3CDTF">2019-02-22T17:05:05Z</dcterms:modified>
</cp:coreProperties>
</file>