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125"/>
  <workbookPr filterPrivacy="1" autoCompressPictures="0"/>
  <bookViews>
    <workbookView xWindow="28940" yWindow="-3600" windowWidth="22260" windowHeight="12640"/>
  </bookViews>
  <sheets>
    <sheet name="SMK" sheetId="1" r:id="rId1"/>
    <sheet name="NEUroticism" sheetId="2" r:id="rId2"/>
    <sheet name="PC1" sheetId="3" r:id="rId3"/>
    <sheet name="LRT" sheetId="4" r:id="rId4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46" i="4" l="1"/>
  <c r="P46" i="4"/>
  <c r="K46" i="4"/>
  <c r="O46" i="4"/>
  <c r="J46" i="4"/>
  <c r="N46" i="4"/>
  <c r="L45" i="4"/>
  <c r="P45" i="4"/>
  <c r="K45" i="4"/>
  <c r="O45" i="4"/>
  <c r="J45" i="4"/>
  <c r="N45" i="4"/>
  <c r="M45" i="4"/>
  <c r="Q45" i="4"/>
  <c r="L44" i="4"/>
  <c r="P44" i="4"/>
  <c r="K44" i="4"/>
  <c r="O44" i="4"/>
  <c r="J44" i="4"/>
  <c r="N44" i="4"/>
  <c r="L43" i="4"/>
  <c r="P43" i="4"/>
  <c r="K43" i="4"/>
  <c r="O43" i="4"/>
  <c r="J43" i="4"/>
  <c r="N43" i="4"/>
  <c r="L42" i="4"/>
  <c r="P42" i="4"/>
  <c r="K42" i="4"/>
  <c r="O42" i="4"/>
  <c r="J42" i="4"/>
  <c r="N42" i="4"/>
  <c r="L41" i="4"/>
  <c r="P41" i="4"/>
  <c r="K41" i="4"/>
  <c r="O41" i="4"/>
  <c r="J41" i="4"/>
  <c r="N41" i="4"/>
  <c r="L40" i="4"/>
  <c r="P40" i="4"/>
  <c r="K40" i="4"/>
  <c r="O40" i="4"/>
  <c r="J40" i="4"/>
  <c r="N40" i="4"/>
  <c r="L39" i="4"/>
  <c r="P39" i="4"/>
  <c r="K39" i="4"/>
  <c r="O39" i="4"/>
  <c r="J39" i="4"/>
  <c r="N39" i="4"/>
  <c r="L38" i="4"/>
  <c r="P38" i="4"/>
  <c r="K38" i="4"/>
  <c r="O38" i="4"/>
  <c r="J38" i="4"/>
  <c r="N38" i="4"/>
  <c r="L37" i="4"/>
  <c r="P37" i="4"/>
  <c r="K37" i="4"/>
  <c r="O37" i="4"/>
  <c r="J37" i="4"/>
  <c r="N37" i="4"/>
  <c r="L36" i="4"/>
  <c r="P36" i="4"/>
  <c r="K36" i="4"/>
  <c r="O36" i="4"/>
  <c r="J36" i="4"/>
  <c r="N36" i="4"/>
  <c r="L35" i="4"/>
  <c r="P35" i="4"/>
  <c r="K35" i="4"/>
  <c r="O35" i="4"/>
  <c r="J35" i="4"/>
  <c r="N35" i="4"/>
  <c r="L31" i="4"/>
  <c r="P31" i="4"/>
  <c r="K31" i="4"/>
  <c r="O31" i="4"/>
  <c r="J31" i="4"/>
  <c r="N31" i="4"/>
  <c r="L30" i="4"/>
  <c r="P30" i="4"/>
  <c r="K30" i="4"/>
  <c r="O30" i="4"/>
  <c r="J30" i="4"/>
  <c r="N30" i="4"/>
  <c r="L29" i="4"/>
  <c r="P29" i="4"/>
  <c r="K29" i="4"/>
  <c r="O29" i="4"/>
  <c r="J29" i="4"/>
  <c r="N29" i="4"/>
  <c r="L28" i="4"/>
  <c r="P28" i="4"/>
  <c r="K28" i="4"/>
  <c r="O28" i="4"/>
  <c r="J28" i="4"/>
  <c r="N28" i="4"/>
  <c r="L27" i="4"/>
  <c r="P27" i="4"/>
  <c r="K27" i="4"/>
  <c r="O27" i="4"/>
  <c r="J27" i="4"/>
  <c r="N27" i="4"/>
  <c r="J26" i="4"/>
  <c r="N26" i="4"/>
  <c r="L26" i="4"/>
  <c r="P26" i="4"/>
  <c r="K26" i="4"/>
  <c r="O26" i="4"/>
  <c r="L25" i="4"/>
  <c r="P25" i="4"/>
  <c r="K25" i="4"/>
  <c r="O25" i="4"/>
  <c r="J25" i="4"/>
  <c r="N25" i="4"/>
  <c r="M25" i="4"/>
  <c r="Q25" i="4"/>
  <c r="L24" i="4"/>
  <c r="P24" i="4"/>
  <c r="K24" i="4"/>
  <c r="O24" i="4"/>
  <c r="J24" i="4"/>
  <c r="N24" i="4"/>
  <c r="L23" i="4"/>
  <c r="P23" i="4"/>
  <c r="K23" i="4"/>
  <c r="O23" i="4"/>
  <c r="J23" i="4"/>
  <c r="N23" i="4"/>
  <c r="L22" i="4"/>
  <c r="P22" i="4"/>
  <c r="K22" i="4"/>
  <c r="O22" i="4"/>
  <c r="J22" i="4"/>
  <c r="N22" i="4"/>
  <c r="L21" i="4"/>
  <c r="P21" i="4"/>
  <c r="K21" i="4"/>
  <c r="O21" i="4"/>
  <c r="J21" i="4"/>
  <c r="N21" i="4"/>
  <c r="M21" i="4"/>
  <c r="Q21" i="4"/>
  <c r="L20" i="4"/>
  <c r="P20" i="4"/>
  <c r="K20" i="4"/>
  <c r="O20" i="4"/>
  <c r="J20" i="4"/>
  <c r="N20" i="4"/>
  <c r="L16" i="4"/>
  <c r="P16" i="4"/>
  <c r="K16" i="4"/>
  <c r="O16" i="4"/>
  <c r="J16" i="4"/>
  <c r="N16" i="4"/>
  <c r="L15" i="4"/>
  <c r="P15" i="4"/>
  <c r="K15" i="4"/>
  <c r="O15" i="4"/>
  <c r="J15" i="4"/>
  <c r="N15" i="4"/>
  <c r="L14" i="4"/>
  <c r="P14" i="4"/>
  <c r="K14" i="4"/>
  <c r="O14" i="4"/>
  <c r="J14" i="4"/>
  <c r="N14" i="4"/>
  <c r="M14" i="4"/>
  <c r="Q14" i="4"/>
  <c r="L13" i="4"/>
  <c r="P13" i="4"/>
  <c r="K13" i="4"/>
  <c r="O13" i="4"/>
  <c r="J13" i="4"/>
  <c r="N13" i="4"/>
  <c r="L12" i="4"/>
  <c r="P12" i="4"/>
  <c r="K12" i="4"/>
  <c r="O12" i="4"/>
  <c r="J12" i="4"/>
  <c r="N12" i="4"/>
  <c r="L11" i="4"/>
  <c r="P11" i="4"/>
  <c r="K11" i="4"/>
  <c r="O11" i="4"/>
  <c r="J11" i="4"/>
  <c r="N11" i="4"/>
  <c r="L10" i="4"/>
  <c r="P10" i="4"/>
  <c r="K10" i="4"/>
  <c r="O10" i="4"/>
  <c r="J10" i="4"/>
  <c r="N10" i="4"/>
  <c r="M10" i="4"/>
  <c r="Q10" i="4"/>
  <c r="L9" i="4"/>
  <c r="P9" i="4"/>
  <c r="K9" i="4"/>
  <c r="O9" i="4"/>
  <c r="J9" i="4"/>
  <c r="N9" i="4"/>
  <c r="L8" i="4"/>
  <c r="P8" i="4"/>
  <c r="K8" i="4"/>
  <c r="O8" i="4"/>
  <c r="J8" i="4"/>
  <c r="N8" i="4"/>
  <c r="L7" i="4"/>
  <c r="P7" i="4"/>
  <c r="K7" i="4"/>
  <c r="O7" i="4"/>
  <c r="J7" i="4"/>
  <c r="N7" i="4"/>
  <c r="L6" i="4"/>
  <c r="P6" i="4"/>
  <c r="K6" i="4"/>
  <c r="O6" i="4"/>
  <c r="J6" i="4"/>
  <c r="N6" i="4"/>
  <c r="M6" i="4"/>
  <c r="Q6" i="4"/>
  <c r="L5" i="4"/>
  <c r="P5" i="4"/>
  <c r="K5" i="4"/>
  <c r="O5" i="4"/>
  <c r="J5" i="4"/>
  <c r="N5" i="4"/>
  <c r="M30" i="4"/>
  <c r="Q30" i="4"/>
  <c r="M37" i="4"/>
  <c r="Q37" i="4"/>
  <c r="M41" i="4"/>
  <c r="Q41" i="4"/>
  <c r="M5" i="4"/>
  <c r="Q5" i="4"/>
  <c r="M9" i="4"/>
  <c r="Q9" i="4"/>
  <c r="M13" i="4"/>
  <c r="Q13" i="4"/>
  <c r="M20" i="4"/>
  <c r="Q20" i="4"/>
  <c r="M24" i="4"/>
  <c r="Q24" i="4"/>
  <c r="M29" i="4"/>
  <c r="Q29" i="4"/>
  <c r="M36" i="4"/>
  <c r="Q36" i="4"/>
  <c r="M40" i="4"/>
  <c r="Q40" i="4"/>
  <c r="M46" i="4"/>
  <c r="Q46" i="4"/>
  <c r="M16" i="4"/>
  <c r="Q16" i="4"/>
  <c r="M23" i="4"/>
  <c r="Q23" i="4"/>
  <c r="M26" i="4"/>
  <c r="Q26" i="4"/>
  <c r="M28" i="4"/>
  <c r="Q28" i="4"/>
  <c r="M35" i="4"/>
  <c r="Q35" i="4"/>
  <c r="M39" i="4"/>
  <c r="Q39" i="4"/>
  <c r="M42" i="4"/>
  <c r="Q42" i="4"/>
  <c r="M44" i="4"/>
  <c r="Q44" i="4"/>
  <c r="M8" i="4"/>
  <c r="Q8" i="4"/>
  <c r="M12" i="4"/>
  <c r="Q12" i="4"/>
  <c r="M7" i="4"/>
  <c r="Q7" i="4"/>
  <c r="M11" i="4"/>
  <c r="Q11" i="4"/>
  <c r="M15" i="4"/>
  <c r="Q15" i="4"/>
  <c r="M22" i="4"/>
  <c r="Q22" i="4"/>
  <c r="M27" i="4"/>
  <c r="Q27" i="4"/>
  <c r="M31" i="4"/>
  <c r="Q31" i="4"/>
  <c r="M38" i="4"/>
  <c r="Q38" i="4"/>
  <c r="M43" i="4"/>
  <c r="Q43" i="4"/>
  <c r="AB109" i="3"/>
  <c r="AA109" i="3"/>
  <c r="Z109" i="3"/>
  <c r="Y109" i="3"/>
  <c r="X109" i="3"/>
  <c r="W109" i="3"/>
  <c r="V109" i="3"/>
  <c r="U109" i="3"/>
  <c r="T109" i="3"/>
  <c r="S109" i="3"/>
  <c r="R109" i="3"/>
  <c r="Q109" i="3"/>
  <c r="J109" i="3"/>
  <c r="I109" i="3"/>
  <c r="H109" i="3"/>
  <c r="G109" i="3"/>
  <c r="F109" i="3"/>
  <c r="E109" i="3"/>
  <c r="AB105" i="3"/>
  <c r="AA105" i="3"/>
  <c r="Z105" i="3"/>
  <c r="Y105" i="3"/>
  <c r="X105" i="3"/>
  <c r="W105" i="3"/>
  <c r="V105" i="3"/>
  <c r="U105" i="3"/>
  <c r="T105" i="3"/>
  <c r="S105" i="3"/>
  <c r="R105" i="3"/>
  <c r="Q105" i="3"/>
  <c r="J105" i="3"/>
  <c r="I105" i="3"/>
  <c r="H105" i="3"/>
  <c r="G105" i="3"/>
  <c r="F105" i="3"/>
  <c r="E105" i="3"/>
  <c r="V69" i="3"/>
  <c r="U69" i="3"/>
  <c r="T69" i="3"/>
  <c r="S69" i="3"/>
  <c r="R69" i="3"/>
  <c r="Q69" i="3"/>
  <c r="F69" i="3"/>
  <c r="E69" i="3"/>
  <c r="V65" i="3"/>
  <c r="U65" i="3"/>
  <c r="T65" i="3"/>
  <c r="S65" i="3"/>
  <c r="R65" i="3"/>
  <c r="Q65" i="3"/>
  <c r="F65" i="3"/>
  <c r="E65" i="3"/>
  <c r="Z97" i="3"/>
  <c r="Y97" i="3"/>
  <c r="X97" i="3"/>
  <c r="W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E97" i="3"/>
  <c r="AB113" i="3"/>
  <c r="AA113" i="3"/>
  <c r="Z113" i="3"/>
  <c r="Y113" i="3"/>
  <c r="X113" i="3"/>
  <c r="W113" i="3"/>
  <c r="V113" i="3"/>
  <c r="U113" i="3"/>
  <c r="T113" i="3"/>
  <c r="S113" i="3"/>
  <c r="R113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E113" i="3"/>
  <c r="AB89" i="3"/>
  <c r="AA89" i="3"/>
  <c r="Z89" i="3"/>
  <c r="Y89" i="3"/>
  <c r="X89" i="3"/>
  <c r="W89" i="3"/>
  <c r="V89" i="3"/>
  <c r="U89" i="3"/>
  <c r="T89" i="3"/>
  <c r="S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E117" i="3"/>
  <c r="F117" i="3"/>
  <c r="G117" i="3"/>
  <c r="H117" i="3"/>
  <c r="I117" i="3"/>
  <c r="J117" i="3"/>
  <c r="K117" i="3"/>
  <c r="L117" i="3"/>
  <c r="M117" i="3"/>
  <c r="N117" i="3"/>
  <c r="O117" i="3"/>
  <c r="P117" i="3"/>
  <c r="Q117" i="3"/>
  <c r="R117" i="3"/>
  <c r="W117" i="3"/>
  <c r="X117" i="3"/>
  <c r="Y117" i="3"/>
  <c r="Z117" i="3"/>
  <c r="E121" i="3"/>
  <c r="F121" i="3"/>
  <c r="G121" i="3"/>
  <c r="H121" i="3"/>
  <c r="I121" i="3"/>
  <c r="J121" i="3"/>
  <c r="K121" i="3"/>
  <c r="L121" i="3"/>
  <c r="M121" i="3"/>
  <c r="N121" i="3"/>
  <c r="O121" i="3"/>
  <c r="P121" i="3"/>
  <c r="Q121" i="3"/>
  <c r="R121" i="3"/>
  <c r="S121" i="3"/>
  <c r="T121" i="3"/>
  <c r="U121" i="3"/>
  <c r="V121" i="3"/>
  <c r="W121" i="3"/>
  <c r="X121" i="3"/>
  <c r="Y121" i="3"/>
  <c r="Z121" i="3"/>
  <c r="AA121" i="3"/>
  <c r="AB121" i="3"/>
  <c r="Z101" i="3"/>
  <c r="Y101" i="3"/>
  <c r="X101" i="3"/>
  <c r="W101" i="3"/>
  <c r="R101" i="3"/>
  <c r="Q101" i="3"/>
  <c r="J101" i="3"/>
  <c r="I101" i="3"/>
  <c r="H101" i="3"/>
  <c r="G101" i="3"/>
  <c r="F101" i="3"/>
  <c r="E101" i="3"/>
  <c r="Z93" i="3"/>
  <c r="Y93" i="3"/>
  <c r="X93" i="3"/>
  <c r="W93" i="3"/>
  <c r="R93" i="3"/>
  <c r="Q93" i="3"/>
  <c r="J93" i="3"/>
  <c r="I93" i="3"/>
  <c r="H93" i="3"/>
  <c r="G93" i="3"/>
  <c r="F93" i="3"/>
  <c r="E93" i="3"/>
  <c r="Z85" i="3"/>
  <c r="Y85" i="3"/>
  <c r="X85" i="3"/>
  <c r="W85" i="3"/>
  <c r="R85" i="3"/>
  <c r="Q85" i="3"/>
  <c r="J85" i="3"/>
  <c r="I85" i="3"/>
  <c r="H85" i="3"/>
  <c r="G85" i="3"/>
  <c r="F85" i="3"/>
  <c r="E85" i="3"/>
  <c r="R61" i="3"/>
  <c r="Q61" i="3"/>
  <c r="F61" i="3"/>
  <c r="E61" i="3"/>
  <c r="R53" i="3"/>
  <c r="Q53" i="3"/>
  <c r="F53" i="3"/>
  <c r="E53" i="3"/>
  <c r="V49" i="3"/>
  <c r="U49" i="3"/>
  <c r="T49" i="3"/>
  <c r="S49" i="3"/>
  <c r="R49" i="3"/>
  <c r="Q49" i="3"/>
  <c r="N49" i="3"/>
  <c r="M49" i="3"/>
  <c r="L49" i="3"/>
  <c r="K49" i="3"/>
  <c r="F49" i="3"/>
  <c r="E49" i="3"/>
  <c r="R57" i="3"/>
  <c r="Q57" i="3"/>
  <c r="N57" i="3"/>
  <c r="M57" i="3"/>
  <c r="L57" i="3"/>
  <c r="K57" i="3"/>
  <c r="F57" i="3"/>
  <c r="E57" i="3"/>
  <c r="V73" i="3"/>
  <c r="U73" i="3"/>
  <c r="T73" i="3"/>
  <c r="S73" i="3"/>
  <c r="R73" i="3"/>
  <c r="Q73" i="3"/>
  <c r="N73" i="3"/>
  <c r="M73" i="3"/>
  <c r="L73" i="3"/>
  <c r="K73" i="3"/>
  <c r="F73" i="3"/>
  <c r="E73" i="3"/>
  <c r="E77" i="3"/>
  <c r="F77" i="3"/>
  <c r="K77" i="3"/>
  <c r="L77" i="3"/>
  <c r="M77" i="3"/>
  <c r="N77" i="3"/>
  <c r="Q77" i="3"/>
  <c r="R77" i="3"/>
  <c r="E81" i="3"/>
  <c r="F81" i="3"/>
  <c r="K81" i="3"/>
  <c r="L81" i="3"/>
  <c r="M81" i="3"/>
  <c r="N81" i="3"/>
  <c r="Q81" i="3"/>
  <c r="R81" i="3"/>
  <c r="S81" i="3"/>
  <c r="T81" i="3"/>
  <c r="U81" i="3"/>
  <c r="V81" i="3"/>
  <c r="R45" i="3"/>
  <c r="Q45" i="3"/>
  <c r="F45" i="3"/>
  <c r="E45" i="3"/>
  <c r="T41" i="3"/>
  <c r="S41" i="3"/>
  <c r="R41" i="3"/>
  <c r="Q41" i="3"/>
  <c r="F41" i="3"/>
  <c r="E41" i="3"/>
  <c r="F37" i="3"/>
  <c r="E37" i="3"/>
  <c r="F33" i="3"/>
  <c r="E33" i="3"/>
  <c r="F29" i="3"/>
  <c r="E29" i="3"/>
  <c r="V25" i="3"/>
  <c r="U25" i="3"/>
  <c r="T25" i="3"/>
  <c r="S25" i="3"/>
  <c r="R25" i="3"/>
  <c r="Q25" i="3"/>
  <c r="F25" i="3"/>
  <c r="E25" i="3"/>
  <c r="F21" i="3"/>
  <c r="E21" i="3"/>
  <c r="F17" i="3"/>
  <c r="E17" i="3"/>
  <c r="F13" i="3"/>
  <c r="E13" i="3"/>
  <c r="R9" i="3"/>
  <c r="Q9" i="3"/>
  <c r="F9" i="3"/>
  <c r="E9" i="3"/>
  <c r="AB109" i="2"/>
  <c r="AA109" i="2"/>
  <c r="Z109" i="2"/>
  <c r="Y109" i="2"/>
  <c r="X109" i="2"/>
  <c r="W109" i="2"/>
  <c r="V109" i="2"/>
  <c r="U109" i="2"/>
  <c r="T109" i="2"/>
  <c r="S109" i="2"/>
  <c r="R109" i="2"/>
  <c r="Q109" i="2"/>
  <c r="J109" i="2"/>
  <c r="I109" i="2"/>
  <c r="H109" i="2"/>
  <c r="G109" i="2"/>
  <c r="F109" i="2"/>
  <c r="E109" i="2"/>
  <c r="AB105" i="2"/>
  <c r="AA105" i="2"/>
  <c r="Z105" i="2"/>
  <c r="Y105" i="2"/>
  <c r="X105" i="2"/>
  <c r="W105" i="2"/>
  <c r="V105" i="2"/>
  <c r="U105" i="2"/>
  <c r="T105" i="2"/>
  <c r="S105" i="2"/>
  <c r="R105" i="2"/>
  <c r="Q105" i="2"/>
  <c r="J105" i="2"/>
  <c r="I105" i="2"/>
  <c r="H105" i="2"/>
  <c r="G105" i="2"/>
  <c r="F105" i="2"/>
  <c r="E105" i="2"/>
  <c r="V69" i="2"/>
  <c r="U69" i="2"/>
  <c r="T69" i="2"/>
  <c r="S69" i="2"/>
  <c r="R69" i="2"/>
  <c r="Q69" i="2"/>
  <c r="F69" i="2"/>
  <c r="E69" i="2"/>
  <c r="V65" i="2"/>
  <c r="U65" i="2"/>
  <c r="T65" i="2"/>
  <c r="S65" i="2"/>
  <c r="R65" i="2"/>
  <c r="Q65" i="2"/>
  <c r="F65" i="2"/>
  <c r="E65" i="2"/>
  <c r="R77" i="2"/>
  <c r="Q77" i="2"/>
  <c r="N77" i="2"/>
  <c r="M77" i="2"/>
  <c r="L77" i="2"/>
  <c r="K77" i="2"/>
  <c r="F77" i="2"/>
  <c r="E77" i="2"/>
  <c r="Z101" i="2"/>
  <c r="Y101" i="2"/>
  <c r="X101" i="2"/>
  <c r="W101" i="2"/>
  <c r="R101" i="2"/>
  <c r="Q101" i="2"/>
  <c r="J101" i="2"/>
  <c r="I101" i="2"/>
  <c r="H101" i="2"/>
  <c r="G101" i="2"/>
  <c r="F101" i="2"/>
  <c r="E101" i="2"/>
  <c r="Z85" i="2"/>
  <c r="Y85" i="2"/>
  <c r="X85" i="2"/>
  <c r="W85" i="2"/>
  <c r="R85" i="2"/>
  <c r="Q85" i="2"/>
  <c r="J85" i="2"/>
  <c r="I85" i="2"/>
  <c r="H85" i="2"/>
  <c r="G85" i="2"/>
  <c r="F85" i="2"/>
  <c r="E85" i="2"/>
  <c r="Z117" i="2"/>
  <c r="Y117" i="2"/>
  <c r="X117" i="2"/>
  <c r="W117" i="2"/>
  <c r="R117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E117" i="2"/>
  <c r="AB121" i="2"/>
  <c r="AA121" i="2"/>
  <c r="Z121" i="2"/>
  <c r="Y121" i="2"/>
  <c r="X121" i="2"/>
  <c r="W121" i="2"/>
  <c r="V121" i="2"/>
  <c r="U121" i="2"/>
  <c r="T121" i="2"/>
  <c r="S121" i="2"/>
  <c r="R121" i="2"/>
  <c r="Q121" i="2"/>
  <c r="P121" i="2"/>
  <c r="O121" i="2"/>
  <c r="N121" i="2"/>
  <c r="M121" i="2"/>
  <c r="L121" i="2"/>
  <c r="K121" i="2"/>
  <c r="J121" i="2"/>
  <c r="I121" i="2"/>
  <c r="H121" i="2"/>
  <c r="G121" i="2"/>
  <c r="F121" i="2"/>
  <c r="E121" i="2"/>
  <c r="AB113" i="2"/>
  <c r="AA113" i="2"/>
  <c r="Z113" i="2"/>
  <c r="Y113" i="2"/>
  <c r="X113" i="2"/>
  <c r="W113" i="2"/>
  <c r="V113" i="2"/>
  <c r="U113" i="2"/>
  <c r="T113" i="2"/>
  <c r="S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E113" i="2"/>
  <c r="AB89" i="2"/>
  <c r="AA89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Z97" i="2"/>
  <c r="Y97" i="2"/>
  <c r="X97" i="2"/>
  <c r="W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E97" i="2"/>
  <c r="Z93" i="2"/>
  <c r="Y93" i="2"/>
  <c r="X93" i="2"/>
  <c r="W93" i="2"/>
  <c r="R93" i="2"/>
  <c r="Q93" i="2"/>
  <c r="J93" i="2"/>
  <c r="I93" i="2"/>
  <c r="H93" i="2"/>
  <c r="G93" i="2"/>
  <c r="F93" i="2"/>
  <c r="E93" i="2"/>
  <c r="V81" i="2"/>
  <c r="U81" i="2"/>
  <c r="T81" i="2"/>
  <c r="S81" i="2"/>
  <c r="R81" i="2"/>
  <c r="Q81" i="2"/>
  <c r="N81" i="2"/>
  <c r="M81" i="2"/>
  <c r="L81" i="2"/>
  <c r="K81" i="2"/>
  <c r="F81" i="2"/>
  <c r="E81" i="2"/>
  <c r="V73" i="2"/>
  <c r="U73" i="2"/>
  <c r="T73" i="2"/>
  <c r="S73" i="2"/>
  <c r="R73" i="2"/>
  <c r="Q73" i="2"/>
  <c r="N73" i="2"/>
  <c r="M73" i="2"/>
  <c r="L73" i="2"/>
  <c r="K73" i="2"/>
  <c r="F73" i="2"/>
  <c r="E73" i="2"/>
  <c r="V49" i="2"/>
  <c r="U49" i="2"/>
  <c r="T49" i="2"/>
  <c r="S49" i="2"/>
  <c r="R49" i="2"/>
  <c r="Q49" i="2"/>
  <c r="N49" i="2"/>
  <c r="M49" i="2"/>
  <c r="L49" i="2"/>
  <c r="K49" i="2"/>
  <c r="F49" i="2"/>
  <c r="E49" i="2"/>
  <c r="R57" i="2"/>
  <c r="Q57" i="2"/>
  <c r="N57" i="2"/>
  <c r="M57" i="2"/>
  <c r="L57" i="2"/>
  <c r="K57" i="2"/>
  <c r="F57" i="2"/>
  <c r="E57" i="2"/>
  <c r="R61" i="2"/>
  <c r="Q61" i="2"/>
  <c r="F61" i="2"/>
  <c r="E61" i="2"/>
  <c r="R45" i="2"/>
  <c r="Q45" i="2"/>
  <c r="F45" i="2"/>
  <c r="E45" i="2"/>
  <c r="R53" i="2"/>
  <c r="Q53" i="2"/>
  <c r="F53" i="2"/>
  <c r="E53" i="2"/>
  <c r="T41" i="2"/>
  <c r="S41" i="2"/>
  <c r="R41" i="2"/>
  <c r="Q41" i="2"/>
  <c r="F41" i="2"/>
  <c r="E41" i="2"/>
  <c r="F37" i="2"/>
  <c r="E37" i="2"/>
  <c r="F33" i="2"/>
  <c r="E33" i="2"/>
  <c r="F29" i="2"/>
  <c r="E29" i="2"/>
  <c r="V25" i="2"/>
  <c r="U25" i="2"/>
  <c r="T25" i="2"/>
  <c r="S25" i="2"/>
  <c r="R25" i="2"/>
  <c r="Q25" i="2"/>
  <c r="F25" i="2"/>
  <c r="E25" i="2"/>
  <c r="F21" i="2"/>
  <c r="E21" i="2"/>
  <c r="F17" i="2"/>
  <c r="E17" i="2"/>
  <c r="F13" i="2"/>
  <c r="E13" i="2"/>
  <c r="R9" i="2"/>
  <c r="Q9" i="2"/>
  <c r="F9" i="2"/>
  <c r="E9" i="2"/>
  <c r="AB109" i="1"/>
  <c r="AA109" i="1"/>
  <c r="Z109" i="1"/>
  <c r="Y109" i="1"/>
  <c r="X109" i="1"/>
  <c r="W109" i="1"/>
  <c r="V109" i="1"/>
  <c r="U109" i="1"/>
  <c r="T109" i="1"/>
  <c r="S109" i="1"/>
  <c r="R109" i="1"/>
  <c r="Q109" i="1"/>
  <c r="J109" i="1"/>
  <c r="I109" i="1"/>
  <c r="H109" i="1"/>
  <c r="G109" i="1"/>
  <c r="F109" i="1"/>
  <c r="E109" i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J105" i="1"/>
  <c r="I105" i="1"/>
  <c r="H105" i="1"/>
  <c r="G105" i="1"/>
  <c r="F105" i="1"/>
  <c r="E105" i="1"/>
  <c r="V69" i="1"/>
  <c r="U69" i="1"/>
  <c r="T69" i="1"/>
  <c r="S69" i="1"/>
  <c r="R69" i="1"/>
  <c r="Q69" i="1"/>
  <c r="F69" i="1"/>
  <c r="E69" i="1"/>
  <c r="V65" i="1"/>
  <c r="U65" i="1"/>
  <c r="T65" i="1"/>
  <c r="S65" i="1"/>
  <c r="R65" i="1"/>
  <c r="Q65" i="1"/>
  <c r="F65" i="1"/>
  <c r="E65" i="1"/>
  <c r="V73" i="1"/>
  <c r="U73" i="1"/>
  <c r="T73" i="1"/>
  <c r="S73" i="1"/>
  <c r="R73" i="1"/>
  <c r="Q73" i="1"/>
  <c r="N73" i="1"/>
  <c r="M73" i="1"/>
  <c r="L73" i="1"/>
  <c r="K73" i="1"/>
  <c r="F73" i="1"/>
  <c r="E73" i="1"/>
  <c r="R61" i="1"/>
  <c r="Q61" i="1"/>
  <c r="F61" i="1"/>
  <c r="E61" i="1"/>
  <c r="R45" i="1"/>
  <c r="Q45" i="1"/>
  <c r="F45" i="1"/>
  <c r="E45" i="1"/>
  <c r="V49" i="1"/>
  <c r="U49" i="1"/>
  <c r="T49" i="1"/>
  <c r="S49" i="1"/>
  <c r="R49" i="1"/>
  <c r="Q49" i="1"/>
  <c r="N49" i="1"/>
  <c r="M49" i="1"/>
  <c r="L49" i="1"/>
  <c r="K49" i="1"/>
  <c r="F49" i="1"/>
  <c r="E49" i="1"/>
  <c r="R77" i="1"/>
  <c r="Q77" i="1"/>
  <c r="N77" i="1"/>
  <c r="M77" i="1"/>
  <c r="L77" i="1"/>
  <c r="K77" i="1"/>
  <c r="F77" i="1"/>
  <c r="E77" i="1"/>
  <c r="V81" i="1"/>
  <c r="U81" i="1"/>
  <c r="T81" i="1"/>
  <c r="S81" i="1"/>
  <c r="R81" i="1"/>
  <c r="Q81" i="1"/>
  <c r="N81" i="1"/>
  <c r="M81" i="1"/>
  <c r="L81" i="1"/>
  <c r="K81" i="1"/>
  <c r="F81" i="1"/>
  <c r="E81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Z117" i="1"/>
  <c r="Y117" i="1"/>
  <c r="X117" i="1"/>
  <c r="W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Z101" i="1"/>
  <c r="Y101" i="1"/>
  <c r="X101" i="1"/>
  <c r="W101" i="1"/>
  <c r="R101" i="1"/>
  <c r="Q101" i="1"/>
  <c r="J101" i="1"/>
  <c r="I101" i="1"/>
  <c r="H101" i="1"/>
  <c r="G101" i="1"/>
  <c r="F101" i="1"/>
  <c r="E101" i="1"/>
  <c r="Z85" i="1"/>
  <c r="Y85" i="1"/>
  <c r="X85" i="1"/>
  <c r="W85" i="1"/>
  <c r="R85" i="1"/>
  <c r="Q85" i="1"/>
  <c r="J85" i="1"/>
  <c r="I85" i="1"/>
  <c r="H85" i="1"/>
  <c r="G85" i="1"/>
  <c r="F85" i="1"/>
  <c r="E85" i="1"/>
  <c r="AB113" i="1"/>
  <c r="AA113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E121" i="1"/>
  <c r="F121" i="1"/>
  <c r="G121" i="1"/>
  <c r="H121" i="1"/>
  <c r="I121" i="1"/>
  <c r="J121" i="1"/>
  <c r="K121" i="1"/>
  <c r="L121" i="1"/>
  <c r="M121" i="1"/>
  <c r="N121" i="1"/>
  <c r="O121" i="1"/>
  <c r="P121" i="1"/>
  <c r="Q121" i="1"/>
  <c r="R121" i="1"/>
  <c r="S121" i="1"/>
  <c r="T121" i="1"/>
  <c r="U121" i="1"/>
  <c r="V121" i="1"/>
  <c r="W121" i="1"/>
  <c r="X121" i="1"/>
  <c r="Y121" i="1"/>
  <c r="Z121" i="1"/>
  <c r="AA121" i="1"/>
  <c r="AB121" i="1"/>
  <c r="E93" i="1"/>
  <c r="F93" i="1"/>
  <c r="G93" i="1"/>
  <c r="H93" i="1"/>
  <c r="I93" i="1"/>
  <c r="J93" i="1"/>
  <c r="Q93" i="1"/>
  <c r="R93" i="1"/>
  <c r="W93" i="1"/>
  <c r="X93" i="1"/>
  <c r="Y93" i="1"/>
  <c r="Z93" i="1"/>
  <c r="E97" i="1"/>
  <c r="F97" i="1"/>
  <c r="G97" i="1"/>
  <c r="H97" i="1"/>
  <c r="I97" i="1"/>
  <c r="J97" i="1"/>
  <c r="K97" i="1"/>
  <c r="L97" i="1"/>
  <c r="M97" i="1"/>
  <c r="N97" i="1"/>
  <c r="O97" i="1"/>
  <c r="P97" i="1"/>
  <c r="Q97" i="1"/>
  <c r="R97" i="1"/>
  <c r="W97" i="1"/>
  <c r="X97" i="1"/>
  <c r="Y97" i="1"/>
  <c r="Z97" i="1"/>
  <c r="E53" i="1"/>
  <c r="F53" i="1"/>
  <c r="Q53" i="1"/>
  <c r="R53" i="1"/>
  <c r="E57" i="1"/>
  <c r="F57" i="1"/>
  <c r="K57" i="1"/>
  <c r="L57" i="1"/>
  <c r="M57" i="1"/>
  <c r="N57" i="1"/>
  <c r="Q57" i="1"/>
  <c r="R57" i="1"/>
  <c r="T41" i="1"/>
  <c r="S41" i="1"/>
  <c r="R41" i="1"/>
  <c r="Q41" i="1"/>
  <c r="F41" i="1"/>
  <c r="E41" i="1"/>
  <c r="F37" i="1"/>
  <c r="E37" i="1"/>
  <c r="F33" i="1"/>
  <c r="E33" i="1"/>
  <c r="F29" i="1"/>
  <c r="E29" i="1"/>
  <c r="V25" i="1"/>
  <c r="U25" i="1"/>
  <c r="T25" i="1"/>
  <c r="S25" i="1"/>
  <c r="R25" i="1"/>
  <c r="Q25" i="1"/>
  <c r="F25" i="1"/>
  <c r="E25" i="1"/>
  <c r="F21" i="1"/>
  <c r="E21" i="1"/>
  <c r="F17" i="1"/>
  <c r="E17" i="1"/>
  <c r="F13" i="1"/>
  <c r="E13" i="1"/>
  <c r="R9" i="1"/>
  <c r="Q9" i="1"/>
  <c r="F9" i="1"/>
  <c r="E9" i="1"/>
</calcChain>
</file>

<file path=xl/sharedStrings.xml><?xml version="1.0" encoding="utf-8"?>
<sst xmlns="http://schemas.openxmlformats.org/spreadsheetml/2006/main" count="784" uniqueCount="73">
  <si>
    <t>BMIvsSMK</t>
  </si>
  <si>
    <r>
      <t>var(</t>
    </r>
    <r>
      <rPr>
        <i/>
        <sz val="12"/>
        <rFont val="Calibri"/>
        <family val="2"/>
      </rPr>
      <t>ε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</si>
  <si>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</si>
  <si>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</si>
  <si>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</si>
  <si>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</si>
  <si>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</si>
  <si>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</si>
  <si>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t>LKH</t>
  </si>
  <si>
    <t>Estimate</t>
  </si>
  <si>
    <t>SE</t>
  </si>
  <si>
    <t>Column1</t>
  </si>
  <si>
    <t>Column2</t>
  </si>
  <si>
    <t>M1</t>
  </si>
  <si>
    <t>H0</t>
  </si>
  <si>
    <t>Meta</t>
  </si>
  <si>
    <t>H1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</si>
  <si>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</si>
  <si>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</si>
  <si>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</si>
  <si>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</si>
  <si>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</si>
  <si>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</si>
  <si>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</si>
  <si>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</si>
  <si>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</si>
  <si>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</si>
  <si>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</si>
  <si>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G1</t>
  </si>
  <si>
    <t>G2</t>
  </si>
  <si>
    <t>G0</t>
  </si>
  <si>
    <t>BMIvsPC1</t>
  </si>
  <si>
    <t>BMIvsNEU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</si>
  <si>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</si>
  <si>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</si>
  <si>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</si>
  <si>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</si>
  <si>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</si>
  <si>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</si>
  <si>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</si>
  <si>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</si>
  <si>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</si>
  <si>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</si>
  <si>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</si>
  <si>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</si>
  <si>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</si>
  <si>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</si>
  <si>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</si>
  <si>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</si>
  <si>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</si>
  <si>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</si>
  <si>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</si>
  <si>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</si>
  <si>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</si>
  <si>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</si>
  <si>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</si>
  <si>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</si>
  <si>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</si>
  <si>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</si>
  <si>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SMK</t>
  </si>
  <si>
    <t>Null</t>
  </si>
  <si>
    <t>Alt</t>
  </si>
  <si>
    <t>df</t>
  </si>
  <si>
    <t xml:space="preserve">Likelihood ratio </t>
  </si>
  <si>
    <t>P value</t>
  </si>
  <si>
    <t>NEU</t>
  </si>
  <si>
    <t>PC1</t>
  </si>
  <si>
    <r>
      <t>var(τ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>)</t>
    </r>
  </si>
  <si>
    <r>
      <t>cov(τ</t>
    </r>
    <r>
      <rPr>
        <vertAlign val="subscript"/>
        <sz val="12"/>
        <rFont val="Calibri"/>
        <family val="2"/>
      </rPr>
      <t>0</t>
    </r>
    <r>
      <rPr>
        <i/>
        <sz val="12"/>
        <rFont val="Calibri"/>
        <family val="2"/>
      </rPr>
      <t>,ε</t>
    </r>
    <r>
      <rPr>
        <sz val="12"/>
        <rFont val="Calibri"/>
        <family val="2"/>
      </rPr>
      <t>)</t>
    </r>
  </si>
  <si>
    <r>
      <t>var(τ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</si>
  <si>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cov(τ</t>
    </r>
    <r>
      <rPr>
        <vertAlign val="subscript"/>
        <sz val="12"/>
        <rFont val="Calibri"/>
        <family val="2"/>
      </rPr>
      <t>0</t>
    </r>
    <r>
      <rPr>
        <i/>
        <sz val="12"/>
        <rFont val="Calibri"/>
        <family val="2"/>
      </rPr>
      <t>,τ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</si>
  <si>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cov(ε</t>
    </r>
    <r>
      <rPr>
        <i/>
        <sz val="12"/>
        <rFont val="Calibri"/>
        <family val="2"/>
      </rPr>
      <t>,τ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</si>
  <si>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t>Supplementary Data 8. Estimated variance components and standard errors of BMI when fitting SMK, NEU or PC1 as a covariate of interest based on the analysis of each individual study and the meta-analyses across UKBB1 and UKBB2.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</si>
</sst>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i/>
      <sz val="12"/>
      <name val="Calibri"/>
      <family val="2"/>
    </font>
    <font>
      <i/>
      <vertAlign val="subscript"/>
      <sz val="12"/>
      <name val="Calibri"/>
      <family val="2"/>
    </font>
    <font>
      <vertAlign val="subscript"/>
      <sz val="12"/>
      <name val="Calibri"/>
      <family val="2"/>
    </font>
    <font>
      <sz val="11"/>
      <name val="Calibri"/>
      <scheme val="minor"/>
    </font>
    <font>
      <b/>
      <sz val="12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0" fillId="0" borderId="1" xfId="0" applyFont="1" applyBorder="1"/>
    <xf numFmtId="0" fontId="0" fillId="0" borderId="0" xfId="0" applyFill="1"/>
    <xf numFmtId="164" fontId="0" fillId="0" borderId="0" xfId="0" applyNumberFormat="1" applyFill="1" applyBorder="1"/>
    <xf numFmtId="0" fontId="1" fillId="0" borderId="0" xfId="0" applyFont="1" applyFill="1"/>
    <xf numFmtId="0" fontId="1" fillId="2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/>
    <xf numFmtId="2" fontId="1" fillId="0" borderId="0" xfId="0" applyNumberFormat="1" applyFont="1" applyFill="1"/>
    <xf numFmtId="2" fontId="1" fillId="0" borderId="0" xfId="0" applyNumberFormat="1" applyFont="1"/>
    <xf numFmtId="11" fontId="1" fillId="0" borderId="0" xfId="0" applyNumberFormat="1" applyFont="1"/>
    <xf numFmtId="0" fontId="0" fillId="0" borderId="1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7" fillId="0" borderId="0" xfId="0" applyFont="1"/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id="1" name="Table1" displayName="Table1" ref="A3:AB123" totalsRowShown="0" headerRowDxfId="11">
  <autoFilter ref="A3:AB123"/>
  <tableColumns count="28">
    <tableColumn id="1" name="Column1" dataDxfId="10"/>
    <tableColumn id="2" name="Column2" dataDxfId="9"/>
    <tableColumn id="3" name="Column3" dataDxfId="8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  <tableColumn id="26" name="Column26"/>
    <tableColumn id="27" name="Column27"/>
    <tableColumn id="28" name="Column2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3:AB123" totalsRowShown="0" headerRowDxfId="7">
  <autoFilter ref="A3:AB123"/>
  <tableColumns count="28">
    <tableColumn id="1" name="Column1" dataDxfId="6"/>
    <tableColumn id="2" name="Column2" dataDxfId="5"/>
    <tableColumn id="3" name="Column3" dataDxfId="4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  <tableColumn id="26" name="Column26"/>
    <tableColumn id="27" name="Column27"/>
    <tableColumn id="28" name="Column2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14" displayName="Table14" ref="A3:AB123" totalsRowShown="0" headerRowDxfId="3">
  <autoFilter ref="A3:AB123"/>
  <tableColumns count="28">
    <tableColumn id="1" name="Column1" dataDxfId="2"/>
    <tableColumn id="2" name="Column2" dataDxfId="1"/>
    <tableColumn id="3" name="Column3" dataDxfId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  <tableColumn id="26" name="Column26"/>
    <tableColumn id="27" name="Column27"/>
    <tableColumn id="28" name="Column2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1"/>
  <sheetViews>
    <sheetView tabSelected="1" workbookViewId="0"/>
  </sheetViews>
  <sheetFormatPr baseColWidth="10" defaultColWidth="8.83203125" defaultRowHeight="14" x14ac:dyDescent="0"/>
  <cols>
    <col min="1" max="3" width="8.83203125" style="1"/>
  </cols>
  <sheetData>
    <row r="1" spans="1:31" ht="15">
      <c r="A1" s="20" t="s">
        <v>72</v>
      </c>
    </row>
    <row r="3" spans="1:31" s="1" customFormat="1" ht="15">
      <c r="A3" s="1" t="s">
        <v>11</v>
      </c>
      <c r="B3" s="1" t="s">
        <v>12</v>
      </c>
      <c r="C3" s="1" t="s">
        <v>33</v>
      </c>
      <c r="D3" s="1" t="s">
        <v>34</v>
      </c>
      <c r="E3" s="2" t="s">
        <v>35</v>
      </c>
      <c r="F3" s="2" t="s">
        <v>36</v>
      </c>
      <c r="G3" s="3" t="s">
        <v>37</v>
      </c>
      <c r="H3" s="3" t="s">
        <v>38</v>
      </c>
      <c r="I3" s="2" t="s">
        <v>39</v>
      </c>
      <c r="J3" s="2" t="s">
        <v>40</v>
      </c>
      <c r="K3" s="2" t="s">
        <v>41</v>
      </c>
      <c r="L3" s="2" t="s">
        <v>42</v>
      </c>
      <c r="M3" s="2" t="s">
        <v>43</v>
      </c>
      <c r="N3" s="2" t="s">
        <v>44</v>
      </c>
      <c r="O3" s="2" t="s">
        <v>45</v>
      </c>
      <c r="P3" s="2" t="s">
        <v>46</v>
      </c>
      <c r="Q3" s="2" t="s">
        <v>47</v>
      </c>
      <c r="R3" s="2" t="s">
        <v>48</v>
      </c>
      <c r="S3" s="2" t="s">
        <v>49</v>
      </c>
      <c r="T3" s="2" t="s">
        <v>50</v>
      </c>
      <c r="U3" s="2" t="s">
        <v>51</v>
      </c>
      <c r="V3" s="2" t="s">
        <v>52</v>
      </c>
      <c r="W3" s="2" t="s">
        <v>53</v>
      </c>
      <c r="X3" s="2" t="s">
        <v>54</v>
      </c>
      <c r="Y3" s="2" t="s">
        <v>55</v>
      </c>
      <c r="Z3" s="2" t="s">
        <v>56</v>
      </c>
      <c r="AA3" s="2" t="s">
        <v>57</v>
      </c>
      <c r="AB3" s="2" t="s">
        <v>58</v>
      </c>
      <c r="AD3" s="18"/>
      <c r="AE3" s="18"/>
    </row>
    <row r="4" spans="1:31" s="1" customFormat="1" ht="17">
      <c r="E4" s="17" t="s">
        <v>67</v>
      </c>
      <c r="F4" s="17"/>
      <c r="G4" s="3" t="s">
        <v>1</v>
      </c>
      <c r="H4" s="3"/>
      <c r="I4" s="17" t="s">
        <v>68</v>
      </c>
      <c r="J4" s="17"/>
      <c r="K4" s="17" t="s">
        <v>69</v>
      </c>
      <c r="L4" s="17"/>
      <c r="M4" s="17" t="s">
        <v>70</v>
      </c>
      <c r="N4" s="17"/>
      <c r="O4" s="17" t="s">
        <v>71</v>
      </c>
      <c r="P4" s="17"/>
      <c r="Q4" s="17" t="s">
        <v>2</v>
      </c>
      <c r="R4" s="17"/>
      <c r="S4" s="17" t="s">
        <v>3</v>
      </c>
      <c r="T4" s="17"/>
      <c r="U4" s="17" t="s">
        <v>4</v>
      </c>
      <c r="V4" s="17"/>
      <c r="W4" s="17" t="s">
        <v>5</v>
      </c>
      <c r="X4" s="17"/>
      <c r="Y4" s="17" t="s">
        <v>6</v>
      </c>
      <c r="Z4" s="17"/>
      <c r="AA4" s="17" t="s">
        <v>7</v>
      </c>
      <c r="AB4" s="17"/>
    </row>
    <row r="5" spans="1:31">
      <c r="A5" s="1" t="s">
        <v>0</v>
      </c>
      <c r="D5" s="1" t="s">
        <v>8</v>
      </c>
      <c r="E5" s="4" t="s">
        <v>9</v>
      </c>
      <c r="F5" s="4" t="s">
        <v>10</v>
      </c>
      <c r="G5" s="4" t="s">
        <v>9</v>
      </c>
      <c r="H5" s="4" t="s">
        <v>10</v>
      </c>
      <c r="I5" s="4" t="s">
        <v>9</v>
      </c>
      <c r="J5" s="4" t="s">
        <v>10</v>
      </c>
      <c r="K5" s="4" t="s">
        <v>9</v>
      </c>
      <c r="L5" s="4" t="s">
        <v>10</v>
      </c>
      <c r="M5" s="4" t="s">
        <v>9</v>
      </c>
      <c r="N5" s="4" t="s">
        <v>10</v>
      </c>
      <c r="O5" s="4" t="s">
        <v>9</v>
      </c>
      <c r="P5" s="4" t="s">
        <v>10</v>
      </c>
      <c r="Q5" s="4" t="s">
        <v>9</v>
      </c>
      <c r="R5" s="4" t="s">
        <v>10</v>
      </c>
      <c r="S5" s="4" t="s">
        <v>9</v>
      </c>
      <c r="T5" s="4" t="s">
        <v>10</v>
      </c>
      <c r="U5" s="4" t="s">
        <v>9</v>
      </c>
      <c r="V5" s="4" t="s">
        <v>10</v>
      </c>
      <c r="W5" s="4" t="s">
        <v>9</v>
      </c>
      <c r="X5" s="4" t="s">
        <v>10</v>
      </c>
      <c r="Y5" s="4" t="s">
        <v>9</v>
      </c>
      <c r="Z5" s="4" t="s">
        <v>10</v>
      </c>
      <c r="AA5" s="4" t="s">
        <v>9</v>
      </c>
      <c r="AB5" s="4" t="s">
        <v>10</v>
      </c>
    </row>
    <row r="6" spans="1:31">
      <c r="A6" s="1" t="s">
        <v>13</v>
      </c>
      <c r="B6" s="1" t="s">
        <v>14</v>
      </c>
      <c r="C6" s="1" t="s">
        <v>28</v>
      </c>
      <c r="D6">
        <v>-114850.63280000001</v>
      </c>
      <c r="E6" s="7">
        <v>15.7598</v>
      </c>
      <c r="F6" s="7">
        <v>0.18479999999999999</v>
      </c>
      <c r="G6" s="7"/>
      <c r="H6" s="7"/>
      <c r="I6" s="7"/>
      <c r="J6" s="7"/>
      <c r="K6" s="7"/>
      <c r="L6" s="7"/>
      <c r="M6" s="7"/>
      <c r="N6" s="7"/>
      <c r="O6" s="7"/>
      <c r="P6" s="7"/>
      <c r="Q6" s="7">
        <v>9.3651999999999997</v>
      </c>
      <c r="R6" s="7">
        <v>0.31359999999999999</v>
      </c>
      <c r="S6" s="7"/>
      <c r="T6" s="7"/>
      <c r="U6" s="7"/>
      <c r="V6" s="7"/>
      <c r="W6" s="7"/>
      <c r="X6" s="7"/>
      <c r="Y6" s="7"/>
    </row>
    <row r="7" spans="1:31">
      <c r="C7" s="1" t="s">
        <v>29</v>
      </c>
      <c r="D7">
        <v>-115063.8645</v>
      </c>
      <c r="E7" s="7">
        <v>16.128</v>
      </c>
      <c r="F7" s="7">
        <v>0.18640000000000001</v>
      </c>
      <c r="G7" s="7"/>
      <c r="H7" s="7"/>
      <c r="I7" s="7"/>
      <c r="J7" s="7"/>
      <c r="K7" s="7"/>
      <c r="L7" s="7"/>
      <c r="M7" s="7"/>
      <c r="N7" s="7"/>
      <c r="O7" s="7"/>
      <c r="P7" s="7"/>
      <c r="Q7" s="7">
        <v>8.8939000000000004</v>
      </c>
      <c r="R7" s="7">
        <v>0.31290000000000001</v>
      </c>
      <c r="S7" s="7"/>
      <c r="T7" s="7"/>
      <c r="U7" s="7"/>
      <c r="V7" s="7"/>
      <c r="W7" s="7"/>
      <c r="X7" s="7"/>
      <c r="Y7" s="7"/>
    </row>
    <row r="8" spans="1:31">
      <c r="C8" s="1" t="s">
        <v>30</v>
      </c>
      <c r="D8">
        <v>-134476.43429999999</v>
      </c>
      <c r="E8" s="7">
        <v>16.328099999999999</v>
      </c>
      <c r="F8" s="7">
        <v>0.1789</v>
      </c>
      <c r="G8" s="7"/>
      <c r="H8" s="7"/>
      <c r="I8" s="7"/>
      <c r="J8" s="7"/>
      <c r="K8" s="7"/>
      <c r="L8" s="7"/>
      <c r="M8" s="7"/>
      <c r="N8" s="7"/>
      <c r="O8" s="7"/>
      <c r="P8" s="7"/>
      <c r="Q8" s="7">
        <v>9.6915999999999993</v>
      </c>
      <c r="R8" s="7">
        <v>0.29849999999999999</v>
      </c>
      <c r="S8" s="7"/>
      <c r="T8" s="7"/>
      <c r="U8" s="7"/>
      <c r="V8" s="7"/>
      <c r="W8" s="7"/>
      <c r="X8" s="7"/>
      <c r="Y8" s="7"/>
    </row>
    <row r="9" spans="1:31">
      <c r="C9" s="1" t="s">
        <v>15</v>
      </c>
      <c r="E9" s="8">
        <f>((E6/F6)+(E7/F7)+(E8/F8))/((1/F6)+(1/F7)+(1/F8))</f>
        <v>16.074600624266271</v>
      </c>
      <c r="F9" s="8">
        <f>1/((1/F6)+(1/F7)+(1/F8))</f>
        <v>6.1103117047942392E-2</v>
      </c>
      <c r="G9" s="7"/>
      <c r="H9" s="7"/>
      <c r="I9" s="7"/>
      <c r="J9" s="7"/>
      <c r="K9" s="7"/>
      <c r="L9" s="7"/>
      <c r="M9" s="7"/>
      <c r="N9" s="7"/>
      <c r="O9" s="7"/>
      <c r="P9" s="7"/>
      <c r="Q9" s="8">
        <f>((Q6/R6)+(Q7/R7)+(Q8/R8))/((1/R6)+(1/R7)+(1/R8))</f>
        <v>9.3227989211873137</v>
      </c>
      <c r="R9" s="8">
        <f>1/((1/R6)+(1/R7)+(1/R8))</f>
        <v>0.10272457944496531</v>
      </c>
      <c r="S9" s="7"/>
      <c r="T9" s="7"/>
      <c r="U9" s="7"/>
      <c r="V9" s="7"/>
      <c r="W9" s="7"/>
      <c r="X9" s="7"/>
      <c r="Y9" s="7"/>
    </row>
    <row r="10" spans="1:31">
      <c r="C10" s="1" t="s">
        <v>28</v>
      </c>
      <c r="E10" s="7">
        <v>14.3447</v>
      </c>
      <c r="F10" s="7">
        <v>0.23180000000000001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9"/>
      <c r="R10" s="7"/>
      <c r="S10" s="7"/>
      <c r="T10" s="7"/>
      <c r="U10" s="7"/>
      <c r="V10" s="7"/>
      <c r="W10" s="7"/>
      <c r="X10" s="7"/>
      <c r="Y10" s="7"/>
    </row>
    <row r="11" spans="1:31">
      <c r="C11" s="1" t="s">
        <v>29</v>
      </c>
      <c r="E11" s="7">
        <v>14.770300000000001</v>
      </c>
      <c r="F11" s="7">
        <v>0.23769999999999999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9"/>
      <c r="R11" s="7"/>
      <c r="S11" s="7"/>
      <c r="T11" s="7"/>
      <c r="U11" s="7"/>
      <c r="V11" s="7"/>
      <c r="W11" s="7"/>
      <c r="X11" s="7"/>
      <c r="Y11" s="7"/>
    </row>
    <row r="12" spans="1:31">
      <c r="C12" s="1" t="s">
        <v>30</v>
      </c>
      <c r="E12" s="7">
        <v>15.2753</v>
      </c>
      <c r="F12" s="7">
        <v>0.26819999999999999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9"/>
      <c r="R12" s="7"/>
      <c r="S12" s="7"/>
      <c r="T12" s="7"/>
      <c r="U12" s="7"/>
      <c r="V12" s="7"/>
      <c r="W12" s="7"/>
      <c r="X12" s="7"/>
      <c r="Y12" s="7"/>
    </row>
    <row r="13" spans="1:31">
      <c r="C13" s="1" t="s">
        <v>15</v>
      </c>
      <c r="E13" s="8">
        <f>((E10/F10)+(E11/F11)+(E12/F12))/((1/F10)+(1/F11)+(1/F12))</f>
        <v>14.774125234003373</v>
      </c>
      <c r="F13" s="8">
        <f>1/((1/F10)+(1/F11)+(1/F12))</f>
        <v>8.1635263947228448E-2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9"/>
      <c r="R13" s="7"/>
      <c r="S13" s="7"/>
      <c r="T13" s="7"/>
      <c r="U13" s="7"/>
      <c r="V13" s="7"/>
      <c r="W13" s="7"/>
      <c r="X13" s="7"/>
      <c r="Y13" s="7"/>
    </row>
    <row r="14" spans="1:31">
      <c r="C14" s="1" t="s">
        <v>28</v>
      </c>
      <c r="E14" s="7">
        <v>17.463799999999999</v>
      </c>
      <c r="F14" s="7">
        <v>0.46889999999999998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9"/>
      <c r="R14" s="7"/>
      <c r="S14" s="7"/>
      <c r="T14" s="7"/>
      <c r="U14" s="7"/>
      <c r="V14" s="7"/>
      <c r="W14" s="7"/>
      <c r="X14" s="7"/>
      <c r="Y14" s="7"/>
    </row>
    <row r="15" spans="1:31">
      <c r="C15" s="1" t="s">
        <v>29</v>
      </c>
      <c r="E15" s="7">
        <v>17.438700000000001</v>
      </c>
      <c r="F15" s="7">
        <v>0.46800000000000003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9"/>
      <c r="R15" s="7"/>
      <c r="S15" s="7"/>
      <c r="T15" s="7"/>
      <c r="U15" s="7"/>
      <c r="V15" s="7"/>
      <c r="W15" s="7"/>
      <c r="X15" s="7"/>
      <c r="Y15" s="7"/>
    </row>
    <row r="16" spans="1:31">
      <c r="C16" s="1" t="s">
        <v>30</v>
      </c>
      <c r="E16" s="7">
        <v>18.269300000000001</v>
      </c>
      <c r="F16" s="7">
        <v>0.34079999999999999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9"/>
      <c r="R16" s="7"/>
      <c r="S16" s="7"/>
      <c r="T16" s="7"/>
      <c r="U16" s="7"/>
      <c r="V16" s="7"/>
      <c r="W16" s="7"/>
      <c r="X16" s="7"/>
      <c r="Y16" s="7"/>
    </row>
    <row r="17" spans="1:25">
      <c r="C17" s="1" t="s">
        <v>15</v>
      </c>
      <c r="E17" s="8">
        <f>((E14/F14)+(E15/F15)+(E16/F16))/((1/F14)+(1/F15)+(1/F16))</f>
        <v>17.784459074160939</v>
      </c>
      <c r="F17" s="8">
        <f>1/((1/F14)+(1/F15)+(1/F16))</f>
        <v>0.13881802764045753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9"/>
      <c r="R17" s="7"/>
      <c r="S17" s="7"/>
      <c r="T17" s="7"/>
      <c r="U17" s="7"/>
      <c r="V17" s="7"/>
      <c r="W17" s="7"/>
      <c r="X17" s="7"/>
      <c r="Y17" s="7"/>
    </row>
    <row r="18" spans="1:25">
      <c r="C18" s="1" t="s">
        <v>28</v>
      </c>
      <c r="E18" s="7">
        <v>19.5943</v>
      </c>
      <c r="F18" s="7">
        <v>0.54059999999999997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9"/>
      <c r="R18" s="7"/>
      <c r="S18" s="7"/>
      <c r="T18" s="7"/>
      <c r="U18" s="7"/>
      <c r="V18" s="7"/>
      <c r="W18" s="7"/>
      <c r="X18" s="7"/>
      <c r="Y18" s="7"/>
    </row>
    <row r="19" spans="1:25">
      <c r="C19" s="1" t="s">
        <v>29</v>
      </c>
      <c r="E19" s="7">
        <v>19.455300000000001</v>
      </c>
      <c r="F19" s="7">
        <v>0.53220000000000001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9"/>
      <c r="R19" s="7"/>
      <c r="S19" s="7"/>
      <c r="T19" s="7"/>
      <c r="U19" s="7"/>
      <c r="V19" s="7"/>
      <c r="W19" s="7"/>
      <c r="X19" s="7"/>
      <c r="Y19" s="7"/>
    </row>
    <row r="20" spans="1:25">
      <c r="C20" s="1" t="s">
        <v>30</v>
      </c>
      <c r="E20" s="7">
        <v>21.010200000000001</v>
      </c>
      <c r="F20" s="7">
        <v>0.3891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9"/>
      <c r="R20" s="7"/>
      <c r="S20" s="7"/>
      <c r="T20" s="7"/>
      <c r="U20" s="7"/>
      <c r="V20" s="7"/>
      <c r="W20" s="7"/>
      <c r="X20" s="7"/>
      <c r="Y20" s="7"/>
    </row>
    <row r="21" spans="1:25">
      <c r="C21" s="1" t="s">
        <v>15</v>
      </c>
      <c r="E21" s="8">
        <f>((E18/F18)+(E19/F19)+(E20/F20))/((1/F18)+(1/F19)+(1/F20))</f>
        <v>20.130547868770439</v>
      </c>
      <c r="F21" s="8">
        <f>1/((1/F18)+(1/F19)+(1/F20))</f>
        <v>0.158759824322703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9"/>
      <c r="R21" s="7"/>
      <c r="S21" s="7"/>
      <c r="T21" s="7"/>
      <c r="U21" s="7"/>
      <c r="V21" s="7"/>
      <c r="W21" s="7"/>
      <c r="X21" s="7"/>
      <c r="Y21" s="7"/>
    </row>
    <row r="22" spans="1:25">
      <c r="A22" s="1" t="s">
        <v>13</v>
      </c>
      <c r="B22" s="1" t="s">
        <v>16</v>
      </c>
      <c r="C22" s="1" t="s">
        <v>28</v>
      </c>
      <c r="D22">
        <v>-114844.12089999999</v>
      </c>
      <c r="E22" s="7">
        <v>15.4932</v>
      </c>
      <c r="F22" s="7">
        <v>0.2198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>
        <v>9.9014000000000006</v>
      </c>
      <c r="R22" s="7">
        <v>0.56730000000000003</v>
      </c>
      <c r="S22" s="7">
        <v>0.77</v>
      </c>
      <c r="T22" s="7">
        <v>0.2316</v>
      </c>
      <c r="U22" s="7">
        <v>0.65749999999999997</v>
      </c>
      <c r="V22" s="7">
        <v>0.3085</v>
      </c>
      <c r="W22" s="7"/>
      <c r="X22" s="7"/>
      <c r="Y22" s="7"/>
    </row>
    <row r="23" spans="1:25">
      <c r="C23" s="1" t="s">
        <v>29</v>
      </c>
      <c r="D23">
        <v>-115062.6489</v>
      </c>
      <c r="E23" s="7">
        <v>16.090900000000001</v>
      </c>
      <c r="F23" s="7">
        <v>0.22120000000000001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>
        <v>9.4016000000000002</v>
      </c>
      <c r="R23" s="7">
        <v>0.56789999999999996</v>
      </c>
      <c r="S23" s="7">
        <v>0.33260000000000001</v>
      </c>
      <c r="T23" s="7">
        <v>0.2253</v>
      </c>
      <c r="U23" s="7">
        <v>0.41880000000000001</v>
      </c>
      <c r="V23" s="7">
        <v>0.3049</v>
      </c>
      <c r="W23" s="7"/>
      <c r="X23" s="7"/>
      <c r="Y23" s="7"/>
    </row>
    <row r="24" spans="1:25">
      <c r="C24" s="1" t="s">
        <v>30</v>
      </c>
      <c r="D24">
        <v>-134469.52669999999</v>
      </c>
      <c r="E24" s="7">
        <v>16.043099999999999</v>
      </c>
      <c r="F24" s="7">
        <v>0.214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>
        <v>9.7834000000000003</v>
      </c>
      <c r="R24" s="7">
        <v>0.3962</v>
      </c>
      <c r="S24" s="7">
        <v>0.47270000000000001</v>
      </c>
      <c r="T24" s="7">
        <v>0.13969999999999999</v>
      </c>
      <c r="U24" s="7">
        <v>0.25890000000000002</v>
      </c>
      <c r="V24" s="7">
        <v>0.18659999999999999</v>
      </c>
      <c r="W24" s="7"/>
      <c r="X24" s="7"/>
      <c r="Y24" s="7"/>
    </row>
    <row r="25" spans="1:25">
      <c r="C25" s="1" t="s">
        <v>15</v>
      </c>
      <c r="E25" s="8">
        <f>((E22/F22)+(E23/F23)+(E24/F24))/((1/F22)+(1/F23)+(1/F24))</f>
        <v>15.876784154049798</v>
      </c>
      <c r="F25" s="8">
        <f>1/((1/F22)+(1/F23)+(1/F24))</f>
        <v>7.2762815943856571E-2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8">
        <f>((Q22/R22)+(Q23/R23)+(Q24/R24))/((1/R22)+(1/R23)+(1/R24))</f>
        <v>9.7066258014425078</v>
      </c>
      <c r="R25" s="8">
        <f>1/((1/R22)+(1/R23)+(1/R24))</f>
        <v>0.16535520837992884</v>
      </c>
      <c r="S25" s="8">
        <f>((S22/T22)+(S23/T23)+(S24/T24))/((1/T22)+(1/T23)+(1/T24))</f>
        <v>0.51428727665520124</v>
      </c>
      <c r="T25" s="8">
        <f>1/((1/T22)+(1/T23)+(1/T24))</f>
        <v>6.2835731961156951E-2</v>
      </c>
      <c r="U25" s="8">
        <f>((U22/V22)+(U23/V23)+(U24/V24))/((1/V22)+(1/V23)+(1/V24))</f>
        <v>0.41179940415425531</v>
      </c>
      <c r="V25" s="8">
        <f>1/((1/V22)+(1/V23)+(1/V24))</f>
        <v>8.4172875353397819E-2</v>
      </c>
      <c r="W25" s="7"/>
      <c r="X25" s="7"/>
      <c r="Y25" s="7"/>
    </row>
    <row r="26" spans="1:25">
      <c r="C26" s="1" t="s">
        <v>28</v>
      </c>
      <c r="E26" s="7">
        <v>14.316599999999999</v>
      </c>
      <c r="F26" s="7">
        <v>0.24399999999999999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9"/>
      <c r="R26" s="7"/>
      <c r="S26" s="7"/>
      <c r="T26" s="7"/>
      <c r="U26" s="7"/>
      <c r="V26" s="7"/>
      <c r="W26" s="7"/>
      <c r="X26" s="7"/>
      <c r="Y26" s="7"/>
    </row>
    <row r="27" spans="1:25">
      <c r="C27" s="1" t="s">
        <v>29</v>
      </c>
      <c r="E27" s="7">
        <v>14.7058</v>
      </c>
      <c r="F27" s="7">
        <v>0.25009999999999999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9"/>
      <c r="R27" s="7"/>
      <c r="S27" s="7"/>
      <c r="T27" s="7"/>
      <c r="U27" s="7"/>
      <c r="V27" s="7"/>
      <c r="W27" s="7"/>
      <c r="X27" s="7"/>
      <c r="Y27" s="7"/>
    </row>
    <row r="28" spans="1:25">
      <c r="C28" s="1" t="s">
        <v>30</v>
      </c>
      <c r="E28" s="7">
        <v>15.292</v>
      </c>
      <c r="F28" s="7">
        <v>0.27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9"/>
      <c r="R28" s="7"/>
      <c r="S28" s="7"/>
      <c r="T28" s="7"/>
      <c r="U28" s="7"/>
      <c r="V28" s="7"/>
      <c r="W28" s="7"/>
      <c r="X28" s="7"/>
      <c r="Y28" s="7"/>
    </row>
    <row r="29" spans="1:25">
      <c r="C29" s="1" t="s">
        <v>15</v>
      </c>
      <c r="E29" s="8">
        <f>((E26/F26)+(E27/F27)+(E28/F28))/((1/F26)+(1/F27)+(1/F28))</f>
        <v>14.754614105540565</v>
      </c>
      <c r="F29" s="8">
        <f>1/((1/F26)+(1/F27)+(1/F28))</f>
        <v>8.4742423291711111E-2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9"/>
      <c r="R29" s="7"/>
      <c r="S29" s="7"/>
      <c r="T29" s="7"/>
      <c r="U29" s="7"/>
      <c r="V29" s="7"/>
      <c r="W29" s="7"/>
      <c r="X29" s="7"/>
      <c r="Y29" s="7"/>
    </row>
    <row r="30" spans="1:25">
      <c r="C30" s="1" t="s">
        <v>28</v>
      </c>
      <c r="E30" s="7">
        <v>16.621300000000002</v>
      </c>
      <c r="F30" s="7">
        <v>0.60860000000000003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9"/>
      <c r="R30" s="7"/>
      <c r="S30" s="7"/>
      <c r="T30" s="7"/>
      <c r="U30" s="7"/>
      <c r="V30" s="7"/>
      <c r="W30" s="7"/>
      <c r="X30" s="7"/>
      <c r="Y30" s="7"/>
    </row>
    <row r="31" spans="1:25">
      <c r="C31" s="1" t="s">
        <v>29</v>
      </c>
      <c r="E31" s="7">
        <v>16.901</v>
      </c>
      <c r="F31" s="7">
        <v>0.60809999999999997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9"/>
      <c r="R31" s="7"/>
      <c r="S31" s="7"/>
      <c r="T31" s="7"/>
      <c r="U31" s="7"/>
      <c r="V31" s="7"/>
      <c r="W31" s="7"/>
      <c r="X31" s="7"/>
      <c r="Y31" s="7"/>
    </row>
    <row r="32" spans="1:25">
      <c r="C32" s="1" t="s">
        <v>30</v>
      </c>
      <c r="E32" s="7">
        <v>17.952300000000001</v>
      </c>
      <c r="F32" s="7">
        <v>0.39979999999999999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9"/>
      <c r="R32" s="7"/>
      <c r="S32" s="7"/>
      <c r="T32" s="7"/>
      <c r="U32" s="7"/>
      <c r="V32" s="7"/>
      <c r="W32" s="7"/>
      <c r="X32" s="7"/>
      <c r="Y32" s="7"/>
    </row>
    <row r="33" spans="1:25">
      <c r="C33" s="1" t="s">
        <v>15</v>
      </c>
      <c r="E33" s="8">
        <f>((E30/F30)+(E31/F31)+(E32/F32))/((1/F30)+(1/F31)+(1/F32))</f>
        <v>17.275857189061043</v>
      </c>
      <c r="F33" s="8">
        <f>1/((1/F30)+(1/F31)+(1/F32))</f>
        <v>0.17274640908641314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9"/>
      <c r="R33" s="7"/>
      <c r="S33" s="7"/>
      <c r="T33" s="7"/>
      <c r="U33" s="7"/>
      <c r="V33" s="7"/>
      <c r="W33" s="7"/>
      <c r="X33" s="7"/>
      <c r="Y33" s="7"/>
    </row>
    <row r="34" spans="1:25">
      <c r="C34" s="1" t="s">
        <v>28</v>
      </c>
      <c r="E34" s="7">
        <v>16.984100000000002</v>
      </c>
      <c r="F34" s="7">
        <v>1.0975999999999999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9"/>
      <c r="R34" s="7"/>
      <c r="S34" s="7"/>
      <c r="T34" s="7"/>
      <c r="U34" s="7"/>
      <c r="V34" s="7"/>
      <c r="W34" s="7"/>
      <c r="X34" s="7"/>
      <c r="Y34" s="7"/>
    </row>
    <row r="35" spans="1:25">
      <c r="C35" s="1" t="s">
        <v>29</v>
      </c>
      <c r="E35" s="7">
        <v>18.038799999999998</v>
      </c>
      <c r="F35" s="7">
        <v>1.0916999999999999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9"/>
      <c r="R35" s="7"/>
      <c r="S35" s="7"/>
      <c r="T35" s="7"/>
      <c r="U35" s="7"/>
      <c r="V35" s="7"/>
      <c r="W35" s="7"/>
      <c r="X35" s="7"/>
      <c r="Y35" s="7"/>
    </row>
    <row r="36" spans="1:25">
      <c r="C36" s="1" t="s">
        <v>30</v>
      </c>
      <c r="E36" s="7">
        <v>19.744499999999999</v>
      </c>
      <c r="F36" s="7">
        <v>0.6583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9"/>
      <c r="R36" s="7"/>
      <c r="S36" s="7"/>
      <c r="T36" s="7"/>
      <c r="U36" s="7"/>
      <c r="V36" s="7"/>
      <c r="W36" s="7"/>
      <c r="X36" s="7"/>
      <c r="Y36" s="7"/>
    </row>
    <row r="37" spans="1:25">
      <c r="C37" s="1" t="s">
        <v>15</v>
      </c>
      <c r="E37" s="8">
        <f>((E34/F34)+(E35/F35)+(E36/F36))/((1/F34)+(1/F35)+(1/F36))</f>
        <v>18.525973423994824</v>
      </c>
      <c r="F37" s="8">
        <f>1/((1/F34)+(1/F35)+(1/F36))</f>
        <v>0.29885131669146525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9"/>
      <c r="R37" s="7"/>
      <c r="S37" s="7"/>
      <c r="T37" s="7"/>
      <c r="U37" s="7"/>
      <c r="V37" s="7"/>
      <c r="W37" s="7"/>
      <c r="X37" s="7"/>
      <c r="Y37" s="7"/>
    </row>
    <row r="38" spans="1:25">
      <c r="A38" s="1" t="s">
        <v>17</v>
      </c>
      <c r="B38" s="1" t="s">
        <v>16</v>
      </c>
      <c r="C38" s="1" t="s">
        <v>28</v>
      </c>
      <c r="E38" s="7">
        <v>15.459716999999999</v>
      </c>
      <c r="F38" s="7">
        <v>0.205294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>
        <v>4.4713279999999997</v>
      </c>
      <c r="R38" s="7">
        <v>0.18595400000000001</v>
      </c>
      <c r="S38" s="7">
        <v>0.52187700000000004</v>
      </c>
      <c r="T38" s="7">
        <v>0.234296</v>
      </c>
      <c r="U38" s="7"/>
      <c r="V38" s="7"/>
      <c r="W38" s="7"/>
      <c r="X38" s="7"/>
      <c r="Y38" s="7"/>
    </row>
    <row r="39" spans="1:25">
      <c r="C39" s="1" t="s">
        <v>29</v>
      </c>
      <c r="E39" s="7">
        <v>15.770574</v>
      </c>
      <c r="F39" s="7">
        <v>0.20541000000000001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9">
        <v>4.2527140000000001</v>
      </c>
      <c r="R39" s="7">
        <v>0.18673999999999999</v>
      </c>
      <c r="S39" s="7">
        <v>0.52957699999999996</v>
      </c>
      <c r="T39" s="7">
        <v>0.23385600000000001</v>
      </c>
      <c r="U39" s="7"/>
      <c r="V39" s="7"/>
      <c r="W39" s="7"/>
      <c r="X39" s="7"/>
      <c r="Y39" s="7"/>
    </row>
    <row r="40" spans="1:25">
      <c r="C40" s="1" t="s">
        <v>30</v>
      </c>
      <c r="E40" s="7">
        <v>16.296247999999999</v>
      </c>
      <c r="F40" s="7">
        <v>0.20499800000000001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9">
        <v>4.4377250000000004</v>
      </c>
      <c r="R40" s="7">
        <v>0.17140900000000001</v>
      </c>
      <c r="S40" s="7">
        <v>1.145519</v>
      </c>
      <c r="T40" s="7">
        <v>0.22841</v>
      </c>
      <c r="U40" s="7"/>
      <c r="V40" s="7"/>
      <c r="W40" s="7"/>
      <c r="X40" s="7"/>
      <c r="Y40" s="7"/>
    </row>
    <row r="41" spans="1:25">
      <c r="C41" s="1" t="s">
        <v>15</v>
      </c>
      <c r="E41" s="8">
        <f>((E38/F38)+(E39/F39)+(E40/F40))/((1/F38)+(1/F39)+(1/F40))</f>
        <v>15.842411623429795</v>
      </c>
      <c r="F41" s="8">
        <f>1/((1/F38)+(1/F39)+(1/F40))</f>
        <v>6.8411284441466103E-2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8">
        <f>((Q38/R38)+(Q39/R39)+(Q40/R40))/((1/R38)+(1/R39)+(1/R40))</f>
        <v>4.3888296530628699</v>
      </c>
      <c r="R41" s="8">
        <f>1/((1/R38)+(1/R39)+(1/R40))</f>
        <v>6.0362005961290564E-2</v>
      </c>
      <c r="S41" s="8">
        <f>((S38/T38)+(S39/T39)+(S40/T40))/((1/T38)+(1/T39)+(1/T40))</f>
        <v>0.73571518990417284</v>
      </c>
      <c r="T41" s="8">
        <f>1/((1/T38)+(1/T39)+(1/T40))</f>
        <v>7.7385406678540311E-2</v>
      </c>
      <c r="U41" s="7"/>
      <c r="V41" s="7"/>
      <c r="W41" s="7"/>
      <c r="X41" s="7"/>
      <c r="Y41" s="7"/>
    </row>
    <row r="42" spans="1:25">
      <c r="A42" s="1" t="s">
        <v>18</v>
      </c>
      <c r="B42" s="1" t="s">
        <v>14</v>
      </c>
      <c r="C42" s="5" t="s">
        <v>28</v>
      </c>
      <c r="D42">
        <v>-114916.3263</v>
      </c>
      <c r="E42" s="7">
        <v>15.779400000000001</v>
      </c>
      <c r="F42" s="7">
        <v>0.1573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>
        <v>4.6776999999999997</v>
      </c>
      <c r="R42" s="7">
        <v>0.15720000000000001</v>
      </c>
    </row>
    <row r="43" spans="1:25">
      <c r="C43" s="5" t="s">
        <v>29</v>
      </c>
      <c r="D43">
        <v>-115115.54270000001</v>
      </c>
      <c r="E43" s="7">
        <v>16.0916</v>
      </c>
      <c r="F43" s="7">
        <v>0.1593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>
        <v>4.4657</v>
      </c>
      <c r="R43" s="7">
        <v>0.157</v>
      </c>
    </row>
    <row r="44" spans="1:25">
      <c r="C44" s="5" t="s">
        <v>30</v>
      </c>
      <c r="D44">
        <v>-134582.43</v>
      </c>
      <c r="E44" s="7">
        <v>17.046700000000001</v>
      </c>
      <c r="F44" s="7">
        <v>0.15110000000000001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>
        <v>4.8277999999999999</v>
      </c>
      <c r="R44" s="7">
        <v>0.14979999999999999</v>
      </c>
    </row>
    <row r="45" spans="1:25">
      <c r="C45" s="5" t="s">
        <v>15</v>
      </c>
      <c r="E45" s="8">
        <f>((E42/F42)+(E43/F43)+(E44/F44))/((1/F42)+(1/F43)+(1/F44))</f>
        <v>16.316825405360916</v>
      </c>
      <c r="F45" s="8">
        <f>1/((1/F42)+(1/F43)+(1/F44))</f>
        <v>5.194029011134333E-2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8">
        <f>((Q42/R42)+(Q43/R43)+(Q44/R44))/((1/R42)+(1/R43)+(1/R44))</f>
        <v>4.6597514219577638</v>
      </c>
      <c r="R45" s="8">
        <f>1/((1/R42)+(1/R43)+(1/R44))</f>
        <v>5.1529611878090346E-2</v>
      </c>
    </row>
    <row r="46" spans="1:25">
      <c r="A46" s="1" t="s">
        <v>18</v>
      </c>
      <c r="B46" s="1" t="s">
        <v>16</v>
      </c>
      <c r="C46" s="5" t="s">
        <v>28</v>
      </c>
      <c r="D46">
        <v>-114854.4077</v>
      </c>
      <c r="E46">
        <v>15.3574</v>
      </c>
      <c r="F46">
        <v>0.17660000000000001</v>
      </c>
      <c r="G46" s="7"/>
      <c r="H46" s="7"/>
      <c r="I46" s="7"/>
      <c r="J46" s="7"/>
      <c r="K46">
        <v>0</v>
      </c>
      <c r="L46">
        <v>0.15609999999999999</v>
      </c>
      <c r="M46">
        <v>0.1239</v>
      </c>
      <c r="N46">
        <v>0.1328</v>
      </c>
      <c r="O46" s="7"/>
      <c r="P46" s="7"/>
      <c r="Q46">
        <v>4.6665999999999999</v>
      </c>
      <c r="R46">
        <v>0.15690000000000001</v>
      </c>
      <c r="S46">
        <v>0.438</v>
      </c>
      <c r="T46">
        <v>0.1321</v>
      </c>
      <c r="U46">
        <v>-3.5999999999999997E-2</v>
      </c>
      <c r="V46">
        <v>0.10340000000000001</v>
      </c>
    </row>
    <row r="47" spans="1:25">
      <c r="C47" s="5" t="s">
        <v>29</v>
      </c>
      <c r="D47">
        <v>-115068.77009999999</v>
      </c>
      <c r="E47" s="7">
        <v>15.664199999999999</v>
      </c>
      <c r="F47" s="7">
        <v>0.1774</v>
      </c>
      <c r="G47" s="7"/>
      <c r="H47" s="7"/>
      <c r="I47" s="7"/>
      <c r="J47" s="7"/>
      <c r="K47" s="7">
        <v>0.2949</v>
      </c>
      <c r="L47" s="7">
        <v>0.15720000000000001</v>
      </c>
      <c r="M47" s="7">
        <v>-0.1024</v>
      </c>
      <c r="N47" s="7">
        <v>0.1358</v>
      </c>
      <c r="O47" s="7"/>
      <c r="P47" s="7"/>
      <c r="Q47" s="7">
        <v>4.4534000000000002</v>
      </c>
      <c r="R47" s="7">
        <v>0.15670000000000001</v>
      </c>
      <c r="S47" s="7">
        <v>0.15090000000000001</v>
      </c>
      <c r="T47" s="7">
        <v>0.13009999999999999</v>
      </c>
      <c r="U47" s="7">
        <v>0.1178</v>
      </c>
      <c r="V47" s="7">
        <v>0.1033</v>
      </c>
    </row>
    <row r="48" spans="1:25">
      <c r="C48" s="5" t="s">
        <v>30</v>
      </c>
      <c r="D48">
        <v>-134465.46919999999</v>
      </c>
      <c r="E48" s="7">
        <v>16.731000000000002</v>
      </c>
      <c r="F48" s="7">
        <v>0.1769</v>
      </c>
      <c r="G48" s="7"/>
      <c r="H48" s="7"/>
      <c r="I48" s="7"/>
      <c r="J48" s="7"/>
      <c r="K48" s="7">
        <v>-0.13439999999999999</v>
      </c>
      <c r="L48" s="7">
        <v>0.14979999999999999</v>
      </c>
      <c r="M48" s="7">
        <v>0.65649999999999997</v>
      </c>
      <c r="N48" s="7">
        <v>0.1179</v>
      </c>
      <c r="O48" s="7"/>
      <c r="P48" s="7"/>
      <c r="Q48" s="7">
        <v>4.8160999999999996</v>
      </c>
      <c r="R48" s="7">
        <v>0.14949999999999999</v>
      </c>
      <c r="S48" s="7">
        <v>0.46500000000000002</v>
      </c>
      <c r="T48" s="7">
        <v>0.12130000000000001</v>
      </c>
      <c r="U48" s="7">
        <v>-4.3299999999999998E-2</v>
      </c>
      <c r="V48" s="7">
        <v>9.7000000000000003E-2</v>
      </c>
    </row>
    <row r="49" spans="1:22">
      <c r="C49" s="5" t="s">
        <v>15</v>
      </c>
      <c r="E49" s="8">
        <f>((E46/F46)+(E47/F47)+(E48/F48))/((1/F46)+(1/F47)+(1/F48))</f>
        <v>15.917454133241598</v>
      </c>
      <c r="F49" s="8">
        <f>1/((1/F46)+(1/F47)+(1/F48))</f>
        <v>5.8988683898831135E-2</v>
      </c>
      <c r="G49" s="7"/>
      <c r="H49" s="7"/>
      <c r="I49" s="7"/>
      <c r="J49" s="7"/>
      <c r="K49" s="8">
        <f>((K46/L46)+(K47/L47)+(K48/L48))/((1/L46)+(1/L47)+(1/L48))</f>
        <v>5.0339757183516846E-2</v>
      </c>
      <c r="L49" s="8">
        <f>1/((1/L46)+(1/L47)+(1/L48))</f>
        <v>5.1432285033172778E-2</v>
      </c>
      <c r="M49" s="8">
        <f>((M46/N46)+(M47/N47)+(M48/N48))/((1/N46)+(1/N47)+(1/N48))</f>
        <v>0.24586306013136647</v>
      </c>
      <c r="N49" s="8">
        <f>1/((1/N46)+(1/N47)+(1/N48))</f>
        <v>4.2779550031809478E-2</v>
      </c>
      <c r="O49" s="7"/>
      <c r="P49" s="7"/>
      <c r="Q49" s="8">
        <f>((Q46/R46)+(Q47/R47)+(Q48/R48))/((1/R46)+(1/R47)+(1/R48))</f>
        <v>4.6480564762164756</v>
      </c>
      <c r="R49" s="8">
        <f>1/((1/R46)+(1/R47)+(1/R48))</f>
        <v>5.1429560652715443E-2</v>
      </c>
      <c r="S49" s="8">
        <f>((S46/T46)+(S47/T47)+(S48/T48))/((1/T46)+(1/T47)+(1/T48))</f>
        <v>0.35356858805084279</v>
      </c>
      <c r="T49" s="8">
        <f>1/((1/T46)+(1/T47)+(1/T48))</f>
        <v>4.2552393181042994E-2</v>
      </c>
      <c r="U49" s="8">
        <f>((U46/V46)+(U47/V47)+(U48/V48))/((1/V46)+(1/V47)+(1/V48))</f>
        <v>1.1658866126584391E-2</v>
      </c>
      <c r="V49" s="8">
        <f>1/((1/V46)+(1/V47)+(1/V48))</f>
        <v>3.371430458766228E-2</v>
      </c>
    </row>
    <row r="50" spans="1:22">
      <c r="A50" s="1" t="s">
        <v>19</v>
      </c>
      <c r="B50" s="1" t="s">
        <v>14</v>
      </c>
      <c r="C50" s="1" t="s">
        <v>28</v>
      </c>
      <c r="D50">
        <v>-114916.3263</v>
      </c>
      <c r="E50" s="7">
        <v>15.779400000000001</v>
      </c>
      <c r="F50" s="7">
        <v>0.1573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>
        <v>4.6776999999999997</v>
      </c>
      <c r="R50" s="7">
        <v>0.15720000000000001</v>
      </c>
      <c r="T50" s="7"/>
    </row>
    <row r="51" spans="1:22">
      <c r="C51" s="1" t="s">
        <v>29</v>
      </c>
      <c r="D51">
        <v>-115115.54270000001</v>
      </c>
      <c r="E51" s="7">
        <v>16.0916</v>
      </c>
      <c r="F51" s="7">
        <v>0.1593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>
        <v>4.4657</v>
      </c>
      <c r="R51" s="7">
        <v>0.157</v>
      </c>
      <c r="T51" s="7"/>
    </row>
    <row r="52" spans="1:22">
      <c r="C52" s="1" t="s">
        <v>30</v>
      </c>
      <c r="D52">
        <v>-134582.43</v>
      </c>
      <c r="E52" s="7">
        <v>17.046700000000001</v>
      </c>
      <c r="F52" s="7">
        <v>0.15110000000000001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>
        <v>4.8277999999999999</v>
      </c>
      <c r="R52" s="7">
        <v>0.14979999999999999</v>
      </c>
      <c r="T52" s="7"/>
    </row>
    <row r="53" spans="1:22">
      <c r="C53" s="1" t="s">
        <v>15</v>
      </c>
      <c r="E53" s="8">
        <f>((E50/F50)+(E51/F51)+(E52/F52))/((1/F50)+(1/F51)+(1/F52))</f>
        <v>16.316825405360916</v>
      </c>
      <c r="F53" s="8">
        <f>1/((1/F50)+(1/F51)+(1/F52))</f>
        <v>5.194029011134333E-2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8">
        <f>((Q50/R50)+(Q51/R51)+(Q52/R52))/((1/R50)+(1/R51)+(1/R52))</f>
        <v>4.6597514219577638</v>
      </c>
      <c r="R53" s="8">
        <f>1/((1/R50)+(1/R51)+(1/R52))</f>
        <v>5.1529611878090346E-2</v>
      </c>
      <c r="T53" s="7"/>
    </row>
    <row r="54" spans="1:22">
      <c r="A54" s="1" t="s">
        <v>19</v>
      </c>
      <c r="B54" s="1" t="s">
        <v>16</v>
      </c>
      <c r="C54" s="5" t="s">
        <v>28</v>
      </c>
      <c r="D54">
        <v>-114860.7677</v>
      </c>
      <c r="E54">
        <v>15.354799999999999</v>
      </c>
      <c r="F54">
        <v>0.17660000000000001</v>
      </c>
      <c r="G54" s="7"/>
      <c r="H54" s="7"/>
      <c r="I54" s="7"/>
      <c r="J54" s="7"/>
      <c r="K54">
        <v>0.43769999999999998</v>
      </c>
      <c r="L54">
        <v>9.1800000000000007E-2</v>
      </c>
      <c r="M54">
        <v>9.69E-2</v>
      </c>
      <c r="N54">
        <v>0.104</v>
      </c>
      <c r="O54" s="7"/>
      <c r="P54" s="7"/>
      <c r="Q54">
        <v>4.6707000000000001</v>
      </c>
      <c r="R54">
        <v>0.15670000000000001</v>
      </c>
      <c r="T54" s="7"/>
    </row>
    <row r="55" spans="1:22">
      <c r="C55" s="5" t="s">
        <v>29</v>
      </c>
      <c r="D55">
        <v>-115070.0226</v>
      </c>
      <c r="E55" s="7">
        <v>15.670999999999999</v>
      </c>
      <c r="F55" s="7">
        <v>0.1774</v>
      </c>
      <c r="G55" s="7"/>
      <c r="H55" s="7"/>
      <c r="I55" s="7"/>
      <c r="J55" s="7"/>
      <c r="K55" s="7">
        <v>0.44829999999999998</v>
      </c>
      <c r="L55" s="7">
        <v>9.06E-2</v>
      </c>
      <c r="M55" s="7">
        <v>-5.7000000000000002E-3</v>
      </c>
      <c r="N55" s="7">
        <v>0.10589999999999999</v>
      </c>
      <c r="O55" s="7"/>
      <c r="P55" s="7"/>
      <c r="Q55" s="7">
        <v>4.4424999999999999</v>
      </c>
      <c r="R55" s="7">
        <v>0.15640000000000001</v>
      </c>
      <c r="T55" s="7"/>
    </row>
    <row r="56" spans="1:22">
      <c r="C56" s="5" t="s">
        <v>30</v>
      </c>
      <c r="D56">
        <v>-134474.07579999999</v>
      </c>
      <c r="E56" s="7">
        <v>16.750299999999999</v>
      </c>
      <c r="F56" s="7">
        <v>0.17649999999999999</v>
      </c>
      <c r="G56" s="7"/>
      <c r="H56" s="7"/>
      <c r="I56" s="7"/>
      <c r="J56" s="7"/>
      <c r="K56" s="7">
        <v>0.29880000000000001</v>
      </c>
      <c r="L56" s="7">
        <v>9.9199999999999997E-2</v>
      </c>
      <c r="M56" s="7">
        <v>0.64190000000000003</v>
      </c>
      <c r="N56" s="7">
        <v>8.9599999999999999E-2</v>
      </c>
      <c r="O56" s="7"/>
      <c r="P56" s="7"/>
      <c r="Q56" s="7">
        <v>4.8295000000000003</v>
      </c>
      <c r="R56" s="7">
        <v>0.14899999999999999</v>
      </c>
      <c r="T56" s="7"/>
    </row>
    <row r="57" spans="1:22">
      <c r="C57" s="5" t="s">
        <v>15</v>
      </c>
      <c r="E57" s="8">
        <f>((E54/F54)+(E55/F55)+(E56/F56))/((1/F54)+(1/F55)+(1/F56))</f>
        <v>15.925905532212825</v>
      </c>
      <c r="F57" s="8">
        <f>1/((1/F54)+(1/F55)+(1/F56))</f>
        <v>5.8944139122292502E-2</v>
      </c>
      <c r="G57" s="7"/>
      <c r="H57" s="7"/>
      <c r="I57" s="7"/>
      <c r="J57" s="7"/>
      <c r="K57" s="8">
        <f>((K54/L54)+(K55/L55)+(K56/L56))/((1/L54)+(1/L55)+(1/L56))</f>
        <v>0.39761418491274142</v>
      </c>
      <c r="L57" s="8">
        <f>1/((1/L54)+(1/L55)+(1/L56))</f>
        <v>3.1238852666827206E-2</v>
      </c>
      <c r="M57" s="8">
        <f>((M54/N54)+(M55/N55)+(M56/N56))/((1/N54)+(1/N55)+(1/N56))</f>
        <v>0.26612320111171317</v>
      </c>
      <c r="N57" s="8">
        <f>1/((1/N54)+(1/N55)+(1/N56))</f>
        <v>3.3091796822603402E-2</v>
      </c>
      <c r="O57" s="7"/>
      <c r="P57" s="7"/>
      <c r="Q57" s="8">
        <f>((Q54/R54)+(Q55/R55)+(Q56/R56))/((1/R54)+(1/R55)+(1/R56))</f>
        <v>4.650516819051437</v>
      </c>
      <c r="R57" s="8">
        <f>1/((1/R54)+(1/R55)+(1/R56))</f>
        <v>5.1316545947724973E-2</v>
      </c>
      <c r="T57" s="7"/>
    </row>
    <row r="58" spans="1:22">
      <c r="A58" s="1" t="s">
        <v>20</v>
      </c>
      <c r="B58" s="1" t="s">
        <v>14</v>
      </c>
      <c r="C58" s="5" t="s">
        <v>28</v>
      </c>
      <c r="D58">
        <v>-114916.3263</v>
      </c>
      <c r="E58" s="7">
        <v>15.779400000000001</v>
      </c>
      <c r="F58" s="7">
        <v>0.1573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>
        <v>4.6776999999999997</v>
      </c>
      <c r="R58" s="7">
        <v>0.15720000000000001</v>
      </c>
    </row>
    <row r="59" spans="1:22">
      <c r="C59" s="5" t="s">
        <v>29</v>
      </c>
      <c r="D59">
        <v>-115115.54270000001</v>
      </c>
      <c r="E59" s="7">
        <v>16.0916</v>
      </c>
      <c r="F59" s="7">
        <v>0.1593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>
        <v>4.4657</v>
      </c>
      <c r="R59" s="7">
        <v>0.157</v>
      </c>
    </row>
    <row r="60" spans="1:22">
      <c r="C60" s="5" t="s">
        <v>30</v>
      </c>
      <c r="D60">
        <v>-134582.43</v>
      </c>
      <c r="E60" s="7">
        <v>17.046700000000001</v>
      </c>
      <c r="F60" s="7">
        <v>0.15110000000000001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>
        <v>4.8277999999999999</v>
      </c>
      <c r="R60" s="7">
        <v>0.14979999999999999</v>
      </c>
    </row>
    <row r="61" spans="1:22">
      <c r="C61" s="5" t="s">
        <v>15</v>
      </c>
      <c r="E61" s="8">
        <f>((E58/F58)+(E59/F59)+(E60/F60))/((1/F58)+(1/F59)+(1/F60))</f>
        <v>16.316825405360916</v>
      </c>
      <c r="F61" s="8">
        <f>1/((1/F58)+(1/F59)+(1/F60))</f>
        <v>5.194029011134333E-2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8">
        <f>((Q58/R58)+(Q59/R59)+(Q60/R60))/((1/R58)+(1/R59)+(1/R60))</f>
        <v>4.6597514219577638</v>
      </c>
      <c r="R61" s="8">
        <f>1/((1/R58)+(1/R59)+(1/R60))</f>
        <v>5.1529611878090346E-2</v>
      </c>
    </row>
    <row r="62" spans="1:22">
      <c r="A62" s="1" t="s">
        <v>20</v>
      </c>
      <c r="B62" s="1" t="s">
        <v>16</v>
      </c>
      <c r="C62" s="5" t="s">
        <v>28</v>
      </c>
      <c r="D62">
        <v>-114854.89690000001</v>
      </c>
      <c r="E62">
        <v>15.3119</v>
      </c>
      <c r="F62">
        <v>0.1641</v>
      </c>
      <c r="Q62">
        <v>4.6719999999999997</v>
      </c>
      <c r="R62">
        <v>0.15679999999999999</v>
      </c>
      <c r="S62">
        <v>0.48049999999999998</v>
      </c>
      <c r="T62">
        <v>6.6199999999999995E-2</v>
      </c>
      <c r="U62">
        <v>3.2399999999999998E-2</v>
      </c>
      <c r="V62">
        <v>7.6200000000000004E-2</v>
      </c>
    </row>
    <row r="63" spans="1:22">
      <c r="C63" s="5" t="s">
        <v>29</v>
      </c>
      <c r="D63">
        <v>-115070.5141</v>
      </c>
      <c r="E63">
        <v>15.761699999999999</v>
      </c>
      <c r="F63">
        <v>0.1653</v>
      </c>
      <c r="Q63">
        <v>4.4555999999999996</v>
      </c>
      <c r="R63">
        <v>0.15670000000000001</v>
      </c>
      <c r="S63">
        <v>0.34279999999999999</v>
      </c>
      <c r="T63">
        <v>6.1400000000000003E-2</v>
      </c>
      <c r="U63">
        <v>0.1205</v>
      </c>
      <c r="V63">
        <v>7.5899999999999995E-2</v>
      </c>
    </row>
    <row r="64" spans="1:22">
      <c r="C64" s="5" t="s">
        <v>30</v>
      </c>
      <c r="D64">
        <v>-134481.28599999999</v>
      </c>
      <c r="E64">
        <v>16.4146</v>
      </c>
      <c r="F64">
        <v>0.1603</v>
      </c>
      <c r="Q64">
        <v>4.8691000000000004</v>
      </c>
      <c r="R64">
        <v>0.14979999999999999</v>
      </c>
      <c r="S64">
        <v>0.61539999999999995</v>
      </c>
      <c r="T64">
        <v>7.4899999999999994E-2</v>
      </c>
      <c r="U64">
        <v>0.3332</v>
      </c>
      <c r="V64">
        <v>6.9000000000000006E-2</v>
      </c>
    </row>
    <row r="65" spans="1:22">
      <c r="C65" s="5" t="s">
        <v>15</v>
      </c>
      <c r="E65" s="8">
        <f>((E62/F62)+(E63/F63)+(E64/F64))/((1/F62)+(1/F63)+(1/F64))</f>
        <v>15.834161881705599</v>
      </c>
      <c r="F65" s="8">
        <f>1/((1/F62)+(1/F63)+(1/F64))</f>
        <v>5.4401769067498412E-2</v>
      </c>
      <c r="Q65" s="8">
        <f>((Q62/R62)+(Q63/R63)+(Q64/R64))/((1/R62)+(1/R63)+(1/R64))</f>
        <v>4.6686437198233079</v>
      </c>
      <c r="R65" s="8">
        <f>1/((1/R62)+(1/R63)+(1/R64))</f>
        <v>5.1454253164210116E-2</v>
      </c>
      <c r="S65" s="8">
        <f>((S62/T62)+(S63/T63)+(S64/T64))/((1/T62)+(1/T63)+(1/T64))</f>
        <v>0.47063034917251023</v>
      </c>
      <c r="T65" s="8">
        <f>1/((1/T62)+(1/T63)+(1/T64))</f>
        <v>2.2349605048333863E-2</v>
      </c>
      <c r="U65" s="8">
        <f>((U62/V62)+(U63/V63)+(U64/V64))/((1/V62)+(1/V63)+(1/V64))</f>
        <v>0.1677267039674466</v>
      </c>
      <c r="V65" s="8">
        <f>1/((1/V62)+(1/V63)+(1/V64))</f>
        <v>2.451500508646999E-2</v>
      </c>
    </row>
    <row r="66" spans="1:22">
      <c r="A66" s="1" t="s">
        <v>21</v>
      </c>
      <c r="B66" s="1" t="s">
        <v>14</v>
      </c>
      <c r="C66" s="1" t="s">
        <v>28</v>
      </c>
      <c r="D66">
        <v>-114854.89690000001</v>
      </c>
      <c r="E66">
        <v>15.3119</v>
      </c>
      <c r="F66">
        <v>0.1641</v>
      </c>
      <c r="Q66">
        <v>4.6719999999999997</v>
      </c>
      <c r="R66">
        <v>0.15679999999999999</v>
      </c>
      <c r="S66">
        <v>0.48049999999999998</v>
      </c>
      <c r="T66">
        <v>6.6199999999999995E-2</v>
      </c>
      <c r="U66">
        <v>3.2399999999999998E-2</v>
      </c>
      <c r="V66">
        <v>7.6200000000000004E-2</v>
      </c>
    </row>
    <row r="67" spans="1:22">
      <c r="C67" s="1" t="s">
        <v>29</v>
      </c>
      <c r="D67">
        <v>-115070.5141</v>
      </c>
      <c r="E67">
        <v>15.761699999999999</v>
      </c>
      <c r="F67">
        <v>0.1653</v>
      </c>
      <c r="Q67">
        <v>4.4555999999999996</v>
      </c>
      <c r="R67">
        <v>0.15670000000000001</v>
      </c>
      <c r="S67">
        <v>0.34279999999999999</v>
      </c>
      <c r="T67">
        <v>6.1400000000000003E-2</v>
      </c>
      <c r="U67">
        <v>0.1205</v>
      </c>
      <c r="V67">
        <v>7.5899999999999995E-2</v>
      </c>
    </row>
    <row r="68" spans="1:22">
      <c r="C68" s="1" t="s">
        <v>30</v>
      </c>
      <c r="D68">
        <v>-134481.28599999999</v>
      </c>
      <c r="E68">
        <v>16.4146</v>
      </c>
      <c r="F68">
        <v>0.1603</v>
      </c>
      <c r="Q68">
        <v>4.8691000000000004</v>
      </c>
      <c r="R68">
        <v>0.14979999999999999</v>
      </c>
      <c r="S68">
        <v>0.61539999999999995</v>
      </c>
      <c r="T68">
        <v>7.4899999999999994E-2</v>
      </c>
      <c r="U68">
        <v>0.3332</v>
      </c>
      <c r="V68">
        <v>6.9000000000000006E-2</v>
      </c>
    </row>
    <row r="69" spans="1:22">
      <c r="C69" s="1" t="s">
        <v>15</v>
      </c>
      <c r="E69" s="8">
        <f>((E66/F66)+(E67/F67)+(E68/F68))/((1/F66)+(1/F67)+(1/F68))</f>
        <v>15.834161881705599</v>
      </c>
      <c r="F69" s="8">
        <f>1/((1/F66)+(1/F67)+(1/F68))</f>
        <v>5.4401769067498412E-2</v>
      </c>
      <c r="Q69" s="8">
        <f>((Q66/R66)+(Q67/R67)+(Q68/R68))/((1/R66)+(1/R67)+(1/R68))</f>
        <v>4.6686437198233079</v>
      </c>
      <c r="R69" s="8">
        <f>1/((1/R66)+(1/R67)+(1/R68))</f>
        <v>5.1454253164210116E-2</v>
      </c>
      <c r="S69" s="8">
        <f>((S66/T66)+(S67/T67)+(S68/T68))/((1/T66)+(1/T67)+(1/T68))</f>
        <v>0.47063034917251023</v>
      </c>
      <c r="T69" s="8">
        <f>1/((1/T66)+(1/T67)+(1/T68))</f>
        <v>2.2349605048333863E-2</v>
      </c>
      <c r="U69" s="8">
        <f>((U66/V66)+(U67/V67)+(U68/V68))/((1/V66)+(1/V67)+(1/V68))</f>
        <v>0.1677267039674466</v>
      </c>
      <c r="V69" s="8">
        <f>1/((1/V66)+(1/V67)+(1/V68))</f>
        <v>2.451500508646999E-2</v>
      </c>
    </row>
    <row r="70" spans="1:22">
      <c r="A70" s="1" t="s">
        <v>21</v>
      </c>
      <c r="B70" s="1" t="s">
        <v>16</v>
      </c>
      <c r="C70" s="1" t="s">
        <v>28</v>
      </c>
      <c r="D70">
        <v>-114854.4077</v>
      </c>
      <c r="E70">
        <v>15.3574</v>
      </c>
      <c r="F70">
        <v>0.17660000000000001</v>
      </c>
      <c r="G70" s="7"/>
      <c r="H70" s="7"/>
      <c r="I70" s="7"/>
      <c r="J70" s="7"/>
      <c r="K70">
        <v>0</v>
      </c>
      <c r="L70">
        <v>0.15609999999999999</v>
      </c>
      <c r="M70">
        <v>0.1239</v>
      </c>
      <c r="N70">
        <v>0.1328</v>
      </c>
      <c r="O70" s="7"/>
      <c r="P70" s="7"/>
      <c r="Q70">
        <v>4.6665999999999999</v>
      </c>
      <c r="R70">
        <v>0.15690000000000001</v>
      </c>
      <c r="S70">
        <v>0.438</v>
      </c>
      <c r="T70">
        <v>0.1321</v>
      </c>
      <c r="U70">
        <v>-3.5999999999999997E-2</v>
      </c>
      <c r="V70">
        <v>0.10340000000000001</v>
      </c>
    </row>
    <row r="71" spans="1:22">
      <c r="C71" s="1" t="s">
        <v>29</v>
      </c>
      <c r="D71">
        <v>-115068.77009999999</v>
      </c>
      <c r="E71" s="7">
        <v>15.664199999999999</v>
      </c>
      <c r="F71" s="7">
        <v>0.1774</v>
      </c>
      <c r="G71" s="7"/>
      <c r="H71" s="7"/>
      <c r="I71" s="7"/>
      <c r="J71" s="7"/>
      <c r="K71" s="7">
        <v>0.2949</v>
      </c>
      <c r="L71" s="7">
        <v>0.15720000000000001</v>
      </c>
      <c r="M71" s="7">
        <v>-0.1024</v>
      </c>
      <c r="N71" s="7">
        <v>0.1358</v>
      </c>
      <c r="O71" s="7"/>
      <c r="P71" s="7"/>
      <c r="Q71" s="7">
        <v>4.4534000000000002</v>
      </c>
      <c r="R71" s="7">
        <v>0.15670000000000001</v>
      </c>
      <c r="S71" s="7">
        <v>0.15090000000000001</v>
      </c>
      <c r="T71" s="7">
        <v>0.13009999999999999</v>
      </c>
      <c r="U71" s="7">
        <v>0.1178</v>
      </c>
      <c r="V71" s="7">
        <v>0.1033</v>
      </c>
    </row>
    <row r="72" spans="1:22">
      <c r="C72" s="1" t="s">
        <v>30</v>
      </c>
      <c r="D72">
        <v>-134465.46919999999</v>
      </c>
      <c r="E72" s="7">
        <v>16.731000000000002</v>
      </c>
      <c r="F72" s="7">
        <v>0.1769</v>
      </c>
      <c r="G72" s="7"/>
      <c r="H72" s="7"/>
      <c r="I72" s="7"/>
      <c r="J72" s="7"/>
      <c r="K72" s="7">
        <v>-0.13439999999999999</v>
      </c>
      <c r="L72" s="7">
        <v>0.14979999999999999</v>
      </c>
      <c r="M72" s="7">
        <v>0.65649999999999997</v>
      </c>
      <c r="N72" s="7">
        <v>0.1179</v>
      </c>
      <c r="O72" s="7"/>
      <c r="P72" s="7"/>
      <c r="Q72" s="7">
        <v>4.8160999999999996</v>
      </c>
      <c r="R72" s="7">
        <v>0.14949999999999999</v>
      </c>
      <c r="S72" s="7">
        <v>0.46500000000000002</v>
      </c>
      <c r="T72" s="7">
        <v>0.12130000000000001</v>
      </c>
      <c r="U72" s="7">
        <v>-4.3299999999999998E-2</v>
      </c>
      <c r="V72" s="7">
        <v>9.7000000000000003E-2</v>
      </c>
    </row>
    <row r="73" spans="1:22">
      <c r="C73" s="1" t="s">
        <v>15</v>
      </c>
      <c r="E73" s="8">
        <f>((E70/F70)+(E71/F71)+(E72/F72))/((1/F70)+(1/F71)+(1/F72))</f>
        <v>15.917454133241598</v>
      </c>
      <c r="F73" s="8">
        <f>1/((1/F70)+(1/F71)+(1/F72))</f>
        <v>5.8988683898831135E-2</v>
      </c>
      <c r="G73" s="7"/>
      <c r="H73" s="7"/>
      <c r="I73" s="7"/>
      <c r="J73" s="7"/>
      <c r="K73" s="8">
        <f>((K70/L70)+(K71/L71)+(K72/L72))/((1/L70)+(1/L71)+(1/L72))</f>
        <v>5.0339757183516846E-2</v>
      </c>
      <c r="L73" s="8">
        <f>1/((1/L70)+(1/L71)+(1/L72))</f>
        <v>5.1432285033172778E-2</v>
      </c>
      <c r="M73" s="8">
        <f>((M70/N70)+(M71/N71)+(M72/N72))/((1/N70)+(1/N71)+(1/N72))</f>
        <v>0.24586306013136647</v>
      </c>
      <c r="N73" s="8">
        <f>1/((1/N70)+(1/N71)+(1/N72))</f>
        <v>4.2779550031809478E-2</v>
      </c>
      <c r="O73" s="7"/>
      <c r="P73" s="7"/>
      <c r="Q73" s="8">
        <f>((Q70/R70)+(Q71/R71)+(Q72/R72))/((1/R70)+(1/R71)+(1/R72))</f>
        <v>4.6480564762164756</v>
      </c>
      <c r="R73" s="8">
        <f>1/((1/R70)+(1/R71)+(1/R72))</f>
        <v>5.1429560652715443E-2</v>
      </c>
      <c r="S73" s="8">
        <f>((S70/T70)+(S71/T71)+(S72/T72))/((1/T70)+(1/T71)+(1/T72))</f>
        <v>0.35356858805084279</v>
      </c>
      <c r="T73" s="8">
        <f>1/((1/T70)+(1/T71)+(1/T72))</f>
        <v>4.2552393181042994E-2</v>
      </c>
      <c r="U73" s="8">
        <f>((U70/V70)+(U71/V71)+(U72/V72))/((1/V70)+(1/V71)+(1/V72))</f>
        <v>1.1658866126584391E-2</v>
      </c>
      <c r="V73" s="8">
        <f>1/((1/V70)+(1/V71)+(1/V72))</f>
        <v>3.371430458766228E-2</v>
      </c>
    </row>
    <row r="74" spans="1:22">
      <c r="A74" s="1" t="s">
        <v>22</v>
      </c>
      <c r="B74" s="1" t="s">
        <v>14</v>
      </c>
      <c r="C74" s="1" t="s">
        <v>28</v>
      </c>
      <c r="D74">
        <v>-114860.7677</v>
      </c>
      <c r="E74">
        <v>15.354799999999999</v>
      </c>
      <c r="F74">
        <v>0.17660000000000001</v>
      </c>
      <c r="G74" s="7"/>
      <c r="H74" s="7"/>
      <c r="I74" s="7"/>
      <c r="J74" s="7"/>
      <c r="K74">
        <v>0.43769999999999998</v>
      </c>
      <c r="L74">
        <v>9.1800000000000007E-2</v>
      </c>
      <c r="M74">
        <v>9.69E-2</v>
      </c>
      <c r="N74">
        <v>0.104</v>
      </c>
      <c r="O74" s="7"/>
      <c r="P74" s="7"/>
      <c r="Q74">
        <v>4.6707000000000001</v>
      </c>
      <c r="R74">
        <v>0.15670000000000001</v>
      </c>
    </row>
    <row r="75" spans="1:22">
      <c r="C75" s="1" t="s">
        <v>29</v>
      </c>
      <c r="D75">
        <v>-115070.0226</v>
      </c>
      <c r="E75" s="7">
        <v>15.670999999999999</v>
      </c>
      <c r="F75" s="7">
        <v>0.1774</v>
      </c>
      <c r="G75" s="7"/>
      <c r="H75" s="7"/>
      <c r="I75" s="7"/>
      <c r="J75" s="7"/>
      <c r="K75" s="7">
        <v>0.44829999999999998</v>
      </c>
      <c r="L75" s="7">
        <v>9.06E-2</v>
      </c>
      <c r="M75" s="7">
        <v>-5.7000000000000002E-3</v>
      </c>
      <c r="N75" s="7">
        <v>0.10589999999999999</v>
      </c>
      <c r="O75" s="7"/>
      <c r="P75" s="7"/>
      <c r="Q75" s="7">
        <v>4.4424999999999999</v>
      </c>
      <c r="R75" s="7">
        <v>0.15640000000000001</v>
      </c>
    </row>
    <row r="76" spans="1:22">
      <c r="C76" s="1" t="s">
        <v>30</v>
      </c>
      <c r="D76">
        <v>-134474.07579999999</v>
      </c>
      <c r="E76" s="7">
        <v>16.750299999999999</v>
      </c>
      <c r="F76" s="7">
        <v>0.17649999999999999</v>
      </c>
      <c r="G76" s="7"/>
      <c r="H76" s="7"/>
      <c r="I76" s="7"/>
      <c r="J76" s="7"/>
      <c r="K76" s="7">
        <v>0.29880000000000001</v>
      </c>
      <c r="L76" s="7">
        <v>9.9199999999999997E-2</v>
      </c>
      <c r="M76" s="7">
        <v>0.64190000000000003</v>
      </c>
      <c r="N76" s="7">
        <v>8.9599999999999999E-2</v>
      </c>
      <c r="O76" s="7"/>
      <c r="P76" s="7"/>
      <c r="Q76" s="7">
        <v>4.8295000000000003</v>
      </c>
      <c r="R76" s="7">
        <v>0.14899999999999999</v>
      </c>
    </row>
    <row r="77" spans="1:22">
      <c r="C77" s="1" t="s">
        <v>15</v>
      </c>
      <c r="E77" s="8">
        <f>((E74/F74)+(E75/F75)+(E76/F76))/((1/F74)+(1/F75)+(1/F76))</f>
        <v>15.925905532212825</v>
      </c>
      <c r="F77" s="8">
        <f>1/((1/F74)+(1/F75)+(1/F76))</f>
        <v>5.8944139122292502E-2</v>
      </c>
      <c r="G77" s="7"/>
      <c r="H77" s="7"/>
      <c r="I77" s="7"/>
      <c r="J77" s="7"/>
      <c r="K77" s="8">
        <f>((K74/L74)+(K75/L75)+(K76/L76))/((1/L74)+(1/L75)+(1/L76))</f>
        <v>0.39761418491274142</v>
      </c>
      <c r="L77" s="8">
        <f>1/((1/L74)+(1/L75)+(1/L76))</f>
        <v>3.1238852666827206E-2</v>
      </c>
      <c r="M77" s="8">
        <f>((M74/N74)+(M75/N75)+(M76/N76))/((1/N74)+(1/N75)+(1/N76))</f>
        <v>0.26612320111171317</v>
      </c>
      <c r="N77" s="8">
        <f>1/((1/N74)+(1/N75)+(1/N76))</f>
        <v>3.3091796822603402E-2</v>
      </c>
      <c r="O77" s="7"/>
      <c r="P77" s="7"/>
      <c r="Q77" s="8">
        <f>((Q74/R74)+(Q75/R75)+(Q76/R76))/((1/R74)+(1/R75)+(1/R76))</f>
        <v>4.650516819051437</v>
      </c>
      <c r="R77" s="8">
        <f>1/((1/R74)+(1/R75)+(1/R76))</f>
        <v>5.1316545947724973E-2</v>
      </c>
    </row>
    <row r="78" spans="1:22">
      <c r="A78" s="1" t="s">
        <v>22</v>
      </c>
      <c r="B78" s="1" t="s">
        <v>16</v>
      </c>
      <c r="C78" s="1" t="s">
        <v>28</v>
      </c>
      <c r="D78">
        <v>-114854.4077</v>
      </c>
      <c r="E78">
        <v>15.3574</v>
      </c>
      <c r="F78">
        <v>0.17660000000000001</v>
      </c>
      <c r="G78" s="7"/>
      <c r="H78" s="7"/>
      <c r="I78" s="7"/>
      <c r="J78" s="7"/>
      <c r="K78">
        <v>0</v>
      </c>
      <c r="L78">
        <v>0.15609999999999999</v>
      </c>
      <c r="M78">
        <v>0.1239</v>
      </c>
      <c r="N78">
        <v>0.1328</v>
      </c>
      <c r="O78" s="7"/>
      <c r="P78" s="7"/>
      <c r="Q78">
        <v>4.6665999999999999</v>
      </c>
      <c r="R78">
        <v>0.15690000000000001</v>
      </c>
      <c r="S78">
        <v>0.438</v>
      </c>
      <c r="T78">
        <v>0.1321</v>
      </c>
      <c r="U78">
        <v>-3.5999999999999997E-2</v>
      </c>
      <c r="V78">
        <v>0.10340000000000001</v>
      </c>
    </row>
    <row r="79" spans="1:22">
      <c r="C79" s="1" t="s">
        <v>29</v>
      </c>
      <c r="D79">
        <v>-115068.77009999999</v>
      </c>
      <c r="E79" s="7">
        <v>15.664199999999999</v>
      </c>
      <c r="F79" s="7">
        <v>0.1774</v>
      </c>
      <c r="G79" s="7"/>
      <c r="H79" s="7"/>
      <c r="I79" s="7"/>
      <c r="J79" s="7"/>
      <c r="K79" s="7">
        <v>0.2949</v>
      </c>
      <c r="L79" s="7">
        <v>0.15720000000000001</v>
      </c>
      <c r="M79" s="7">
        <v>-0.1024</v>
      </c>
      <c r="N79" s="7">
        <v>0.1358</v>
      </c>
      <c r="O79" s="7"/>
      <c r="P79" s="7"/>
      <c r="Q79" s="7">
        <v>4.4534000000000002</v>
      </c>
      <c r="R79" s="7">
        <v>0.15670000000000001</v>
      </c>
      <c r="S79" s="7">
        <v>0.15090000000000001</v>
      </c>
      <c r="T79" s="7">
        <v>0.13009999999999999</v>
      </c>
      <c r="U79" s="7">
        <v>0.1178</v>
      </c>
      <c r="V79" s="7">
        <v>0.1033</v>
      </c>
    </row>
    <row r="80" spans="1:22">
      <c r="C80" s="1" t="s">
        <v>30</v>
      </c>
      <c r="D80">
        <v>-134465.46919999999</v>
      </c>
      <c r="E80" s="7">
        <v>16.731000000000002</v>
      </c>
      <c r="F80" s="7">
        <v>0.1769</v>
      </c>
      <c r="G80" s="7"/>
      <c r="H80" s="7"/>
      <c r="I80" s="7"/>
      <c r="J80" s="7"/>
      <c r="K80" s="7">
        <v>-0.13439999999999999</v>
      </c>
      <c r="L80" s="7">
        <v>0.14979999999999999</v>
      </c>
      <c r="M80" s="7">
        <v>0.65649999999999997</v>
      </c>
      <c r="N80" s="7">
        <v>0.1179</v>
      </c>
      <c r="O80" s="7"/>
      <c r="P80" s="7"/>
      <c r="Q80" s="7">
        <v>4.8160999999999996</v>
      </c>
      <c r="R80" s="7">
        <v>0.14949999999999999</v>
      </c>
      <c r="S80" s="7">
        <v>0.46500000000000002</v>
      </c>
      <c r="T80" s="7">
        <v>0.12130000000000001</v>
      </c>
      <c r="U80" s="7">
        <v>-4.3299999999999998E-2</v>
      </c>
      <c r="V80" s="7">
        <v>9.7000000000000003E-2</v>
      </c>
    </row>
    <row r="81" spans="1:28">
      <c r="C81" s="1" t="s">
        <v>15</v>
      </c>
      <c r="E81" s="8">
        <f>((E78/F78)+(E79/F79)+(E80/F80))/((1/F78)+(1/F79)+(1/F80))</f>
        <v>15.917454133241598</v>
      </c>
      <c r="F81" s="8">
        <f>1/((1/F78)+(1/F79)+(1/F80))</f>
        <v>5.8988683898831135E-2</v>
      </c>
      <c r="G81" s="7"/>
      <c r="H81" s="7"/>
      <c r="I81" s="7"/>
      <c r="J81" s="7"/>
      <c r="K81" s="8">
        <f>((K78/L78)+(K79/L79)+(K80/L80))/((1/L78)+(1/L79)+(1/L80))</f>
        <v>5.0339757183516846E-2</v>
      </c>
      <c r="L81" s="8">
        <f>1/((1/L78)+(1/L79)+(1/L80))</f>
        <v>5.1432285033172778E-2</v>
      </c>
      <c r="M81" s="8">
        <f>((M78/N78)+(M79/N79)+(M80/N80))/((1/N78)+(1/N79)+(1/N80))</f>
        <v>0.24586306013136647</v>
      </c>
      <c r="N81" s="8">
        <f>1/((1/N78)+(1/N79)+(1/N80))</f>
        <v>4.2779550031809478E-2</v>
      </c>
      <c r="O81" s="7"/>
      <c r="P81" s="7"/>
      <c r="Q81" s="8">
        <f>((Q78/R78)+(Q79/R79)+(Q80/R80))/((1/R78)+(1/R79)+(1/R80))</f>
        <v>4.6480564762164756</v>
      </c>
      <c r="R81" s="8">
        <f>1/((1/R78)+(1/R79)+(1/R80))</f>
        <v>5.1429560652715443E-2</v>
      </c>
      <c r="S81" s="8">
        <f>((S78/T78)+(S79/T79)+(S80/T80))/((1/T78)+(1/T79)+(1/T80))</f>
        <v>0.35356858805084279</v>
      </c>
      <c r="T81" s="8">
        <f>1/((1/T78)+(1/T79)+(1/T80))</f>
        <v>4.2552393181042994E-2</v>
      </c>
      <c r="U81" s="8">
        <f>((U78/V78)+(U79/V79)+(U80/V80))/((1/V78)+(1/V79)+(1/V80))</f>
        <v>1.1658866126584391E-2</v>
      </c>
      <c r="V81" s="8">
        <f>1/((1/V78)+(1/V79)+(1/V80))</f>
        <v>3.371430458766228E-2</v>
      </c>
    </row>
    <row r="82" spans="1:28">
      <c r="A82" s="1" t="s">
        <v>23</v>
      </c>
      <c r="B82" s="1" t="s">
        <v>14</v>
      </c>
      <c r="C82" s="1" t="s">
        <v>28</v>
      </c>
      <c r="D82">
        <v>-77072.357099999994</v>
      </c>
      <c r="E82" s="7">
        <v>15.7781</v>
      </c>
      <c r="F82" s="7">
        <v>0.15709999999999999</v>
      </c>
      <c r="G82" s="7">
        <v>9.1899999999999996E-2</v>
      </c>
      <c r="H82" s="7">
        <v>8.0000000000000004E-4</v>
      </c>
      <c r="I82" s="7">
        <v>-0.13930000000000001</v>
      </c>
      <c r="J82" s="7">
        <v>8.0000000000000002E-3</v>
      </c>
      <c r="K82" s="7"/>
      <c r="L82" s="7"/>
      <c r="M82" s="7"/>
      <c r="N82" s="7"/>
      <c r="O82" s="7"/>
      <c r="P82" s="7"/>
      <c r="Q82" s="7">
        <v>4.6791</v>
      </c>
      <c r="R82" s="7">
        <v>0.15690000000000001</v>
      </c>
      <c r="S82" s="7"/>
      <c r="T82" s="7"/>
      <c r="U82" s="7"/>
      <c r="V82" s="7"/>
      <c r="W82" s="7">
        <v>7.7999999999999996E-3</v>
      </c>
      <c r="X82" s="7">
        <v>5.9999999999999995E-4</v>
      </c>
      <c r="Y82" s="7">
        <v>3.7400000000000003E-2</v>
      </c>
      <c r="Z82" s="7">
        <v>7.1000000000000004E-3</v>
      </c>
    </row>
    <row r="83" spans="1:28">
      <c r="C83" s="1" t="s">
        <v>29</v>
      </c>
      <c r="D83">
        <v>-78153.149900000004</v>
      </c>
      <c r="E83" s="7">
        <v>16.097899999999999</v>
      </c>
      <c r="F83" s="7">
        <v>0.15909999999999999</v>
      </c>
      <c r="G83" s="7">
        <v>9.4600000000000004E-2</v>
      </c>
      <c r="H83" s="7">
        <v>8.0000000000000004E-4</v>
      </c>
      <c r="I83" s="7">
        <v>-0.15859999999999999</v>
      </c>
      <c r="J83" s="7">
        <v>8.2000000000000007E-3</v>
      </c>
      <c r="K83" s="7"/>
      <c r="L83" s="7"/>
      <c r="M83" s="7"/>
      <c r="N83" s="7"/>
      <c r="O83" s="7"/>
      <c r="P83" s="7"/>
      <c r="Q83" s="7">
        <v>4.4579000000000004</v>
      </c>
      <c r="R83" s="7">
        <v>0.15659999999999999</v>
      </c>
      <c r="S83" s="7"/>
      <c r="T83" s="7"/>
      <c r="U83" s="7"/>
      <c r="V83" s="7"/>
      <c r="W83" s="7">
        <v>8.3999999999999995E-3</v>
      </c>
      <c r="X83" s="7">
        <v>6.9999999999999999E-4</v>
      </c>
      <c r="Y83" s="7">
        <v>3.9199999999999999E-2</v>
      </c>
      <c r="Z83" s="7">
        <v>7.3000000000000001E-3</v>
      </c>
    </row>
    <row r="84" spans="1:28">
      <c r="C84" s="1" t="s">
        <v>30</v>
      </c>
      <c r="D84">
        <v>-105418.3943</v>
      </c>
      <c r="E84" s="7">
        <v>17.055700000000002</v>
      </c>
      <c r="F84" s="7">
        <v>0.151</v>
      </c>
      <c r="G84" s="7">
        <v>0.13619999999999999</v>
      </c>
      <c r="H84" s="7">
        <v>1.1000000000000001E-3</v>
      </c>
      <c r="I84" s="7">
        <v>-0.1933</v>
      </c>
      <c r="J84" s="7">
        <v>9.1999999999999998E-3</v>
      </c>
      <c r="K84" s="7"/>
      <c r="L84" s="7"/>
      <c r="M84" s="7"/>
      <c r="N84" s="7"/>
      <c r="O84" s="7"/>
      <c r="P84" s="7"/>
      <c r="Q84" s="7">
        <v>4.8159999999999998</v>
      </c>
      <c r="R84" s="7">
        <v>0.14940000000000001</v>
      </c>
      <c r="S84" s="7"/>
      <c r="T84" s="7"/>
      <c r="U84" s="7"/>
      <c r="V84" s="7"/>
      <c r="W84" s="7">
        <v>1.89E-2</v>
      </c>
      <c r="X84" s="7">
        <v>8.9999999999999998E-4</v>
      </c>
      <c r="Y84" s="7">
        <v>4.8800000000000003E-2</v>
      </c>
      <c r="Z84" s="7">
        <v>8.3999999999999995E-3</v>
      </c>
    </row>
    <row r="85" spans="1:28">
      <c r="C85" s="1" t="s">
        <v>15</v>
      </c>
      <c r="E85" s="8">
        <f>((E82/F82)+(E83/F83)+(E84/F84))/((1/F82)+(1/F83)+(1/F84))</f>
        <v>16.321391191230891</v>
      </c>
      <c r="F85" s="8">
        <f>1/((1/F82)+(1/F83)+(1/F84))</f>
        <v>5.1885401193635314E-2</v>
      </c>
      <c r="G85" s="8">
        <f>((G82/H82)+(G83/H83)+(G84/H84))/((1/H82)+(1/H83)+(1/H84))</f>
        <v>0.10470333333333333</v>
      </c>
      <c r="H85" s="8">
        <f>1/((1/H82)+(1/H83)+(1/H84))</f>
        <v>2.9333333333333333E-4</v>
      </c>
      <c r="I85" s="8">
        <f>((I82/J82)+(I83/J83)+(I84/J84))/((1/J82)+(1/J83)+(1/J84))</f>
        <v>-0.16242187849422288</v>
      </c>
      <c r="J85" s="8">
        <f>1/((1/J82)+(1/J83)+(1/J84))</f>
        <v>2.8117778606038019E-3</v>
      </c>
      <c r="K85" s="7"/>
      <c r="L85" s="7"/>
      <c r="M85" s="7"/>
      <c r="N85" s="7"/>
      <c r="O85" s="7"/>
      <c r="P85" s="7"/>
      <c r="Q85" s="8">
        <f>((Q82/R82)+(Q83/R83)+(Q84/R84))/((1/R82)+(1/R83)+(1/R84))</f>
        <v>4.6535926956350773</v>
      </c>
      <c r="R85" s="8">
        <f>1/((1/R82)+(1/R83)+(1/R84))</f>
        <v>5.1406949695998072E-2</v>
      </c>
      <c r="S85" s="7"/>
      <c r="T85" s="7"/>
      <c r="U85" s="7"/>
      <c r="V85" s="7"/>
      <c r="W85" s="8">
        <f>((W82/X82)+(W83/X83)+(W84/X84))/((1/X82)+(1/X83)+(1/X84))</f>
        <v>1.0935849056603773E-2</v>
      </c>
      <c r="X85" s="8">
        <f>1/((1/X82)+(1/X83)+(1/X84))</f>
        <v>2.3773584905660377E-4</v>
      </c>
      <c r="Y85" s="8">
        <f>((Y82/Z82)+(Y83/Z83)+(Y84/Z84))/((1/Z82)+(1/Z83)+(1/Z84))</f>
        <v>4.1440824121766306E-2</v>
      </c>
      <c r="Z85" s="8">
        <f>1/((1/Z82)+(1/Z83)+(1/Z84))</f>
        <v>2.5196597025290818E-3</v>
      </c>
    </row>
    <row r="86" spans="1:28">
      <c r="A86" s="1" t="s">
        <v>23</v>
      </c>
      <c r="B86" s="1" t="s">
        <v>16</v>
      </c>
      <c r="C86" s="1" t="s">
        <v>28</v>
      </c>
      <c r="D86">
        <v>-76769.292600000001</v>
      </c>
      <c r="E86" s="7">
        <v>15.643700000000001</v>
      </c>
      <c r="F86" s="7">
        <v>0.18090000000000001</v>
      </c>
      <c r="G86" s="7">
        <v>9.1899999999999996E-2</v>
      </c>
      <c r="H86" s="7">
        <v>8.0000000000000004E-4</v>
      </c>
      <c r="I86" s="7">
        <v>-0.28970000000000001</v>
      </c>
      <c r="J86" s="7">
        <v>8.8000000000000005E-3</v>
      </c>
      <c r="K86" s="7">
        <v>0.64449999999999996</v>
      </c>
      <c r="L86" s="7">
        <v>0.1709</v>
      </c>
      <c r="M86" s="7">
        <v>-0.23569999999999999</v>
      </c>
      <c r="N86" s="7">
        <v>0.1368</v>
      </c>
      <c r="O86" s="7">
        <v>8.4699999999999998E-2</v>
      </c>
      <c r="P86" s="7">
        <v>7.4999999999999997E-3</v>
      </c>
      <c r="Q86" s="7">
        <v>4.4535</v>
      </c>
      <c r="R86" s="7">
        <v>0.15770000000000001</v>
      </c>
      <c r="S86" s="7">
        <v>0.27689999999999998</v>
      </c>
      <c r="T86" s="7">
        <v>0.13980000000000001</v>
      </c>
      <c r="U86" s="7">
        <v>9.5500000000000002E-2</v>
      </c>
      <c r="V86" s="7">
        <v>0.107</v>
      </c>
      <c r="W86" s="7">
        <v>7.7000000000000002E-3</v>
      </c>
      <c r="X86" s="7">
        <v>5.9999999999999995E-4</v>
      </c>
      <c r="Y86" s="7">
        <v>2.5700000000000001E-2</v>
      </c>
      <c r="Z86" s="7">
        <v>7.1999999999999998E-3</v>
      </c>
      <c r="AA86" s="7">
        <v>-4.4000000000000003E-3</v>
      </c>
      <c r="AB86" s="7">
        <v>6.7000000000000002E-3</v>
      </c>
    </row>
    <row r="87" spans="1:28">
      <c r="C87" s="1" t="s">
        <v>29</v>
      </c>
      <c r="D87">
        <v>-77856.889599999995</v>
      </c>
      <c r="E87" s="7">
        <v>16.049099999999999</v>
      </c>
      <c r="F87" s="7">
        <v>0.1825</v>
      </c>
      <c r="G87" s="7">
        <v>9.4600000000000004E-2</v>
      </c>
      <c r="H87" s="7">
        <v>8.0000000000000004E-4</v>
      </c>
      <c r="I87" s="7">
        <v>-0.31680000000000003</v>
      </c>
      <c r="J87" s="7">
        <v>8.9999999999999993E-3</v>
      </c>
      <c r="K87" s="7">
        <v>0.93320000000000003</v>
      </c>
      <c r="L87" s="7">
        <v>0.1716</v>
      </c>
      <c r="M87" s="7">
        <v>-0.4859</v>
      </c>
      <c r="N87" s="7">
        <v>0.1399</v>
      </c>
      <c r="O87" s="7">
        <v>7.8399999999999997E-2</v>
      </c>
      <c r="P87" s="7">
        <v>7.7000000000000002E-3</v>
      </c>
      <c r="Q87" s="7">
        <v>4.2008999999999999</v>
      </c>
      <c r="R87" s="7">
        <v>0.15759999999999999</v>
      </c>
      <c r="S87" s="7">
        <v>2.0299999999999999E-2</v>
      </c>
      <c r="T87" s="7">
        <v>0.1386</v>
      </c>
      <c r="U87" s="7">
        <v>0.24859999999999999</v>
      </c>
      <c r="V87" s="7">
        <v>0.1071</v>
      </c>
      <c r="W87" s="7">
        <v>8.3999999999999995E-3</v>
      </c>
      <c r="X87" s="7">
        <v>6.9999999999999999E-4</v>
      </c>
      <c r="Y87" s="7">
        <v>2.53E-2</v>
      </c>
      <c r="Z87" s="7">
        <v>7.3000000000000001E-3</v>
      </c>
      <c r="AA87" s="7">
        <v>3.0000000000000001E-3</v>
      </c>
      <c r="AB87" s="7">
        <v>6.7999999999999996E-3</v>
      </c>
    </row>
    <row r="88" spans="1:28">
      <c r="C88" s="1" t="s">
        <v>30</v>
      </c>
      <c r="D88">
        <v>-105097.36719999999</v>
      </c>
      <c r="E88" s="7">
        <v>16.8109</v>
      </c>
      <c r="F88" s="7">
        <v>0.17829999999999999</v>
      </c>
      <c r="G88" s="7">
        <v>0.13619999999999999</v>
      </c>
      <c r="H88" s="7">
        <v>1.1000000000000001E-3</v>
      </c>
      <c r="I88" s="7">
        <v>-0.30830000000000002</v>
      </c>
      <c r="J88" s="7">
        <v>9.7999999999999997E-3</v>
      </c>
      <c r="K88" s="7">
        <v>0.4153</v>
      </c>
      <c r="L88" s="7">
        <v>0.15690000000000001</v>
      </c>
      <c r="M88" s="7">
        <v>0.41449999999999998</v>
      </c>
      <c r="N88" s="7">
        <v>0.11940000000000001</v>
      </c>
      <c r="O88" s="7">
        <v>9.5299999999999996E-2</v>
      </c>
      <c r="P88" s="7">
        <v>8.6E-3</v>
      </c>
      <c r="Q88" s="7">
        <v>4.6555999999999997</v>
      </c>
      <c r="R88" s="7">
        <v>0.14940000000000001</v>
      </c>
      <c r="S88" s="7">
        <v>0.3009</v>
      </c>
      <c r="T88" s="7">
        <v>0.1226</v>
      </c>
      <c r="U88" s="7">
        <v>6.5199999999999994E-2</v>
      </c>
      <c r="V88" s="7">
        <v>9.8000000000000004E-2</v>
      </c>
      <c r="W88" s="7">
        <v>1.89E-2</v>
      </c>
      <c r="X88" s="7">
        <v>8.9999999999999998E-4</v>
      </c>
      <c r="Y88" s="7">
        <v>3.6400000000000002E-2</v>
      </c>
      <c r="Z88" s="7">
        <v>8.3999999999999995E-3</v>
      </c>
      <c r="AA88" s="7">
        <v>-1.03E-2</v>
      </c>
      <c r="AB88" s="7">
        <v>7.7000000000000002E-3</v>
      </c>
    </row>
    <row r="89" spans="1:28">
      <c r="C89" s="1" t="s">
        <v>15</v>
      </c>
      <c r="E89" s="8">
        <f>((E86/F86)+(E87/F87)+(E88/F88))/((1/F86)+(1/F87)+(1/F88))</f>
        <v>16.171365903965171</v>
      </c>
      <c r="F89" s="8">
        <f>1/((1/F86)+(1/F87)+(1/F88))</f>
        <v>6.0183343784030167E-2</v>
      </c>
      <c r="G89" s="8">
        <f>((G86/H86)+(G87/H87)+(G88/H88))/((1/H86)+(1/H87)+(1/H88))</f>
        <v>0.10470333333333333</v>
      </c>
      <c r="H89" s="8">
        <f>1/((1/H86)+(1/H87)+(1/H88))</f>
        <v>2.9333333333333333E-4</v>
      </c>
      <c r="I89" s="8">
        <f>((I86/J86)+(I87/J87)+(I88/J88))/((1/J86)+(1/J87)+(1/J88))</f>
        <v>-0.30472217315880779</v>
      </c>
      <c r="J89" s="8">
        <f>1/((1/J86)+(1/J87)+(1/J88))</f>
        <v>3.0600851600693897E-3</v>
      </c>
      <c r="K89" s="8">
        <f>((K86/L86)+(K87/L87)+(K88/L88))/((1/L86)+(1/L87)+(1/L88))</f>
        <v>0.65677528061562618</v>
      </c>
      <c r="L89" s="8">
        <f>1/((1/L86)+(1/L87)+(1/L88))</f>
        <v>5.5394397258329627E-2</v>
      </c>
      <c r="M89" s="8">
        <f>((M86/N86)+(M87/N87)+(M88/N88))/((1/N86)+(1/N87)+(1/N88))</f>
        <v>-7.5531707499381942E-2</v>
      </c>
      <c r="N89" s="8">
        <f>1/((1/N86)+(1/N87)+(1/N88))</f>
        <v>4.3796041651094464E-2</v>
      </c>
      <c r="O89" s="8">
        <f>((O86/P86)+(O87/P87)+(O88/P88))/((1/P86)+(1/P87)+(1/P88))</f>
        <v>8.5791950973629766E-2</v>
      </c>
      <c r="P89" s="8">
        <f>1/((1/P86)+(1/P87)+(1/P88))</f>
        <v>2.6351674006473177E-3</v>
      </c>
      <c r="Q89" s="8">
        <f>((Q86/R86)+(Q87/R87)+(Q88/R88))/((1/R86)+(1/R87)+(1/R88))</f>
        <v>4.4405974970587545</v>
      </c>
      <c r="R89" s="8">
        <f>1/((1/R86)+(1/R87)+(1/R88))</f>
        <v>5.1600193776096329E-2</v>
      </c>
      <c r="S89" s="8">
        <f>((S86/T86)+(S87/T87)+(S88/T88))/((1/T86)+(1/T87)+(1/T88))</f>
        <v>0.20339788764770653</v>
      </c>
      <c r="T89" s="8">
        <f>1/((1/T86)+(1/T87)+(1/T88))</f>
        <v>4.4395727751227292E-2</v>
      </c>
      <c r="U89" s="8">
        <f>((U86/V86)+(U87/V87)+(U88/V88))/((1/V86)+(1/V87)+(1/V88))</f>
        <v>0.13428296903657352</v>
      </c>
      <c r="V89" s="8">
        <f>1/((1/V86)+(1/V87)+(1/V88))</f>
        <v>3.4617714963858022E-2</v>
      </c>
      <c r="W89" s="8">
        <f>((W86/X86)+(W87/X87)+(W88/X88))/((1/X86)+(1/X87)+(1/X88))</f>
        <v>1.0896226415094339E-2</v>
      </c>
      <c r="X89" s="8">
        <f>1/((1/X86)+(1/X87)+(1/X88))</f>
        <v>2.3773584905660377E-4</v>
      </c>
      <c r="Y89" s="8">
        <f>((Y86/Z86)+(Y87/Z87)+(Y88/Z88))/((1/Z86)+(1/Z87)+(1/Z88))</f>
        <v>2.8786717136958025E-2</v>
      </c>
      <c r="Z89" s="8">
        <f>1/((1/Z86)+(1/Z87)+(1/Z88))</f>
        <v>2.5321403991741226E-3</v>
      </c>
      <c r="AA89" s="8">
        <f>((AA86/AB86)+(AA87/AB87)+(AA88/AB88))/((1/AB86)+(1/AB87)+(1/AB88))</f>
        <v>-3.6444518761286865E-3</v>
      </c>
      <c r="AB89" s="8">
        <f>1/((1/AB86)+(1/AB87)+(1/AB88))</f>
        <v>2.3464116112634605E-3</v>
      </c>
    </row>
    <row r="90" spans="1:28">
      <c r="A90" s="1" t="s">
        <v>24</v>
      </c>
      <c r="B90" s="1" t="s">
        <v>14</v>
      </c>
      <c r="C90" s="1" t="s">
        <v>28</v>
      </c>
      <c r="D90">
        <v>-77072.357099999994</v>
      </c>
      <c r="E90" s="7">
        <v>15.7781</v>
      </c>
      <c r="F90" s="7">
        <v>0.15709999999999999</v>
      </c>
      <c r="G90" s="7">
        <v>9.1899999999999996E-2</v>
      </c>
      <c r="H90" s="7">
        <v>8.0000000000000004E-4</v>
      </c>
      <c r="I90" s="7">
        <v>-0.13930000000000001</v>
      </c>
      <c r="J90" s="7">
        <v>8.0000000000000002E-3</v>
      </c>
      <c r="K90" s="7"/>
      <c r="L90" s="7"/>
      <c r="M90" s="7"/>
      <c r="N90" s="7"/>
      <c r="O90" s="7"/>
      <c r="P90" s="7"/>
      <c r="Q90" s="7">
        <v>4.6791</v>
      </c>
      <c r="R90" s="7">
        <v>0.15690000000000001</v>
      </c>
      <c r="S90" s="7"/>
      <c r="T90" s="7"/>
      <c r="U90" s="7"/>
      <c r="V90" s="7"/>
      <c r="W90" s="7">
        <v>7.7999999999999996E-3</v>
      </c>
      <c r="X90" s="7">
        <v>5.9999999999999995E-4</v>
      </c>
      <c r="Y90" s="7">
        <v>3.7400000000000003E-2</v>
      </c>
      <c r="Z90" s="7">
        <v>7.1000000000000004E-3</v>
      </c>
    </row>
    <row r="91" spans="1:28">
      <c r="C91" s="1" t="s">
        <v>29</v>
      </c>
      <c r="D91">
        <v>-78153.149900000004</v>
      </c>
      <c r="E91" s="7">
        <v>16.097899999999999</v>
      </c>
      <c r="F91" s="7">
        <v>0.15909999999999999</v>
      </c>
      <c r="G91" s="7">
        <v>9.4600000000000004E-2</v>
      </c>
      <c r="H91" s="7">
        <v>8.0000000000000004E-4</v>
      </c>
      <c r="I91" s="7">
        <v>-0.15859999999999999</v>
      </c>
      <c r="J91" s="7">
        <v>8.2000000000000007E-3</v>
      </c>
      <c r="K91" s="7"/>
      <c r="L91" s="7"/>
      <c r="M91" s="7"/>
      <c r="N91" s="7"/>
      <c r="O91" s="7"/>
      <c r="P91" s="7"/>
      <c r="Q91" s="7">
        <v>4.4579000000000004</v>
      </c>
      <c r="R91" s="7">
        <v>0.15659999999999999</v>
      </c>
      <c r="S91" s="7"/>
      <c r="T91" s="7"/>
      <c r="U91" s="7"/>
      <c r="V91" s="7"/>
      <c r="W91" s="7">
        <v>8.3999999999999995E-3</v>
      </c>
      <c r="X91" s="7">
        <v>6.9999999999999999E-4</v>
      </c>
      <c r="Y91" s="7">
        <v>3.9199999999999999E-2</v>
      </c>
      <c r="Z91" s="7">
        <v>7.3000000000000001E-3</v>
      </c>
    </row>
    <row r="92" spans="1:28">
      <c r="C92" s="1" t="s">
        <v>30</v>
      </c>
      <c r="D92">
        <v>-105418.3943</v>
      </c>
      <c r="E92" s="7">
        <v>17.055700000000002</v>
      </c>
      <c r="F92" s="7">
        <v>0.151</v>
      </c>
      <c r="G92" s="7">
        <v>0.13619999999999999</v>
      </c>
      <c r="H92" s="7">
        <v>1.1000000000000001E-3</v>
      </c>
      <c r="I92" s="7">
        <v>-0.1933</v>
      </c>
      <c r="J92" s="7">
        <v>9.1999999999999998E-3</v>
      </c>
      <c r="K92" s="7"/>
      <c r="L92" s="7"/>
      <c r="M92" s="7"/>
      <c r="N92" s="7"/>
      <c r="O92" s="7"/>
      <c r="P92" s="7"/>
      <c r="Q92" s="7">
        <v>4.8159999999999998</v>
      </c>
      <c r="R92" s="7">
        <v>0.14940000000000001</v>
      </c>
      <c r="S92" s="7"/>
      <c r="T92" s="7"/>
      <c r="U92" s="7"/>
      <c r="V92" s="7"/>
      <c r="W92" s="7">
        <v>1.89E-2</v>
      </c>
      <c r="X92" s="7">
        <v>8.9999999999999998E-4</v>
      </c>
      <c r="Y92" s="7">
        <v>4.8800000000000003E-2</v>
      </c>
      <c r="Z92" s="7">
        <v>8.3999999999999995E-3</v>
      </c>
    </row>
    <row r="93" spans="1:28">
      <c r="C93" s="1" t="s">
        <v>15</v>
      </c>
      <c r="E93" s="8">
        <f>((E90/F90)+(E91/F91)+(E92/F92))/((1/F90)+(1/F91)+(1/F92))</f>
        <v>16.321391191230891</v>
      </c>
      <c r="F93" s="8">
        <f>1/((1/F90)+(1/F91)+(1/F92))</f>
        <v>5.1885401193635314E-2</v>
      </c>
      <c r="G93" s="8">
        <f>((G90/H90)+(G91/H91)+(G92/H92))/((1/H90)+(1/H91)+(1/H92))</f>
        <v>0.10470333333333333</v>
      </c>
      <c r="H93" s="8">
        <f>1/((1/H90)+(1/H91)+(1/H92))</f>
        <v>2.9333333333333333E-4</v>
      </c>
      <c r="I93" s="8">
        <f>((I90/J90)+(I91/J91)+(I92/J92))/((1/J90)+(1/J91)+(1/J92))</f>
        <v>-0.16242187849422288</v>
      </c>
      <c r="J93" s="8">
        <f>1/((1/J90)+(1/J91)+(1/J92))</f>
        <v>2.8117778606038019E-3</v>
      </c>
      <c r="K93" s="7"/>
      <c r="L93" s="7"/>
      <c r="M93" s="7"/>
      <c r="N93" s="7"/>
      <c r="O93" s="7"/>
      <c r="P93" s="7"/>
      <c r="Q93" s="8">
        <f>((Q90/R90)+(Q91/R91)+(Q92/R92))/((1/R90)+(1/R91)+(1/R92))</f>
        <v>4.6535926956350773</v>
      </c>
      <c r="R93" s="8">
        <f>1/((1/R90)+(1/R91)+(1/R92))</f>
        <v>5.1406949695998072E-2</v>
      </c>
      <c r="S93" s="7"/>
      <c r="T93" s="7"/>
      <c r="U93" s="7"/>
      <c r="V93" s="7"/>
      <c r="W93" s="8">
        <f>((W90/X90)+(W91/X91)+(W92/X92))/((1/X90)+(1/X91)+(1/X92))</f>
        <v>1.0935849056603773E-2</v>
      </c>
      <c r="X93" s="8">
        <f>1/((1/X90)+(1/X91)+(1/X92))</f>
        <v>2.3773584905660377E-4</v>
      </c>
      <c r="Y93" s="8">
        <f>((Y90/Z90)+(Y91/Z91)+(Y92/Z92))/((1/Z90)+(1/Z91)+(1/Z92))</f>
        <v>4.1440824121766306E-2</v>
      </c>
      <c r="Z93" s="8">
        <f>1/((1/Z90)+(1/Z91)+(1/Z92))</f>
        <v>2.5196597025290818E-3</v>
      </c>
    </row>
    <row r="94" spans="1:28">
      <c r="A94" s="1" t="s">
        <v>24</v>
      </c>
      <c r="B94" s="1" t="s">
        <v>16</v>
      </c>
      <c r="C94" s="1" t="s">
        <v>28</v>
      </c>
      <c r="D94">
        <v>-76771.976899999994</v>
      </c>
      <c r="E94" s="7">
        <v>15.6571</v>
      </c>
      <c r="F94" s="7">
        <v>0.18079999999999999</v>
      </c>
      <c r="G94" s="7">
        <v>9.1899999999999996E-2</v>
      </c>
      <c r="H94" s="7">
        <v>8.0000000000000004E-4</v>
      </c>
      <c r="I94" s="7">
        <v>-0.29120000000000001</v>
      </c>
      <c r="J94" s="7">
        <v>8.8000000000000005E-3</v>
      </c>
      <c r="K94" s="7">
        <v>0.92910000000000004</v>
      </c>
      <c r="L94" s="7">
        <v>0.1018</v>
      </c>
      <c r="M94" s="7">
        <v>-0.15459999999999999</v>
      </c>
      <c r="N94" s="7">
        <v>0.1057</v>
      </c>
      <c r="O94" s="7">
        <v>8.0500000000000002E-2</v>
      </c>
      <c r="P94" s="7">
        <v>4.0000000000000001E-3</v>
      </c>
      <c r="Q94" s="7">
        <v>4.4416000000000002</v>
      </c>
      <c r="R94" s="7">
        <v>0.15709999999999999</v>
      </c>
      <c r="S94" s="7"/>
      <c r="T94" s="7"/>
      <c r="U94" s="7"/>
      <c r="V94" s="7"/>
      <c r="W94" s="7">
        <v>7.7999999999999996E-3</v>
      </c>
      <c r="X94" s="7">
        <v>5.9999999999999995E-4</v>
      </c>
      <c r="Y94" s="7">
        <v>2.5499999999999998E-2</v>
      </c>
      <c r="Z94" s="7">
        <v>7.1999999999999998E-3</v>
      </c>
    </row>
    <row r="95" spans="1:28">
      <c r="C95" s="1" t="s">
        <v>29</v>
      </c>
      <c r="D95">
        <v>-77859.849300000002</v>
      </c>
      <c r="E95" s="7">
        <v>16.063099999999999</v>
      </c>
      <c r="F95" s="7">
        <v>0.18240000000000001</v>
      </c>
      <c r="G95" s="7">
        <v>9.4600000000000004E-2</v>
      </c>
      <c r="H95" s="7">
        <v>8.0000000000000004E-4</v>
      </c>
      <c r="I95" s="7">
        <v>-0.315</v>
      </c>
      <c r="J95" s="7">
        <v>8.9999999999999993E-3</v>
      </c>
      <c r="K95" s="7">
        <v>0.96160000000000001</v>
      </c>
      <c r="L95" s="7">
        <v>0.1016</v>
      </c>
      <c r="M95" s="7">
        <v>-0.28320000000000001</v>
      </c>
      <c r="N95" s="7">
        <v>0.108</v>
      </c>
      <c r="O95" s="7">
        <v>8.1299999999999997E-2</v>
      </c>
      <c r="P95" s="7">
        <v>4.0000000000000001E-3</v>
      </c>
      <c r="Q95" s="7">
        <v>4.1703000000000001</v>
      </c>
      <c r="R95" s="7">
        <v>0.15679999999999999</v>
      </c>
      <c r="S95" s="7"/>
      <c r="T95" s="7"/>
      <c r="U95" s="7"/>
      <c r="V95" s="7"/>
      <c r="W95" s="7">
        <v>8.3999999999999995E-3</v>
      </c>
      <c r="X95" s="7">
        <v>6.9999999999999999E-4</v>
      </c>
      <c r="Y95" s="7">
        <v>2.4199999999999999E-2</v>
      </c>
      <c r="Z95" s="7">
        <v>7.3000000000000001E-3</v>
      </c>
    </row>
    <row r="96" spans="1:28">
      <c r="C96" s="1" t="s">
        <v>30</v>
      </c>
      <c r="D96">
        <v>-105101.74800000001</v>
      </c>
      <c r="E96" s="7">
        <v>16.846</v>
      </c>
      <c r="F96" s="7">
        <v>0.1779</v>
      </c>
      <c r="G96" s="7">
        <v>0.13619999999999999</v>
      </c>
      <c r="H96" s="7">
        <v>1.1000000000000001E-3</v>
      </c>
      <c r="I96" s="7">
        <v>-0.31159999999999999</v>
      </c>
      <c r="J96" s="7">
        <v>9.7999999999999997E-3</v>
      </c>
      <c r="K96" s="7">
        <v>0.69979999999999998</v>
      </c>
      <c r="L96" s="7">
        <v>0.1055</v>
      </c>
      <c r="M96" s="7">
        <v>0.48570000000000002</v>
      </c>
      <c r="N96" s="7">
        <v>8.9700000000000002E-2</v>
      </c>
      <c r="O96" s="7">
        <v>8.5999999999999993E-2</v>
      </c>
      <c r="P96" s="7">
        <v>5.1999999999999998E-3</v>
      </c>
      <c r="Q96" s="7">
        <v>4.6459999999999999</v>
      </c>
      <c r="R96" s="7">
        <v>0.14849999999999999</v>
      </c>
      <c r="S96" s="7"/>
      <c r="T96" s="7"/>
      <c r="U96" s="7"/>
      <c r="V96" s="7"/>
      <c r="W96" s="7">
        <v>1.9E-2</v>
      </c>
      <c r="X96" s="7">
        <v>8.9999999999999998E-4</v>
      </c>
      <c r="Y96" s="7">
        <v>3.6700000000000003E-2</v>
      </c>
      <c r="Z96" s="7">
        <v>8.3999999999999995E-3</v>
      </c>
    </row>
    <row r="97" spans="1:28">
      <c r="C97" s="1" t="s">
        <v>15</v>
      </c>
      <c r="E97" s="8">
        <f>((E94/F94)+(E95/F95)+(E96/F96))/((1/F94)+(1/F95)+(1/F96))</f>
        <v>16.192662253645821</v>
      </c>
      <c r="F97" s="8">
        <f>1/((1/F94)+(1/F95)+(1/F96))</f>
        <v>6.0115788800629566E-2</v>
      </c>
      <c r="G97" s="8">
        <f>((G94/H94)+(G95/H95)+(G96/H96))/((1/H94)+(1/H95)+(1/H96))</f>
        <v>0.10470333333333333</v>
      </c>
      <c r="H97" s="8">
        <f>1/((1/H94)+(1/H95)+(1/H96))</f>
        <v>2.9333333333333333E-4</v>
      </c>
      <c r="I97" s="8">
        <f>((I94/J94)+(I95/J95)+(I96/J96))/((1/J94)+(1/J95)+(1/J96))</f>
        <v>-0.30566219839142095</v>
      </c>
      <c r="J97" s="8">
        <f>1/((1/J94)+(1/J95)+(1/J96))</f>
        <v>3.0600851600693897E-3</v>
      </c>
      <c r="K97" s="8">
        <f>((K94/L94)+(K95/L95)+(K96/L96))/((1/L94)+(1/L95)+(1/L96))</f>
        <v>0.86550015263392577</v>
      </c>
      <c r="L97" s="8">
        <f>1/((1/L94)+(1/L95)+(1/L96))</f>
        <v>3.4311937960315182E-2</v>
      </c>
      <c r="M97" s="8">
        <f>((M94/N94)+(M95/N95)+(M96/N96))/((1/N94)+(1/N95)+(1/N96))</f>
        <v>4.4524287702688514E-2</v>
      </c>
      <c r="N97" s="8">
        <f>1/((1/N94)+(1/N95)+(1/N96))</f>
        <v>3.3480346410876882E-2</v>
      </c>
      <c r="O97" s="8">
        <f>((O94/P94)+(O95/P95)+(O96/P96))/((1/P94)+(1/P95)+(1/P96))</f>
        <v>8.2316666666666649E-2</v>
      </c>
      <c r="P97" s="8">
        <f>1/((1/P94)+(1/P95)+(1/P96))</f>
        <v>1.4444444444444444E-3</v>
      </c>
      <c r="Q97" s="8">
        <f>((Q94/R94)+(Q95/R95)+(Q96/R96))/((1/R94)+(1/R95)+(1/R96))</f>
        <v>4.4234349907779134</v>
      </c>
      <c r="R97" s="8">
        <f>1/((1/R94)+(1/R95)+(1/R96))</f>
        <v>5.1342793417250281E-2</v>
      </c>
      <c r="S97" s="7"/>
      <c r="T97" s="7"/>
      <c r="U97" s="7"/>
      <c r="V97" s="7"/>
      <c r="W97" s="8">
        <f>((W94/X94)+(W95/X95)+(W96/X96))/((1/X94)+(1/X95)+(1/X96))</f>
        <v>1.0962264150943396E-2</v>
      </c>
      <c r="X97" s="8">
        <f>1/((1/X94)+(1/X95)+(1/X96))</f>
        <v>2.3773584905660377E-4</v>
      </c>
      <c r="Y97" s="8">
        <f>((Y94/Z94)+(Y95/Z95)+(Y96/Z96))/((1/Z94)+(1/Z95)+(1/Z96))</f>
        <v>2.8425258086717139E-2</v>
      </c>
      <c r="Z97" s="8">
        <f>1/((1/Z94)+(1/Z95)+(1/Z96))</f>
        <v>2.5321403991741226E-3</v>
      </c>
    </row>
    <row r="98" spans="1:28">
      <c r="A98" s="1" t="s">
        <v>25</v>
      </c>
      <c r="B98" s="1" t="s">
        <v>14</v>
      </c>
      <c r="C98" s="1" t="s">
        <v>28</v>
      </c>
      <c r="D98">
        <v>-77072.357099999994</v>
      </c>
      <c r="E98" s="7">
        <v>15.7781</v>
      </c>
      <c r="F98" s="7">
        <v>0.15709999999999999</v>
      </c>
      <c r="G98" s="7">
        <v>9.1899999999999996E-2</v>
      </c>
      <c r="H98" s="7">
        <v>8.0000000000000004E-4</v>
      </c>
      <c r="I98" s="7">
        <v>-0.13930000000000001</v>
      </c>
      <c r="J98" s="7">
        <v>8.0000000000000002E-3</v>
      </c>
      <c r="K98" s="7"/>
      <c r="L98" s="7"/>
      <c r="M98" s="7"/>
      <c r="N98" s="7"/>
      <c r="O98" s="7"/>
      <c r="P98" s="7"/>
      <c r="Q98" s="7">
        <v>4.6791</v>
      </c>
      <c r="R98" s="7">
        <v>0.15690000000000001</v>
      </c>
      <c r="S98" s="7"/>
      <c r="T98" s="7"/>
      <c r="U98" s="7"/>
      <c r="V98" s="7"/>
      <c r="W98" s="7">
        <v>7.7999999999999996E-3</v>
      </c>
      <c r="X98" s="7">
        <v>5.9999999999999995E-4</v>
      </c>
      <c r="Y98" s="7">
        <v>3.7400000000000003E-2</v>
      </c>
      <c r="Z98" s="7">
        <v>7.1000000000000004E-3</v>
      </c>
    </row>
    <row r="99" spans="1:28">
      <c r="C99" s="1" t="s">
        <v>29</v>
      </c>
      <c r="D99">
        <v>-78153.149900000004</v>
      </c>
      <c r="E99" s="7">
        <v>16.097899999999999</v>
      </c>
      <c r="F99" s="7">
        <v>0.15909999999999999</v>
      </c>
      <c r="G99" s="7">
        <v>9.4600000000000004E-2</v>
      </c>
      <c r="H99" s="7">
        <v>8.0000000000000004E-4</v>
      </c>
      <c r="I99" s="7">
        <v>-0.15859999999999999</v>
      </c>
      <c r="J99" s="7">
        <v>8.2000000000000007E-3</v>
      </c>
      <c r="K99" s="7"/>
      <c r="L99" s="7"/>
      <c r="M99" s="7"/>
      <c r="N99" s="7"/>
      <c r="O99" s="7"/>
      <c r="P99" s="7"/>
      <c r="Q99" s="7">
        <v>4.4579000000000004</v>
      </c>
      <c r="R99" s="7">
        <v>0.15659999999999999</v>
      </c>
      <c r="S99" s="7"/>
      <c r="T99" s="7"/>
      <c r="U99" s="7"/>
      <c r="V99" s="7"/>
      <c r="W99" s="7">
        <v>8.3999999999999995E-3</v>
      </c>
      <c r="X99" s="7">
        <v>6.9999999999999999E-4</v>
      </c>
      <c r="Y99" s="7">
        <v>3.9199999999999999E-2</v>
      </c>
      <c r="Z99" s="7">
        <v>7.3000000000000001E-3</v>
      </c>
    </row>
    <row r="100" spans="1:28">
      <c r="C100" s="1" t="s">
        <v>30</v>
      </c>
      <c r="D100">
        <v>-105418.3943</v>
      </c>
      <c r="E100" s="7">
        <v>17.055700000000002</v>
      </c>
      <c r="F100" s="7">
        <v>0.151</v>
      </c>
      <c r="G100" s="7">
        <v>0.13619999999999999</v>
      </c>
      <c r="H100" s="7">
        <v>1.1000000000000001E-3</v>
      </c>
      <c r="I100" s="7">
        <v>-0.1933</v>
      </c>
      <c r="J100" s="7">
        <v>9.1999999999999998E-3</v>
      </c>
      <c r="K100" s="7"/>
      <c r="L100" s="7"/>
      <c r="M100" s="7"/>
      <c r="N100" s="7"/>
      <c r="O100" s="7"/>
      <c r="P100" s="7"/>
      <c r="Q100" s="7">
        <v>4.8159999999999998</v>
      </c>
      <c r="R100" s="7">
        <v>0.14940000000000001</v>
      </c>
      <c r="S100" s="7"/>
      <c r="T100" s="7"/>
      <c r="U100" s="7"/>
      <c r="V100" s="7"/>
      <c r="W100" s="7">
        <v>1.89E-2</v>
      </c>
      <c r="X100" s="7">
        <v>8.9999999999999998E-4</v>
      </c>
      <c r="Y100" s="7">
        <v>4.8800000000000003E-2</v>
      </c>
      <c r="Z100" s="7">
        <v>8.3999999999999995E-3</v>
      </c>
    </row>
    <row r="101" spans="1:28">
      <c r="C101" s="1" t="s">
        <v>15</v>
      </c>
      <c r="E101" s="8">
        <f>((E98/F98)+(E99/F99)+(E100/F100))/((1/F98)+(1/F99)+(1/F100))</f>
        <v>16.321391191230891</v>
      </c>
      <c r="F101" s="8">
        <f>1/((1/F98)+(1/F99)+(1/F100))</f>
        <v>5.1885401193635314E-2</v>
      </c>
      <c r="G101" s="8">
        <f>((G98/H98)+(G99/H99)+(G100/H100))/((1/H98)+(1/H99)+(1/H100))</f>
        <v>0.10470333333333333</v>
      </c>
      <c r="H101" s="8">
        <f>1/((1/H98)+(1/H99)+(1/H100))</f>
        <v>2.9333333333333333E-4</v>
      </c>
      <c r="I101" s="8">
        <f>((I98/J98)+(I99/J99)+(I100/J100))/((1/J98)+(1/J99)+(1/J100))</f>
        <v>-0.16242187849422288</v>
      </c>
      <c r="J101" s="8">
        <f>1/((1/J98)+(1/J99)+(1/J100))</f>
        <v>2.8117778606038019E-3</v>
      </c>
      <c r="K101" s="7"/>
      <c r="L101" s="7"/>
      <c r="M101" s="7"/>
      <c r="N101" s="7"/>
      <c r="O101" s="7"/>
      <c r="P101" s="7"/>
      <c r="Q101" s="8">
        <f>((Q98/R98)+(Q99/R99)+(Q100/R100))/((1/R98)+(1/R99)+(1/R100))</f>
        <v>4.6535926956350773</v>
      </c>
      <c r="R101" s="8">
        <f>1/((1/R98)+(1/R99)+(1/R100))</f>
        <v>5.1406949695998072E-2</v>
      </c>
      <c r="S101" s="7"/>
      <c r="T101" s="7"/>
      <c r="U101" s="7"/>
      <c r="V101" s="7"/>
      <c r="W101" s="8">
        <f>((W98/X98)+(W99/X99)+(W100/X100))/((1/X98)+(1/X99)+(1/X100))</f>
        <v>1.0935849056603773E-2</v>
      </c>
      <c r="X101" s="8">
        <f>1/((1/X98)+(1/X99)+(1/X100))</f>
        <v>2.3773584905660377E-4</v>
      </c>
      <c r="Y101" s="8">
        <f>((Y98/Z98)+(Y99/Z99)+(Y100/Z100))/((1/Z98)+(1/Z99)+(1/Z100))</f>
        <v>4.1440824121766306E-2</v>
      </c>
      <c r="Z101" s="8">
        <f>1/((1/Z98)+(1/Z99)+(1/Z100))</f>
        <v>2.5196597025290818E-3</v>
      </c>
    </row>
    <row r="102" spans="1:28">
      <c r="A102" s="1" t="s">
        <v>25</v>
      </c>
      <c r="B102" s="1" t="s">
        <v>16</v>
      </c>
      <c r="C102" s="1" t="s">
        <v>28</v>
      </c>
      <c r="D102">
        <v>-76836.964300000007</v>
      </c>
      <c r="E102">
        <v>15.6608</v>
      </c>
      <c r="F102">
        <v>0.1666</v>
      </c>
      <c r="G102">
        <v>9.1300000000000006E-2</v>
      </c>
      <c r="H102">
        <v>8.0000000000000004E-4</v>
      </c>
      <c r="I102">
        <v>-0.25740000000000002</v>
      </c>
      <c r="J102">
        <v>8.6999999999999994E-3</v>
      </c>
      <c r="Q102">
        <v>4.5119999999999996</v>
      </c>
      <c r="R102">
        <v>0.157</v>
      </c>
      <c r="S102">
        <v>0.68300000000000005</v>
      </c>
      <c r="T102">
        <v>7.0400000000000004E-2</v>
      </c>
      <c r="U102">
        <v>9.5299999999999996E-2</v>
      </c>
      <c r="V102">
        <v>7.8299999999999995E-2</v>
      </c>
      <c r="W102">
        <v>8.3999999999999995E-3</v>
      </c>
      <c r="X102">
        <v>5.9999999999999995E-4</v>
      </c>
      <c r="Y102">
        <v>3.2099999999999997E-2</v>
      </c>
      <c r="Z102">
        <v>7.1999999999999998E-3</v>
      </c>
      <c r="AA102">
        <v>6.0699999999999997E-2</v>
      </c>
      <c r="AB102">
        <v>3.5000000000000001E-3</v>
      </c>
    </row>
    <row r="103" spans="1:28">
      <c r="C103" s="1" t="s">
        <v>29</v>
      </c>
      <c r="D103">
        <v>-77917.108699999997</v>
      </c>
      <c r="E103">
        <v>16.197700000000001</v>
      </c>
      <c r="F103">
        <v>0.16869999999999999</v>
      </c>
      <c r="G103">
        <v>9.4E-2</v>
      </c>
      <c r="H103">
        <v>8.0000000000000004E-4</v>
      </c>
      <c r="I103">
        <v>-0.28660000000000002</v>
      </c>
      <c r="J103">
        <v>8.8999999999999999E-3</v>
      </c>
      <c r="Q103">
        <v>4.2455999999999996</v>
      </c>
      <c r="R103">
        <v>0.15679999999999999</v>
      </c>
      <c r="S103">
        <v>0.58169999999999999</v>
      </c>
      <c r="T103">
        <v>6.6799999999999998E-2</v>
      </c>
      <c r="U103">
        <v>0.15290000000000001</v>
      </c>
      <c r="V103">
        <v>7.85E-2</v>
      </c>
      <c r="W103">
        <v>8.9999999999999993E-3</v>
      </c>
      <c r="X103">
        <v>6.9999999999999999E-4</v>
      </c>
      <c r="Y103">
        <v>3.1199999999999999E-2</v>
      </c>
      <c r="Z103">
        <v>7.3000000000000001E-3</v>
      </c>
      <c r="AA103">
        <v>6.25E-2</v>
      </c>
      <c r="AB103">
        <v>3.5000000000000001E-3</v>
      </c>
    </row>
    <row r="104" spans="1:28">
      <c r="C104" s="1" t="s">
        <v>30</v>
      </c>
      <c r="D104">
        <v>-105184.0585</v>
      </c>
      <c r="E104">
        <v>16.6752</v>
      </c>
      <c r="F104">
        <v>0.16139999999999999</v>
      </c>
      <c r="G104">
        <v>0.13569999999999999</v>
      </c>
      <c r="H104">
        <v>1.1000000000000001E-3</v>
      </c>
      <c r="I104">
        <v>-0.28470000000000001</v>
      </c>
      <c r="J104">
        <v>9.7000000000000003E-3</v>
      </c>
      <c r="Q104">
        <v>4.7538999999999998</v>
      </c>
      <c r="R104">
        <v>0.14949999999999999</v>
      </c>
      <c r="S104">
        <v>0.68679999999999997</v>
      </c>
      <c r="T104">
        <v>7.5200000000000003E-2</v>
      </c>
      <c r="U104">
        <v>0.42370000000000002</v>
      </c>
      <c r="V104">
        <v>6.9500000000000006E-2</v>
      </c>
      <c r="W104">
        <v>1.9599999999999999E-2</v>
      </c>
      <c r="X104">
        <v>8.9999999999999998E-4</v>
      </c>
      <c r="Y104">
        <v>4.6800000000000001E-2</v>
      </c>
      <c r="Z104">
        <v>8.3999999999999995E-3</v>
      </c>
      <c r="AA104">
        <v>6.3600000000000004E-2</v>
      </c>
      <c r="AB104">
        <v>4.5999999999999999E-3</v>
      </c>
    </row>
    <row r="105" spans="1:28">
      <c r="C105" s="1" t="s">
        <v>15</v>
      </c>
      <c r="E105" s="8">
        <f>((E102/F102)+(E103/F103)+(E104/F104))/((1/F102)+(1/F103)+(1/F104))</f>
        <v>16.183124101235133</v>
      </c>
      <c r="F105" s="8">
        <f>1/((1/F102)+(1/F103)+(1/F104))</f>
        <v>5.5169765335276663E-2</v>
      </c>
      <c r="G105" s="8">
        <f>((G102/H102)+(G103/H103)+(G104/H104))/((1/H102)+(1/H103)+(1/H104))</f>
        <v>0.10413</v>
      </c>
      <c r="H105" s="8">
        <f>1/((1/H102)+(1/H103)+(1/H104))</f>
        <v>2.9333333333333333E-4</v>
      </c>
      <c r="I105" s="8">
        <f>((I102/J102)+(I103/J103)+(I104/J104))/((1/J102)+(1/J103)+(1/J104))</f>
        <v>-0.27584862784606085</v>
      </c>
      <c r="J105" s="8">
        <f>1/((1/J102)+(1/J103)+(1/J104))</f>
        <v>3.0266814426758008E-3</v>
      </c>
      <c r="Q105" s="8">
        <f>((Q102/R102)+(Q103/R103)+(Q104/R104))/((1/R102)+(1/R103)+(1/R104))</f>
        <v>4.5078366105742012</v>
      </c>
      <c r="R105" s="8">
        <f>1/((1/R102)+(1/R103)+(1/R104))</f>
        <v>5.1451072057172656E-2</v>
      </c>
      <c r="S105" s="8">
        <f>((S102/T102)+(S103/T103)+(S104/T104))/((1/T102)+(1/T103)+(1/T104))</f>
        <v>0.64848505688354852</v>
      </c>
      <c r="T105" s="8">
        <f>1/((1/T102)+(1/T103)+(1/T104))</f>
        <v>2.3544658911755934E-2</v>
      </c>
      <c r="U105" s="8">
        <f>((U102/V102)+(U103/V103)+(U104/V104))/((1/V102)+(1/V103)+(1/V104))</f>
        <v>0.23211982263709247</v>
      </c>
      <c r="V105" s="8">
        <f>1/((1/V102)+(1/V103)+(1/V104))</f>
        <v>2.5063451389479675E-2</v>
      </c>
      <c r="W105" s="8">
        <f>((W102/X102)+(W103/X103)+(W104/X104))/((1/X102)+(1/X103)+(1/X104))</f>
        <v>1.1562264150943394E-2</v>
      </c>
      <c r="X105" s="8">
        <f>1/((1/X102)+(1/X103)+(1/X104))</f>
        <v>2.3773584905660377E-4</v>
      </c>
      <c r="Y105" s="8">
        <f>((Y102/Z102)+(Y103/Z103)+(Y104/Z104))/((1/Z102)+(1/Z103)+(1/Z104))</f>
        <v>3.6219064005505848E-2</v>
      </c>
      <c r="Z105" s="8">
        <f>1/((1/Z102)+(1/Z103)+(1/Z104))</f>
        <v>2.5321403991741226E-3</v>
      </c>
      <c r="AA105" s="8">
        <f>((AA102/AB102)+(AA103/AB103)+(AA104/AB104))/((1/AB102)+(1/AB103)+(1/AB104))</f>
        <v>6.2151181102362209E-2</v>
      </c>
      <c r="AB105" s="8">
        <f>1/((1/AB102)+(1/AB103)+(1/AB104))</f>
        <v>1.2677165354330708E-3</v>
      </c>
    </row>
    <row r="106" spans="1:28">
      <c r="A106" s="1" t="s">
        <v>26</v>
      </c>
      <c r="B106" s="1" t="s">
        <v>14</v>
      </c>
      <c r="C106" s="1" t="s">
        <v>28</v>
      </c>
      <c r="D106">
        <v>-76836.964300000007</v>
      </c>
      <c r="E106">
        <v>15.6608</v>
      </c>
      <c r="F106">
        <v>0.1666</v>
      </c>
      <c r="G106">
        <v>9.1300000000000006E-2</v>
      </c>
      <c r="H106">
        <v>8.0000000000000004E-4</v>
      </c>
      <c r="I106">
        <v>-0.25740000000000002</v>
      </c>
      <c r="J106">
        <v>8.6999999999999994E-3</v>
      </c>
      <c r="Q106">
        <v>4.5119999999999996</v>
      </c>
      <c r="R106">
        <v>0.157</v>
      </c>
      <c r="S106">
        <v>0.68300000000000005</v>
      </c>
      <c r="T106">
        <v>7.0400000000000004E-2</v>
      </c>
      <c r="U106">
        <v>9.5299999999999996E-2</v>
      </c>
      <c r="V106">
        <v>7.8299999999999995E-2</v>
      </c>
      <c r="W106">
        <v>8.3999999999999995E-3</v>
      </c>
      <c r="X106">
        <v>5.9999999999999995E-4</v>
      </c>
      <c r="Y106">
        <v>3.2099999999999997E-2</v>
      </c>
      <c r="Z106">
        <v>7.1999999999999998E-3</v>
      </c>
      <c r="AA106">
        <v>6.0699999999999997E-2</v>
      </c>
      <c r="AB106">
        <v>3.5000000000000001E-3</v>
      </c>
    </row>
    <row r="107" spans="1:28">
      <c r="C107" s="1" t="s">
        <v>29</v>
      </c>
      <c r="D107">
        <v>-77917.108699999997</v>
      </c>
      <c r="E107">
        <v>16.197700000000001</v>
      </c>
      <c r="F107">
        <v>0.16869999999999999</v>
      </c>
      <c r="G107">
        <v>9.4E-2</v>
      </c>
      <c r="H107">
        <v>8.0000000000000004E-4</v>
      </c>
      <c r="I107">
        <v>-0.28660000000000002</v>
      </c>
      <c r="J107">
        <v>8.8999999999999999E-3</v>
      </c>
      <c r="Q107">
        <v>4.2455999999999996</v>
      </c>
      <c r="R107">
        <v>0.15679999999999999</v>
      </c>
      <c r="S107">
        <v>0.58169999999999999</v>
      </c>
      <c r="T107">
        <v>6.6799999999999998E-2</v>
      </c>
      <c r="U107">
        <v>0.15290000000000001</v>
      </c>
      <c r="V107">
        <v>7.85E-2</v>
      </c>
      <c r="W107">
        <v>8.9999999999999993E-3</v>
      </c>
      <c r="X107">
        <v>6.9999999999999999E-4</v>
      </c>
      <c r="Y107">
        <v>3.1199999999999999E-2</v>
      </c>
      <c r="Z107">
        <v>7.3000000000000001E-3</v>
      </c>
      <c r="AA107">
        <v>6.25E-2</v>
      </c>
      <c r="AB107">
        <v>3.5000000000000001E-3</v>
      </c>
    </row>
    <row r="108" spans="1:28">
      <c r="C108" s="1" t="s">
        <v>30</v>
      </c>
      <c r="D108">
        <v>-105184.0585</v>
      </c>
      <c r="E108">
        <v>16.6752</v>
      </c>
      <c r="F108">
        <v>0.16139999999999999</v>
      </c>
      <c r="G108">
        <v>0.13569999999999999</v>
      </c>
      <c r="H108">
        <v>1.1000000000000001E-3</v>
      </c>
      <c r="I108">
        <v>-0.28470000000000001</v>
      </c>
      <c r="J108">
        <v>9.7000000000000003E-3</v>
      </c>
      <c r="Q108">
        <v>4.7538999999999998</v>
      </c>
      <c r="R108">
        <v>0.14949999999999999</v>
      </c>
      <c r="S108">
        <v>0.68679999999999997</v>
      </c>
      <c r="T108">
        <v>7.5200000000000003E-2</v>
      </c>
      <c r="U108">
        <v>0.42370000000000002</v>
      </c>
      <c r="V108">
        <v>6.9500000000000006E-2</v>
      </c>
      <c r="W108">
        <v>1.9599999999999999E-2</v>
      </c>
      <c r="X108">
        <v>8.9999999999999998E-4</v>
      </c>
      <c r="Y108">
        <v>4.6800000000000001E-2</v>
      </c>
      <c r="Z108">
        <v>8.3999999999999995E-3</v>
      </c>
      <c r="AA108">
        <v>6.3600000000000004E-2</v>
      </c>
      <c r="AB108">
        <v>4.5999999999999999E-3</v>
      </c>
    </row>
    <row r="109" spans="1:28">
      <c r="C109" s="1" t="s">
        <v>15</v>
      </c>
      <c r="E109" s="8">
        <f>((E106/F106)+(E107/F107)+(E108/F108))/((1/F106)+(1/F107)+(1/F108))</f>
        <v>16.183124101235133</v>
      </c>
      <c r="F109" s="8">
        <f>1/((1/F106)+(1/F107)+(1/F108))</f>
        <v>5.5169765335276663E-2</v>
      </c>
      <c r="G109" s="8">
        <f>((G106/H106)+(G107/H107)+(G108/H108))/((1/H106)+(1/H107)+(1/H108))</f>
        <v>0.10413</v>
      </c>
      <c r="H109" s="8">
        <f>1/((1/H106)+(1/H107)+(1/H108))</f>
        <v>2.9333333333333333E-4</v>
      </c>
      <c r="I109" s="8">
        <f>((I106/J106)+(I107/J107)+(I108/J108))/((1/J106)+(1/J107)+(1/J108))</f>
        <v>-0.27584862784606085</v>
      </c>
      <c r="J109" s="8">
        <f>1/((1/J106)+(1/J107)+(1/J108))</f>
        <v>3.0266814426758008E-3</v>
      </c>
      <c r="Q109" s="8">
        <f>((Q106/R106)+(Q107/R107)+(Q108/R108))/((1/R106)+(1/R107)+(1/R108))</f>
        <v>4.5078366105742012</v>
      </c>
      <c r="R109" s="8">
        <f>1/((1/R106)+(1/R107)+(1/R108))</f>
        <v>5.1451072057172656E-2</v>
      </c>
      <c r="S109" s="8">
        <f>((S106/T106)+(S107/T107)+(S108/T108))/((1/T106)+(1/T107)+(1/T108))</f>
        <v>0.64848505688354852</v>
      </c>
      <c r="T109" s="8">
        <f>1/((1/T106)+(1/T107)+(1/T108))</f>
        <v>2.3544658911755934E-2</v>
      </c>
      <c r="U109" s="8">
        <f>((U106/V106)+(U107/V107)+(U108/V108))/((1/V106)+(1/V107)+(1/V108))</f>
        <v>0.23211982263709247</v>
      </c>
      <c r="V109" s="8">
        <f>1/((1/V106)+(1/V107)+(1/V108))</f>
        <v>2.5063451389479675E-2</v>
      </c>
      <c r="W109" s="8">
        <f>((W106/X106)+(W107/X107)+(W108/X108))/((1/X106)+(1/X107)+(1/X108))</f>
        <v>1.1562264150943394E-2</v>
      </c>
      <c r="X109" s="8">
        <f>1/((1/X106)+(1/X107)+(1/X108))</f>
        <v>2.3773584905660377E-4</v>
      </c>
      <c r="Y109" s="8">
        <f>((Y106/Z106)+(Y107/Z107)+(Y108/Z108))/((1/Z106)+(1/Z107)+(1/Z108))</f>
        <v>3.6219064005505848E-2</v>
      </c>
      <c r="Z109" s="8">
        <f>1/((1/Z106)+(1/Z107)+(1/Z108))</f>
        <v>2.5321403991741226E-3</v>
      </c>
      <c r="AA109" s="8">
        <f>((AA106/AB106)+(AA107/AB107)+(AA108/AB108))/((1/AB106)+(1/AB107)+(1/AB108))</f>
        <v>6.2151181102362209E-2</v>
      </c>
      <c r="AB109" s="8">
        <f>1/((1/AB106)+(1/AB107)+(1/AB108))</f>
        <v>1.2677165354330708E-3</v>
      </c>
    </row>
    <row r="110" spans="1:28">
      <c r="A110" s="1" t="s">
        <v>26</v>
      </c>
      <c r="B110" s="1" t="s">
        <v>16</v>
      </c>
      <c r="C110" s="1" t="s">
        <v>28</v>
      </c>
      <c r="D110">
        <v>-76769.292600000001</v>
      </c>
      <c r="E110" s="7">
        <v>15.643700000000001</v>
      </c>
      <c r="F110" s="7">
        <v>0.18090000000000001</v>
      </c>
      <c r="G110" s="7">
        <v>9.1899999999999996E-2</v>
      </c>
      <c r="H110" s="7">
        <v>8.0000000000000004E-4</v>
      </c>
      <c r="I110" s="7">
        <v>-0.28970000000000001</v>
      </c>
      <c r="J110" s="7">
        <v>8.8000000000000005E-3</v>
      </c>
      <c r="K110" s="7">
        <v>0.64449999999999996</v>
      </c>
      <c r="L110" s="7">
        <v>0.1709</v>
      </c>
      <c r="M110" s="7">
        <v>-0.23569999999999999</v>
      </c>
      <c r="N110" s="7">
        <v>0.1368</v>
      </c>
      <c r="O110" s="7">
        <v>8.4699999999999998E-2</v>
      </c>
      <c r="P110" s="7">
        <v>7.4999999999999997E-3</v>
      </c>
      <c r="Q110" s="7">
        <v>4.4535</v>
      </c>
      <c r="R110" s="7">
        <v>0.15770000000000001</v>
      </c>
      <c r="S110" s="7">
        <v>0.27689999999999998</v>
      </c>
      <c r="T110" s="7">
        <v>0.13980000000000001</v>
      </c>
      <c r="U110" s="7">
        <v>9.5500000000000002E-2</v>
      </c>
      <c r="V110" s="7">
        <v>0.107</v>
      </c>
      <c r="W110" s="7">
        <v>7.7000000000000002E-3</v>
      </c>
      <c r="X110" s="7">
        <v>5.9999999999999995E-4</v>
      </c>
      <c r="Y110" s="7">
        <v>2.5700000000000001E-2</v>
      </c>
      <c r="Z110" s="7">
        <v>7.1999999999999998E-3</v>
      </c>
      <c r="AA110" s="7">
        <v>-4.4000000000000003E-3</v>
      </c>
      <c r="AB110" s="7">
        <v>6.7000000000000002E-3</v>
      </c>
    </row>
    <row r="111" spans="1:28">
      <c r="C111" s="1" t="s">
        <v>29</v>
      </c>
      <c r="D111">
        <v>-77856.889599999995</v>
      </c>
      <c r="E111" s="7">
        <v>16.049099999999999</v>
      </c>
      <c r="F111" s="7">
        <v>0.1825</v>
      </c>
      <c r="G111" s="7">
        <v>9.4600000000000004E-2</v>
      </c>
      <c r="H111" s="7">
        <v>8.0000000000000004E-4</v>
      </c>
      <c r="I111" s="7">
        <v>-0.31680000000000003</v>
      </c>
      <c r="J111" s="7">
        <v>8.9999999999999993E-3</v>
      </c>
      <c r="K111" s="7">
        <v>0.93320000000000003</v>
      </c>
      <c r="L111" s="7">
        <v>0.1716</v>
      </c>
      <c r="M111" s="7">
        <v>-0.4859</v>
      </c>
      <c r="N111" s="7">
        <v>0.1399</v>
      </c>
      <c r="O111" s="7">
        <v>7.8399999999999997E-2</v>
      </c>
      <c r="P111" s="7">
        <v>7.7000000000000002E-3</v>
      </c>
      <c r="Q111" s="7">
        <v>4.2008999999999999</v>
      </c>
      <c r="R111" s="7">
        <v>0.15759999999999999</v>
      </c>
      <c r="S111" s="7">
        <v>2.0299999999999999E-2</v>
      </c>
      <c r="T111" s="7">
        <v>0.1386</v>
      </c>
      <c r="U111" s="7">
        <v>0.24859999999999999</v>
      </c>
      <c r="V111" s="7">
        <v>0.1071</v>
      </c>
      <c r="W111" s="7">
        <v>8.3999999999999995E-3</v>
      </c>
      <c r="X111" s="7">
        <v>6.9999999999999999E-4</v>
      </c>
      <c r="Y111" s="7">
        <v>2.53E-2</v>
      </c>
      <c r="Z111" s="7">
        <v>7.3000000000000001E-3</v>
      </c>
      <c r="AA111" s="7">
        <v>3.0000000000000001E-3</v>
      </c>
      <c r="AB111" s="7">
        <v>6.7999999999999996E-3</v>
      </c>
    </row>
    <row r="112" spans="1:28">
      <c r="C112" s="1" t="s">
        <v>30</v>
      </c>
      <c r="D112">
        <v>-105097.36719999999</v>
      </c>
      <c r="E112" s="7">
        <v>16.8109</v>
      </c>
      <c r="F112" s="7">
        <v>0.17829999999999999</v>
      </c>
      <c r="G112" s="7">
        <v>0.13619999999999999</v>
      </c>
      <c r="H112" s="7">
        <v>1.1000000000000001E-3</v>
      </c>
      <c r="I112" s="7">
        <v>-0.30830000000000002</v>
      </c>
      <c r="J112" s="7">
        <v>9.7999999999999997E-3</v>
      </c>
      <c r="K112" s="7">
        <v>0.4153</v>
      </c>
      <c r="L112" s="7">
        <v>0.15690000000000001</v>
      </c>
      <c r="M112" s="7">
        <v>0.41449999999999998</v>
      </c>
      <c r="N112" s="7">
        <v>0.11940000000000001</v>
      </c>
      <c r="O112" s="7">
        <v>9.5299999999999996E-2</v>
      </c>
      <c r="P112" s="7">
        <v>8.6E-3</v>
      </c>
      <c r="Q112" s="7">
        <v>4.6555999999999997</v>
      </c>
      <c r="R112" s="7">
        <v>0.14940000000000001</v>
      </c>
      <c r="S112" s="7">
        <v>0.3009</v>
      </c>
      <c r="T112" s="7">
        <v>0.1226</v>
      </c>
      <c r="U112" s="7">
        <v>6.5199999999999994E-2</v>
      </c>
      <c r="V112" s="7">
        <v>9.8000000000000004E-2</v>
      </c>
      <c r="W112" s="7">
        <v>1.89E-2</v>
      </c>
      <c r="X112" s="7">
        <v>8.9999999999999998E-4</v>
      </c>
      <c r="Y112" s="7">
        <v>3.6400000000000002E-2</v>
      </c>
      <c r="Z112" s="7">
        <v>8.3999999999999995E-3</v>
      </c>
      <c r="AA112" s="7">
        <v>-1.03E-2</v>
      </c>
      <c r="AB112" s="7">
        <v>7.7000000000000002E-3</v>
      </c>
    </row>
    <row r="113" spans="1:28">
      <c r="C113" s="1" t="s">
        <v>15</v>
      </c>
      <c r="E113" s="8">
        <f>((E110/F110)+(E111/F111)+(E112/F112))/((1/F110)+(1/F111)+(1/F112))</f>
        <v>16.171365903965171</v>
      </c>
      <c r="F113" s="8">
        <f>1/((1/F110)+(1/F111)+(1/F112))</f>
        <v>6.0183343784030167E-2</v>
      </c>
      <c r="G113" s="8">
        <f>((G110/H110)+(G111/H111)+(G112/H112))/((1/H110)+(1/H111)+(1/H112))</f>
        <v>0.10470333333333333</v>
      </c>
      <c r="H113" s="8">
        <f>1/((1/H110)+(1/H111)+(1/H112))</f>
        <v>2.9333333333333333E-4</v>
      </c>
      <c r="I113" s="8">
        <f>((I110/J110)+(I111/J111)+(I112/J112))/((1/J110)+(1/J111)+(1/J112))</f>
        <v>-0.30472217315880779</v>
      </c>
      <c r="J113" s="8">
        <f>1/((1/J110)+(1/J111)+(1/J112))</f>
        <v>3.0600851600693897E-3</v>
      </c>
      <c r="K113" s="8">
        <f>((K110/L110)+(K111/L111)+(K112/L112))/((1/L110)+(1/L111)+(1/L112))</f>
        <v>0.65677528061562618</v>
      </c>
      <c r="L113" s="8">
        <f>1/((1/L110)+(1/L111)+(1/L112))</f>
        <v>5.5394397258329627E-2</v>
      </c>
      <c r="M113" s="8">
        <f>((M110/N110)+(M111/N111)+(M112/N112))/((1/N110)+(1/N111)+(1/N112))</f>
        <v>-7.5531707499381942E-2</v>
      </c>
      <c r="N113" s="8">
        <f>1/((1/N110)+(1/N111)+(1/N112))</f>
        <v>4.3796041651094464E-2</v>
      </c>
      <c r="O113" s="8">
        <f>((O110/P110)+(O111/P111)+(O112/P112))/((1/P110)+(1/P111)+(1/P112))</f>
        <v>8.5791950973629766E-2</v>
      </c>
      <c r="P113" s="8">
        <f>1/((1/P110)+(1/P111)+(1/P112))</f>
        <v>2.6351674006473177E-3</v>
      </c>
      <c r="Q113" s="8">
        <f>((Q110/R110)+(Q111/R111)+(Q112/R112))/((1/R110)+(1/R111)+(1/R112))</f>
        <v>4.4405974970587545</v>
      </c>
      <c r="R113" s="8">
        <f>1/((1/R110)+(1/R111)+(1/R112))</f>
        <v>5.1600193776096329E-2</v>
      </c>
      <c r="S113" s="8">
        <f>((S110/T110)+(S111/T111)+(S112/T112))/((1/T110)+(1/T111)+(1/T112))</f>
        <v>0.20339788764770653</v>
      </c>
      <c r="T113" s="8">
        <f>1/((1/T110)+(1/T111)+(1/T112))</f>
        <v>4.4395727751227292E-2</v>
      </c>
      <c r="U113" s="8">
        <f>((U110/V110)+(U111/V111)+(U112/V112))/((1/V110)+(1/V111)+(1/V112))</f>
        <v>0.13428296903657352</v>
      </c>
      <c r="V113" s="8">
        <f>1/((1/V110)+(1/V111)+(1/V112))</f>
        <v>3.4617714963858022E-2</v>
      </c>
      <c r="W113" s="8">
        <f>((W110/X110)+(W111/X111)+(W112/X112))/((1/X110)+(1/X111)+(1/X112))</f>
        <v>1.0896226415094339E-2</v>
      </c>
      <c r="X113" s="8">
        <f>1/((1/X110)+(1/X111)+(1/X112))</f>
        <v>2.3773584905660377E-4</v>
      </c>
      <c r="Y113" s="8">
        <f>((Y110/Z110)+(Y111/Z111)+(Y112/Z112))/((1/Z110)+(1/Z111)+(1/Z112))</f>
        <v>2.8786717136958025E-2</v>
      </c>
      <c r="Z113" s="8">
        <f>1/((1/Z110)+(1/Z111)+(1/Z112))</f>
        <v>2.5321403991741226E-3</v>
      </c>
      <c r="AA113" s="8">
        <f>((AA110/AB110)+(AA111/AB111)+(AA112/AB112))/((1/AB110)+(1/AB111)+(1/AB112))</f>
        <v>-3.6444518761286865E-3</v>
      </c>
      <c r="AB113" s="8">
        <f>1/((1/AB110)+(1/AB111)+(1/AB112))</f>
        <v>2.3464116112634605E-3</v>
      </c>
    </row>
    <row r="114" spans="1:28">
      <c r="A114" s="1" t="s">
        <v>27</v>
      </c>
      <c r="B114" s="1" t="s">
        <v>14</v>
      </c>
      <c r="C114" s="1" t="s">
        <v>28</v>
      </c>
      <c r="D114">
        <v>-76771.976899999994</v>
      </c>
      <c r="E114" s="7">
        <v>15.6571</v>
      </c>
      <c r="F114" s="7">
        <v>0.18079999999999999</v>
      </c>
      <c r="G114" s="7">
        <v>9.1899999999999996E-2</v>
      </c>
      <c r="H114" s="7">
        <v>8.0000000000000004E-4</v>
      </c>
      <c r="I114" s="7">
        <v>-0.29120000000000001</v>
      </c>
      <c r="J114" s="7">
        <v>8.8000000000000005E-3</v>
      </c>
      <c r="K114" s="7">
        <v>0.92910000000000004</v>
      </c>
      <c r="L114" s="7">
        <v>0.1018</v>
      </c>
      <c r="M114" s="7">
        <v>-0.15459999999999999</v>
      </c>
      <c r="N114" s="7">
        <v>0.1057</v>
      </c>
      <c r="O114" s="7">
        <v>8.0500000000000002E-2</v>
      </c>
      <c r="P114" s="7">
        <v>4.0000000000000001E-3</v>
      </c>
      <c r="Q114" s="7">
        <v>4.4416000000000002</v>
      </c>
      <c r="R114" s="7">
        <v>0.15709999999999999</v>
      </c>
      <c r="S114" s="7"/>
      <c r="T114" s="7"/>
      <c r="U114" s="7"/>
      <c r="V114" s="7"/>
      <c r="W114" s="7">
        <v>7.7999999999999996E-3</v>
      </c>
      <c r="X114" s="7">
        <v>5.9999999999999995E-4</v>
      </c>
      <c r="Y114" s="7">
        <v>2.5499999999999998E-2</v>
      </c>
      <c r="Z114" s="7">
        <v>7.1999999999999998E-3</v>
      </c>
    </row>
    <row r="115" spans="1:28">
      <c r="C115" s="1" t="s">
        <v>29</v>
      </c>
      <c r="D115">
        <v>-77859.849300000002</v>
      </c>
      <c r="E115" s="7">
        <v>16.063099999999999</v>
      </c>
      <c r="F115" s="7">
        <v>0.18240000000000001</v>
      </c>
      <c r="G115" s="7">
        <v>9.4600000000000004E-2</v>
      </c>
      <c r="H115" s="7">
        <v>8.0000000000000004E-4</v>
      </c>
      <c r="I115" s="7">
        <v>-0.315</v>
      </c>
      <c r="J115" s="7">
        <v>8.9999999999999993E-3</v>
      </c>
      <c r="K115" s="7">
        <v>0.96160000000000001</v>
      </c>
      <c r="L115" s="7">
        <v>0.1016</v>
      </c>
      <c r="M115" s="7">
        <v>-0.28320000000000001</v>
      </c>
      <c r="N115" s="7">
        <v>0.108</v>
      </c>
      <c r="O115" s="7">
        <v>8.1299999999999997E-2</v>
      </c>
      <c r="P115" s="7">
        <v>4.0000000000000001E-3</v>
      </c>
      <c r="Q115" s="7">
        <v>4.1703000000000001</v>
      </c>
      <c r="R115" s="7">
        <v>0.15679999999999999</v>
      </c>
      <c r="S115" s="7"/>
      <c r="T115" s="7"/>
      <c r="U115" s="7"/>
      <c r="V115" s="7"/>
      <c r="W115" s="7">
        <v>8.3999999999999995E-3</v>
      </c>
      <c r="X115" s="7">
        <v>6.9999999999999999E-4</v>
      </c>
      <c r="Y115" s="7">
        <v>2.4199999999999999E-2</v>
      </c>
      <c r="Z115" s="7">
        <v>7.3000000000000001E-3</v>
      </c>
    </row>
    <row r="116" spans="1:28">
      <c r="C116" s="1" t="s">
        <v>30</v>
      </c>
      <c r="D116">
        <v>-105101.74800000001</v>
      </c>
      <c r="E116" s="7">
        <v>16.846</v>
      </c>
      <c r="F116" s="7">
        <v>0.1779</v>
      </c>
      <c r="G116" s="7">
        <v>0.13619999999999999</v>
      </c>
      <c r="H116" s="7">
        <v>1.1000000000000001E-3</v>
      </c>
      <c r="I116" s="7">
        <v>-0.31159999999999999</v>
      </c>
      <c r="J116" s="7">
        <v>9.7999999999999997E-3</v>
      </c>
      <c r="K116" s="7">
        <v>0.69979999999999998</v>
      </c>
      <c r="L116" s="7">
        <v>0.1055</v>
      </c>
      <c r="M116" s="7">
        <v>0.48570000000000002</v>
      </c>
      <c r="N116" s="7">
        <v>8.9700000000000002E-2</v>
      </c>
      <c r="O116" s="7">
        <v>8.5999999999999993E-2</v>
      </c>
      <c r="P116" s="7">
        <v>5.1999999999999998E-3</v>
      </c>
      <c r="Q116" s="7">
        <v>4.6459999999999999</v>
      </c>
      <c r="R116" s="7">
        <v>0.14849999999999999</v>
      </c>
      <c r="S116" s="7"/>
      <c r="T116" s="7"/>
      <c r="U116" s="7"/>
      <c r="V116" s="7"/>
      <c r="W116" s="7">
        <v>1.9E-2</v>
      </c>
      <c r="X116" s="7">
        <v>8.9999999999999998E-4</v>
      </c>
      <c r="Y116" s="7">
        <v>3.6700000000000003E-2</v>
      </c>
      <c r="Z116" s="7">
        <v>8.3999999999999995E-3</v>
      </c>
    </row>
    <row r="117" spans="1:28">
      <c r="C117" s="1" t="s">
        <v>15</v>
      </c>
      <c r="E117" s="8">
        <f>((E114/F114)+(E115/F115)+(E116/F116))/((1/F114)+(1/F115)+(1/F116))</f>
        <v>16.192662253645821</v>
      </c>
      <c r="F117" s="8">
        <f>1/((1/F114)+(1/F115)+(1/F116))</f>
        <v>6.0115788800629566E-2</v>
      </c>
      <c r="G117" s="8">
        <f>((G114/H114)+(G115/H115)+(G116/H116))/((1/H114)+(1/H115)+(1/H116))</f>
        <v>0.10470333333333333</v>
      </c>
      <c r="H117" s="8">
        <f>1/((1/H114)+(1/H115)+(1/H116))</f>
        <v>2.9333333333333333E-4</v>
      </c>
      <c r="I117" s="8">
        <f>((I114/J114)+(I115/J115)+(I116/J116))/((1/J114)+(1/J115)+(1/J116))</f>
        <v>-0.30566219839142095</v>
      </c>
      <c r="J117" s="8">
        <f>1/((1/J114)+(1/J115)+(1/J116))</f>
        <v>3.0600851600693897E-3</v>
      </c>
      <c r="K117" s="8">
        <f>((K114/L114)+(K115/L115)+(K116/L116))/((1/L114)+(1/L115)+(1/L116))</f>
        <v>0.86550015263392577</v>
      </c>
      <c r="L117" s="8">
        <f>1/((1/L114)+(1/L115)+(1/L116))</f>
        <v>3.4311937960315182E-2</v>
      </c>
      <c r="M117" s="8">
        <f>((M114/N114)+(M115/N115)+(M116/N116))/((1/N114)+(1/N115)+(1/N116))</f>
        <v>4.4524287702688514E-2</v>
      </c>
      <c r="N117" s="8">
        <f>1/((1/N114)+(1/N115)+(1/N116))</f>
        <v>3.3480346410876882E-2</v>
      </c>
      <c r="O117" s="8">
        <f>((O114/P114)+(O115/P115)+(O116/P116))/((1/P114)+(1/P115)+(1/P116))</f>
        <v>8.2316666666666649E-2</v>
      </c>
      <c r="P117" s="8">
        <f>1/((1/P114)+(1/P115)+(1/P116))</f>
        <v>1.4444444444444444E-3</v>
      </c>
      <c r="Q117" s="8">
        <f>((Q114/R114)+(Q115/R115)+(Q116/R116))/((1/R114)+(1/R115)+(1/R116))</f>
        <v>4.4234349907779134</v>
      </c>
      <c r="R117" s="8">
        <f>1/((1/R114)+(1/R115)+(1/R116))</f>
        <v>5.1342793417250281E-2</v>
      </c>
      <c r="S117" s="7"/>
      <c r="T117" s="7"/>
      <c r="U117" s="7"/>
      <c r="V117" s="7"/>
      <c r="W117" s="8">
        <f>((W114/X114)+(W115/X115)+(W116/X116))/((1/X114)+(1/X115)+(1/X116))</f>
        <v>1.0962264150943396E-2</v>
      </c>
      <c r="X117" s="8">
        <f>1/((1/X114)+(1/X115)+(1/X116))</f>
        <v>2.3773584905660377E-4</v>
      </c>
      <c r="Y117" s="8">
        <f>((Y114/Z114)+(Y115/Z115)+(Y116/Z116))/((1/Z114)+(1/Z115)+(1/Z116))</f>
        <v>2.8425258086717139E-2</v>
      </c>
      <c r="Z117" s="8">
        <f>1/((1/Z114)+(1/Z115)+(1/Z116))</f>
        <v>2.5321403991741226E-3</v>
      </c>
    </row>
    <row r="118" spans="1:28">
      <c r="A118" s="1" t="s">
        <v>27</v>
      </c>
      <c r="B118" s="1" t="s">
        <v>16</v>
      </c>
      <c r="C118" s="1" t="s">
        <v>28</v>
      </c>
      <c r="D118">
        <v>-76769.292600000001</v>
      </c>
      <c r="E118" s="7">
        <v>15.643700000000001</v>
      </c>
      <c r="F118" s="7">
        <v>0.18090000000000001</v>
      </c>
      <c r="G118" s="7">
        <v>9.1899999999999996E-2</v>
      </c>
      <c r="H118" s="7">
        <v>8.0000000000000004E-4</v>
      </c>
      <c r="I118" s="7">
        <v>-0.28970000000000001</v>
      </c>
      <c r="J118" s="7">
        <v>8.8000000000000005E-3</v>
      </c>
      <c r="K118" s="7">
        <v>0.64449999999999996</v>
      </c>
      <c r="L118" s="7">
        <v>0.1709</v>
      </c>
      <c r="M118" s="7">
        <v>-0.23569999999999999</v>
      </c>
      <c r="N118" s="7">
        <v>0.1368</v>
      </c>
      <c r="O118" s="7">
        <v>8.4699999999999998E-2</v>
      </c>
      <c r="P118" s="7">
        <v>7.4999999999999997E-3</v>
      </c>
      <c r="Q118" s="7">
        <v>4.4535</v>
      </c>
      <c r="R118" s="7">
        <v>0.15770000000000001</v>
      </c>
      <c r="S118" s="7">
        <v>0.27689999999999998</v>
      </c>
      <c r="T118" s="7">
        <v>0.13980000000000001</v>
      </c>
      <c r="U118" s="7">
        <v>9.5500000000000002E-2</v>
      </c>
      <c r="V118" s="7">
        <v>0.107</v>
      </c>
      <c r="W118" s="7">
        <v>7.7000000000000002E-3</v>
      </c>
      <c r="X118" s="7">
        <v>5.9999999999999995E-4</v>
      </c>
      <c r="Y118" s="7">
        <v>2.5700000000000001E-2</v>
      </c>
      <c r="Z118" s="7">
        <v>7.1999999999999998E-3</v>
      </c>
      <c r="AA118" s="7">
        <v>-4.4000000000000003E-3</v>
      </c>
      <c r="AB118" s="7">
        <v>6.7000000000000002E-3</v>
      </c>
    </row>
    <row r="119" spans="1:28">
      <c r="C119" s="1" t="s">
        <v>29</v>
      </c>
      <c r="D119">
        <v>-77856.889599999995</v>
      </c>
      <c r="E119" s="7">
        <v>16.049099999999999</v>
      </c>
      <c r="F119" s="7">
        <v>0.1825</v>
      </c>
      <c r="G119" s="7">
        <v>9.4600000000000004E-2</v>
      </c>
      <c r="H119" s="7">
        <v>8.0000000000000004E-4</v>
      </c>
      <c r="I119" s="7">
        <v>-0.31680000000000003</v>
      </c>
      <c r="J119" s="7">
        <v>8.9999999999999993E-3</v>
      </c>
      <c r="K119" s="7">
        <v>0.93320000000000003</v>
      </c>
      <c r="L119" s="7">
        <v>0.1716</v>
      </c>
      <c r="M119" s="7">
        <v>-0.4859</v>
      </c>
      <c r="N119" s="7">
        <v>0.1399</v>
      </c>
      <c r="O119" s="7">
        <v>7.8399999999999997E-2</v>
      </c>
      <c r="P119" s="7">
        <v>7.7000000000000002E-3</v>
      </c>
      <c r="Q119" s="7">
        <v>4.2008999999999999</v>
      </c>
      <c r="R119" s="7">
        <v>0.15759999999999999</v>
      </c>
      <c r="S119" s="7">
        <v>2.0299999999999999E-2</v>
      </c>
      <c r="T119" s="7">
        <v>0.1386</v>
      </c>
      <c r="U119" s="7">
        <v>0.24859999999999999</v>
      </c>
      <c r="V119" s="7">
        <v>0.1071</v>
      </c>
      <c r="W119" s="7">
        <v>8.3999999999999995E-3</v>
      </c>
      <c r="X119" s="7">
        <v>6.9999999999999999E-4</v>
      </c>
      <c r="Y119" s="7">
        <v>2.53E-2</v>
      </c>
      <c r="Z119" s="7">
        <v>7.3000000000000001E-3</v>
      </c>
      <c r="AA119" s="7">
        <v>3.0000000000000001E-3</v>
      </c>
      <c r="AB119" s="7">
        <v>6.7999999999999996E-3</v>
      </c>
    </row>
    <row r="120" spans="1:28">
      <c r="C120" s="1" t="s">
        <v>30</v>
      </c>
      <c r="D120">
        <v>-105097.36719999999</v>
      </c>
      <c r="E120" s="7">
        <v>16.8109</v>
      </c>
      <c r="F120" s="7">
        <v>0.17829999999999999</v>
      </c>
      <c r="G120" s="7">
        <v>0.13619999999999999</v>
      </c>
      <c r="H120" s="7">
        <v>1.1000000000000001E-3</v>
      </c>
      <c r="I120" s="7">
        <v>-0.30830000000000002</v>
      </c>
      <c r="J120" s="7">
        <v>9.7999999999999997E-3</v>
      </c>
      <c r="K120" s="7">
        <v>0.4153</v>
      </c>
      <c r="L120" s="7">
        <v>0.15690000000000001</v>
      </c>
      <c r="M120" s="7">
        <v>0.41449999999999998</v>
      </c>
      <c r="N120" s="7">
        <v>0.11940000000000001</v>
      </c>
      <c r="O120" s="7">
        <v>9.5299999999999996E-2</v>
      </c>
      <c r="P120" s="7">
        <v>8.6E-3</v>
      </c>
      <c r="Q120" s="7">
        <v>4.6555999999999997</v>
      </c>
      <c r="R120" s="7">
        <v>0.14940000000000001</v>
      </c>
      <c r="S120" s="7">
        <v>0.3009</v>
      </c>
      <c r="T120" s="7">
        <v>0.1226</v>
      </c>
      <c r="U120" s="7">
        <v>6.5199999999999994E-2</v>
      </c>
      <c r="V120" s="7">
        <v>9.8000000000000004E-2</v>
      </c>
      <c r="W120" s="7">
        <v>1.89E-2</v>
      </c>
      <c r="X120" s="7">
        <v>8.9999999999999998E-4</v>
      </c>
      <c r="Y120" s="7">
        <v>3.6400000000000002E-2</v>
      </c>
      <c r="Z120" s="7">
        <v>8.3999999999999995E-3</v>
      </c>
      <c r="AA120" s="7">
        <v>-1.03E-2</v>
      </c>
      <c r="AB120" s="7">
        <v>7.7000000000000002E-3</v>
      </c>
    </row>
    <row r="121" spans="1:28">
      <c r="C121" s="1" t="s">
        <v>15</v>
      </c>
      <c r="D121" s="7"/>
      <c r="E121" s="8">
        <f>((E118/F118)+(E119/F119)+(E120/F120))/((1/F118)+(1/F119)+(1/F120))</f>
        <v>16.171365903965171</v>
      </c>
      <c r="F121" s="8">
        <f>1/((1/F118)+(1/F119)+(1/F120))</f>
        <v>6.0183343784030167E-2</v>
      </c>
      <c r="G121" s="8">
        <f>((G118/H118)+(G119/H119)+(G120/H120))/((1/H118)+(1/H119)+(1/H120))</f>
        <v>0.10470333333333333</v>
      </c>
      <c r="H121" s="8">
        <f>1/((1/H118)+(1/H119)+(1/H120))</f>
        <v>2.9333333333333333E-4</v>
      </c>
      <c r="I121" s="8">
        <f>((I118/J118)+(I119/J119)+(I120/J120))/((1/J118)+(1/J119)+(1/J120))</f>
        <v>-0.30472217315880779</v>
      </c>
      <c r="J121" s="8">
        <f>1/((1/J118)+(1/J119)+(1/J120))</f>
        <v>3.0600851600693897E-3</v>
      </c>
      <c r="K121" s="8">
        <f>((K118/L118)+(K119/L119)+(K120/L120))/((1/L118)+(1/L119)+(1/L120))</f>
        <v>0.65677528061562618</v>
      </c>
      <c r="L121" s="8">
        <f>1/((1/L118)+(1/L119)+(1/L120))</f>
        <v>5.5394397258329627E-2</v>
      </c>
      <c r="M121" s="8">
        <f>((M118/N118)+(M119/N119)+(M120/N120))/((1/N118)+(1/N119)+(1/N120))</f>
        <v>-7.5531707499381942E-2</v>
      </c>
      <c r="N121" s="8">
        <f>1/((1/N118)+(1/N119)+(1/N120))</f>
        <v>4.3796041651094464E-2</v>
      </c>
      <c r="O121" s="8">
        <f>((O118/P118)+(O119/P119)+(O120/P120))/((1/P118)+(1/P119)+(1/P120))</f>
        <v>8.5791950973629766E-2</v>
      </c>
      <c r="P121" s="8">
        <f>1/((1/P118)+(1/P119)+(1/P120))</f>
        <v>2.6351674006473177E-3</v>
      </c>
      <c r="Q121" s="8">
        <f>((Q118/R118)+(Q119/R119)+(Q120/R120))/((1/R118)+(1/R119)+(1/R120))</f>
        <v>4.4405974970587545</v>
      </c>
      <c r="R121" s="8">
        <f>1/((1/R118)+(1/R119)+(1/R120))</f>
        <v>5.1600193776096329E-2</v>
      </c>
      <c r="S121" s="8">
        <f>((S118/T118)+(S119/T119)+(S120/T120))/((1/T118)+(1/T119)+(1/T120))</f>
        <v>0.20339788764770653</v>
      </c>
      <c r="T121" s="8">
        <f>1/((1/T118)+(1/T119)+(1/T120))</f>
        <v>4.4395727751227292E-2</v>
      </c>
      <c r="U121" s="8">
        <f>((U118/V118)+(U119/V119)+(U120/V120))/((1/V118)+(1/V119)+(1/V120))</f>
        <v>0.13428296903657352</v>
      </c>
      <c r="V121" s="8">
        <f>1/((1/V118)+(1/V119)+(1/V120))</f>
        <v>3.4617714963858022E-2</v>
      </c>
      <c r="W121" s="8">
        <f>((W118/X118)+(W119/X119)+(W120/X120))/((1/X118)+(1/X119)+(1/X120))</f>
        <v>1.0896226415094339E-2</v>
      </c>
      <c r="X121" s="8">
        <f>1/((1/X118)+(1/X119)+(1/X120))</f>
        <v>2.3773584905660377E-4</v>
      </c>
      <c r="Y121" s="8">
        <f>((Y118/Z118)+(Y119/Z119)+(Y120/Z120))/((1/Z118)+(1/Z119)+(1/Z120))</f>
        <v>2.8786717136958025E-2</v>
      </c>
      <c r="Z121" s="8">
        <f>1/((1/Z118)+(1/Z119)+(1/Z120))</f>
        <v>2.5321403991741226E-3</v>
      </c>
      <c r="AA121" s="8">
        <f>((AA118/AB118)+(AA119/AB119)+(AA120/AB120))/((1/AB118)+(1/AB119)+(1/AB120))</f>
        <v>-3.6444518761286865E-3</v>
      </c>
      <c r="AB121" s="8">
        <f>1/((1/AB118)+(1/AB119)+(1/AB120))</f>
        <v>2.3464116112634605E-3</v>
      </c>
    </row>
  </sheetData>
  <mergeCells count="1">
    <mergeCell ref="AD3:AE3"/>
  </mergeCells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1"/>
  <sheetViews>
    <sheetView workbookViewId="0"/>
  </sheetViews>
  <sheetFormatPr baseColWidth="10" defaultColWidth="8.83203125" defaultRowHeight="14" x14ac:dyDescent="0"/>
  <cols>
    <col min="1" max="3" width="8.83203125" style="1"/>
  </cols>
  <sheetData>
    <row r="1" spans="1:31" ht="15">
      <c r="A1" s="20" t="s">
        <v>72</v>
      </c>
    </row>
    <row r="3" spans="1:31" s="1" customFormat="1" ht="15">
      <c r="A3" s="1" t="s">
        <v>11</v>
      </c>
      <c r="B3" s="1" t="s">
        <v>12</v>
      </c>
      <c r="C3" s="1" t="s">
        <v>33</v>
      </c>
      <c r="D3" s="1" t="s">
        <v>34</v>
      </c>
      <c r="E3" s="2" t="s">
        <v>35</v>
      </c>
      <c r="F3" s="2" t="s">
        <v>36</v>
      </c>
      <c r="G3" s="3" t="s">
        <v>37</v>
      </c>
      <c r="H3" s="3" t="s">
        <v>38</v>
      </c>
      <c r="I3" s="2" t="s">
        <v>39</v>
      </c>
      <c r="J3" s="2" t="s">
        <v>40</v>
      </c>
      <c r="K3" s="2" t="s">
        <v>41</v>
      </c>
      <c r="L3" s="2" t="s">
        <v>42</v>
      </c>
      <c r="M3" s="2" t="s">
        <v>43</v>
      </c>
      <c r="N3" s="2" t="s">
        <v>44</v>
      </c>
      <c r="O3" s="2" t="s">
        <v>45</v>
      </c>
      <c r="P3" s="2" t="s">
        <v>46</v>
      </c>
      <c r="Q3" s="2" t="s">
        <v>47</v>
      </c>
      <c r="R3" s="2" t="s">
        <v>48</v>
      </c>
      <c r="S3" s="2" t="s">
        <v>49</v>
      </c>
      <c r="T3" s="2" t="s">
        <v>50</v>
      </c>
      <c r="U3" s="2" t="s">
        <v>51</v>
      </c>
      <c r="V3" s="2" t="s">
        <v>52</v>
      </c>
      <c r="W3" s="2" t="s">
        <v>53</v>
      </c>
      <c r="X3" s="2" t="s">
        <v>54</v>
      </c>
      <c r="Y3" s="2" t="s">
        <v>55</v>
      </c>
      <c r="Z3" s="2" t="s">
        <v>56</v>
      </c>
      <c r="AA3" s="2" t="s">
        <v>57</v>
      </c>
      <c r="AB3" s="2" t="s">
        <v>58</v>
      </c>
      <c r="AD3" s="18"/>
      <c r="AE3" s="18"/>
    </row>
    <row r="4" spans="1:31" s="1" customFormat="1" ht="17">
      <c r="E4" s="17" t="s">
        <v>67</v>
      </c>
      <c r="F4" s="17"/>
      <c r="G4" s="3" t="s">
        <v>1</v>
      </c>
      <c r="H4" s="3"/>
      <c r="I4" s="17" t="s">
        <v>68</v>
      </c>
      <c r="J4" s="17"/>
      <c r="K4" s="17" t="s">
        <v>69</v>
      </c>
      <c r="L4" s="17"/>
      <c r="M4" s="17" t="s">
        <v>70</v>
      </c>
      <c r="N4" s="17"/>
      <c r="O4" s="17" t="s">
        <v>71</v>
      </c>
      <c r="P4" s="17"/>
      <c r="Q4" s="17" t="s">
        <v>2</v>
      </c>
      <c r="R4" s="17"/>
      <c r="S4" s="17" t="s">
        <v>3</v>
      </c>
      <c r="T4" s="17"/>
      <c r="U4" s="17" t="s">
        <v>4</v>
      </c>
      <c r="V4" s="17"/>
      <c r="W4" s="17" t="s">
        <v>5</v>
      </c>
      <c r="X4" s="17"/>
      <c r="Y4" s="17" t="s">
        <v>6</v>
      </c>
      <c r="Z4" s="17"/>
      <c r="AA4" s="17" t="s">
        <v>7</v>
      </c>
      <c r="AB4" s="17"/>
    </row>
    <row r="5" spans="1:31">
      <c r="A5" s="1" t="s">
        <v>32</v>
      </c>
      <c r="D5" s="1" t="s">
        <v>8</v>
      </c>
      <c r="E5" s="4" t="s">
        <v>9</v>
      </c>
      <c r="F5" s="4" t="s">
        <v>10</v>
      </c>
      <c r="G5" s="4" t="s">
        <v>9</v>
      </c>
      <c r="H5" s="4" t="s">
        <v>10</v>
      </c>
      <c r="I5" s="4" t="s">
        <v>9</v>
      </c>
      <c r="J5" s="4" t="s">
        <v>10</v>
      </c>
      <c r="K5" s="4" t="s">
        <v>9</v>
      </c>
      <c r="L5" s="4" t="s">
        <v>10</v>
      </c>
      <c r="M5" s="4" t="s">
        <v>9</v>
      </c>
      <c r="N5" s="4" t="s">
        <v>10</v>
      </c>
      <c r="O5" s="4" t="s">
        <v>9</v>
      </c>
      <c r="P5" s="4" t="s">
        <v>10</v>
      </c>
      <c r="Q5" s="4" t="s">
        <v>9</v>
      </c>
      <c r="R5" s="4" t="s">
        <v>10</v>
      </c>
      <c r="S5" s="4" t="s">
        <v>9</v>
      </c>
      <c r="T5" s="4" t="s">
        <v>10</v>
      </c>
      <c r="U5" s="4" t="s">
        <v>9</v>
      </c>
      <c r="V5" s="4" t="s">
        <v>10</v>
      </c>
      <c r="W5" s="4" t="s">
        <v>9</v>
      </c>
      <c r="X5" s="4" t="s">
        <v>10</v>
      </c>
      <c r="Y5" s="4" t="s">
        <v>9</v>
      </c>
      <c r="Z5" s="4" t="s">
        <v>10</v>
      </c>
      <c r="AA5" s="4" t="s">
        <v>9</v>
      </c>
      <c r="AB5" s="4" t="s">
        <v>10</v>
      </c>
    </row>
    <row r="6" spans="1:31">
      <c r="A6" s="1" t="s">
        <v>13</v>
      </c>
      <c r="B6" s="1" t="s">
        <v>14</v>
      </c>
      <c r="C6" s="1" t="s">
        <v>28</v>
      </c>
      <c r="D6">
        <v>-93866.168600000005</v>
      </c>
      <c r="E6" s="7">
        <v>13.7227</v>
      </c>
      <c r="F6" s="7">
        <v>0.22559999999999999</v>
      </c>
      <c r="G6" s="7"/>
      <c r="H6" s="7"/>
      <c r="I6" s="7"/>
      <c r="J6" s="7"/>
      <c r="K6" s="7"/>
      <c r="L6" s="7"/>
      <c r="M6" s="7"/>
      <c r="N6" s="7"/>
      <c r="O6" s="7"/>
      <c r="P6" s="7"/>
      <c r="Q6" s="7">
        <v>9.2748000000000008</v>
      </c>
      <c r="R6" s="7">
        <v>0.36230000000000001</v>
      </c>
      <c r="S6" s="7"/>
      <c r="T6" s="7"/>
      <c r="U6" s="7"/>
      <c r="V6" s="7"/>
      <c r="W6" s="7"/>
      <c r="X6" s="7"/>
      <c r="Y6" s="7"/>
    </row>
    <row r="7" spans="1:31">
      <c r="C7" s="1" t="s">
        <v>29</v>
      </c>
      <c r="D7">
        <v>-94134.591700000004</v>
      </c>
      <c r="E7" s="7">
        <v>14.512700000000001</v>
      </c>
      <c r="F7" s="7">
        <v>0.23319999999999999</v>
      </c>
      <c r="G7" s="7"/>
      <c r="H7" s="7"/>
      <c r="I7" s="7"/>
      <c r="J7" s="7"/>
      <c r="K7" s="7"/>
      <c r="L7" s="7"/>
      <c r="M7" s="7"/>
      <c r="N7" s="7"/>
      <c r="O7" s="7"/>
      <c r="P7" s="7"/>
      <c r="Q7" s="7">
        <v>8.9472000000000005</v>
      </c>
      <c r="R7" s="7">
        <v>0.36430000000000001</v>
      </c>
      <c r="S7" s="7"/>
      <c r="T7" s="7"/>
      <c r="U7" s="7"/>
      <c r="V7" s="7"/>
      <c r="W7" s="7"/>
      <c r="X7" s="7"/>
      <c r="Y7" s="7"/>
    </row>
    <row r="8" spans="1:31">
      <c r="C8" s="1" t="s">
        <v>30</v>
      </c>
      <c r="D8">
        <v>-110187.2595</v>
      </c>
      <c r="E8" s="7">
        <v>15.275499999999999</v>
      </c>
      <c r="F8" s="7">
        <v>0.2225</v>
      </c>
      <c r="G8" s="7"/>
      <c r="H8" s="7"/>
      <c r="I8" s="7"/>
      <c r="J8" s="7"/>
      <c r="K8" s="7"/>
      <c r="L8" s="7"/>
      <c r="M8" s="7"/>
      <c r="N8" s="7"/>
      <c r="O8" s="7"/>
      <c r="P8" s="7"/>
      <c r="Q8" s="7">
        <v>9.7490000000000006</v>
      </c>
      <c r="R8" s="7">
        <v>0.34350000000000003</v>
      </c>
      <c r="S8" s="7"/>
      <c r="T8" s="7"/>
      <c r="U8" s="7"/>
      <c r="V8" s="7"/>
      <c r="W8" s="7"/>
      <c r="X8" s="7"/>
      <c r="Y8" s="7"/>
    </row>
    <row r="9" spans="1:31">
      <c r="C9" s="1" t="s">
        <v>15</v>
      </c>
      <c r="E9" s="8">
        <f>((E6/F6)+(E7/F7)+(E8/F8))/((1/F6)+(1/F7)+(1/F8))</f>
        <v>14.507141355014825</v>
      </c>
      <c r="F9" s="8">
        <f>1/((1/F6)+(1/F7)+(1/F8))</f>
        <v>7.5670607290883124E-2</v>
      </c>
      <c r="G9" s="7"/>
      <c r="H9" s="7"/>
      <c r="I9" s="7"/>
      <c r="J9" s="7"/>
      <c r="K9" s="7"/>
      <c r="L9" s="7"/>
      <c r="M9" s="7"/>
      <c r="N9" s="7"/>
      <c r="O9" s="7"/>
      <c r="P9" s="7"/>
      <c r="Q9" s="8">
        <f>((Q6/R6)+(Q7/R7)+(Q8/R8))/((1/R6)+(1/R7)+(1/R8))</f>
        <v>9.331978765871245</v>
      </c>
      <c r="R9" s="8">
        <f>1/((1/R6)+(1/R7)+(1/R8))</f>
        <v>0.11881646343730988</v>
      </c>
      <c r="S9" s="7"/>
      <c r="T9" s="7"/>
      <c r="U9" s="7"/>
      <c r="V9" s="7"/>
      <c r="W9" s="7"/>
      <c r="X9" s="7"/>
      <c r="Y9" s="7"/>
    </row>
    <row r="10" spans="1:31">
      <c r="C10" s="1" t="s">
        <v>28</v>
      </c>
      <c r="E10" s="7">
        <v>16.229900000000001</v>
      </c>
      <c r="F10" s="7">
        <v>0.27389999999999998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9"/>
      <c r="R10" s="7"/>
      <c r="S10" s="7"/>
      <c r="T10" s="7"/>
      <c r="U10" s="7"/>
      <c r="V10" s="7"/>
      <c r="W10" s="7"/>
      <c r="X10" s="7"/>
      <c r="Y10" s="7"/>
    </row>
    <row r="11" spans="1:31">
      <c r="C11" s="1" t="s">
        <v>29</v>
      </c>
      <c r="E11" s="7">
        <v>15.768599999999999</v>
      </c>
      <c r="F11" s="7">
        <v>0.2676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9"/>
      <c r="R11" s="7"/>
      <c r="S11" s="7"/>
      <c r="T11" s="7"/>
      <c r="U11" s="7"/>
      <c r="V11" s="7"/>
      <c r="W11" s="7"/>
      <c r="X11" s="7"/>
      <c r="Y11" s="7"/>
    </row>
    <row r="12" spans="1:31">
      <c r="C12" s="1" t="s">
        <v>30</v>
      </c>
      <c r="E12" s="7">
        <v>16.203099999999999</v>
      </c>
      <c r="F12" s="7">
        <v>0.25369999999999998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9"/>
      <c r="R12" s="7"/>
      <c r="S12" s="7"/>
      <c r="T12" s="7"/>
      <c r="U12" s="7"/>
      <c r="V12" s="7"/>
      <c r="W12" s="7"/>
      <c r="X12" s="7"/>
      <c r="Y12" s="7"/>
    </row>
    <row r="13" spans="1:31">
      <c r="C13" s="1" t="s">
        <v>15</v>
      </c>
      <c r="E13" s="8">
        <f>((E10/F10)+(E11/F11)+(E12/F12))/((1/F10)+(1/F11)+(1/F12))</f>
        <v>16.068421577270573</v>
      </c>
      <c r="F13" s="8">
        <f>1/((1/F10)+(1/F11)+(1/F12))</f>
        <v>8.8264745994751412E-2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9"/>
      <c r="R13" s="7"/>
      <c r="S13" s="7"/>
      <c r="T13" s="7"/>
      <c r="U13" s="7"/>
      <c r="V13" s="7"/>
      <c r="W13" s="7"/>
      <c r="X13" s="7"/>
      <c r="Y13" s="7"/>
    </row>
    <row r="14" spans="1:31">
      <c r="C14" s="1" t="s">
        <v>28</v>
      </c>
      <c r="E14" s="7">
        <v>16.463000000000001</v>
      </c>
      <c r="F14" s="7">
        <v>0.32479999999999998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9"/>
      <c r="R14" s="7"/>
      <c r="S14" s="7"/>
      <c r="T14" s="7"/>
      <c r="U14" s="7"/>
      <c r="V14" s="7"/>
      <c r="W14" s="7"/>
      <c r="X14" s="7"/>
      <c r="Y14" s="7"/>
    </row>
    <row r="15" spans="1:31">
      <c r="C15" s="1" t="s">
        <v>29</v>
      </c>
      <c r="E15" s="7">
        <v>17.356000000000002</v>
      </c>
      <c r="F15" s="7">
        <v>0.33539999999999998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9"/>
      <c r="R15" s="7"/>
      <c r="S15" s="7"/>
      <c r="T15" s="7"/>
      <c r="U15" s="7"/>
      <c r="V15" s="7"/>
      <c r="W15" s="7"/>
      <c r="X15" s="7"/>
      <c r="Y15" s="7"/>
    </row>
    <row r="16" spans="1:31">
      <c r="C16" s="1" t="s">
        <v>30</v>
      </c>
      <c r="E16" s="7">
        <v>18.549700000000001</v>
      </c>
      <c r="F16" s="7">
        <v>0.3296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9"/>
      <c r="R16" s="7"/>
      <c r="S16" s="7"/>
      <c r="T16" s="7"/>
      <c r="U16" s="7"/>
      <c r="V16" s="7"/>
      <c r="W16" s="7"/>
      <c r="X16" s="7"/>
      <c r="Y16" s="7"/>
    </row>
    <row r="17" spans="1:25">
      <c r="C17" s="1" t="s">
        <v>15</v>
      </c>
      <c r="E17" s="8">
        <f>((E14/F14)+(E15/F15)+(E16/F16))/((1/F14)+(1/F15)+(1/F16))</f>
        <v>17.451914709776307</v>
      </c>
      <c r="F17" s="8">
        <f>1/((1/F14)+(1/F15)+(1/F16))</f>
        <v>0.10995882901149213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9"/>
      <c r="R17" s="7"/>
      <c r="S17" s="7"/>
      <c r="T17" s="7"/>
      <c r="U17" s="7"/>
      <c r="V17" s="7"/>
      <c r="W17" s="7"/>
      <c r="X17" s="7"/>
      <c r="Y17" s="7"/>
    </row>
    <row r="18" spans="1:25">
      <c r="C18" s="1" t="s">
        <v>28</v>
      </c>
      <c r="E18" s="7">
        <v>19.733799999999999</v>
      </c>
      <c r="F18" s="7">
        <v>0.47110000000000002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9"/>
      <c r="R18" s="7"/>
      <c r="S18" s="7"/>
      <c r="T18" s="7"/>
      <c r="U18" s="7"/>
      <c r="V18" s="7"/>
      <c r="W18" s="7"/>
      <c r="X18" s="7"/>
      <c r="Y18" s="7"/>
    </row>
    <row r="19" spans="1:25">
      <c r="C19" s="1" t="s">
        <v>29</v>
      </c>
      <c r="E19" s="7">
        <v>19.026800000000001</v>
      </c>
      <c r="F19" s="7">
        <v>0.45950000000000002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9"/>
      <c r="R19" s="7"/>
      <c r="S19" s="7"/>
      <c r="T19" s="7"/>
      <c r="U19" s="7"/>
      <c r="V19" s="7"/>
      <c r="W19" s="7"/>
      <c r="X19" s="7"/>
      <c r="Y19" s="7"/>
    </row>
    <row r="20" spans="1:25">
      <c r="C20" s="1" t="s">
        <v>30</v>
      </c>
      <c r="E20" s="7">
        <v>20.5791</v>
      </c>
      <c r="F20" s="7">
        <v>0.45129999999999998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9"/>
      <c r="R20" s="7"/>
      <c r="S20" s="7"/>
      <c r="T20" s="7"/>
      <c r="U20" s="7"/>
      <c r="V20" s="7"/>
      <c r="W20" s="7"/>
      <c r="X20" s="7"/>
      <c r="Y20" s="7"/>
    </row>
    <row r="21" spans="1:25">
      <c r="C21" s="1" t="s">
        <v>15</v>
      </c>
      <c r="E21" s="8">
        <f>((E18/F18)+(E19/F19)+(E20/F20))/((1/F18)+(1/F19)+(1/F20))</f>
        <v>19.785130044102583</v>
      </c>
      <c r="F21" s="8">
        <f>1/((1/F18)+(1/F19)+(1/F20))</f>
        <v>0.1534968635096573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9"/>
      <c r="R21" s="7"/>
      <c r="S21" s="7"/>
      <c r="T21" s="7"/>
      <c r="U21" s="7"/>
      <c r="V21" s="7"/>
      <c r="W21" s="7"/>
      <c r="X21" s="7"/>
      <c r="Y21" s="7"/>
    </row>
    <row r="22" spans="1:25">
      <c r="A22" s="1" t="s">
        <v>13</v>
      </c>
      <c r="B22" s="1" t="s">
        <v>16</v>
      </c>
      <c r="C22" s="1" t="s">
        <v>28</v>
      </c>
      <c r="D22">
        <v>-93863.607999999993</v>
      </c>
      <c r="E22" s="7">
        <v>13.7361</v>
      </c>
      <c r="F22" s="7">
        <v>0.31290000000000001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>
        <v>9.7363</v>
      </c>
      <c r="R22" s="7">
        <v>0.4466</v>
      </c>
      <c r="S22" s="7">
        <v>0.36220000000000002</v>
      </c>
      <c r="T22" s="7">
        <v>0.2026</v>
      </c>
      <c r="U22" s="7">
        <v>0.4819</v>
      </c>
      <c r="V22" s="7">
        <v>0.2329</v>
      </c>
      <c r="W22" s="7"/>
      <c r="X22" s="7"/>
      <c r="Y22" s="7"/>
    </row>
    <row r="23" spans="1:25">
      <c r="C23" s="1" t="s">
        <v>29</v>
      </c>
      <c r="D23">
        <v>-94130.671300000002</v>
      </c>
      <c r="E23" s="7">
        <v>15.1273</v>
      </c>
      <c r="F23" s="7">
        <v>0.32450000000000001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>
        <v>9.4639000000000006</v>
      </c>
      <c r="R23" s="7">
        <v>0.44390000000000002</v>
      </c>
      <c r="S23" s="7">
        <v>-0.19750000000000001</v>
      </c>
      <c r="T23" s="7">
        <v>0.19700000000000001</v>
      </c>
      <c r="U23" s="7">
        <v>0.38350000000000001</v>
      </c>
      <c r="V23" s="7">
        <v>0.23</v>
      </c>
      <c r="W23" s="7"/>
      <c r="X23" s="7"/>
      <c r="Y23" s="7"/>
    </row>
    <row r="24" spans="1:25">
      <c r="C24" s="1" t="s">
        <v>30</v>
      </c>
      <c r="D24">
        <v>-110179.96950000001</v>
      </c>
      <c r="E24" s="7">
        <v>15.614599999999999</v>
      </c>
      <c r="F24" s="7">
        <v>0.30009999999999998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>
        <v>10.605</v>
      </c>
      <c r="R24" s="7">
        <v>0.42170000000000002</v>
      </c>
      <c r="S24" s="7">
        <v>0.34179999999999999</v>
      </c>
      <c r="T24" s="7">
        <v>0.1862</v>
      </c>
      <c r="U24" s="7">
        <v>0.8044</v>
      </c>
      <c r="V24" s="7">
        <v>0.21729999999999999</v>
      </c>
      <c r="W24" s="7"/>
      <c r="X24" s="7"/>
      <c r="Y24" s="7"/>
    </row>
    <row r="25" spans="1:25">
      <c r="C25" s="1" t="s">
        <v>15</v>
      </c>
      <c r="E25" s="8">
        <f>((E22/F22)+(E23/F23)+(E24/F24))/((1/F22)+(1/F23)+(1/F24))</f>
        <v>14.833604183624336</v>
      </c>
      <c r="F25" s="8">
        <f>1/((1/F22)+(1/F23)+(1/F24))</f>
        <v>0.10406048240455332</v>
      </c>
      <c r="G25" s="8"/>
      <c r="H25" s="8"/>
      <c r="I25" s="7"/>
      <c r="J25" s="7"/>
      <c r="K25" s="7"/>
      <c r="L25" s="7"/>
      <c r="M25" s="7"/>
      <c r="N25" s="7"/>
      <c r="O25" s="7"/>
      <c r="P25" s="7"/>
      <c r="Q25" s="8">
        <f>((Q22/R22)+(Q23/R23)+(Q24/R24))/((1/R22)+(1/R23)+(1/R24))</f>
        <v>9.947037292664815</v>
      </c>
      <c r="R25" s="8">
        <f>1/((1/R22)+(1/R23)+(1/R24))</f>
        <v>0.14570348449104806</v>
      </c>
      <c r="S25" s="8">
        <f>((S22/T22)+(S23/T23)+(S24/T24))/((1/T22)+(1/T23)+(1/T24))</f>
        <v>0.17038022924180082</v>
      </c>
      <c r="T25" s="8">
        <f>1/((1/T22)+(1/T23)+(1/T24))</f>
        <v>6.5008746150640506E-2</v>
      </c>
      <c r="U25" s="8">
        <f>((U22/V22)+(U23/V23)+(U24/V24))/((1/V22)+(1/V23)+(1/V24))</f>
        <v>0.56165999229866892</v>
      </c>
      <c r="V25" s="8">
        <f>1/((1/V22)+(1/V23)+(1/V24))</f>
        <v>7.5509041312075365E-2</v>
      </c>
      <c r="W25" s="8"/>
      <c r="X25" s="8"/>
      <c r="Y25" s="7"/>
    </row>
    <row r="26" spans="1:25">
      <c r="C26" s="1" t="s">
        <v>28</v>
      </c>
      <c r="E26" s="7">
        <v>16.2163</v>
      </c>
      <c r="F26" s="7">
        <v>0.27400000000000002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9"/>
      <c r="T26" s="7"/>
      <c r="U26" s="7"/>
      <c r="V26" s="7"/>
      <c r="W26" s="7"/>
      <c r="X26" s="7"/>
      <c r="Y26" s="7"/>
    </row>
    <row r="27" spans="1:25">
      <c r="C27" s="1" t="s">
        <v>29</v>
      </c>
      <c r="E27" s="7">
        <v>15.7658</v>
      </c>
      <c r="F27" s="7">
        <v>0.2676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9"/>
      <c r="T27" s="7"/>
      <c r="U27" s="7"/>
      <c r="V27" s="7"/>
      <c r="W27" s="7"/>
      <c r="X27" s="7"/>
      <c r="Y27" s="7"/>
    </row>
    <row r="28" spans="1:25">
      <c r="C28" s="1" t="s">
        <v>30</v>
      </c>
      <c r="E28" s="7">
        <v>16.191500000000001</v>
      </c>
      <c r="F28" s="7">
        <v>0.25369999999999998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9"/>
      <c r="T28" s="7"/>
      <c r="U28" s="7"/>
      <c r="V28" s="7"/>
      <c r="W28" s="7"/>
      <c r="X28" s="7"/>
      <c r="Y28" s="7"/>
    </row>
    <row r="29" spans="1:25">
      <c r="C29" s="1" t="s">
        <v>15</v>
      </c>
      <c r="E29" s="8">
        <f>((E26/F26)+(E27/F27)+(E28/F28))/((1/F26)+(1/F27)+(1/F28))</f>
        <v>16.059061158549159</v>
      </c>
      <c r="F29" s="8">
        <f>1/((1/F26)+(1/F27)+(1/F28))</f>
        <v>8.827512804285674E-2</v>
      </c>
      <c r="G29" s="8"/>
      <c r="H29" s="8"/>
      <c r="I29" s="7"/>
      <c r="J29" s="7"/>
      <c r="K29" s="7"/>
      <c r="L29" s="7"/>
      <c r="M29" s="7"/>
      <c r="N29" s="7"/>
      <c r="O29" s="7"/>
      <c r="P29" s="7"/>
      <c r="Q29" s="7"/>
      <c r="R29" s="7"/>
      <c r="S29" s="9"/>
      <c r="T29" s="7"/>
      <c r="U29" s="7"/>
      <c r="V29" s="7"/>
      <c r="W29" s="7"/>
      <c r="X29" s="7"/>
      <c r="Y29" s="7"/>
    </row>
    <row r="30" spans="1:25">
      <c r="C30" s="1" t="s">
        <v>28</v>
      </c>
      <c r="E30" s="7">
        <v>15.9481</v>
      </c>
      <c r="F30" s="7">
        <v>0.40360000000000001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9"/>
      <c r="T30" s="7"/>
      <c r="U30" s="7"/>
      <c r="V30" s="7"/>
      <c r="W30" s="7"/>
      <c r="X30" s="7"/>
      <c r="Y30" s="7"/>
    </row>
    <row r="31" spans="1:25">
      <c r="C31" s="1" t="s">
        <v>29</v>
      </c>
      <c r="E31" s="7">
        <v>16.9969</v>
      </c>
      <c r="F31" s="7">
        <v>0.4113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9"/>
      <c r="T31" s="7"/>
      <c r="U31" s="7"/>
      <c r="V31" s="7"/>
      <c r="W31" s="7"/>
      <c r="X31" s="7"/>
      <c r="Y31" s="7"/>
    </row>
    <row r="32" spans="1:25">
      <c r="C32" s="1" t="s">
        <v>30</v>
      </c>
      <c r="E32" s="7">
        <v>17.700199999999999</v>
      </c>
      <c r="F32" s="7">
        <v>0.39550000000000002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9"/>
      <c r="T32" s="7"/>
      <c r="U32" s="7"/>
      <c r="V32" s="7"/>
      <c r="W32" s="7"/>
      <c r="X32" s="7"/>
      <c r="Y32" s="7"/>
    </row>
    <row r="33" spans="1:25">
      <c r="C33" s="1" t="s">
        <v>15</v>
      </c>
      <c r="E33" s="8">
        <f>((E30/F30)+(E31/F31)+(E32/F32))/((1/F30)+(1/F31)+(1/F32))</f>
        <v>16.886599305977022</v>
      </c>
      <c r="F33" s="8">
        <f>1/((1/F30)+(1/F31)+(1/F32))</f>
        <v>0.13445448579781802</v>
      </c>
      <c r="G33" s="8"/>
      <c r="H33" s="8"/>
      <c r="I33" s="7"/>
      <c r="J33" s="7"/>
      <c r="K33" s="7"/>
      <c r="L33" s="7"/>
      <c r="M33" s="7"/>
      <c r="N33" s="7"/>
      <c r="O33" s="7"/>
      <c r="P33" s="7"/>
      <c r="Q33" s="7"/>
      <c r="R33" s="7"/>
      <c r="S33" s="9"/>
      <c r="T33" s="7"/>
      <c r="U33" s="7"/>
      <c r="V33" s="7"/>
      <c r="W33" s="7"/>
      <c r="X33" s="7"/>
      <c r="Y33" s="7"/>
    </row>
    <row r="34" spans="1:25">
      <c r="C34" s="1" t="s">
        <v>28</v>
      </c>
      <c r="E34" s="7">
        <v>18.227</v>
      </c>
      <c r="F34" s="7">
        <v>0.81630000000000003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9"/>
      <c r="T34" s="7"/>
      <c r="U34" s="7"/>
      <c r="V34" s="7"/>
      <c r="W34" s="7"/>
      <c r="X34" s="7"/>
      <c r="Y34" s="7"/>
    </row>
    <row r="35" spans="1:25">
      <c r="C35" s="1" t="s">
        <v>29</v>
      </c>
      <c r="E35" s="7">
        <v>18.579000000000001</v>
      </c>
      <c r="F35" s="7">
        <v>0.81269999999999998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9"/>
      <c r="T35" s="7"/>
      <c r="U35" s="7"/>
      <c r="V35" s="7"/>
      <c r="W35" s="7"/>
      <c r="X35" s="7"/>
      <c r="Y35" s="7"/>
    </row>
    <row r="36" spans="1:25">
      <c r="C36" s="1" t="s">
        <v>30</v>
      </c>
      <c r="E36" s="7">
        <v>18.501799999999999</v>
      </c>
      <c r="F36" s="7">
        <v>0.75490000000000002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9"/>
      <c r="T36" s="7"/>
      <c r="U36" s="7"/>
      <c r="V36" s="7"/>
      <c r="W36" s="7"/>
      <c r="X36" s="7"/>
      <c r="Y36" s="7"/>
    </row>
    <row r="37" spans="1:25">
      <c r="C37" s="1" t="s">
        <v>15</v>
      </c>
      <c r="E37" s="8">
        <f>((E34/F34)+(E35/F35)+(E36/F36))/((1/F34)+(1/F35)+(1/F36))</f>
        <v>18.437874836655823</v>
      </c>
      <c r="F37" s="8">
        <f>1/((1/F34)+(1/F35)+(1/F36))</f>
        <v>0.26453732280085851</v>
      </c>
      <c r="G37" s="8"/>
      <c r="H37" s="8"/>
      <c r="I37" s="7"/>
      <c r="J37" s="7"/>
      <c r="K37" s="7"/>
      <c r="L37" s="7"/>
      <c r="M37" s="7"/>
      <c r="N37" s="7"/>
      <c r="O37" s="7"/>
      <c r="P37" s="7"/>
      <c r="Q37" s="7"/>
      <c r="R37" s="7"/>
      <c r="S37" s="9"/>
      <c r="T37" s="7"/>
      <c r="U37" s="7"/>
      <c r="V37" s="7"/>
      <c r="W37" s="7"/>
      <c r="X37" s="7"/>
      <c r="Y37" s="7"/>
    </row>
    <row r="38" spans="1:25">
      <c r="A38" s="1" t="s">
        <v>17</v>
      </c>
      <c r="B38" s="1" t="s">
        <v>16</v>
      </c>
      <c r="C38" s="1" t="s">
        <v>28</v>
      </c>
      <c r="E38" s="7">
        <v>15.139138000000001</v>
      </c>
      <c r="F38" s="7">
        <v>0.28381000000000001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>
        <v>4.4854430000000001</v>
      </c>
      <c r="R38" s="7">
        <v>0.20188400000000001</v>
      </c>
      <c r="S38" s="7">
        <v>0.74359399999999998</v>
      </c>
      <c r="T38" s="7">
        <v>0.30673600000000001</v>
      </c>
      <c r="U38" s="7"/>
      <c r="V38" s="7"/>
      <c r="W38" s="7"/>
      <c r="X38" s="7"/>
      <c r="Y38" s="7"/>
    </row>
    <row r="39" spans="1:25">
      <c r="C39" s="1" t="s">
        <v>29</v>
      </c>
      <c r="E39" s="7">
        <v>15.950602</v>
      </c>
      <c r="F39" s="7">
        <v>0.28333999999999998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9">
        <v>4.5083700000000002</v>
      </c>
      <c r="R39" s="7">
        <v>0.20119799999999999</v>
      </c>
      <c r="S39" s="7">
        <v>2.0000000000000002E-5</v>
      </c>
      <c r="T39" s="7">
        <v>0.29816999999999999</v>
      </c>
      <c r="U39" s="7"/>
      <c r="V39" s="7"/>
      <c r="W39" s="7"/>
      <c r="X39" s="7"/>
      <c r="Y39" s="7"/>
    </row>
    <row r="40" spans="1:25">
      <c r="C40" s="1" t="s">
        <v>30</v>
      </c>
      <c r="E40" s="7">
        <v>16.679283000000002</v>
      </c>
      <c r="F40" s="7">
        <v>0.262631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9">
        <v>4.901446</v>
      </c>
      <c r="R40" s="7">
        <v>0.189637</v>
      </c>
      <c r="S40" s="7">
        <v>0.13811999999999999</v>
      </c>
      <c r="T40" s="7">
        <v>0.27509600000000001</v>
      </c>
      <c r="U40" s="7"/>
      <c r="V40" s="7"/>
      <c r="W40" s="7"/>
      <c r="X40" s="7"/>
      <c r="Y40" s="7"/>
    </row>
    <row r="41" spans="1:25">
      <c r="C41" s="1" t="s">
        <v>15</v>
      </c>
      <c r="E41" s="8">
        <f>((E38/F38)+(E39/F39)+(E40/F40))/((1/F38)+(1/F39)+(1/F40))</f>
        <v>15.942808809672792</v>
      </c>
      <c r="F41" s="8">
        <f>1/((1/F38)+(1/F39)+(1/F40))</f>
        <v>9.2077331539498791E-2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8">
        <f>((Q38/R38)+(Q39/R39)+(Q40/R40))/((1/R38)+(1/R39)+(1/R40))</f>
        <v>4.637292923642236</v>
      </c>
      <c r="R41" s="8">
        <f>1/((1/R38)+(1/R39)+(1/R40))</f>
        <v>6.5803325205849805E-2</v>
      </c>
      <c r="S41" s="8">
        <f>((S38/T38)+(S39/T39)+(S40/T40))/((1/T38)+(1/T39)+(1/T40))</f>
        <v>0.28552600216359508</v>
      </c>
      <c r="T41" s="8">
        <f>1/((1/T38)+(1/T39)+(1/T40))</f>
        <v>9.7570317506970358E-2</v>
      </c>
      <c r="U41" s="7"/>
      <c r="V41" s="7"/>
      <c r="W41" s="7"/>
      <c r="X41" s="7"/>
      <c r="Y41" s="7"/>
    </row>
    <row r="42" spans="1:25">
      <c r="A42" s="1" t="s">
        <v>18</v>
      </c>
      <c r="B42" s="1" t="s">
        <v>14</v>
      </c>
      <c r="C42" s="1" t="s">
        <v>28</v>
      </c>
      <c r="D42">
        <v>-93963.332200000004</v>
      </c>
      <c r="E42" s="7">
        <v>15.6805</v>
      </c>
      <c r="F42" s="7">
        <v>0.18329999999999999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>
        <v>4.6836000000000002</v>
      </c>
      <c r="R42" s="7">
        <v>0.18290000000000001</v>
      </c>
    </row>
    <row r="43" spans="1:25">
      <c r="C43" s="1" t="s">
        <v>29</v>
      </c>
      <c r="D43">
        <v>-94196.197100000005</v>
      </c>
      <c r="E43" s="7">
        <v>15.952500000000001</v>
      </c>
      <c r="F43" s="7">
        <v>0.18540000000000001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>
        <v>4.508</v>
      </c>
      <c r="R43" s="7">
        <v>0.18310000000000001</v>
      </c>
    </row>
    <row r="44" spans="1:25">
      <c r="C44" s="1" t="s">
        <v>30</v>
      </c>
      <c r="D44">
        <v>-110279.1525</v>
      </c>
      <c r="E44" s="7">
        <v>16.782800000000002</v>
      </c>
      <c r="F44" s="7">
        <v>0.17399999999999999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>
        <v>4.9363999999999999</v>
      </c>
      <c r="R44" s="7">
        <v>0.17319999999999999</v>
      </c>
    </row>
    <row r="45" spans="1:25">
      <c r="C45" s="1" t="s">
        <v>15</v>
      </c>
      <c r="E45" s="8">
        <f>((E42/F42)+(E43/F43)+(E44/F44))/((1/F42)+(1/F43)+(1/F44))</f>
        <v>16.150611127475887</v>
      </c>
      <c r="F45" s="8">
        <f>1/((1/F42)+(1/F43)+(1/F44))</f>
        <v>6.0254005344739354E-2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8">
        <f>((Q42/R42)+(Q43/R43)+(Q44/R44))/((1/R42)+(1/R43)+(1/R44))</f>
        <v>4.7135680533657087</v>
      </c>
      <c r="R45" s="8">
        <f>1/((1/R42)+(1/R43)+(1/R44))</f>
        <v>5.9870785430953428E-2</v>
      </c>
    </row>
    <row r="46" spans="1:25">
      <c r="A46" s="1" t="s">
        <v>18</v>
      </c>
      <c r="B46" s="1" t="s">
        <v>16</v>
      </c>
      <c r="C46" s="1" t="s">
        <v>28</v>
      </c>
      <c r="D46">
        <v>-93843.515100000004</v>
      </c>
      <c r="E46">
        <v>15.7181</v>
      </c>
      <c r="F46">
        <v>0.22420000000000001</v>
      </c>
      <c r="G46" s="7"/>
      <c r="H46" s="7"/>
      <c r="I46" s="7"/>
      <c r="J46" s="7"/>
      <c r="K46">
        <v>-0.3301</v>
      </c>
      <c r="L46">
        <v>0.189</v>
      </c>
      <c r="M46">
        <v>0.82020000000000004</v>
      </c>
      <c r="N46">
        <v>0.1196</v>
      </c>
      <c r="O46" s="7"/>
      <c r="P46" s="7"/>
      <c r="Q46">
        <v>4.6761999999999997</v>
      </c>
      <c r="R46">
        <v>0.1827</v>
      </c>
      <c r="S46">
        <v>0.29920000000000002</v>
      </c>
      <c r="T46">
        <v>0.1429</v>
      </c>
      <c r="U46">
        <v>0.20910000000000001</v>
      </c>
      <c r="V46">
        <v>0.1157</v>
      </c>
    </row>
    <row r="47" spans="1:25">
      <c r="C47" s="1" t="s">
        <v>29</v>
      </c>
      <c r="D47">
        <v>-94124.092600000004</v>
      </c>
      <c r="E47" s="7">
        <v>15.9361</v>
      </c>
      <c r="F47" s="7">
        <v>0.2253</v>
      </c>
      <c r="G47" s="7"/>
      <c r="H47" s="7"/>
      <c r="I47" s="7"/>
      <c r="J47" s="7"/>
      <c r="K47" s="7">
        <v>0.16719999999999999</v>
      </c>
      <c r="L47" s="7">
        <v>0.1883</v>
      </c>
      <c r="M47" s="7">
        <v>0.52939999999999998</v>
      </c>
      <c r="N47" s="7">
        <v>0.12089999999999999</v>
      </c>
      <c r="O47" s="7"/>
      <c r="P47" s="7"/>
      <c r="Q47" s="7">
        <v>4.508</v>
      </c>
      <c r="R47" s="7">
        <v>0.18310000000000001</v>
      </c>
      <c r="S47" s="7">
        <v>-0.15049999999999999</v>
      </c>
      <c r="T47" s="7">
        <v>0.13600000000000001</v>
      </c>
      <c r="U47" s="7">
        <v>0.27210000000000001</v>
      </c>
      <c r="V47" s="7">
        <v>0.1139</v>
      </c>
    </row>
    <row r="48" spans="1:25">
      <c r="C48" s="1" t="s">
        <v>30</v>
      </c>
      <c r="D48">
        <v>-110161.6033</v>
      </c>
      <c r="E48" s="7">
        <v>16.4466</v>
      </c>
      <c r="F48" s="7">
        <v>0.2142</v>
      </c>
      <c r="G48" s="7"/>
      <c r="H48" s="7"/>
      <c r="I48" s="7"/>
      <c r="J48" s="7"/>
      <c r="K48" s="7">
        <v>6.08E-2</v>
      </c>
      <c r="L48" s="7">
        <v>0.18229999999999999</v>
      </c>
      <c r="M48" s="7">
        <v>0.53859999999999997</v>
      </c>
      <c r="N48" s="7">
        <v>0.1134</v>
      </c>
      <c r="O48" s="7"/>
      <c r="P48" s="7"/>
      <c r="Q48" s="7">
        <v>4.9343000000000004</v>
      </c>
      <c r="R48" s="7">
        <v>0.1731</v>
      </c>
      <c r="S48" s="7">
        <v>0.27679999999999999</v>
      </c>
      <c r="T48" s="7">
        <v>0.13239999999999999</v>
      </c>
      <c r="U48" s="7">
        <v>0.3785</v>
      </c>
      <c r="V48" s="7">
        <v>0.10829999999999999</v>
      </c>
    </row>
    <row r="49" spans="1:22">
      <c r="C49" s="1" t="s">
        <v>15</v>
      </c>
      <c r="E49" s="8">
        <f>((E46/F46)+(E47/F47)+(E48/F48))/((1/F46)+(1/F47)+(1/F48))</f>
        <v>16.04009518655792</v>
      </c>
      <c r="F49" s="8">
        <f>1/((1/F46)+(1/F47)+(1/F48))</f>
        <v>7.3706286310802061E-2</v>
      </c>
      <c r="G49" s="8"/>
      <c r="H49" s="8"/>
      <c r="I49" s="7"/>
      <c r="J49" s="7"/>
      <c r="K49" s="8">
        <f>((K46/L46)+(K47/L47)+(K48/L48))/((1/L46)+(1/L47)+(1/L48))</f>
        <v>-3.2640965937785683E-2</v>
      </c>
      <c r="L49" s="8">
        <f>1/((1/L46)+(1/L47)+(1/L48))</f>
        <v>6.2161440556617112E-2</v>
      </c>
      <c r="M49" s="8">
        <f>((M46/N46)+(M47/N47)+(M48/N48))/((1/N46)+(1/N47)+(1/N48))</f>
        <v>0.62812233706521126</v>
      </c>
      <c r="N49" s="8">
        <f>1/((1/N46)+(1/N47)+(1/N48))</f>
        <v>3.9291426648972956E-2</v>
      </c>
      <c r="O49" s="8"/>
      <c r="P49" s="8"/>
      <c r="Q49" s="8">
        <f>((Q46/R46)+(Q47/R47)+(Q48/R48))/((1/R46)+(1/R47)+(1/R48))</f>
        <v>4.7104522369561144</v>
      </c>
      <c r="R49" s="8">
        <f>1/((1/R46)+(1/R47)+(1/R48))</f>
        <v>5.9837394121358009E-2</v>
      </c>
      <c r="S49" s="8">
        <f>((S46/T46)+(S47/T47)+(S48/T48))/((1/T46)+(1/T47)+(1/T48))</f>
        <v>0.14051447886792159</v>
      </c>
      <c r="T49" s="8">
        <f>1/((1/T46)+(1/T47)+(1/T48))</f>
        <v>4.565436236133083E-2</v>
      </c>
      <c r="U49" s="8">
        <f>((U46/V46)+(U47/V47)+(U48/V48))/((1/V46)+(1/V47)+(1/V48))</f>
        <v>0.28852931449475094</v>
      </c>
      <c r="V49" s="8">
        <f>1/((1/V46)+(1/V47)+(1/V48))</f>
        <v>3.7514606385095538E-2</v>
      </c>
    </row>
    <row r="50" spans="1:22">
      <c r="A50" s="1" t="s">
        <v>19</v>
      </c>
      <c r="B50" s="1" t="s">
        <v>14</v>
      </c>
      <c r="C50" s="1" t="s">
        <v>28</v>
      </c>
      <c r="D50">
        <v>-93963.332200000004</v>
      </c>
      <c r="E50" s="7">
        <v>15.6805</v>
      </c>
      <c r="F50" s="7">
        <v>0.18329999999999999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>
        <v>4.6836000000000002</v>
      </c>
      <c r="R50" s="7">
        <v>0.18290000000000001</v>
      </c>
      <c r="S50" s="9"/>
    </row>
    <row r="51" spans="1:22">
      <c r="C51" s="1" t="s">
        <v>29</v>
      </c>
      <c r="D51">
        <v>-94196.197100000005</v>
      </c>
      <c r="E51" s="7">
        <v>15.952500000000001</v>
      </c>
      <c r="F51" s="7">
        <v>0.18540000000000001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>
        <v>4.508</v>
      </c>
      <c r="R51" s="7">
        <v>0.18310000000000001</v>
      </c>
      <c r="S51" s="9"/>
    </row>
    <row r="52" spans="1:22">
      <c r="C52" s="1" t="s">
        <v>30</v>
      </c>
      <c r="D52">
        <v>-110279.1525</v>
      </c>
      <c r="E52" s="7">
        <v>16.782800000000002</v>
      </c>
      <c r="F52" s="7">
        <v>0.17399999999999999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>
        <v>4.9363999999999999</v>
      </c>
      <c r="R52" s="7">
        <v>0.17319999999999999</v>
      </c>
      <c r="S52" s="9"/>
    </row>
    <row r="53" spans="1:22">
      <c r="C53" s="1" t="s">
        <v>15</v>
      </c>
      <c r="E53" s="8">
        <f>((E50/F50)+(E51/F51)+(E52/F52))/((1/F50)+(1/F51)+(1/F52))</f>
        <v>16.150611127475887</v>
      </c>
      <c r="F53" s="8">
        <f>1/((1/F50)+(1/F51)+(1/F52))</f>
        <v>6.0254005344739354E-2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8">
        <f>((Q50/R50)+(Q51/R51)+(Q52/R52))/((1/R50)+(1/R51)+(1/R52))</f>
        <v>4.7135680533657087</v>
      </c>
      <c r="R53" s="8">
        <f>1/((1/R50)+(1/R51)+(1/R52))</f>
        <v>5.9870785430953428E-2</v>
      </c>
      <c r="S53" s="9"/>
    </row>
    <row r="54" spans="1:22">
      <c r="A54" s="1" t="s">
        <v>19</v>
      </c>
      <c r="B54" s="1" t="s">
        <v>16</v>
      </c>
      <c r="C54" s="1" t="s">
        <v>28</v>
      </c>
      <c r="D54">
        <v>-93847.050700000007</v>
      </c>
      <c r="E54" s="7">
        <v>15.7508</v>
      </c>
      <c r="F54" s="7">
        <v>0.2235</v>
      </c>
      <c r="G54" s="7"/>
      <c r="H54" s="7"/>
      <c r="I54" s="7"/>
      <c r="J54" s="7"/>
      <c r="K54" s="7">
        <v>-3.3500000000000002E-2</v>
      </c>
      <c r="L54" s="7">
        <v>0.12820000000000001</v>
      </c>
      <c r="M54" s="7">
        <v>0.99970000000000003</v>
      </c>
      <c r="N54" s="7">
        <v>7.1099999999999997E-2</v>
      </c>
      <c r="O54" s="7"/>
      <c r="P54" s="7"/>
      <c r="Q54" s="7">
        <v>4.6406999999999998</v>
      </c>
      <c r="R54" s="7">
        <v>0.18099999999999999</v>
      </c>
      <c r="S54" s="7"/>
    </row>
    <row r="55" spans="1:22">
      <c r="C55" s="1" t="s">
        <v>29</v>
      </c>
      <c r="D55">
        <v>-94127.7886</v>
      </c>
      <c r="E55" s="7">
        <v>15.964399999999999</v>
      </c>
      <c r="F55" s="7">
        <v>0.22500000000000001</v>
      </c>
      <c r="G55" s="7"/>
      <c r="H55" s="7"/>
      <c r="I55" s="7"/>
      <c r="J55" s="7"/>
      <c r="K55" s="7">
        <v>1.6E-2</v>
      </c>
      <c r="L55" s="7">
        <v>0.12820000000000001</v>
      </c>
      <c r="M55" s="7">
        <v>0.75749999999999995</v>
      </c>
      <c r="N55" s="7">
        <v>7.1999999999999995E-2</v>
      </c>
      <c r="O55" s="7"/>
      <c r="P55" s="7"/>
      <c r="Q55" s="7">
        <v>4.4748999999999999</v>
      </c>
      <c r="R55" s="7">
        <v>0.18210000000000001</v>
      </c>
      <c r="S55" s="7"/>
    </row>
    <row r="56" spans="1:22">
      <c r="C56" s="1" t="s">
        <v>30</v>
      </c>
      <c r="D56">
        <v>-110169.4865</v>
      </c>
      <c r="E56" s="7">
        <v>16.503900000000002</v>
      </c>
      <c r="F56" s="7">
        <v>0.21390000000000001</v>
      </c>
      <c r="G56" s="7"/>
      <c r="H56" s="7"/>
      <c r="I56" s="7"/>
      <c r="J56" s="7"/>
      <c r="K56" s="7">
        <v>0.3296</v>
      </c>
      <c r="L56" s="7">
        <v>0.12970000000000001</v>
      </c>
      <c r="M56" s="7">
        <v>0.85619999999999996</v>
      </c>
      <c r="N56" s="7">
        <v>7.1199999999999999E-2</v>
      </c>
      <c r="O56" s="7"/>
      <c r="P56" s="7"/>
      <c r="Q56" s="7">
        <v>4.8749000000000002</v>
      </c>
      <c r="R56" s="7">
        <v>0.1716</v>
      </c>
      <c r="S56" s="7"/>
    </row>
    <row r="57" spans="1:22">
      <c r="C57" s="1" t="s">
        <v>15</v>
      </c>
      <c r="E57" s="8">
        <f>((E54/F54)+(E55/F55)+(E56/F56))/((1/F54)+(1/F55)+(1/F56))</f>
        <v>16.07963650738451</v>
      </c>
      <c r="F57" s="8">
        <f>1/((1/F54)+(1/F55)+(1/F56))</f>
        <v>7.3562952203042431E-2</v>
      </c>
      <c r="G57" s="8"/>
      <c r="H57" s="8"/>
      <c r="I57" s="7"/>
      <c r="J57" s="7"/>
      <c r="K57" s="8">
        <f>((K54/L54)+(K55/L55)+(K56/L56))/((1/L54)+(1/L55)+(1/L56))</f>
        <v>0.10316039731682147</v>
      </c>
      <c r="L57" s="8">
        <f>1/((1/L54)+(1/L55)+(1/L56))</f>
        <v>4.2898710010319925E-2</v>
      </c>
      <c r="M57" s="8">
        <f>((M54/N54)+(M55/N55)+(M56/N56))/((1/N54)+(1/N55)+(1/N56))</f>
        <v>0.87161603405296084</v>
      </c>
      <c r="N57" s="8">
        <f>1/((1/N54)+(1/N55)+(1/N56))</f>
        <v>2.3810356991674896E-2</v>
      </c>
      <c r="O57" s="8"/>
      <c r="P57" s="8"/>
      <c r="Q57" s="8">
        <f>((Q54/R54)+(Q55/R55)+(Q56/R56))/((1/R54)+(1/R55)+(1/R56))</f>
        <v>4.667672038057666</v>
      </c>
      <c r="R57" s="8">
        <f>1/((1/R54)+(1/R55)+(1/R56))</f>
        <v>5.9368828965342638E-2</v>
      </c>
    </row>
    <row r="58" spans="1:22">
      <c r="A58" s="1" t="s">
        <v>20</v>
      </c>
      <c r="B58" s="1" t="s">
        <v>14</v>
      </c>
      <c r="C58" s="1" t="s">
        <v>28</v>
      </c>
      <c r="D58">
        <v>-93963.332200000004</v>
      </c>
      <c r="E58" s="7">
        <v>15.6805</v>
      </c>
      <c r="F58" s="7">
        <v>0.18329999999999999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>
        <v>4.6836000000000002</v>
      </c>
      <c r="R58" s="7">
        <v>0.18290000000000001</v>
      </c>
    </row>
    <row r="59" spans="1:22">
      <c r="C59" s="1" t="s">
        <v>29</v>
      </c>
      <c r="D59">
        <v>-94196.197100000005</v>
      </c>
      <c r="E59" s="7">
        <v>15.952500000000001</v>
      </c>
      <c r="F59" s="7">
        <v>0.18540000000000001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>
        <v>4.508</v>
      </c>
      <c r="R59" s="7">
        <v>0.18310000000000001</v>
      </c>
    </row>
    <row r="60" spans="1:22">
      <c r="C60" s="1" t="s">
        <v>30</v>
      </c>
      <c r="D60">
        <v>-110279.1525</v>
      </c>
      <c r="E60" s="7">
        <v>16.782800000000002</v>
      </c>
      <c r="F60" s="7">
        <v>0.17399999999999999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>
        <v>4.9363999999999999</v>
      </c>
      <c r="R60" s="7">
        <v>0.17319999999999999</v>
      </c>
    </row>
    <row r="61" spans="1:22">
      <c r="C61" s="1" t="s">
        <v>15</v>
      </c>
      <c r="E61" s="8">
        <f>((E58/F58)+(E59/F59)+(E60/F60))/((1/F58)+(1/F59)+(1/F60))</f>
        <v>16.150611127475887</v>
      </c>
      <c r="F61" s="8">
        <f>1/((1/F58)+(1/F59)+(1/F60))</f>
        <v>6.0254005344739354E-2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8">
        <f>((Q58/R58)+(Q59/R59)+(Q60/R60))/((1/R58)+(1/R59)+(1/R60))</f>
        <v>4.7135680533657087</v>
      </c>
      <c r="R61" s="8">
        <f>1/((1/R58)+(1/R59)+(1/R60))</f>
        <v>5.9870785430953428E-2</v>
      </c>
    </row>
    <row r="62" spans="1:22">
      <c r="A62" s="1" t="s">
        <v>20</v>
      </c>
      <c r="B62" s="1" t="s">
        <v>16</v>
      </c>
      <c r="C62" s="1" t="s">
        <v>28</v>
      </c>
      <c r="D62">
        <v>-93867.864400000006</v>
      </c>
      <c r="E62">
        <v>15.287100000000001</v>
      </c>
      <c r="F62">
        <v>0.20069999999999999</v>
      </c>
      <c r="Q62">
        <v>4.8083</v>
      </c>
      <c r="R62">
        <v>0.18310000000000001</v>
      </c>
      <c r="S62">
        <v>0.29089999999999999</v>
      </c>
      <c r="T62">
        <v>9.3100000000000002E-2</v>
      </c>
      <c r="U62">
        <v>0.82279999999999998</v>
      </c>
      <c r="V62">
        <v>6.7299999999999999E-2</v>
      </c>
    </row>
    <row r="63" spans="1:22">
      <c r="C63" s="1" t="s">
        <v>29</v>
      </c>
      <c r="D63">
        <v>-94134.659599999999</v>
      </c>
      <c r="E63">
        <v>15.8497</v>
      </c>
      <c r="F63">
        <v>0.20419999999999999</v>
      </c>
      <c r="Q63">
        <v>4.5693000000000001</v>
      </c>
      <c r="R63">
        <v>0.183</v>
      </c>
      <c r="S63">
        <v>5.1900000000000002E-2</v>
      </c>
      <c r="T63">
        <v>9.0399999999999994E-2</v>
      </c>
      <c r="U63">
        <v>0.70120000000000005</v>
      </c>
      <c r="V63">
        <v>6.6199999999999995E-2</v>
      </c>
    </row>
    <row r="64" spans="1:22">
      <c r="C64" s="1" t="s">
        <v>30</v>
      </c>
      <c r="D64">
        <v>-110173.3743</v>
      </c>
      <c r="E64">
        <v>16.286799999999999</v>
      </c>
      <c r="F64">
        <v>0.1905</v>
      </c>
      <c r="Q64">
        <v>5.0110999999999999</v>
      </c>
      <c r="R64">
        <v>0.17299999999999999</v>
      </c>
      <c r="S64">
        <v>0.43559999999999999</v>
      </c>
      <c r="T64">
        <v>9.1600000000000001E-2</v>
      </c>
      <c r="U64">
        <v>0.79400000000000004</v>
      </c>
      <c r="V64">
        <v>6.6199999999999995E-2</v>
      </c>
    </row>
    <row r="65" spans="1:22">
      <c r="C65" s="1" t="s">
        <v>15</v>
      </c>
      <c r="E65" s="8">
        <f>((E62/F62)+(E63/F63)+(E64/F64))/((1/F62)+(1/F63)+(1/F64))</f>
        <v>15.816075934906241</v>
      </c>
      <c r="F65" s="8">
        <f>1/((1/F62)+(1/F63)+(1/F64))</f>
        <v>6.6097940091125365E-2</v>
      </c>
      <c r="Q65" s="8">
        <f>((Q62/R62)+(Q63/R63)+(Q64/R64))/((1/R62)+(1/R63)+(1/R64))</f>
        <v>4.8002936550650235</v>
      </c>
      <c r="R65" s="8">
        <f>1/((1/R62)+(1/R63)+(1/R64))</f>
        <v>5.985757197762142E-2</v>
      </c>
      <c r="S65" s="8">
        <f>((S62/T62)+(S63/T63)+(S64/T64))/((1/T62)+(1/T63)+(1/T64))</f>
        <v>0.25837838590849338</v>
      </c>
      <c r="T65" s="8">
        <f>1/((1/T62)+(1/T63)+(1/T64))</f>
        <v>3.056223880904696E-2</v>
      </c>
      <c r="U65" s="8">
        <f>((U62/V62)+(U63/V63)+(U64/V64))/((1/V62)+(1/V63)+(1/V64))</f>
        <v>0.77239203187250993</v>
      </c>
      <c r="V65" s="8">
        <f>1/((1/V62)+(1/V63)+(1/V64))</f>
        <v>2.2187549800796812E-2</v>
      </c>
    </row>
    <row r="66" spans="1:22">
      <c r="A66" s="1" t="s">
        <v>21</v>
      </c>
      <c r="B66" s="1" t="s">
        <v>14</v>
      </c>
      <c r="C66" s="1" t="s">
        <v>28</v>
      </c>
      <c r="D66">
        <v>-93867.864400000006</v>
      </c>
      <c r="E66">
        <v>15.287100000000001</v>
      </c>
      <c r="F66">
        <v>0.20069999999999999</v>
      </c>
      <c r="Q66">
        <v>4.8083</v>
      </c>
      <c r="R66">
        <v>0.18310000000000001</v>
      </c>
      <c r="S66">
        <v>0.29089999999999999</v>
      </c>
      <c r="T66">
        <v>9.3100000000000002E-2</v>
      </c>
      <c r="U66">
        <v>0.82279999999999998</v>
      </c>
      <c r="V66">
        <v>6.7299999999999999E-2</v>
      </c>
    </row>
    <row r="67" spans="1:22">
      <c r="C67" s="1" t="s">
        <v>29</v>
      </c>
      <c r="D67">
        <v>-94134.659599999999</v>
      </c>
      <c r="E67">
        <v>15.8497</v>
      </c>
      <c r="F67">
        <v>0.20419999999999999</v>
      </c>
      <c r="Q67">
        <v>4.5693000000000001</v>
      </c>
      <c r="R67">
        <v>0.183</v>
      </c>
      <c r="S67">
        <v>5.1900000000000002E-2</v>
      </c>
      <c r="T67">
        <v>9.0399999999999994E-2</v>
      </c>
      <c r="U67">
        <v>0.70120000000000005</v>
      </c>
      <c r="V67">
        <v>6.6199999999999995E-2</v>
      </c>
    </row>
    <row r="68" spans="1:22">
      <c r="C68" s="1" t="s">
        <v>30</v>
      </c>
      <c r="D68">
        <v>-110173.3743</v>
      </c>
      <c r="E68">
        <v>16.286799999999999</v>
      </c>
      <c r="F68">
        <v>0.1905</v>
      </c>
      <c r="Q68">
        <v>5.0110999999999999</v>
      </c>
      <c r="R68">
        <v>0.17299999999999999</v>
      </c>
      <c r="S68">
        <v>0.43559999999999999</v>
      </c>
      <c r="T68">
        <v>9.1600000000000001E-2</v>
      </c>
      <c r="U68">
        <v>0.79400000000000004</v>
      </c>
      <c r="V68">
        <v>6.6199999999999995E-2</v>
      </c>
    </row>
    <row r="69" spans="1:22">
      <c r="C69" s="1" t="s">
        <v>15</v>
      </c>
      <c r="E69" s="8">
        <f>((E66/F66)+(E67/F67)+(E68/F68))/((1/F66)+(1/F67)+(1/F68))</f>
        <v>15.816075934906241</v>
      </c>
      <c r="F69" s="8">
        <f>1/((1/F66)+(1/F67)+(1/F68))</f>
        <v>6.6097940091125365E-2</v>
      </c>
      <c r="Q69" s="8">
        <f>((Q66/R66)+(Q67/R67)+(Q68/R68))/((1/R66)+(1/R67)+(1/R68))</f>
        <v>4.8002936550650235</v>
      </c>
      <c r="R69" s="8">
        <f>1/((1/R66)+(1/R67)+(1/R68))</f>
        <v>5.985757197762142E-2</v>
      </c>
      <c r="S69" s="8">
        <f>((S66/T66)+(S67/T67)+(S68/T68))/((1/T66)+(1/T67)+(1/T68))</f>
        <v>0.25837838590849338</v>
      </c>
      <c r="T69" s="8">
        <f>1/((1/T66)+(1/T67)+(1/T68))</f>
        <v>3.056223880904696E-2</v>
      </c>
      <c r="U69" s="8">
        <f>((U66/V66)+(U67/V67)+(U68/V68))/((1/V66)+(1/V67)+(1/V68))</f>
        <v>0.77239203187250993</v>
      </c>
      <c r="V69" s="8">
        <f>1/((1/V66)+(1/V67)+(1/V68))</f>
        <v>2.2187549800796812E-2</v>
      </c>
    </row>
    <row r="70" spans="1:22">
      <c r="A70" s="1" t="s">
        <v>21</v>
      </c>
      <c r="B70" s="1" t="s">
        <v>16</v>
      </c>
      <c r="C70" s="1" t="s">
        <v>28</v>
      </c>
      <c r="D70">
        <v>-93843.515100000004</v>
      </c>
      <c r="E70">
        <v>15.7181</v>
      </c>
      <c r="F70">
        <v>0.22420000000000001</v>
      </c>
      <c r="G70" s="7"/>
      <c r="H70" s="7"/>
      <c r="I70" s="7"/>
      <c r="J70" s="7"/>
      <c r="K70">
        <v>-0.3301</v>
      </c>
      <c r="L70">
        <v>0.189</v>
      </c>
      <c r="M70">
        <v>0.82020000000000004</v>
      </c>
      <c r="N70">
        <v>0.1196</v>
      </c>
      <c r="O70" s="7"/>
      <c r="P70" s="7"/>
      <c r="Q70">
        <v>4.6761999999999997</v>
      </c>
      <c r="R70">
        <v>0.1827</v>
      </c>
      <c r="S70">
        <v>0.29920000000000002</v>
      </c>
      <c r="T70">
        <v>0.1429</v>
      </c>
      <c r="U70">
        <v>0.20910000000000001</v>
      </c>
      <c r="V70">
        <v>0.1157</v>
      </c>
    </row>
    <row r="71" spans="1:22">
      <c r="C71" s="1" t="s">
        <v>29</v>
      </c>
      <c r="D71">
        <v>-94124.092600000004</v>
      </c>
      <c r="E71" s="7">
        <v>15.9361</v>
      </c>
      <c r="F71" s="7">
        <v>0.2253</v>
      </c>
      <c r="G71" s="7"/>
      <c r="H71" s="7"/>
      <c r="I71" s="7"/>
      <c r="J71" s="7"/>
      <c r="K71" s="7">
        <v>0.16719999999999999</v>
      </c>
      <c r="L71" s="7">
        <v>0.1883</v>
      </c>
      <c r="M71" s="7">
        <v>0.52939999999999998</v>
      </c>
      <c r="N71" s="7">
        <v>0.12089999999999999</v>
      </c>
      <c r="O71" s="7"/>
      <c r="P71" s="7"/>
      <c r="Q71" s="7">
        <v>4.508</v>
      </c>
      <c r="R71" s="7">
        <v>0.18310000000000001</v>
      </c>
      <c r="S71" s="7">
        <v>-0.15049999999999999</v>
      </c>
      <c r="T71" s="7">
        <v>0.13600000000000001</v>
      </c>
      <c r="U71" s="7">
        <v>0.27210000000000001</v>
      </c>
      <c r="V71" s="7">
        <v>0.1139</v>
      </c>
    </row>
    <row r="72" spans="1:22">
      <c r="C72" s="1" t="s">
        <v>30</v>
      </c>
      <c r="D72">
        <v>-110161.6033</v>
      </c>
      <c r="E72" s="7">
        <v>16.4466</v>
      </c>
      <c r="F72" s="7">
        <v>0.2142</v>
      </c>
      <c r="G72" s="7"/>
      <c r="H72" s="7"/>
      <c r="I72" s="7"/>
      <c r="J72" s="7"/>
      <c r="K72" s="7">
        <v>6.08E-2</v>
      </c>
      <c r="L72" s="7">
        <v>0.18229999999999999</v>
      </c>
      <c r="M72" s="7">
        <v>0.53859999999999997</v>
      </c>
      <c r="N72" s="7">
        <v>0.1134</v>
      </c>
      <c r="O72" s="7"/>
      <c r="P72" s="7"/>
      <c r="Q72" s="7">
        <v>4.9343000000000004</v>
      </c>
      <c r="R72" s="7">
        <v>0.1731</v>
      </c>
      <c r="S72" s="7">
        <v>0.27679999999999999</v>
      </c>
      <c r="T72" s="7">
        <v>0.13239999999999999</v>
      </c>
      <c r="U72" s="7">
        <v>0.3785</v>
      </c>
      <c r="V72" s="7">
        <v>0.10829999999999999</v>
      </c>
    </row>
    <row r="73" spans="1:22">
      <c r="C73" s="1" t="s">
        <v>15</v>
      </c>
      <c r="E73" s="8">
        <f>((E70/F70)+(E71/F71)+(E72/F72))/((1/F70)+(1/F71)+(1/F72))</f>
        <v>16.04009518655792</v>
      </c>
      <c r="F73" s="8">
        <f>1/((1/F70)+(1/F71)+(1/F72))</f>
        <v>7.3706286310802061E-2</v>
      </c>
      <c r="G73" s="8"/>
      <c r="H73" s="8"/>
      <c r="I73" s="7"/>
      <c r="J73" s="7"/>
      <c r="K73" s="8">
        <f>((K70/L70)+(K71/L71)+(K72/L72))/((1/L70)+(1/L71)+(1/L72))</f>
        <v>-3.2640965937785683E-2</v>
      </c>
      <c r="L73" s="8">
        <f>1/((1/L70)+(1/L71)+(1/L72))</f>
        <v>6.2161440556617112E-2</v>
      </c>
      <c r="M73" s="8">
        <f>((M70/N70)+(M71/N71)+(M72/N72))/((1/N70)+(1/N71)+(1/N72))</f>
        <v>0.62812233706521126</v>
      </c>
      <c r="N73" s="8">
        <f>1/((1/N70)+(1/N71)+(1/N72))</f>
        <v>3.9291426648972956E-2</v>
      </c>
      <c r="O73" s="8"/>
      <c r="P73" s="8"/>
      <c r="Q73" s="8">
        <f>((Q70/R70)+(Q71/R71)+(Q72/R72))/((1/R70)+(1/R71)+(1/R72))</f>
        <v>4.7104522369561144</v>
      </c>
      <c r="R73" s="8">
        <f>1/((1/R70)+(1/R71)+(1/R72))</f>
        <v>5.9837394121358009E-2</v>
      </c>
      <c r="S73" s="8">
        <f>((S70/T70)+(S71/T71)+(S72/T72))/((1/T70)+(1/T71)+(1/T72))</f>
        <v>0.14051447886792159</v>
      </c>
      <c r="T73" s="8">
        <f>1/((1/T70)+(1/T71)+(1/T72))</f>
        <v>4.565436236133083E-2</v>
      </c>
      <c r="U73" s="8">
        <f>((U70/V70)+(U71/V71)+(U72/V72))/((1/V70)+(1/V71)+(1/V72))</f>
        <v>0.28852931449475094</v>
      </c>
      <c r="V73" s="8">
        <f>1/((1/V70)+(1/V71)+(1/V72))</f>
        <v>3.7514606385095538E-2</v>
      </c>
    </row>
    <row r="74" spans="1:22">
      <c r="A74" s="1" t="s">
        <v>22</v>
      </c>
      <c r="B74" s="1" t="s">
        <v>14</v>
      </c>
      <c r="C74" s="1" t="s">
        <v>28</v>
      </c>
      <c r="D74">
        <v>-93847.050700000007</v>
      </c>
      <c r="E74" s="7">
        <v>15.7508</v>
      </c>
      <c r="F74" s="7">
        <v>0.2235</v>
      </c>
      <c r="G74" s="7"/>
      <c r="H74" s="7"/>
      <c r="I74" s="7"/>
      <c r="J74" s="7"/>
      <c r="K74" s="7">
        <v>-3.3500000000000002E-2</v>
      </c>
      <c r="L74" s="7">
        <v>0.12820000000000001</v>
      </c>
      <c r="M74" s="7">
        <v>0.99970000000000003</v>
      </c>
      <c r="N74" s="7">
        <v>7.1099999999999997E-2</v>
      </c>
      <c r="O74" s="7"/>
      <c r="P74" s="7"/>
      <c r="Q74" s="7">
        <v>4.6406999999999998</v>
      </c>
      <c r="R74" s="7">
        <v>0.18099999999999999</v>
      </c>
    </row>
    <row r="75" spans="1:22">
      <c r="C75" s="1" t="s">
        <v>29</v>
      </c>
      <c r="D75">
        <v>-94127.7886</v>
      </c>
      <c r="E75" s="7">
        <v>15.964399999999999</v>
      </c>
      <c r="F75" s="7">
        <v>0.22500000000000001</v>
      </c>
      <c r="G75" s="7"/>
      <c r="H75" s="7"/>
      <c r="I75" s="7"/>
      <c r="J75" s="7"/>
      <c r="K75" s="7">
        <v>1.6E-2</v>
      </c>
      <c r="L75" s="7">
        <v>0.12820000000000001</v>
      </c>
      <c r="M75" s="7">
        <v>0.75749999999999995</v>
      </c>
      <c r="N75" s="7">
        <v>7.1999999999999995E-2</v>
      </c>
      <c r="O75" s="7"/>
      <c r="P75" s="7"/>
      <c r="Q75" s="7">
        <v>4.4748999999999999</v>
      </c>
      <c r="R75" s="7">
        <v>0.18210000000000001</v>
      </c>
    </row>
    <row r="76" spans="1:22">
      <c r="C76" s="1" t="s">
        <v>30</v>
      </c>
      <c r="D76">
        <v>-110169.4865</v>
      </c>
      <c r="E76" s="7">
        <v>16.503900000000002</v>
      </c>
      <c r="F76" s="7">
        <v>0.21390000000000001</v>
      </c>
      <c r="G76" s="7"/>
      <c r="H76" s="7"/>
      <c r="I76" s="7"/>
      <c r="J76" s="7"/>
      <c r="K76" s="7">
        <v>0.3296</v>
      </c>
      <c r="L76" s="7">
        <v>0.12970000000000001</v>
      </c>
      <c r="M76" s="7">
        <v>0.85619999999999996</v>
      </c>
      <c r="N76" s="7">
        <v>7.1199999999999999E-2</v>
      </c>
      <c r="O76" s="7"/>
      <c r="P76" s="7"/>
      <c r="Q76" s="7">
        <v>4.8749000000000002</v>
      </c>
      <c r="R76" s="7">
        <v>0.1716</v>
      </c>
    </row>
    <row r="77" spans="1:22">
      <c r="C77" s="1" t="s">
        <v>15</v>
      </c>
      <c r="E77" s="8">
        <f>((E74/F74)+(E75/F75)+(E76/F76))/((1/F74)+(1/F75)+(1/F76))</f>
        <v>16.07963650738451</v>
      </c>
      <c r="F77" s="8">
        <f>1/((1/F74)+(1/F75)+(1/F76))</f>
        <v>7.3562952203042431E-2</v>
      </c>
      <c r="G77" s="8"/>
      <c r="H77" s="8"/>
      <c r="I77" s="7"/>
      <c r="J77" s="7"/>
      <c r="K77" s="8">
        <f>((K74/L74)+(K75/L75)+(K76/L76))/((1/L74)+(1/L75)+(1/L76))</f>
        <v>0.10316039731682147</v>
      </c>
      <c r="L77" s="8">
        <f>1/((1/L74)+(1/L75)+(1/L76))</f>
        <v>4.2898710010319925E-2</v>
      </c>
      <c r="M77" s="8">
        <f>((M74/N74)+(M75/N75)+(M76/N76))/((1/N74)+(1/N75)+(1/N76))</f>
        <v>0.87161603405296084</v>
      </c>
      <c r="N77" s="8">
        <f>1/((1/N74)+(1/N75)+(1/N76))</f>
        <v>2.3810356991674896E-2</v>
      </c>
      <c r="O77" s="8"/>
      <c r="P77" s="8"/>
      <c r="Q77" s="8">
        <f>((Q74/R74)+(Q75/R75)+(Q76/R76))/((1/R74)+(1/R75)+(1/R76))</f>
        <v>4.667672038057666</v>
      </c>
      <c r="R77" s="8">
        <f>1/((1/R74)+(1/R75)+(1/R76))</f>
        <v>5.9368828965342638E-2</v>
      </c>
    </row>
    <row r="78" spans="1:22">
      <c r="A78" s="1" t="s">
        <v>22</v>
      </c>
      <c r="B78" s="1" t="s">
        <v>16</v>
      </c>
      <c r="C78" s="1" t="s">
        <v>28</v>
      </c>
      <c r="D78">
        <v>-93843.515100000004</v>
      </c>
      <c r="E78">
        <v>15.7181</v>
      </c>
      <c r="F78">
        <v>0.22420000000000001</v>
      </c>
      <c r="G78" s="7"/>
      <c r="H78" s="7"/>
      <c r="I78" s="7"/>
      <c r="J78" s="7"/>
      <c r="K78">
        <v>-0.3301</v>
      </c>
      <c r="L78">
        <v>0.189</v>
      </c>
      <c r="M78">
        <v>0.82020000000000004</v>
      </c>
      <c r="N78">
        <v>0.1196</v>
      </c>
      <c r="O78" s="7"/>
      <c r="P78" s="7"/>
      <c r="Q78">
        <v>4.6761999999999997</v>
      </c>
      <c r="R78">
        <v>0.1827</v>
      </c>
      <c r="S78">
        <v>0.29920000000000002</v>
      </c>
      <c r="T78">
        <v>0.1429</v>
      </c>
      <c r="U78">
        <v>0.20910000000000001</v>
      </c>
      <c r="V78">
        <v>0.1157</v>
      </c>
    </row>
    <row r="79" spans="1:22">
      <c r="C79" s="1" t="s">
        <v>29</v>
      </c>
      <c r="D79">
        <v>-94124.092600000004</v>
      </c>
      <c r="E79" s="7">
        <v>15.9361</v>
      </c>
      <c r="F79" s="7">
        <v>0.2253</v>
      </c>
      <c r="G79" s="7"/>
      <c r="H79" s="7"/>
      <c r="I79" s="7"/>
      <c r="J79" s="7"/>
      <c r="K79" s="7">
        <v>0.16719999999999999</v>
      </c>
      <c r="L79" s="7">
        <v>0.1883</v>
      </c>
      <c r="M79" s="7">
        <v>0.52939999999999998</v>
      </c>
      <c r="N79" s="7">
        <v>0.12089999999999999</v>
      </c>
      <c r="O79" s="7"/>
      <c r="P79" s="7"/>
      <c r="Q79" s="7">
        <v>4.508</v>
      </c>
      <c r="R79" s="7">
        <v>0.18310000000000001</v>
      </c>
      <c r="S79" s="7">
        <v>-0.15049999999999999</v>
      </c>
      <c r="T79" s="7">
        <v>0.13600000000000001</v>
      </c>
      <c r="U79" s="7">
        <v>0.27210000000000001</v>
      </c>
      <c r="V79" s="7">
        <v>0.1139</v>
      </c>
    </row>
    <row r="80" spans="1:22">
      <c r="C80" s="1" t="s">
        <v>30</v>
      </c>
      <c r="D80">
        <v>-110161.6033</v>
      </c>
      <c r="E80" s="7">
        <v>16.4466</v>
      </c>
      <c r="F80" s="7">
        <v>0.2142</v>
      </c>
      <c r="G80" s="7"/>
      <c r="H80" s="7"/>
      <c r="I80" s="7"/>
      <c r="J80" s="7"/>
      <c r="K80" s="7">
        <v>6.08E-2</v>
      </c>
      <c r="L80" s="7">
        <v>0.18229999999999999</v>
      </c>
      <c r="M80" s="7">
        <v>0.53859999999999997</v>
      </c>
      <c r="N80" s="7">
        <v>0.1134</v>
      </c>
      <c r="O80" s="7"/>
      <c r="P80" s="7"/>
      <c r="Q80" s="7">
        <v>4.9343000000000004</v>
      </c>
      <c r="R80" s="7">
        <v>0.1731</v>
      </c>
      <c r="S80" s="7">
        <v>0.27679999999999999</v>
      </c>
      <c r="T80" s="7">
        <v>0.13239999999999999</v>
      </c>
      <c r="U80" s="7">
        <v>0.3785</v>
      </c>
      <c r="V80" s="7">
        <v>0.10829999999999999</v>
      </c>
    </row>
    <row r="81" spans="1:28">
      <c r="C81" s="1" t="s">
        <v>15</v>
      </c>
      <c r="E81" s="8">
        <f>((E78/F78)+(E79/F79)+(E80/F80))/((1/F78)+(1/F79)+(1/F80))</f>
        <v>16.04009518655792</v>
      </c>
      <c r="F81" s="8">
        <f>1/((1/F78)+(1/F79)+(1/F80))</f>
        <v>7.3706286310802061E-2</v>
      </c>
      <c r="G81" s="8"/>
      <c r="H81" s="8"/>
      <c r="I81" s="7"/>
      <c r="J81" s="7"/>
      <c r="K81" s="8">
        <f>((K78/L78)+(K79/L79)+(K80/L80))/((1/L78)+(1/L79)+(1/L80))</f>
        <v>-3.2640965937785683E-2</v>
      </c>
      <c r="L81" s="8">
        <f>1/((1/L78)+(1/L79)+(1/L80))</f>
        <v>6.2161440556617112E-2</v>
      </c>
      <c r="M81" s="8">
        <f>((M78/N78)+(M79/N79)+(M80/N80))/((1/N78)+(1/N79)+(1/N80))</f>
        <v>0.62812233706521126</v>
      </c>
      <c r="N81" s="8">
        <f>1/((1/N78)+(1/N79)+(1/N80))</f>
        <v>3.9291426648972956E-2</v>
      </c>
      <c r="O81" s="8"/>
      <c r="P81" s="8"/>
      <c r="Q81" s="8">
        <f>((Q78/R78)+(Q79/R79)+(Q80/R80))/((1/R78)+(1/R79)+(1/R80))</f>
        <v>4.7104522369561144</v>
      </c>
      <c r="R81" s="8">
        <f>1/((1/R78)+(1/R79)+(1/R80))</f>
        <v>5.9837394121358009E-2</v>
      </c>
      <c r="S81" s="8">
        <f>((S78/T78)+(S79/T79)+(S80/T80))/((1/T78)+(1/T79)+(1/T80))</f>
        <v>0.14051447886792159</v>
      </c>
      <c r="T81" s="8">
        <f>1/((1/T78)+(1/T79)+(1/T80))</f>
        <v>4.565436236133083E-2</v>
      </c>
      <c r="U81" s="8">
        <f>((U78/V78)+(U79/V79)+(U80/V80))/((1/V78)+(1/V79)+(1/V80))</f>
        <v>0.28852931449475094</v>
      </c>
      <c r="V81" s="8">
        <f>1/((1/V78)+(1/V79)+(1/V80))</f>
        <v>3.7514606385095538E-2</v>
      </c>
    </row>
    <row r="82" spans="1:28">
      <c r="A82" s="1" t="s">
        <v>23</v>
      </c>
      <c r="B82" s="1" t="s">
        <v>14</v>
      </c>
      <c r="C82" s="1" t="s">
        <v>28</v>
      </c>
      <c r="D82">
        <v>-171347.255</v>
      </c>
      <c r="E82" s="7">
        <v>15.6777</v>
      </c>
      <c r="F82" s="7">
        <v>0.18329999999999999</v>
      </c>
      <c r="G82" s="7">
        <v>8.8382000000000005</v>
      </c>
      <c r="H82" s="7">
        <v>9.2600000000000002E-2</v>
      </c>
      <c r="I82" s="7">
        <v>0.30199999999999999</v>
      </c>
      <c r="J82" s="7">
        <v>9.2200000000000004E-2</v>
      </c>
      <c r="K82" s="7"/>
      <c r="L82" s="7"/>
      <c r="M82" s="7"/>
      <c r="N82" s="7"/>
      <c r="O82" s="7"/>
      <c r="P82" s="7"/>
      <c r="Q82" s="7">
        <v>4.6870000000000003</v>
      </c>
      <c r="R82" s="7">
        <v>0.18290000000000001</v>
      </c>
      <c r="S82" s="7"/>
      <c r="T82" s="7"/>
      <c r="U82" s="7"/>
      <c r="V82" s="7"/>
      <c r="W82" s="7">
        <v>1.079</v>
      </c>
      <c r="X82" s="7">
        <v>7.9500000000000001E-2</v>
      </c>
      <c r="Y82" s="7">
        <v>-9.9900000000000003E-2</v>
      </c>
      <c r="Z82" s="7">
        <v>8.5400000000000004E-2</v>
      </c>
    </row>
    <row r="83" spans="1:28">
      <c r="C83" s="1" t="s">
        <v>29</v>
      </c>
      <c r="D83">
        <v>-171596.42019999999</v>
      </c>
      <c r="E83" s="7">
        <v>15.954000000000001</v>
      </c>
      <c r="F83" s="7">
        <v>0.18540000000000001</v>
      </c>
      <c r="G83" s="7">
        <v>8.7453000000000003</v>
      </c>
      <c r="H83" s="7">
        <v>9.2100000000000001E-2</v>
      </c>
      <c r="I83" s="7">
        <v>0.19040000000000001</v>
      </c>
      <c r="J83" s="7">
        <v>9.2399999999999996E-2</v>
      </c>
      <c r="K83" s="7"/>
      <c r="L83" s="7"/>
      <c r="M83" s="7"/>
      <c r="N83" s="7"/>
      <c r="O83" s="7"/>
      <c r="P83" s="7"/>
      <c r="Q83" s="7">
        <v>4.5063000000000004</v>
      </c>
      <c r="R83" s="7">
        <v>0.18310000000000001</v>
      </c>
      <c r="S83" s="7"/>
      <c r="T83" s="7"/>
      <c r="U83" s="7"/>
      <c r="V83" s="7"/>
      <c r="W83" s="7">
        <v>1.1547000000000001</v>
      </c>
      <c r="X83" s="7">
        <v>7.9799999999999996E-2</v>
      </c>
      <c r="Y83" s="7">
        <v>-6.1000000000000004E-3</v>
      </c>
      <c r="Z83" s="7">
        <v>8.5599999999999996E-2</v>
      </c>
    </row>
    <row r="84" spans="1:28">
      <c r="C84" s="1" t="s">
        <v>30</v>
      </c>
      <c r="D84">
        <v>-199785.56150000001</v>
      </c>
      <c r="E84" s="7">
        <v>16.784300000000002</v>
      </c>
      <c r="F84" s="7">
        <v>0.17399999999999999</v>
      </c>
      <c r="G84" s="7">
        <v>8.8774999999999995</v>
      </c>
      <c r="H84" s="7">
        <v>8.2799999999999999E-2</v>
      </c>
      <c r="I84" s="7">
        <v>0.38009999999999999</v>
      </c>
      <c r="J84" s="7">
        <v>8.5000000000000006E-2</v>
      </c>
      <c r="K84" s="7"/>
      <c r="L84" s="7"/>
      <c r="M84" s="7"/>
      <c r="N84" s="7"/>
      <c r="O84" s="7"/>
      <c r="P84" s="7"/>
      <c r="Q84" s="7">
        <v>4.9344000000000001</v>
      </c>
      <c r="R84" s="7">
        <v>0.1731</v>
      </c>
      <c r="S84" s="7"/>
      <c r="T84" s="7"/>
      <c r="U84" s="7"/>
      <c r="V84" s="7"/>
      <c r="W84" s="7">
        <v>1.0764</v>
      </c>
      <c r="X84" s="7">
        <v>6.9800000000000001E-2</v>
      </c>
      <c r="Y84" s="7">
        <v>-0.31009999999999999</v>
      </c>
      <c r="Z84" s="7">
        <v>7.8E-2</v>
      </c>
    </row>
    <row r="85" spans="1:28">
      <c r="C85" s="1" t="s">
        <v>15</v>
      </c>
      <c r="E85" s="8">
        <f>((E82/F82)+(E83/F83)+(E84/F84))/((1/F82)+(1/F83)+(1/F84))</f>
        <v>16.150697640171018</v>
      </c>
      <c r="F85" s="8">
        <f>1/((1/F82)+(1/F83)+(1/F84))</f>
        <v>6.0254005344739354E-2</v>
      </c>
      <c r="G85" s="8">
        <f>((G82/H82)+(G83/H83)+(G84/H84))/((1/H82)+(1/H83)+(1/H84))</f>
        <v>8.8223689257909399</v>
      </c>
      <c r="H85" s="8">
        <f>1/((1/H82)+(1/H83)+(1/H84))</f>
        <v>2.9643512405957275E-2</v>
      </c>
      <c r="I85" s="8">
        <f>((I82/J82)+(I83/J83)+(I84/J84))/((1/J82)+(1/J83)+(1/J84))</f>
        <v>0.29335683552606584</v>
      </c>
      <c r="J85" s="8">
        <f>1/((1/J82)+(1/J83)+(1/J84))</f>
        <v>2.9910385175223087E-2</v>
      </c>
      <c r="K85" s="8"/>
      <c r="L85" s="8"/>
      <c r="M85" s="8"/>
      <c r="N85" s="8"/>
      <c r="O85" s="8"/>
      <c r="P85" s="8"/>
      <c r="Q85" s="8">
        <f>((Q82/R82)+(Q83/R83)+(Q84/R84))/((1/R82)+(1/R83)+(1/R84))</f>
        <v>4.7134779107527924</v>
      </c>
      <c r="R85" s="8">
        <f>1/((1/R82)+(1/R83)+(1/R84))</f>
        <v>5.9858831844213957E-2</v>
      </c>
      <c r="S85" s="7"/>
      <c r="T85" s="7"/>
      <c r="U85" s="7"/>
      <c r="V85" s="7"/>
      <c r="W85" s="8">
        <f>((W82/X82)+(W83/X83)+(W84/X84))/((1/X82)+(1/X83)+(1/X84))</f>
        <v>1.1021098129556715</v>
      </c>
      <c r="X85" s="8">
        <f>1/((1/X82)+(1/X83)+(1/X84))</f>
        <v>2.5357160526912531E-2</v>
      </c>
      <c r="Y85" s="8">
        <f>((Y82/Z82)+(Y83/Z83)+(Y84/Z84))/((1/Z82)+(1/Z83)+(1/Z84))</f>
        <v>-0.14405833446337316</v>
      </c>
      <c r="Z85" s="8">
        <f>1/((1/Z82)+(1/Z83)+(1/Z84))</f>
        <v>2.7614882430657531E-2</v>
      </c>
    </row>
    <row r="86" spans="1:28">
      <c r="A86" s="1" t="s">
        <v>23</v>
      </c>
      <c r="B86" s="1" t="s">
        <v>16</v>
      </c>
      <c r="C86" s="1" t="s">
        <v>28</v>
      </c>
      <c r="D86">
        <v>-171225.67449999999</v>
      </c>
      <c r="E86" s="7">
        <v>15.712400000000001</v>
      </c>
      <c r="F86" s="7">
        <v>0.22420000000000001</v>
      </c>
      <c r="G86" s="7">
        <v>8.8384</v>
      </c>
      <c r="H86" s="7">
        <v>9.2600000000000002E-2</v>
      </c>
      <c r="I86" s="7">
        <v>0.35260000000000002</v>
      </c>
      <c r="J86" s="7">
        <v>9.2899999999999996E-2</v>
      </c>
      <c r="K86" s="7">
        <v>-0.31519999999999998</v>
      </c>
      <c r="L86" s="7">
        <v>0.189</v>
      </c>
      <c r="M86" s="7">
        <v>0.81530000000000002</v>
      </c>
      <c r="N86" s="7">
        <v>0.1196</v>
      </c>
      <c r="O86" s="7">
        <v>-6.0299999999999999E-2</v>
      </c>
      <c r="P86" s="7">
        <v>9.2600000000000002E-2</v>
      </c>
      <c r="Q86" s="7">
        <v>4.6773999999999996</v>
      </c>
      <c r="R86" s="7">
        <v>0.1827</v>
      </c>
      <c r="S86" s="7">
        <v>0.29170000000000001</v>
      </c>
      <c r="T86" s="7">
        <v>0.14280000000000001</v>
      </c>
      <c r="U86" s="7">
        <v>0.21060000000000001</v>
      </c>
      <c r="V86" s="7">
        <v>0.1157</v>
      </c>
      <c r="W86" s="7">
        <v>1.0788</v>
      </c>
      <c r="X86" s="7">
        <v>7.9500000000000001E-2</v>
      </c>
      <c r="Y86" s="7">
        <v>-9.4100000000000003E-2</v>
      </c>
      <c r="Z86" s="7">
        <v>8.5300000000000001E-2</v>
      </c>
      <c r="AA86" s="7">
        <v>-5.0099999999999999E-2</v>
      </c>
      <c r="AB86" s="7">
        <v>7.5499999999999998E-2</v>
      </c>
    </row>
    <row r="87" spans="1:28">
      <c r="C87" s="1" t="s">
        <v>29</v>
      </c>
      <c r="D87">
        <v>-171521.97829999999</v>
      </c>
      <c r="E87" s="7">
        <v>15.9322</v>
      </c>
      <c r="F87" s="7">
        <v>0.2253</v>
      </c>
      <c r="G87" s="7">
        <v>8.7453000000000003</v>
      </c>
      <c r="H87" s="7">
        <v>9.2100000000000001E-2</v>
      </c>
      <c r="I87" s="7">
        <v>0.16750000000000001</v>
      </c>
      <c r="J87" s="7">
        <v>9.3399999999999997E-2</v>
      </c>
      <c r="K87" s="7">
        <v>0.17879999999999999</v>
      </c>
      <c r="L87" s="7">
        <v>0.18820000000000001</v>
      </c>
      <c r="M87" s="7">
        <v>0.52239999999999998</v>
      </c>
      <c r="N87" s="7">
        <v>0.12089999999999999</v>
      </c>
      <c r="O87" s="7">
        <v>-0.1138</v>
      </c>
      <c r="P87" s="7">
        <v>9.1999999999999998E-2</v>
      </c>
      <c r="Q87" s="7">
        <v>4.508</v>
      </c>
      <c r="R87" s="7">
        <v>0.18310000000000001</v>
      </c>
      <c r="S87" s="7">
        <v>-0.15909999999999999</v>
      </c>
      <c r="T87" s="7">
        <v>0.13589999999999999</v>
      </c>
      <c r="U87" s="7">
        <v>0.27750000000000002</v>
      </c>
      <c r="V87" s="7">
        <v>0.1138</v>
      </c>
      <c r="W87" s="7">
        <v>1.1547000000000001</v>
      </c>
      <c r="X87" s="7">
        <v>7.9799999999999996E-2</v>
      </c>
      <c r="Y87" s="7">
        <v>-6.4999999999999997E-3</v>
      </c>
      <c r="Z87" s="7">
        <v>8.5599999999999996E-2</v>
      </c>
      <c r="AA87" s="7">
        <v>0.16020000000000001</v>
      </c>
      <c r="AB87" s="7">
        <v>7.3999999999999996E-2</v>
      </c>
    </row>
    <row r="88" spans="1:28">
      <c r="C88" s="1" t="s">
        <v>30</v>
      </c>
      <c r="D88">
        <v>-199667.5895</v>
      </c>
      <c r="E88" s="7">
        <v>16.4452</v>
      </c>
      <c r="F88" s="7">
        <v>0.21410000000000001</v>
      </c>
      <c r="G88" s="7">
        <v>8.8774999999999995</v>
      </c>
      <c r="H88" s="7">
        <v>8.2799999999999999E-2</v>
      </c>
      <c r="I88" s="7">
        <v>0.35020000000000001</v>
      </c>
      <c r="J88" s="7">
        <v>8.5900000000000004E-2</v>
      </c>
      <c r="K88" s="7">
        <v>5.7299999999999997E-2</v>
      </c>
      <c r="L88" s="7">
        <v>0.1822</v>
      </c>
      <c r="M88" s="7">
        <v>0.53520000000000001</v>
      </c>
      <c r="N88" s="7">
        <v>0.1134</v>
      </c>
      <c r="O88" s="7">
        <v>8.5999999999999993E-2</v>
      </c>
      <c r="P88" s="7">
        <v>8.5599999999999996E-2</v>
      </c>
      <c r="Q88" s="7">
        <v>4.9352999999999998</v>
      </c>
      <c r="R88" s="7">
        <v>0.17299999999999999</v>
      </c>
      <c r="S88" s="7">
        <v>0.28000000000000003</v>
      </c>
      <c r="T88" s="7">
        <v>0.1323</v>
      </c>
      <c r="U88" s="7">
        <v>0.38150000000000001</v>
      </c>
      <c r="V88" s="7">
        <v>0.10829999999999999</v>
      </c>
      <c r="W88" s="7">
        <v>1.0765</v>
      </c>
      <c r="X88" s="7">
        <v>6.9800000000000001E-2</v>
      </c>
      <c r="Y88" s="7">
        <v>-0.31280000000000002</v>
      </c>
      <c r="Z88" s="7">
        <v>7.8E-2</v>
      </c>
      <c r="AA88" s="7">
        <v>-2.3199999999999998E-2</v>
      </c>
      <c r="AB88" s="7">
        <v>6.7900000000000002E-2</v>
      </c>
    </row>
    <row r="89" spans="1:28">
      <c r="C89" s="1" t="s">
        <v>15</v>
      </c>
      <c r="E89" s="8">
        <f>((E86/F86)+(E87/F87)+(E88/F88))/((1/F86)+(1/F87)+(1/F88))</f>
        <v>16.036529364339579</v>
      </c>
      <c r="F89" s="8">
        <f>1/((1/F86)+(1/F87)+(1/F88))</f>
        <v>7.3694442181718167E-2</v>
      </c>
      <c r="G89" s="8">
        <f>((G86/H86)+(G87/H87)+(G88/H88))/((1/H86)+(1/H87)+(1/H88))</f>
        <v>8.8224329506557471</v>
      </c>
      <c r="H89" s="8">
        <f>1/((1/H86)+(1/H87)+(1/H88))</f>
        <v>2.9643512405957275E-2</v>
      </c>
      <c r="I89" s="8">
        <f>((I86/J86)+(I87/J87)+(I88/J88))/((1/J86)+(1/J87)+(1/J88))</f>
        <v>0.29190546984748394</v>
      </c>
      <c r="J89" s="8">
        <f>1/((1/J86)+(1/J87)+(1/J88))</f>
        <v>3.0200217503787471E-2</v>
      </c>
      <c r="K89" s="8">
        <f>((K86/L86)+(K87/L87)+(K88/L88))/((1/L86)+(1/L87)+(1/L88))</f>
        <v>-2.5053300674889187E-2</v>
      </c>
      <c r="L89" s="8">
        <f>1/((1/L86)+(1/L87)+(1/L88))</f>
        <v>6.2138911655367383E-2</v>
      </c>
      <c r="M89" s="8">
        <f>((M86/N86)+(M87/N87)+(M88/N88))/((1/N86)+(1/N87)+(1/N88))</f>
        <v>0.62305958357475288</v>
      </c>
      <c r="N89" s="8">
        <f>1/((1/N86)+(1/N87)+(1/N88))</f>
        <v>3.9291426648972956E-2</v>
      </c>
      <c r="O89" s="8">
        <f>((O86/P86)+(O87/P87)+(O88/P88))/((1/P86)+(1/P87)+(1/P88))</f>
        <v>-2.649015038880044E-2</v>
      </c>
      <c r="P89" s="8">
        <f>1/((1/P86)+(1/P87)+(1/P88))</f>
        <v>2.9984158520058417E-2</v>
      </c>
      <c r="Q89" s="8">
        <f>((Q86/R86)+(Q87/R87)+(Q88/R88))/((1/R86)+(1/R87)+(1/R88))</f>
        <v>4.7112357102341766</v>
      </c>
      <c r="R89" s="8">
        <f>1/((1/R86)+(1/R87)+(1/R88))</f>
        <v>5.9825440062140411E-2</v>
      </c>
      <c r="S89" s="8">
        <f>((S86/T86)+(S87/T87)+(S88/T88))/((1/T86)+(1/T87)+(1/T88))</f>
        <v>0.13633403297847332</v>
      </c>
      <c r="T89" s="8">
        <f>1/((1/T86)+(1/T87)+(1/T88))</f>
        <v>4.5620996070792889E-2</v>
      </c>
      <c r="U89" s="8">
        <f>((U86/V86)+(U87/V87)+(U88/V88))/((1/V86)+(1/V87)+(1/V88))</f>
        <v>0.29182928134626951</v>
      </c>
      <c r="V89" s="8">
        <f>1/((1/V86)+(1/V87)+(1/V88))</f>
        <v>3.7503751902541481E-2</v>
      </c>
      <c r="W89" s="8">
        <f>((W86/X86)+(W87/X87)+(W88/X88))/((1/X86)+(1/X87)+(1/X88))</f>
        <v>1.102082349667072</v>
      </c>
      <c r="X89" s="8">
        <f>1/((1/X86)+(1/X87)+(1/X88))</f>
        <v>2.5357160526912531E-2</v>
      </c>
      <c r="Y89" s="8">
        <f>((Y86/Z86)+(Y87/Z87)+(Y88/Z88))/((1/Z86)+(1/Z87)+(1/Z88))</f>
        <v>-0.1432491602316415</v>
      </c>
      <c r="Z89" s="8">
        <f>1/((1/Z86)+(1/Z87)+(1/Z88))</f>
        <v>2.7604418017165663E-2</v>
      </c>
      <c r="AA89" s="8">
        <f>((AA86/AB86)+(AA87/AB87)+(AA88/AB88))/((1/AB86)+(1/AB87)+(1/AB88))</f>
        <v>2.7951774838687143E-2</v>
      </c>
      <c r="AB89" s="8">
        <f>1/((1/AB86)+(1/AB87)+(1/AB88))</f>
        <v>2.4104466563519621E-2</v>
      </c>
    </row>
    <row r="90" spans="1:28">
      <c r="A90" s="1" t="s">
        <v>24</v>
      </c>
      <c r="B90" s="1" t="s">
        <v>14</v>
      </c>
      <c r="C90" s="1" t="s">
        <v>28</v>
      </c>
      <c r="D90">
        <v>-171347.255</v>
      </c>
      <c r="E90" s="7">
        <v>15.6777</v>
      </c>
      <c r="F90" s="7">
        <v>0.18329999999999999</v>
      </c>
      <c r="G90" s="7">
        <v>8.8382000000000005</v>
      </c>
      <c r="H90" s="7">
        <v>9.2600000000000002E-2</v>
      </c>
      <c r="I90" s="7">
        <v>0.30199999999999999</v>
      </c>
      <c r="J90" s="7">
        <v>9.2200000000000004E-2</v>
      </c>
      <c r="K90" s="7"/>
      <c r="L90" s="7"/>
      <c r="M90" s="7"/>
      <c r="N90" s="7"/>
      <c r="O90" s="7"/>
      <c r="P90" s="7"/>
      <c r="Q90" s="7">
        <v>4.6870000000000003</v>
      </c>
      <c r="R90" s="7">
        <v>0.18290000000000001</v>
      </c>
      <c r="S90" s="7"/>
      <c r="T90" s="7"/>
      <c r="U90" s="7"/>
      <c r="V90" s="7"/>
      <c r="W90" s="7">
        <v>1.079</v>
      </c>
      <c r="X90" s="7">
        <v>7.9500000000000001E-2</v>
      </c>
      <c r="Y90" s="7">
        <v>-9.9900000000000003E-2</v>
      </c>
      <c r="Z90" s="7">
        <v>8.5400000000000004E-2</v>
      </c>
    </row>
    <row r="91" spans="1:28">
      <c r="C91" s="1" t="s">
        <v>29</v>
      </c>
      <c r="D91">
        <v>-171596.42019999999</v>
      </c>
      <c r="E91" s="7">
        <v>15.954000000000001</v>
      </c>
      <c r="F91" s="7">
        <v>0.18540000000000001</v>
      </c>
      <c r="G91" s="7">
        <v>8.7453000000000003</v>
      </c>
      <c r="H91" s="7">
        <v>9.2100000000000001E-2</v>
      </c>
      <c r="I91" s="7">
        <v>0.19040000000000001</v>
      </c>
      <c r="J91" s="7">
        <v>9.2399999999999996E-2</v>
      </c>
      <c r="K91" s="7"/>
      <c r="L91" s="7"/>
      <c r="M91" s="7"/>
      <c r="N91" s="7"/>
      <c r="O91" s="7"/>
      <c r="P91" s="7"/>
      <c r="Q91" s="7">
        <v>4.5063000000000004</v>
      </c>
      <c r="R91" s="7">
        <v>0.18310000000000001</v>
      </c>
      <c r="S91" s="7"/>
      <c r="T91" s="7"/>
      <c r="U91" s="7"/>
      <c r="V91" s="7"/>
      <c r="W91" s="7">
        <v>1.1547000000000001</v>
      </c>
      <c r="X91" s="7">
        <v>7.9799999999999996E-2</v>
      </c>
      <c r="Y91" s="7">
        <v>-6.1000000000000004E-3</v>
      </c>
      <c r="Z91" s="7">
        <v>8.5599999999999996E-2</v>
      </c>
    </row>
    <row r="92" spans="1:28">
      <c r="C92" s="1" t="s">
        <v>30</v>
      </c>
      <c r="D92">
        <v>-199785.56150000001</v>
      </c>
      <c r="E92" s="7">
        <v>16.784300000000002</v>
      </c>
      <c r="F92" s="7">
        <v>0.17399999999999999</v>
      </c>
      <c r="G92" s="7">
        <v>8.8774999999999995</v>
      </c>
      <c r="H92" s="7">
        <v>8.2799999999999999E-2</v>
      </c>
      <c r="I92" s="7">
        <v>0.38009999999999999</v>
      </c>
      <c r="J92" s="7">
        <v>8.5000000000000006E-2</v>
      </c>
      <c r="K92" s="7"/>
      <c r="L92" s="7"/>
      <c r="M92" s="7"/>
      <c r="N92" s="7"/>
      <c r="O92" s="7"/>
      <c r="P92" s="7"/>
      <c r="Q92" s="7">
        <v>4.9344000000000001</v>
      </c>
      <c r="R92" s="7">
        <v>0.1731</v>
      </c>
      <c r="S92" s="7"/>
      <c r="T92" s="7"/>
      <c r="U92" s="7"/>
      <c r="V92" s="7"/>
      <c r="W92" s="7">
        <v>1.0764</v>
      </c>
      <c r="X92" s="7">
        <v>6.9800000000000001E-2</v>
      </c>
      <c r="Y92" s="7">
        <v>-0.31009999999999999</v>
      </c>
      <c r="Z92" s="7">
        <v>7.8E-2</v>
      </c>
    </row>
    <row r="93" spans="1:28">
      <c r="C93" s="1" t="s">
        <v>15</v>
      </c>
      <c r="E93" s="8">
        <f>((E90/F90)+(E91/F91)+(E92/F92))/((1/F90)+(1/F91)+(1/F92))</f>
        <v>16.150697640171018</v>
      </c>
      <c r="F93" s="8">
        <f>1/((1/F90)+(1/F91)+(1/F92))</f>
        <v>6.0254005344739354E-2</v>
      </c>
      <c r="G93" s="8">
        <f>((G90/H90)+(G91/H91)+(G92/H92))/((1/H90)+(1/H91)+(1/H92))</f>
        <v>8.8223689257909399</v>
      </c>
      <c r="H93" s="8">
        <f>1/((1/H90)+(1/H91)+(1/H92))</f>
        <v>2.9643512405957275E-2</v>
      </c>
      <c r="I93" s="8">
        <f>((I90/J90)+(I91/J91)+(I92/J92))/((1/J90)+(1/J91)+(1/J92))</f>
        <v>0.29335683552606584</v>
      </c>
      <c r="J93" s="8">
        <f>1/((1/J90)+(1/J91)+(1/J92))</f>
        <v>2.9910385175223087E-2</v>
      </c>
      <c r="K93" s="8"/>
      <c r="L93" s="8"/>
      <c r="M93" s="8"/>
      <c r="N93" s="8"/>
      <c r="O93" s="8"/>
      <c r="P93" s="8"/>
      <c r="Q93" s="8">
        <f>((Q90/R90)+(Q91/R91)+(Q92/R92))/((1/R90)+(1/R91)+(1/R92))</f>
        <v>4.7134779107527924</v>
      </c>
      <c r="R93" s="8">
        <f>1/((1/R90)+(1/R91)+(1/R92))</f>
        <v>5.9858831844213957E-2</v>
      </c>
      <c r="S93" s="7"/>
      <c r="T93" s="7"/>
      <c r="U93" s="7"/>
      <c r="V93" s="7"/>
      <c r="W93" s="8">
        <f>((W90/X90)+(W91/X91)+(W92/X92))/((1/X90)+(1/X91)+(1/X92))</f>
        <v>1.1021098129556715</v>
      </c>
      <c r="X93" s="8">
        <f>1/((1/X90)+(1/X91)+(1/X92))</f>
        <v>2.5357160526912531E-2</v>
      </c>
      <c r="Y93" s="8">
        <f>((Y90/Z90)+(Y91/Z91)+(Y92/Z92))/((1/Z90)+(1/Z91)+(1/Z92))</f>
        <v>-0.14405833446337316</v>
      </c>
      <c r="Z93" s="8">
        <f>1/((1/Z90)+(1/Z91)+(1/Z92))</f>
        <v>2.7614882430657531E-2</v>
      </c>
    </row>
    <row r="94" spans="1:28">
      <c r="A94" s="1" t="s">
        <v>24</v>
      </c>
      <c r="B94" s="1" t="s">
        <v>16</v>
      </c>
      <c r="C94" s="1" t="s">
        <v>28</v>
      </c>
      <c r="D94">
        <v>-171229.33259999999</v>
      </c>
      <c r="E94" s="7">
        <v>15.744400000000001</v>
      </c>
      <c r="F94" s="7">
        <v>0.2235</v>
      </c>
      <c r="G94" s="7">
        <v>8.8385999999999996</v>
      </c>
      <c r="H94" s="7">
        <v>9.2600000000000002E-2</v>
      </c>
      <c r="I94" s="7">
        <v>0.34939999999999999</v>
      </c>
      <c r="J94" s="7">
        <v>9.2600000000000002E-2</v>
      </c>
      <c r="K94" s="7">
        <v>-2.5899999999999999E-2</v>
      </c>
      <c r="L94" s="7">
        <v>0.12820000000000001</v>
      </c>
      <c r="M94" s="7">
        <v>0.99539999999999995</v>
      </c>
      <c r="N94" s="7">
        <v>7.1099999999999997E-2</v>
      </c>
      <c r="O94" s="7">
        <v>-0.104</v>
      </c>
      <c r="P94" s="7">
        <v>6.2E-2</v>
      </c>
      <c r="Q94" s="7">
        <v>4.6424000000000003</v>
      </c>
      <c r="R94" s="7">
        <v>0.18099999999999999</v>
      </c>
      <c r="S94" s="7"/>
      <c r="T94" s="7"/>
      <c r="U94" s="7"/>
      <c r="V94" s="7"/>
      <c r="W94" s="7">
        <v>1.0786</v>
      </c>
      <c r="X94" s="7">
        <v>7.9500000000000001E-2</v>
      </c>
      <c r="Y94" s="7">
        <v>-8.9499999999999996E-2</v>
      </c>
      <c r="Z94" s="7">
        <v>8.4900000000000003E-2</v>
      </c>
    </row>
    <row r="95" spans="1:28">
      <c r="C95" s="1" t="s">
        <v>29</v>
      </c>
      <c r="D95">
        <v>-171528.04180000001</v>
      </c>
      <c r="E95" s="7">
        <v>15.963100000000001</v>
      </c>
      <c r="F95" s="7">
        <v>0.22500000000000001</v>
      </c>
      <c r="G95" s="7">
        <v>8.7460000000000004</v>
      </c>
      <c r="H95" s="7">
        <v>9.2100000000000001E-2</v>
      </c>
      <c r="I95" s="7">
        <v>0.18410000000000001</v>
      </c>
      <c r="J95" s="7">
        <v>9.3100000000000002E-2</v>
      </c>
      <c r="K95" s="7">
        <v>1.8499999999999999E-2</v>
      </c>
      <c r="L95" s="7">
        <v>0.12820000000000001</v>
      </c>
      <c r="M95" s="7">
        <v>0.75639999999999996</v>
      </c>
      <c r="N95" s="7">
        <v>7.1999999999999995E-2</v>
      </c>
      <c r="O95" s="7">
        <v>3.4299999999999997E-2</v>
      </c>
      <c r="P95" s="7">
        <v>6.1699999999999998E-2</v>
      </c>
      <c r="Q95" s="7">
        <v>4.4728000000000003</v>
      </c>
      <c r="R95" s="7">
        <v>0.18210000000000001</v>
      </c>
      <c r="S95" s="7"/>
      <c r="T95" s="7"/>
      <c r="U95" s="7"/>
      <c r="V95" s="7"/>
      <c r="W95" s="7">
        <v>1.1539999999999999</v>
      </c>
      <c r="X95" s="7">
        <v>7.9799999999999996E-2</v>
      </c>
      <c r="Y95" s="7">
        <v>-2.0299999999999999E-2</v>
      </c>
      <c r="Z95" s="7">
        <v>8.5400000000000004E-2</v>
      </c>
    </row>
    <row r="96" spans="1:28">
      <c r="C96" s="1" t="s">
        <v>30</v>
      </c>
      <c r="D96">
        <v>-199675.6452</v>
      </c>
      <c r="E96" s="7">
        <v>16.502099999999999</v>
      </c>
      <c r="F96" s="7">
        <v>0.21379999999999999</v>
      </c>
      <c r="G96" s="7">
        <v>8.8774999999999995</v>
      </c>
      <c r="H96" s="7">
        <v>8.2799999999999999E-2</v>
      </c>
      <c r="I96" s="7">
        <v>0.34610000000000002</v>
      </c>
      <c r="J96" s="7">
        <v>8.5699999999999998E-2</v>
      </c>
      <c r="K96" s="7">
        <v>0.32969999999999999</v>
      </c>
      <c r="L96" s="7">
        <v>0.12959999999999999</v>
      </c>
      <c r="M96" s="7">
        <v>0.85489999999999999</v>
      </c>
      <c r="N96" s="7">
        <v>7.1099999999999997E-2</v>
      </c>
      <c r="O96" s="7">
        <v>6.8000000000000005E-2</v>
      </c>
      <c r="P96" s="7">
        <v>0.06</v>
      </c>
      <c r="Q96" s="7">
        <v>4.8758999999999997</v>
      </c>
      <c r="R96" s="7">
        <v>0.1716</v>
      </c>
      <c r="S96" s="7"/>
      <c r="T96" s="7"/>
      <c r="U96" s="7"/>
      <c r="V96" s="7"/>
      <c r="W96" s="7">
        <v>1.0765</v>
      </c>
      <c r="X96" s="7">
        <v>6.9800000000000001E-2</v>
      </c>
      <c r="Y96" s="7">
        <v>-0.31190000000000001</v>
      </c>
      <c r="Z96" s="7">
        <v>7.7700000000000005E-2</v>
      </c>
    </row>
    <row r="97" spans="1:28">
      <c r="C97" s="1" t="s">
        <v>15</v>
      </c>
      <c r="E97" s="8">
        <f>((E94/F94)+(E95/F95)+(E96/F96))/((1/F94)+(1/F95)+(1/F96))</f>
        <v>16.076554385374422</v>
      </c>
      <c r="F97" s="8">
        <f>1/((1/F94)+(1/F95)+(1/F96))</f>
        <v>7.3551120971316927E-2</v>
      </c>
      <c r="G97" s="8">
        <f>((G94/H94)+(G95/H95)+(G96/H96))/((1/H94)+(1/H95)+(1/H96))</f>
        <v>8.82272227908933</v>
      </c>
      <c r="H97" s="8">
        <f>1/((1/H94)+(1/H95)+(1/H96))</f>
        <v>2.9643512405957275E-2</v>
      </c>
      <c r="I97" s="8">
        <f>((I94/J94)+(I95/J95)+(I96/J96))/((1/J94)+(1/J95)+(1/J96))</f>
        <v>0.2947755654957806</v>
      </c>
      <c r="J97" s="8">
        <f>1/((1/J94)+(1/J95)+(1/J96))</f>
        <v>3.0112422260760403E-2</v>
      </c>
      <c r="K97" s="8">
        <f>((K94/L94)+(K95/L95)+(K96/L96))/((1/L94)+(1/L95)+(1/L96))</f>
        <v>0.10663009808982964</v>
      </c>
      <c r="L97" s="8">
        <f>1/((1/L94)+(1/L95)+(1/L96))</f>
        <v>4.2887764584408877E-2</v>
      </c>
      <c r="M97" s="8">
        <f>((M94/N94)+(M95/N95)+(M96/N96))/((1/N94)+(1/N95)+(1/N96))</f>
        <v>0.86937071129707122</v>
      </c>
      <c r="N97" s="8">
        <f>1/((1/N94)+(1/N95)+(1/N96))</f>
        <v>2.379916317991632E-2</v>
      </c>
      <c r="O97" s="8">
        <f>((O94/P94)+(O95/P95)+(O96/P96))/((1/P94)+(1/P95)+(1/P96))</f>
        <v>2.4140690292868104E-4</v>
      </c>
      <c r="P97" s="8">
        <f>1/((1/P94)+(1/P95)+(1/P96))</f>
        <v>2.0406849583014738E-2</v>
      </c>
      <c r="Q97" s="8">
        <f>((Q94/R94)+(Q95/R95)+(Q96/R96))/((1/R94)+(1/R95)+(1/R96))</f>
        <v>4.6678909692713377</v>
      </c>
      <c r="R97" s="8">
        <f>1/((1/R94)+(1/R95)+(1/R96))</f>
        <v>5.9368828965342638E-2</v>
      </c>
      <c r="S97" s="7"/>
      <c r="T97" s="7"/>
      <c r="U97" s="7"/>
      <c r="V97" s="7"/>
      <c r="W97" s="8">
        <f>((W94/X94)+(W95/X95)+(W96/X96))/((1/X94)+(1/X95)+(1/X96))</f>
        <v>1.1017961268355703</v>
      </c>
      <c r="X97" s="8">
        <f>1/((1/X94)+(1/X95)+(1/X96))</f>
        <v>2.5357160526912531E-2</v>
      </c>
      <c r="Y97" s="8">
        <f>((Y94/Z94)+(Y95/Z95)+(Y96/Z96))/((1/Z94)+(1/Z95)+(1/Z96))</f>
        <v>-0.14593809836267263</v>
      </c>
      <c r="Z97" s="8">
        <f>1/((1/Z94)+(1/Z95)+(1/Z96))</f>
        <v>2.7504128689625474E-2</v>
      </c>
    </row>
    <row r="98" spans="1:28">
      <c r="A98" s="1" t="s">
        <v>25</v>
      </c>
      <c r="B98" s="1" t="s">
        <v>14</v>
      </c>
      <c r="C98" s="1" t="s">
        <v>28</v>
      </c>
      <c r="D98">
        <v>-171347.255</v>
      </c>
      <c r="E98" s="7">
        <v>15.6777</v>
      </c>
      <c r="F98" s="7">
        <v>0.18329999999999999</v>
      </c>
      <c r="G98" s="7">
        <v>8.8382000000000005</v>
      </c>
      <c r="H98" s="7">
        <v>9.2600000000000002E-2</v>
      </c>
      <c r="I98" s="7">
        <v>0.30199999999999999</v>
      </c>
      <c r="J98" s="7">
        <v>9.2200000000000004E-2</v>
      </c>
      <c r="K98" s="7"/>
      <c r="L98" s="7"/>
      <c r="M98" s="7"/>
      <c r="N98" s="7"/>
      <c r="O98" s="7"/>
      <c r="P98" s="7"/>
      <c r="Q98" s="7">
        <v>4.6870000000000003</v>
      </c>
      <c r="R98" s="7">
        <v>0.18290000000000001</v>
      </c>
      <c r="S98" s="7"/>
      <c r="T98" s="7"/>
      <c r="U98" s="7"/>
      <c r="V98" s="7"/>
      <c r="W98" s="7">
        <v>1.079</v>
      </c>
      <c r="X98" s="7">
        <v>7.9500000000000001E-2</v>
      </c>
      <c r="Y98" s="7">
        <v>-9.9900000000000003E-2</v>
      </c>
      <c r="Z98" s="7">
        <v>8.5400000000000004E-2</v>
      </c>
    </row>
    <row r="99" spans="1:28">
      <c r="C99" s="1" t="s">
        <v>29</v>
      </c>
      <c r="D99">
        <v>-171596.42019999999</v>
      </c>
      <c r="E99" s="7">
        <v>15.954000000000001</v>
      </c>
      <c r="F99" s="7">
        <v>0.18540000000000001</v>
      </c>
      <c r="G99" s="7">
        <v>8.7453000000000003</v>
      </c>
      <c r="H99" s="7">
        <v>9.2100000000000001E-2</v>
      </c>
      <c r="I99" s="7">
        <v>0.19040000000000001</v>
      </c>
      <c r="J99" s="7">
        <v>9.2399999999999996E-2</v>
      </c>
      <c r="K99" s="7"/>
      <c r="L99" s="7"/>
      <c r="M99" s="7"/>
      <c r="N99" s="7"/>
      <c r="O99" s="7"/>
      <c r="P99" s="7"/>
      <c r="Q99" s="7">
        <v>4.5063000000000004</v>
      </c>
      <c r="R99" s="7">
        <v>0.18310000000000001</v>
      </c>
      <c r="S99" s="7"/>
      <c r="T99" s="7"/>
      <c r="U99" s="7"/>
      <c r="V99" s="7"/>
      <c r="W99" s="7">
        <v>1.1547000000000001</v>
      </c>
      <c r="X99" s="7">
        <v>7.9799999999999996E-2</v>
      </c>
      <c r="Y99" s="7">
        <v>-6.1000000000000004E-3</v>
      </c>
      <c r="Z99" s="7">
        <v>8.5599999999999996E-2</v>
      </c>
    </row>
    <row r="100" spans="1:28">
      <c r="C100" s="1" t="s">
        <v>30</v>
      </c>
      <c r="D100">
        <v>-199785.56150000001</v>
      </c>
      <c r="E100" s="7">
        <v>16.784300000000002</v>
      </c>
      <c r="F100" s="7">
        <v>0.17399999999999999</v>
      </c>
      <c r="G100" s="7">
        <v>8.8774999999999995</v>
      </c>
      <c r="H100" s="7">
        <v>8.2799999999999999E-2</v>
      </c>
      <c r="I100" s="7">
        <v>0.38009999999999999</v>
      </c>
      <c r="J100" s="7">
        <v>8.5000000000000006E-2</v>
      </c>
      <c r="K100" s="7"/>
      <c r="L100" s="7"/>
      <c r="M100" s="7"/>
      <c r="N100" s="7"/>
      <c r="O100" s="7"/>
      <c r="P100" s="7"/>
      <c r="Q100" s="7">
        <v>4.9344000000000001</v>
      </c>
      <c r="R100" s="7">
        <v>0.1731</v>
      </c>
      <c r="S100" s="7"/>
      <c r="T100" s="7"/>
      <c r="U100" s="7"/>
      <c r="V100" s="7"/>
      <c r="W100" s="7">
        <v>1.0764</v>
      </c>
      <c r="X100" s="7">
        <v>6.9800000000000001E-2</v>
      </c>
      <c r="Y100" s="7">
        <v>-0.31009999999999999</v>
      </c>
      <c r="Z100" s="7">
        <v>7.8E-2</v>
      </c>
    </row>
    <row r="101" spans="1:28">
      <c r="C101" s="1" t="s">
        <v>15</v>
      </c>
      <c r="E101" s="8">
        <f>((E98/F98)+(E99/F99)+(E100/F100))/((1/F98)+(1/F99)+(1/F100))</f>
        <v>16.150697640171018</v>
      </c>
      <c r="F101" s="8">
        <f>1/((1/F98)+(1/F99)+(1/F100))</f>
        <v>6.0254005344739354E-2</v>
      </c>
      <c r="G101" s="8">
        <f>((G98/H98)+(G99/H99)+(G100/H100))/((1/H98)+(1/H99)+(1/H100))</f>
        <v>8.8223689257909399</v>
      </c>
      <c r="H101" s="8">
        <f>1/((1/H98)+(1/H99)+(1/H100))</f>
        <v>2.9643512405957275E-2</v>
      </c>
      <c r="I101" s="8">
        <f>((I98/J98)+(I99/J99)+(I100/J100))/((1/J98)+(1/J99)+(1/J100))</f>
        <v>0.29335683552606584</v>
      </c>
      <c r="J101" s="8">
        <f>1/((1/J98)+(1/J99)+(1/J100))</f>
        <v>2.9910385175223087E-2</v>
      </c>
      <c r="K101" s="8"/>
      <c r="L101" s="8"/>
      <c r="M101" s="8"/>
      <c r="N101" s="8"/>
      <c r="O101" s="8"/>
      <c r="P101" s="8"/>
      <c r="Q101" s="8">
        <f>((Q98/R98)+(Q99/R99)+(Q100/R100))/((1/R98)+(1/R99)+(1/R100))</f>
        <v>4.7134779107527924</v>
      </c>
      <c r="R101" s="8">
        <f>1/((1/R98)+(1/R99)+(1/R100))</f>
        <v>5.9858831844213957E-2</v>
      </c>
      <c r="S101" s="7"/>
      <c r="T101" s="7"/>
      <c r="U101" s="7"/>
      <c r="V101" s="7"/>
      <c r="W101" s="8">
        <f>((W98/X98)+(W99/X99)+(W100/X100))/((1/X98)+(1/X99)+(1/X100))</f>
        <v>1.1021098129556715</v>
      </c>
      <c r="X101" s="8">
        <f>1/((1/X98)+(1/X99)+(1/X100))</f>
        <v>2.5357160526912531E-2</v>
      </c>
      <c r="Y101" s="8">
        <f>((Y98/Z98)+(Y99/Z99)+(Y100/Z100))/((1/Z98)+(1/Z99)+(1/Z100))</f>
        <v>-0.14405833446337316</v>
      </c>
      <c r="Z101" s="8">
        <f>1/((1/Z98)+(1/Z99)+(1/Z100))</f>
        <v>2.7614882430657531E-2</v>
      </c>
    </row>
    <row r="102" spans="1:28">
      <c r="A102" s="1" t="s">
        <v>25</v>
      </c>
      <c r="B102" s="1" t="s">
        <v>16</v>
      </c>
      <c r="C102" s="1" t="s">
        <v>28</v>
      </c>
      <c r="D102">
        <v>-171249.9846</v>
      </c>
      <c r="E102">
        <v>15.288500000000001</v>
      </c>
      <c r="F102">
        <v>0.20069999999999999</v>
      </c>
      <c r="G102">
        <v>8.8381000000000007</v>
      </c>
      <c r="H102">
        <v>9.2600000000000002E-2</v>
      </c>
      <c r="I102">
        <v>0.35170000000000001</v>
      </c>
      <c r="J102">
        <v>9.3100000000000002E-2</v>
      </c>
      <c r="Q102">
        <v>4.8086000000000002</v>
      </c>
      <c r="R102">
        <v>0.18310000000000001</v>
      </c>
      <c r="S102">
        <v>0.29170000000000001</v>
      </c>
      <c r="T102">
        <v>9.3100000000000002E-2</v>
      </c>
      <c r="U102">
        <v>0.82269999999999999</v>
      </c>
      <c r="V102">
        <v>6.7299999999999999E-2</v>
      </c>
      <c r="W102">
        <v>1.0791999999999999</v>
      </c>
      <c r="X102">
        <v>7.9500000000000001E-2</v>
      </c>
      <c r="Y102">
        <v>-9.9699999999999997E-2</v>
      </c>
      <c r="Z102">
        <v>8.5300000000000001E-2</v>
      </c>
      <c r="AA102">
        <v>-9.0999999999999998E-2</v>
      </c>
      <c r="AB102">
        <v>5.0599999999999999E-2</v>
      </c>
    </row>
    <row r="103" spans="1:28">
      <c r="C103" s="1" t="s">
        <v>29</v>
      </c>
      <c r="D103">
        <v>-171533.39019999999</v>
      </c>
      <c r="E103">
        <v>15.8543</v>
      </c>
      <c r="F103">
        <v>0.20419999999999999</v>
      </c>
      <c r="G103">
        <v>8.7466000000000008</v>
      </c>
      <c r="H103">
        <v>9.2100000000000001E-2</v>
      </c>
      <c r="I103">
        <v>0.14299999999999999</v>
      </c>
      <c r="J103">
        <v>9.3399999999999997E-2</v>
      </c>
      <c r="Q103">
        <v>4.5669000000000004</v>
      </c>
      <c r="R103">
        <v>0.183</v>
      </c>
      <c r="S103">
        <v>4.7500000000000001E-2</v>
      </c>
      <c r="T103">
        <v>9.0399999999999994E-2</v>
      </c>
      <c r="U103">
        <v>0.70140000000000002</v>
      </c>
      <c r="V103">
        <v>6.6199999999999995E-2</v>
      </c>
      <c r="W103">
        <v>1.1533</v>
      </c>
      <c r="X103">
        <v>7.9799999999999996E-2</v>
      </c>
      <c r="Y103">
        <v>-1.09E-2</v>
      </c>
      <c r="Z103">
        <v>8.5500000000000007E-2</v>
      </c>
      <c r="AA103">
        <v>9.6000000000000002E-2</v>
      </c>
      <c r="AB103">
        <v>0.05</v>
      </c>
    </row>
    <row r="104" spans="1:28">
      <c r="C104" s="1" t="s">
        <v>30</v>
      </c>
      <c r="D104">
        <v>-199679.64730000001</v>
      </c>
      <c r="E104">
        <v>16.2866</v>
      </c>
      <c r="F104">
        <v>0.19040000000000001</v>
      </c>
      <c r="G104">
        <v>8.8773999999999997</v>
      </c>
      <c r="H104">
        <v>8.2799999999999999E-2</v>
      </c>
      <c r="I104">
        <v>0.36480000000000001</v>
      </c>
      <c r="J104">
        <v>8.5900000000000004E-2</v>
      </c>
      <c r="Q104">
        <v>5.0101000000000004</v>
      </c>
      <c r="R104">
        <v>0.1729</v>
      </c>
      <c r="S104">
        <v>0.436</v>
      </c>
      <c r="T104">
        <v>9.1499999999999998E-2</v>
      </c>
      <c r="U104">
        <v>0.79290000000000005</v>
      </c>
      <c r="V104">
        <v>6.6199999999999995E-2</v>
      </c>
      <c r="W104">
        <v>1.0765</v>
      </c>
      <c r="X104">
        <v>6.9800000000000001E-2</v>
      </c>
      <c r="Y104">
        <v>-0.30449999999999999</v>
      </c>
      <c r="Z104">
        <v>7.7899999999999997E-2</v>
      </c>
      <c r="AA104">
        <v>2.2499999999999999E-2</v>
      </c>
      <c r="AB104">
        <v>4.7800000000000002E-2</v>
      </c>
    </row>
    <row r="105" spans="1:28">
      <c r="C105" s="1" t="s">
        <v>15</v>
      </c>
      <c r="E105" s="8">
        <f>((E102/F102)+(E103/F103)+(E104/F104))/((1/F102)+(1/F103)+(1/F104))</f>
        <v>15.818041983063436</v>
      </c>
      <c r="F105" s="8">
        <f>1/((1/F102)+(1/F103)+(1/F104))</f>
        <v>6.6085897088228845E-2</v>
      </c>
      <c r="G105" s="8">
        <f>((G102/H102)+(G103/H103)+(G104/H104))/((1/H102)+(1/H103)+(1/H104))</f>
        <v>8.82271953292849</v>
      </c>
      <c r="H105" s="8">
        <f>1/((1/H102)+(1/H103)+(1/H104))</f>
        <v>2.9643512405957275E-2</v>
      </c>
      <c r="I105" s="8">
        <f>((I102/J102)+(I103/J103)+(I104/J104))/((1/J102)+(1/J103)+(1/J104))</f>
        <v>0.28878003842871935</v>
      </c>
      <c r="J105" s="8">
        <f>1/((1/J102)+(1/J103)+(1/J104))</f>
        <v>3.0221322638998637E-2</v>
      </c>
      <c r="Q105" s="8">
        <f>((Q102/R102)+(Q103/R103)+(Q104/R104))/((1/R102)+(1/R103)+(1/R104))</f>
        <v>4.7993028972793939</v>
      </c>
      <c r="R105" s="8">
        <f>1/((1/R102)+(1/R103)+(1/R104))</f>
        <v>5.984559602148587E-2</v>
      </c>
      <c r="S105" s="8">
        <f>((S102/T102)+(S103/T103)+(S104/T104))/((1/T102)+(1/T103)+(1/T104))</f>
        <v>0.25735206428979202</v>
      </c>
      <c r="T105" s="8">
        <f>1/((1/T102)+(1/T103)+(1/T104))</f>
        <v>3.0551098546445776E-2</v>
      </c>
      <c r="U105" s="8">
        <f>((U102/V102)+(U103/V103)+(U104/V104))/((1/V102)+(1/V103)+(1/V104))</f>
        <v>0.77205742031872504</v>
      </c>
      <c r="V105" s="8">
        <f>1/((1/V102)+(1/V103)+(1/V104))</f>
        <v>2.2187549800796812E-2</v>
      </c>
      <c r="W105" s="8">
        <f>((W102/X102)+(W103/X103)+(W104/X104))/((1/X102)+(1/X103)+(1/X104))</f>
        <v>1.1017650703993074</v>
      </c>
      <c r="X105" s="8">
        <f>1/((1/X102)+(1/X103)+(1/X104))</f>
        <v>2.5357160526912531E-2</v>
      </c>
      <c r="Y105" s="8">
        <f>((Y102/Z102)+(Y103/Z103)+(Y104/Z104))/((1/Z102)+(1/Z103)+(1/Z104))</f>
        <v>-0.14356600868899486</v>
      </c>
      <c r="Z105" s="8">
        <f>1/((1/Z102)+(1/Z103)+(1/Z104))</f>
        <v>2.7581484692795144E-2</v>
      </c>
      <c r="AA105" s="8">
        <f>((AA102/AB102)+(AA103/AB103)+(AA104/AB104))/((1/AB102)+(1/AB103)+(1/AB104))</f>
        <v>9.7603765254786947E-3</v>
      </c>
      <c r="AB105" s="8">
        <f>1/((1/AB102)+(1/AB103)+(1/AB104))</f>
        <v>1.6478985321610972E-2</v>
      </c>
    </row>
    <row r="106" spans="1:28">
      <c r="A106" s="1" t="s">
        <v>26</v>
      </c>
      <c r="B106" s="1" t="s">
        <v>14</v>
      </c>
      <c r="C106" s="1" t="s">
        <v>28</v>
      </c>
      <c r="D106">
        <v>-171249.9846</v>
      </c>
      <c r="E106">
        <v>15.288500000000001</v>
      </c>
      <c r="F106">
        <v>0.20069999999999999</v>
      </c>
      <c r="G106">
        <v>8.8381000000000007</v>
      </c>
      <c r="H106">
        <v>9.2600000000000002E-2</v>
      </c>
      <c r="I106">
        <v>0.35170000000000001</v>
      </c>
      <c r="J106">
        <v>9.3100000000000002E-2</v>
      </c>
      <c r="Q106">
        <v>4.8086000000000002</v>
      </c>
      <c r="R106">
        <v>0.18310000000000001</v>
      </c>
      <c r="S106">
        <v>0.29170000000000001</v>
      </c>
      <c r="T106">
        <v>9.3100000000000002E-2</v>
      </c>
      <c r="U106">
        <v>0.82269999999999999</v>
      </c>
      <c r="V106">
        <v>6.7299999999999999E-2</v>
      </c>
      <c r="W106">
        <v>1.0791999999999999</v>
      </c>
      <c r="X106">
        <v>7.9500000000000001E-2</v>
      </c>
      <c r="Y106">
        <v>-9.9699999999999997E-2</v>
      </c>
      <c r="Z106">
        <v>8.5300000000000001E-2</v>
      </c>
      <c r="AA106">
        <v>-9.0999999999999998E-2</v>
      </c>
      <c r="AB106">
        <v>5.0599999999999999E-2</v>
      </c>
    </row>
    <row r="107" spans="1:28">
      <c r="C107" s="1" t="s">
        <v>29</v>
      </c>
      <c r="D107">
        <v>-171533.39019999999</v>
      </c>
      <c r="E107">
        <v>15.8543</v>
      </c>
      <c r="F107">
        <v>0.20419999999999999</v>
      </c>
      <c r="G107">
        <v>8.7466000000000008</v>
      </c>
      <c r="H107">
        <v>9.2100000000000001E-2</v>
      </c>
      <c r="I107">
        <v>0.14299999999999999</v>
      </c>
      <c r="J107">
        <v>9.3399999999999997E-2</v>
      </c>
      <c r="Q107">
        <v>4.5669000000000004</v>
      </c>
      <c r="R107">
        <v>0.183</v>
      </c>
      <c r="S107">
        <v>4.7500000000000001E-2</v>
      </c>
      <c r="T107">
        <v>9.0399999999999994E-2</v>
      </c>
      <c r="U107">
        <v>0.70140000000000002</v>
      </c>
      <c r="V107">
        <v>6.6199999999999995E-2</v>
      </c>
      <c r="W107">
        <v>1.1533</v>
      </c>
      <c r="X107">
        <v>7.9799999999999996E-2</v>
      </c>
      <c r="Y107">
        <v>-1.09E-2</v>
      </c>
      <c r="Z107">
        <v>8.5500000000000007E-2</v>
      </c>
      <c r="AA107">
        <v>9.6000000000000002E-2</v>
      </c>
      <c r="AB107">
        <v>0.05</v>
      </c>
    </row>
    <row r="108" spans="1:28">
      <c r="C108" s="1" t="s">
        <v>30</v>
      </c>
      <c r="D108">
        <v>-199679.64730000001</v>
      </c>
      <c r="E108">
        <v>16.2866</v>
      </c>
      <c r="F108">
        <v>0.19040000000000001</v>
      </c>
      <c r="G108">
        <v>8.8773999999999997</v>
      </c>
      <c r="H108">
        <v>8.2799999999999999E-2</v>
      </c>
      <c r="I108">
        <v>0.36480000000000001</v>
      </c>
      <c r="J108">
        <v>8.5900000000000004E-2</v>
      </c>
      <c r="Q108">
        <v>5.0101000000000004</v>
      </c>
      <c r="R108">
        <v>0.1729</v>
      </c>
      <c r="S108">
        <v>0.436</v>
      </c>
      <c r="T108">
        <v>9.1499999999999998E-2</v>
      </c>
      <c r="U108">
        <v>0.79290000000000005</v>
      </c>
      <c r="V108">
        <v>6.6199999999999995E-2</v>
      </c>
      <c r="W108">
        <v>1.0765</v>
      </c>
      <c r="X108">
        <v>6.9800000000000001E-2</v>
      </c>
      <c r="Y108">
        <v>-0.30449999999999999</v>
      </c>
      <c r="Z108">
        <v>7.7899999999999997E-2</v>
      </c>
      <c r="AA108">
        <v>2.2499999999999999E-2</v>
      </c>
      <c r="AB108">
        <v>4.7800000000000002E-2</v>
      </c>
    </row>
    <row r="109" spans="1:28">
      <c r="C109" s="1" t="s">
        <v>15</v>
      </c>
      <c r="E109" s="8">
        <f>((E106/F106)+(E107/F107)+(E108/F108))/((1/F106)+(1/F107)+(1/F108))</f>
        <v>15.818041983063436</v>
      </c>
      <c r="F109" s="8">
        <f>1/((1/F106)+(1/F107)+(1/F108))</f>
        <v>6.6085897088228845E-2</v>
      </c>
      <c r="G109" s="8">
        <f>((G106/H106)+(G107/H107)+(G108/H108))/((1/H106)+(1/H107)+(1/H108))</f>
        <v>8.82271953292849</v>
      </c>
      <c r="H109" s="8">
        <f>1/((1/H106)+(1/H107)+(1/H108))</f>
        <v>2.9643512405957275E-2</v>
      </c>
      <c r="I109" s="8">
        <f>((I106/J106)+(I107/J107)+(I108/J108))/((1/J106)+(1/J107)+(1/J108))</f>
        <v>0.28878003842871935</v>
      </c>
      <c r="J109" s="8">
        <f>1/((1/J106)+(1/J107)+(1/J108))</f>
        <v>3.0221322638998637E-2</v>
      </c>
      <c r="Q109" s="8">
        <f>((Q106/R106)+(Q107/R107)+(Q108/R108))/((1/R106)+(1/R107)+(1/R108))</f>
        <v>4.7993028972793939</v>
      </c>
      <c r="R109" s="8">
        <f>1/((1/R106)+(1/R107)+(1/R108))</f>
        <v>5.984559602148587E-2</v>
      </c>
      <c r="S109" s="8">
        <f>((S106/T106)+(S107/T107)+(S108/T108))/((1/T106)+(1/T107)+(1/T108))</f>
        <v>0.25735206428979202</v>
      </c>
      <c r="T109" s="8">
        <f>1/((1/T106)+(1/T107)+(1/T108))</f>
        <v>3.0551098546445776E-2</v>
      </c>
      <c r="U109" s="8">
        <f>((U106/V106)+(U107/V107)+(U108/V108))/((1/V106)+(1/V107)+(1/V108))</f>
        <v>0.77205742031872504</v>
      </c>
      <c r="V109" s="8">
        <f>1/((1/V106)+(1/V107)+(1/V108))</f>
        <v>2.2187549800796812E-2</v>
      </c>
      <c r="W109" s="8">
        <f>((W106/X106)+(W107/X107)+(W108/X108))/((1/X106)+(1/X107)+(1/X108))</f>
        <v>1.1017650703993074</v>
      </c>
      <c r="X109" s="8">
        <f>1/((1/X106)+(1/X107)+(1/X108))</f>
        <v>2.5357160526912531E-2</v>
      </c>
      <c r="Y109" s="8">
        <f>((Y106/Z106)+(Y107/Z107)+(Y108/Z108))/((1/Z106)+(1/Z107)+(1/Z108))</f>
        <v>-0.14356600868899486</v>
      </c>
      <c r="Z109" s="8">
        <f>1/((1/Z106)+(1/Z107)+(1/Z108))</f>
        <v>2.7581484692795144E-2</v>
      </c>
      <c r="AA109" s="8">
        <f>((AA106/AB106)+(AA107/AB107)+(AA108/AB108))/((1/AB106)+(1/AB107)+(1/AB108))</f>
        <v>9.7603765254786947E-3</v>
      </c>
      <c r="AB109" s="8">
        <f>1/((1/AB106)+(1/AB107)+(1/AB108))</f>
        <v>1.6478985321610972E-2</v>
      </c>
    </row>
    <row r="110" spans="1:28">
      <c r="A110" s="1" t="s">
        <v>26</v>
      </c>
      <c r="B110" s="1" t="s">
        <v>16</v>
      </c>
      <c r="C110" s="1" t="s">
        <v>28</v>
      </c>
      <c r="D110">
        <v>-171225.67449999999</v>
      </c>
      <c r="E110" s="7">
        <v>15.712400000000001</v>
      </c>
      <c r="F110" s="7">
        <v>0.22420000000000001</v>
      </c>
      <c r="G110" s="7">
        <v>8.8384</v>
      </c>
      <c r="H110" s="7">
        <v>9.2600000000000002E-2</v>
      </c>
      <c r="I110" s="7">
        <v>0.35260000000000002</v>
      </c>
      <c r="J110" s="7">
        <v>9.2899999999999996E-2</v>
      </c>
      <c r="K110" s="7">
        <v>-0.31519999999999998</v>
      </c>
      <c r="L110" s="7">
        <v>0.189</v>
      </c>
      <c r="M110" s="7">
        <v>0.81530000000000002</v>
      </c>
      <c r="N110" s="7">
        <v>0.1196</v>
      </c>
      <c r="O110" s="7">
        <v>-6.0299999999999999E-2</v>
      </c>
      <c r="P110" s="7">
        <v>9.2600000000000002E-2</v>
      </c>
      <c r="Q110" s="7">
        <v>4.6773999999999996</v>
      </c>
      <c r="R110" s="7">
        <v>0.1827</v>
      </c>
      <c r="S110" s="7">
        <v>0.29170000000000001</v>
      </c>
      <c r="T110" s="7">
        <v>0.14280000000000001</v>
      </c>
      <c r="U110" s="7">
        <v>0.21060000000000001</v>
      </c>
      <c r="V110" s="7">
        <v>0.1157</v>
      </c>
      <c r="W110" s="7">
        <v>1.0788</v>
      </c>
      <c r="X110" s="7">
        <v>7.9500000000000001E-2</v>
      </c>
      <c r="Y110" s="7">
        <v>-9.4100000000000003E-2</v>
      </c>
      <c r="Z110" s="7">
        <v>8.5300000000000001E-2</v>
      </c>
      <c r="AA110" s="7">
        <v>-5.0099999999999999E-2</v>
      </c>
      <c r="AB110" s="7">
        <v>7.5499999999999998E-2</v>
      </c>
    </row>
    <row r="111" spans="1:28">
      <c r="C111" s="1" t="s">
        <v>29</v>
      </c>
      <c r="D111">
        <v>-171521.97829999999</v>
      </c>
      <c r="E111" s="7">
        <v>15.9322</v>
      </c>
      <c r="F111" s="7">
        <v>0.2253</v>
      </c>
      <c r="G111" s="7">
        <v>8.7453000000000003</v>
      </c>
      <c r="H111" s="7">
        <v>9.2100000000000001E-2</v>
      </c>
      <c r="I111" s="7">
        <v>0.16750000000000001</v>
      </c>
      <c r="J111" s="7">
        <v>9.3399999999999997E-2</v>
      </c>
      <c r="K111" s="7">
        <v>0.17879999999999999</v>
      </c>
      <c r="L111" s="7">
        <v>0.18820000000000001</v>
      </c>
      <c r="M111" s="7">
        <v>0.52239999999999998</v>
      </c>
      <c r="N111" s="7">
        <v>0.12089999999999999</v>
      </c>
      <c r="O111" s="7">
        <v>-0.1138</v>
      </c>
      <c r="P111" s="7">
        <v>9.1999999999999998E-2</v>
      </c>
      <c r="Q111" s="7">
        <v>4.508</v>
      </c>
      <c r="R111" s="7">
        <v>0.18310000000000001</v>
      </c>
      <c r="S111" s="7">
        <v>-0.15909999999999999</v>
      </c>
      <c r="T111" s="7">
        <v>0.13589999999999999</v>
      </c>
      <c r="U111" s="7">
        <v>0.27750000000000002</v>
      </c>
      <c r="V111" s="7">
        <v>0.1138</v>
      </c>
      <c r="W111" s="7">
        <v>1.1547000000000001</v>
      </c>
      <c r="X111" s="7">
        <v>7.9799999999999996E-2</v>
      </c>
      <c r="Y111" s="7">
        <v>-6.4999999999999997E-3</v>
      </c>
      <c r="Z111" s="7">
        <v>8.5599999999999996E-2</v>
      </c>
      <c r="AA111" s="7">
        <v>0.16020000000000001</v>
      </c>
      <c r="AB111" s="7">
        <v>7.3999999999999996E-2</v>
      </c>
    </row>
    <row r="112" spans="1:28">
      <c r="C112" s="1" t="s">
        <v>30</v>
      </c>
      <c r="D112">
        <v>-199667.5895</v>
      </c>
      <c r="E112" s="7">
        <v>16.4452</v>
      </c>
      <c r="F112" s="7">
        <v>0.21410000000000001</v>
      </c>
      <c r="G112" s="7">
        <v>8.8774999999999995</v>
      </c>
      <c r="H112" s="7">
        <v>8.2799999999999999E-2</v>
      </c>
      <c r="I112" s="7">
        <v>0.35020000000000001</v>
      </c>
      <c r="J112" s="7">
        <v>8.5900000000000004E-2</v>
      </c>
      <c r="K112" s="7">
        <v>5.7299999999999997E-2</v>
      </c>
      <c r="L112" s="7">
        <v>0.1822</v>
      </c>
      <c r="M112" s="7">
        <v>0.53520000000000001</v>
      </c>
      <c r="N112" s="7">
        <v>0.1134</v>
      </c>
      <c r="O112" s="7">
        <v>8.5999999999999993E-2</v>
      </c>
      <c r="P112" s="7">
        <v>8.5599999999999996E-2</v>
      </c>
      <c r="Q112" s="7">
        <v>4.9352999999999998</v>
      </c>
      <c r="R112" s="7">
        <v>0.17299999999999999</v>
      </c>
      <c r="S112" s="7">
        <v>0.28000000000000003</v>
      </c>
      <c r="T112" s="7">
        <v>0.1323</v>
      </c>
      <c r="U112" s="7">
        <v>0.38150000000000001</v>
      </c>
      <c r="V112" s="7">
        <v>0.10829999999999999</v>
      </c>
      <c r="W112" s="7">
        <v>1.0765</v>
      </c>
      <c r="X112" s="7">
        <v>6.9800000000000001E-2</v>
      </c>
      <c r="Y112" s="7">
        <v>-0.31280000000000002</v>
      </c>
      <c r="Z112" s="7">
        <v>7.8E-2</v>
      </c>
      <c r="AA112" s="7">
        <v>-2.3199999999999998E-2</v>
      </c>
      <c r="AB112" s="7">
        <v>6.7900000000000002E-2</v>
      </c>
    </row>
    <row r="113" spans="1:28">
      <c r="C113" s="1" t="s">
        <v>15</v>
      </c>
      <c r="E113" s="8">
        <f>((E110/F110)+(E111/F111)+(E112/F112))/((1/F110)+(1/F111)+(1/F112))</f>
        <v>16.036529364339579</v>
      </c>
      <c r="F113" s="8">
        <f>1/((1/F110)+(1/F111)+(1/F112))</f>
        <v>7.3694442181718167E-2</v>
      </c>
      <c r="G113" s="8">
        <f>((G110/H110)+(G111/H111)+(G112/H112))/((1/H110)+(1/H111)+(1/H112))</f>
        <v>8.8224329506557471</v>
      </c>
      <c r="H113" s="8">
        <f>1/((1/H110)+(1/H111)+(1/H112))</f>
        <v>2.9643512405957275E-2</v>
      </c>
      <c r="I113" s="8">
        <f>((I110/J110)+(I111/J111)+(I112/J112))/((1/J110)+(1/J111)+(1/J112))</f>
        <v>0.29190546984748394</v>
      </c>
      <c r="J113" s="8">
        <f>1/((1/J110)+(1/J111)+(1/J112))</f>
        <v>3.0200217503787471E-2</v>
      </c>
      <c r="K113" s="8">
        <f>((K110/L110)+(K111/L111)+(K112/L112))/((1/L110)+(1/L111)+(1/L112))</f>
        <v>-2.5053300674889187E-2</v>
      </c>
      <c r="L113" s="8">
        <f>1/((1/L110)+(1/L111)+(1/L112))</f>
        <v>6.2138911655367383E-2</v>
      </c>
      <c r="M113" s="8">
        <f>((M110/N110)+(M111/N111)+(M112/N112))/((1/N110)+(1/N111)+(1/N112))</f>
        <v>0.62305958357475288</v>
      </c>
      <c r="N113" s="8">
        <f>1/((1/N110)+(1/N111)+(1/N112))</f>
        <v>3.9291426648972956E-2</v>
      </c>
      <c r="O113" s="8">
        <f>((O110/P110)+(O111/P111)+(O112/P112))/((1/P110)+(1/P111)+(1/P112))</f>
        <v>-2.649015038880044E-2</v>
      </c>
      <c r="P113" s="8">
        <f>1/((1/P110)+(1/P111)+(1/P112))</f>
        <v>2.9984158520058417E-2</v>
      </c>
      <c r="Q113" s="8">
        <f>((Q110/R110)+(Q111/R111)+(Q112/R112))/((1/R110)+(1/R111)+(1/R112))</f>
        <v>4.7112357102341766</v>
      </c>
      <c r="R113" s="8">
        <f>1/((1/R110)+(1/R111)+(1/R112))</f>
        <v>5.9825440062140411E-2</v>
      </c>
      <c r="S113" s="8">
        <f>((S110/T110)+(S111/T111)+(S112/T112))/((1/T110)+(1/T111)+(1/T112))</f>
        <v>0.13633403297847332</v>
      </c>
      <c r="T113" s="8">
        <f>1/((1/T110)+(1/T111)+(1/T112))</f>
        <v>4.5620996070792889E-2</v>
      </c>
      <c r="U113" s="8">
        <f>((U110/V110)+(U111/V111)+(U112/V112))/((1/V110)+(1/V111)+(1/V112))</f>
        <v>0.29182928134626951</v>
      </c>
      <c r="V113" s="8">
        <f>1/((1/V110)+(1/V111)+(1/V112))</f>
        <v>3.7503751902541481E-2</v>
      </c>
      <c r="W113" s="8">
        <f>((W110/X110)+(W111/X111)+(W112/X112))/((1/X110)+(1/X111)+(1/X112))</f>
        <v>1.102082349667072</v>
      </c>
      <c r="X113" s="8">
        <f>1/((1/X110)+(1/X111)+(1/X112))</f>
        <v>2.5357160526912531E-2</v>
      </c>
      <c r="Y113" s="8">
        <f>((Y110/Z110)+(Y111/Z111)+(Y112/Z112))/((1/Z110)+(1/Z111)+(1/Z112))</f>
        <v>-0.1432491602316415</v>
      </c>
      <c r="Z113" s="8">
        <f>1/((1/Z110)+(1/Z111)+(1/Z112))</f>
        <v>2.7604418017165663E-2</v>
      </c>
      <c r="AA113" s="8">
        <f>((AA110/AB110)+(AA111/AB111)+(AA112/AB112))/((1/AB110)+(1/AB111)+(1/AB112))</f>
        <v>2.7951774838687143E-2</v>
      </c>
      <c r="AB113" s="8">
        <f>1/((1/AB110)+(1/AB111)+(1/AB112))</f>
        <v>2.4104466563519621E-2</v>
      </c>
    </row>
    <row r="114" spans="1:28">
      <c r="A114" s="1" t="s">
        <v>27</v>
      </c>
      <c r="B114" s="1" t="s">
        <v>14</v>
      </c>
      <c r="C114" s="1" t="s">
        <v>28</v>
      </c>
      <c r="D114">
        <v>-171229.33259999999</v>
      </c>
      <c r="E114" s="7">
        <v>15.744400000000001</v>
      </c>
      <c r="F114" s="7">
        <v>0.2235</v>
      </c>
      <c r="G114" s="7">
        <v>8.8385999999999996</v>
      </c>
      <c r="H114" s="7">
        <v>9.2600000000000002E-2</v>
      </c>
      <c r="I114" s="7">
        <v>0.34939999999999999</v>
      </c>
      <c r="J114" s="7">
        <v>9.2600000000000002E-2</v>
      </c>
      <c r="K114" s="7">
        <v>-2.5899999999999999E-2</v>
      </c>
      <c r="L114" s="7">
        <v>0.12820000000000001</v>
      </c>
      <c r="M114" s="7">
        <v>0.99539999999999995</v>
      </c>
      <c r="N114" s="7">
        <v>7.1099999999999997E-2</v>
      </c>
      <c r="O114" s="7">
        <v>-0.104</v>
      </c>
      <c r="P114" s="7">
        <v>6.2E-2</v>
      </c>
      <c r="Q114" s="7">
        <v>4.6424000000000003</v>
      </c>
      <c r="R114" s="7">
        <v>0.18099999999999999</v>
      </c>
      <c r="S114" s="7"/>
      <c r="T114" s="7"/>
      <c r="U114" s="7"/>
      <c r="V114" s="7"/>
      <c r="W114" s="7">
        <v>1.0786</v>
      </c>
      <c r="X114" s="7">
        <v>7.9500000000000001E-2</v>
      </c>
      <c r="Y114" s="7">
        <v>-8.9499999999999996E-2</v>
      </c>
      <c r="Z114" s="7">
        <v>8.4900000000000003E-2</v>
      </c>
    </row>
    <row r="115" spans="1:28">
      <c r="C115" s="1" t="s">
        <v>29</v>
      </c>
      <c r="D115">
        <v>-171528.04180000001</v>
      </c>
      <c r="E115" s="7">
        <v>15.963100000000001</v>
      </c>
      <c r="F115" s="7">
        <v>0.22500000000000001</v>
      </c>
      <c r="G115" s="7">
        <v>8.7460000000000004</v>
      </c>
      <c r="H115" s="7">
        <v>9.2100000000000001E-2</v>
      </c>
      <c r="I115" s="7">
        <v>0.18410000000000001</v>
      </c>
      <c r="J115" s="7">
        <v>9.3100000000000002E-2</v>
      </c>
      <c r="K115" s="7">
        <v>1.8499999999999999E-2</v>
      </c>
      <c r="L115" s="7">
        <v>0.12820000000000001</v>
      </c>
      <c r="M115" s="7">
        <v>0.75639999999999996</v>
      </c>
      <c r="N115" s="7">
        <v>7.1999999999999995E-2</v>
      </c>
      <c r="O115" s="7">
        <v>3.4299999999999997E-2</v>
      </c>
      <c r="P115" s="7">
        <v>6.1699999999999998E-2</v>
      </c>
      <c r="Q115" s="7">
        <v>4.4728000000000003</v>
      </c>
      <c r="R115" s="7">
        <v>0.18210000000000001</v>
      </c>
      <c r="S115" s="7"/>
      <c r="T115" s="7"/>
      <c r="U115" s="7"/>
      <c r="V115" s="7"/>
      <c r="W115" s="7">
        <v>1.1539999999999999</v>
      </c>
      <c r="X115" s="7">
        <v>7.9799999999999996E-2</v>
      </c>
      <c r="Y115" s="7">
        <v>-2.0299999999999999E-2</v>
      </c>
      <c r="Z115" s="7">
        <v>8.5400000000000004E-2</v>
      </c>
    </row>
    <row r="116" spans="1:28">
      <c r="C116" s="1" t="s">
        <v>30</v>
      </c>
      <c r="D116">
        <v>-199675.6452</v>
      </c>
      <c r="E116" s="7">
        <v>16.502099999999999</v>
      </c>
      <c r="F116" s="7">
        <v>0.21379999999999999</v>
      </c>
      <c r="G116" s="7">
        <v>8.8774999999999995</v>
      </c>
      <c r="H116" s="7">
        <v>8.2799999999999999E-2</v>
      </c>
      <c r="I116" s="7">
        <v>0.34610000000000002</v>
      </c>
      <c r="J116" s="7">
        <v>8.5699999999999998E-2</v>
      </c>
      <c r="K116" s="7">
        <v>0.32969999999999999</v>
      </c>
      <c r="L116" s="7">
        <v>0.12959999999999999</v>
      </c>
      <c r="M116" s="7">
        <v>0.85489999999999999</v>
      </c>
      <c r="N116" s="7">
        <v>7.1099999999999997E-2</v>
      </c>
      <c r="O116" s="7">
        <v>6.8000000000000005E-2</v>
      </c>
      <c r="P116" s="7">
        <v>0.06</v>
      </c>
      <c r="Q116" s="7">
        <v>4.8758999999999997</v>
      </c>
      <c r="R116" s="7">
        <v>0.1716</v>
      </c>
      <c r="S116" s="7"/>
      <c r="T116" s="7"/>
      <c r="U116" s="7"/>
      <c r="V116" s="7"/>
      <c r="W116" s="7">
        <v>1.0765</v>
      </c>
      <c r="X116" s="7">
        <v>6.9800000000000001E-2</v>
      </c>
      <c r="Y116" s="7">
        <v>-0.31190000000000001</v>
      </c>
      <c r="Z116" s="7">
        <v>7.7700000000000005E-2</v>
      </c>
    </row>
    <row r="117" spans="1:28">
      <c r="C117" s="1" t="s">
        <v>15</v>
      </c>
      <c r="E117" s="8">
        <f>((E114/F114)+(E115/F115)+(E116/F116))/((1/F114)+(1/F115)+(1/F116))</f>
        <v>16.076554385374422</v>
      </c>
      <c r="F117" s="8">
        <f>1/((1/F114)+(1/F115)+(1/F116))</f>
        <v>7.3551120971316927E-2</v>
      </c>
      <c r="G117" s="8">
        <f>((G114/H114)+(G115/H115)+(G116/H116))/((1/H114)+(1/H115)+(1/H116))</f>
        <v>8.82272227908933</v>
      </c>
      <c r="H117" s="8">
        <f>1/((1/H114)+(1/H115)+(1/H116))</f>
        <v>2.9643512405957275E-2</v>
      </c>
      <c r="I117" s="8">
        <f>((I114/J114)+(I115/J115)+(I116/J116))/((1/J114)+(1/J115)+(1/J116))</f>
        <v>0.2947755654957806</v>
      </c>
      <c r="J117" s="8">
        <f>1/((1/J114)+(1/J115)+(1/J116))</f>
        <v>3.0112422260760403E-2</v>
      </c>
      <c r="K117" s="8">
        <f>((K114/L114)+(K115/L115)+(K116/L116))/((1/L114)+(1/L115)+(1/L116))</f>
        <v>0.10663009808982964</v>
      </c>
      <c r="L117" s="8">
        <f>1/((1/L114)+(1/L115)+(1/L116))</f>
        <v>4.2887764584408877E-2</v>
      </c>
      <c r="M117" s="8">
        <f>((M114/N114)+(M115/N115)+(M116/N116))/((1/N114)+(1/N115)+(1/N116))</f>
        <v>0.86937071129707122</v>
      </c>
      <c r="N117" s="8">
        <f>1/((1/N114)+(1/N115)+(1/N116))</f>
        <v>2.379916317991632E-2</v>
      </c>
      <c r="O117" s="8">
        <f>((O114/P114)+(O115/P115)+(O116/P116))/((1/P114)+(1/P115)+(1/P116))</f>
        <v>2.4140690292868104E-4</v>
      </c>
      <c r="P117" s="8">
        <f>1/((1/P114)+(1/P115)+(1/P116))</f>
        <v>2.0406849583014738E-2</v>
      </c>
      <c r="Q117" s="8">
        <f>((Q114/R114)+(Q115/R115)+(Q116/R116))/((1/R114)+(1/R115)+(1/R116))</f>
        <v>4.6678909692713377</v>
      </c>
      <c r="R117" s="8">
        <f>1/((1/R114)+(1/R115)+(1/R116))</f>
        <v>5.9368828965342638E-2</v>
      </c>
      <c r="S117" s="7"/>
      <c r="T117" s="7"/>
      <c r="U117" s="7"/>
      <c r="V117" s="7"/>
      <c r="W117" s="8">
        <f>((W114/X114)+(W115/X115)+(W116/X116))/((1/X114)+(1/X115)+(1/X116))</f>
        <v>1.1017961268355703</v>
      </c>
      <c r="X117" s="8">
        <f>1/((1/X114)+(1/X115)+(1/X116))</f>
        <v>2.5357160526912531E-2</v>
      </c>
      <c r="Y117" s="8">
        <f>((Y114/Z114)+(Y115/Z115)+(Y116/Z116))/((1/Z114)+(1/Z115)+(1/Z116))</f>
        <v>-0.14593809836267263</v>
      </c>
      <c r="Z117" s="8">
        <f>1/((1/Z114)+(1/Z115)+(1/Z116))</f>
        <v>2.7504128689625474E-2</v>
      </c>
    </row>
    <row r="118" spans="1:28">
      <c r="A118" s="1" t="s">
        <v>27</v>
      </c>
      <c r="B118" s="1" t="s">
        <v>16</v>
      </c>
      <c r="C118" s="1" t="s">
        <v>28</v>
      </c>
      <c r="D118">
        <v>-171225.67449999999</v>
      </c>
      <c r="E118" s="7">
        <v>15.712400000000001</v>
      </c>
      <c r="F118" s="7">
        <v>0.22420000000000001</v>
      </c>
      <c r="G118" s="7">
        <v>8.8384</v>
      </c>
      <c r="H118" s="7">
        <v>9.2600000000000002E-2</v>
      </c>
      <c r="I118" s="7">
        <v>0.35260000000000002</v>
      </c>
      <c r="J118" s="7">
        <v>9.2899999999999996E-2</v>
      </c>
      <c r="K118" s="7">
        <v>-0.31519999999999998</v>
      </c>
      <c r="L118" s="7">
        <v>0.189</v>
      </c>
      <c r="M118" s="7">
        <v>0.81530000000000002</v>
      </c>
      <c r="N118" s="7">
        <v>0.1196</v>
      </c>
      <c r="O118" s="7">
        <v>-6.0299999999999999E-2</v>
      </c>
      <c r="P118" s="7">
        <v>9.2600000000000002E-2</v>
      </c>
      <c r="Q118" s="7">
        <v>4.6773999999999996</v>
      </c>
      <c r="R118" s="7">
        <v>0.1827</v>
      </c>
      <c r="S118" s="7">
        <v>0.29170000000000001</v>
      </c>
      <c r="T118" s="7">
        <v>0.14280000000000001</v>
      </c>
      <c r="U118" s="7">
        <v>0.21060000000000001</v>
      </c>
      <c r="V118" s="7">
        <v>0.1157</v>
      </c>
      <c r="W118" s="7">
        <v>1.0788</v>
      </c>
      <c r="X118" s="7">
        <v>7.9500000000000001E-2</v>
      </c>
      <c r="Y118" s="7">
        <v>-9.4100000000000003E-2</v>
      </c>
      <c r="Z118" s="7">
        <v>8.5300000000000001E-2</v>
      </c>
      <c r="AA118" s="7">
        <v>-5.0099999999999999E-2</v>
      </c>
      <c r="AB118" s="7">
        <v>7.5499999999999998E-2</v>
      </c>
    </row>
    <row r="119" spans="1:28">
      <c r="C119" s="1" t="s">
        <v>29</v>
      </c>
      <c r="D119">
        <v>-171521.97829999999</v>
      </c>
      <c r="E119" s="7">
        <v>15.9322</v>
      </c>
      <c r="F119" s="7">
        <v>0.2253</v>
      </c>
      <c r="G119" s="7">
        <v>8.7453000000000003</v>
      </c>
      <c r="H119" s="7">
        <v>9.2100000000000001E-2</v>
      </c>
      <c r="I119" s="7">
        <v>0.16750000000000001</v>
      </c>
      <c r="J119" s="7">
        <v>9.3399999999999997E-2</v>
      </c>
      <c r="K119" s="7">
        <v>0.17879999999999999</v>
      </c>
      <c r="L119" s="7">
        <v>0.18820000000000001</v>
      </c>
      <c r="M119" s="7">
        <v>0.52239999999999998</v>
      </c>
      <c r="N119" s="7">
        <v>0.12089999999999999</v>
      </c>
      <c r="O119" s="7">
        <v>-0.1138</v>
      </c>
      <c r="P119" s="7">
        <v>9.1999999999999998E-2</v>
      </c>
      <c r="Q119" s="7">
        <v>4.508</v>
      </c>
      <c r="R119" s="7">
        <v>0.18310000000000001</v>
      </c>
      <c r="S119" s="7">
        <v>-0.15909999999999999</v>
      </c>
      <c r="T119" s="7">
        <v>0.13589999999999999</v>
      </c>
      <c r="U119" s="7">
        <v>0.27750000000000002</v>
      </c>
      <c r="V119" s="7">
        <v>0.1138</v>
      </c>
      <c r="W119" s="7">
        <v>1.1547000000000001</v>
      </c>
      <c r="X119" s="7">
        <v>7.9799999999999996E-2</v>
      </c>
      <c r="Y119" s="7">
        <v>-6.4999999999999997E-3</v>
      </c>
      <c r="Z119" s="7">
        <v>8.5599999999999996E-2</v>
      </c>
      <c r="AA119" s="7">
        <v>0.16020000000000001</v>
      </c>
      <c r="AB119" s="7">
        <v>7.3999999999999996E-2</v>
      </c>
    </row>
    <row r="120" spans="1:28">
      <c r="C120" s="1" t="s">
        <v>30</v>
      </c>
      <c r="D120">
        <v>-199667.5895</v>
      </c>
      <c r="E120" s="7">
        <v>16.4452</v>
      </c>
      <c r="F120" s="7">
        <v>0.21410000000000001</v>
      </c>
      <c r="G120" s="7">
        <v>8.8774999999999995</v>
      </c>
      <c r="H120" s="7">
        <v>8.2799999999999999E-2</v>
      </c>
      <c r="I120" s="7">
        <v>0.35020000000000001</v>
      </c>
      <c r="J120" s="7">
        <v>8.5900000000000004E-2</v>
      </c>
      <c r="K120" s="7">
        <v>5.7299999999999997E-2</v>
      </c>
      <c r="L120" s="7">
        <v>0.1822</v>
      </c>
      <c r="M120" s="7">
        <v>0.53520000000000001</v>
      </c>
      <c r="N120" s="7">
        <v>0.1134</v>
      </c>
      <c r="O120" s="7">
        <v>8.5999999999999993E-2</v>
      </c>
      <c r="P120" s="7">
        <v>8.5599999999999996E-2</v>
      </c>
      <c r="Q120" s="7">
        <v>4.9352999999999998</v>
      </c>
      <c r="R120" s="7">
        <v>0.17299999999999999</v>
      </c>
      <c r="S120" s="7">
        <v>0.28000000000000003</v>
      </c>
      <c r="T120" s="7">
        <v>0.1323</v>
      </c>
      <c r="U120" s="7">
        <v>0.38150000000000001</v>
      </c>
      <c r="V120" s="7">
        <v>0.10829999999999999</v>
      </c>
      <c r="W120" s="7">
        <v>1.0765</v>
      </c>
      <c r="X120" s="7">
        <v>6.9800000000000001E-2</v>
      </c>
      <c r="Y120" s="7">
        <v>-0.31280000000000002</v>
      </c>
      <c r="Z120" s="7">
        <v>7.8E-2</v>
      </c>
      <c r="AA120" s="7">
        <v>-2.3199999999999998E-2</v>
      </c>
      <c r="AB120" s="7">
        <v>6.7900000000000002E-2</v>
      </c>
    </row>
    <row r="121" spans="1:28">
      <c r="C121" s="1" t="s">
        <v>15</v>
      </c>
      <c r="E121" s="8">
        <f>((E118/F118)+(E119/F119)+(E120/F120))/((1/F118)+(1/F119)+(1/F120))</f>
        <v>16.036529364339579</v>
      </c>
      <c r="F121" s="8">
        <f>1/((1/F118)+(1/F119)+(1/F120))</f>
        <v>7.3694442181718167E-2</v>
      </c>
      <c r="G121" s="8">
        <f>((G118/H118)+(G119/H119)+(G120/H120))/((1/H118)+(1/H119)+(1/H120))</f>
        <v>8.8224329506557471</v>
      </c>
      <c r="H121" s="8">
        <f>1/((1/H118)+(1/H119)+(1/H120))</f>
        <v>2.9643512405957275E-2</v>
      </c>
      <c r="I121" s="8">
        <f>((I118/J118)+(I119/J119)+(I120/J120))/((1/J118)+(1/J119)+(1/J120))</f>
        <v>0.29190546984748394</v>
      </c>
      <c r="J121" s="8">
        <f>1/((1/J118)+(1/J119)+(1/J120))</f>
        <v>3.0200217503787471E-2</v>
      </c>
      <c r="K121" s="8">
        <f>((K118/L118)+(K119/L119)+(K120/L120))/((1/L118)+(1/L119)+(1/L120))</f>
        <v>-2.5053300674889187E-2</v>
      </c>
      <c r="L121" s="8">
        <f>1/((1/L118)+(1/L119)+(1/L120))</f>
        <v>6.2138911655367383E-2</v>
      </c>
      <c r="M121" s="8">
        <f>((M118/N118)+(M119/N119)+(M120/N120))/((1/N118)+(1/N119)+(1/N120))</f>
        <v>0.62305958357475288</v>
      </c>
      <c r="N121" s="8">
        <f>1/((1/N118)+(1/N119)+(1/N120))</f>
        <v>3.9291426648972956E-2</v>
      </c>
      <c r="O121" s="8">
        <f>((O118/P118)+(O119/P119)+(O120/P120))/((1/P118)+(1/P119)+(1/P120))</f>
        <v>-2.649015038880044E-2</v>
      </c>
      <c r="P121" s="8">
        <f>1/((1/P118)+(1/P119)+(1/P120))</f>
        <v>2.9984158520058417E-2</v>
      </c>
      <c r="Q121" s="8">
        <f>((Q118/R118)+(Q119/R119)+(Q120/R120))/((1/R118)+(1/R119)+(1/R120))</f>
        <v>4.7112357102341766</v>
      </c>
      <c r="R121" s="8">
        <f>1/((1/R118)+(1/R119)+(1/R120))</f>
        <v>5.9825440062140411E-2</v>
      </c>
      <c r="S121" s="8">
        <f>((S118/T118)+(S119/T119)+(S120/T120))/((1/T118)+(1/T119)+(1/T120))</f>
        <v>0.13633403297847332</v>
      </c>
      <c r="T121" s="8">
        <f>1/((1/T118)+(1/T119)+(1/T120))</f>
        <v>4.5620996070792889E-2</v>
      </c>
      <c r="U121" s="8">
        <f>((U118/V118)+(U119/V119)+(U120/V120))/((1/V118)+(1/V119)+(1/V120))</f>
        <v>0.29182928134626951</v>
      </c>
      <c r="V121" s="8">
        <f>1/((1/V118)+(1/V119)+(1/V120))</f>
        <v>3.7503751902541481E-2</v>
      </c>
      <c r="W121" s="8">
        <f>((W118/X118)+(W119/X119)+(W120/X120))/((1/X118)+(1/X119)+(1/X120))</f>
        <v>1.102082349667072</v>
      </c>
      <c r="X121" s="8">
        <f>1/((1/X118)+(1/X119)+(1/X120))</f>
        <v>2.5357160526912531E-2</v>
      </c>
      <c r="Y121" s="8">
        <f>((Y118/Z118)+(Y119/Z119)+(Y120/Z120))/((1/Z118)+(1/Z119)+(1/Z120))</f>
        <v>-0.1432491602316415</v>
      </c>
      <c r="Z121" s="8">
        <f>1/((1/Z118)+(1/Z119)+(1/Z120))</f>
        <v>2.7604418017165663E-2</v>
      </c>
      <c r="AA121" s="8">
        <f>((AA118/AB118)+(AA119/AB119)+(AA120/AB120))/((1/AB118)+(1/AB119)+(1/AB120))</f>
        <v>2.7951774838687143E-2</v>
      </c>
      <c r="AB121" s="8">
        <f>1/((1/AB118)+(1/AB119)+(1/AB120))</f>
        <v>2.4104466563519621E-2</v>
      </c>
    </row>
  </sheetData>
  <mergeCells count="1">
    <mergeCell ref="AD3:AE3"/>
  </mergeCells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1"/>
  <sheetViews>
    <sheetView workbookViewId="0"/>
  </sheetViews>
  <sheetFormatPr baseColWidth="10" defaultColWidth="8.83203125" defaultRowHeight="14" x14ac:dyDescent="0"/>
  <cols>
    <col min="1" max="3" width="8.83203125" style="1"/>
  </cols>
  <sheetData>
    <row r="1" spans="1:31" ht="15">
      <c r="A1" s="20" t="s">
        <v>72</v>
      </c>
    </row>
    <row r="3" spans="1:31" s="1" customFormat="1" ht="15">
      <c r="A3" s="1" t="s">
        <v>11</v>
      </c>
      <c r="B3" s="1" t="s">
        <v>12</v>
      </c>
      <c r="C3" s="1" t="s">
        <v>33</v>
      </c>
      <c r="D3" s="1" t="s">
        <v>34</v>
      </c>
      <c r="E3" s="2" t="s">
        <v>35</v>
      </c>
      <c r="F3" s="2" t="s">
        <v>36</v>
      </c>
      <c r="G3" s="3" t="s">
        <v>37</v>
      </c>
      <c r="H3" s="3" t="s">
        <v>38</v>
      </c>
      <c r="I3" s="2" t="s">
        <v>39</v>
      </c>
      <c r="J3" s="2" t="s">
        <v>40</v>
      </c>
      <c r="K3" s="2" t="s">
        <v>41</v>
      </c>
      <c r="L3" s="2" t="s">
        <v>42</v>
      </c>
      <c r="M3" s="2" t="s">
        <v>43</v>
      </c>
      <c r="N3" s="2" t="s">
        <v>44</v>
      </c>
      <c r="O3" s="2" t="s">
        <v>45</v>
      </c>
      <c r="P3" s="2" t="s">
        <v>46</v>
      </c>
      <c r="Q3" s="2" t="s">
        <v>47</v>
      </c>
      <c r="R3" s="2" t="s">
        <v>48</v>
      </c>
      <c r="S3" s="2" t="s">
        <v>49</v>
      </c>
      <c r="T3" s="2" t="s">
        <v>50</v>
      </c>
      <c r="U3" s="2" t="s">
        <v>51</v>
      </c>
      <c r="V3" s="2" t="s">
        <v>52</v>
      </c>
      <c r="W3" s="2" t="s">
        <v>53</v>
      </c>
      <c r="X3" s="2" t="s">
        <v>54</v>
      </c>
      <c r="Y3" s="2" t="s">
        <v>55</v>
      </c>
      <c r="Z3" s="2" t="s">
        <v>56</v>
      </c>
      <c r="AA3" s="2" t="s">
        <v>57</v>
      </c>
      <c r="AB3" s="2" t="s">
        <v>58</v>
      </c>
      <c r="AD3" s="18"/>
      <c r="AE3" s="18"/>
    </row>
    <row r="4" spans="1:31" s="1" customFormat="1" ht="17">
      <c r="E4" s="17" t="s">
        <v>67</v>
      </c>
      <c r="F4" s="17"/>
      <c r="G4" s="3" t="s">
        <v>1</v>
      </c>
      <c r="H4" s="3"/>
      <c r="I4" s="17" t="s">
        <v>68</v>
      </c>
      <c r="J4" s="17"/>
      <c r="K4" s="17" t="s">
        <v>69</v>
      </c>
      <c r="L4" s="17"/>
      <c r="M4" s="17" t="s">
        <v>70</v>
      </c>
      <c r="N4" s="17"/>
      <c r="O4" s="17" t="s">
        <v>71</v>
      </c>
      <c r="P4" s="17"/>
      <c r="Q4" s="17" t="s">
        <v>2</v>
      </c>
      <c r="R4" s="17"/>
      <c r="S4" s="17" t="s">
        <v>3</v>
      </c>
      <c r="T4" s="17"/>
      <c r="U4" s="17" t="s">
        <v>4</v>
      </c>
      <c r="V4" s="17"/>
      <c r="W4" s="17" t="s">
        <v>5</v>
      </c>
      <c r="X4" s="17"/>
      <c r="Y4" s="17" t="s">
        <v>6</v>
      </c>
      <c r="Z4" s="17"/>
      <c r="AA4" s="17" t="s">
        <v>7</v>
      </c>
      <c r="AB4" s="17"/>
    </row>
    <row r="5" spans="1:31">
      <c r="A5" s="1" t="s">
        <v>31</v>
      </c>
      <c r="D5" s="1" t="s">
        <v>8</v>
      </c>
      <c r="E5" s="4" t="s">
        <v>9</v>
      </c>
      <c r="F5" s="4" t="s">
        <v>10</v>
      </c>
      <c r="G5" s="4" t="s">
        <v>9</v>
      </c>
      <c r="H5" s="4" t="s">
        <v>10</v>
      </c>
      <c r="I5" s="4" t="s">
        <v>9</v>
      </c>
      <c r="J5" s="4" t="s">
        <v>10</v>
      </c>
      <c r="K5" s="4" t="s">
        <v>9</v>
      </c>
      <c r="L5" s="4" t="s">
        <v>10</v>
      </c>
      <c r="M5" s="4" t="s">
        <v>9</v>
      </c>
      <c r="N5" s="4" t="s">
        <v>10</v>
      </c>
      <c r="O5" s="4" t="s">
        <v>9</v>
      </c>
      <c r="P5" s="4" t="s">
        <v>10</v>
      </c>
      <c r="Q5" s="4" t="s">
        <v>9</v>
      </c>
      <c r="R5" s="4" t="s">
        <v>10</v>
      </c>
      <c r="S5" s="4" t="s">
        <v>9</v>
      </c>
      <c r="T5" s="4" t="s">
        <v>10</v>
      </c>
      <c r="U5" s="4" t="s">
        <v>9</v>
      </c>
      <c r="V5" s="4" t="s">
        <v>10</v>
      </c>
      <c r="W5" s="4" t="s">
        <v>9</v>
      </c>
      <c r="X5" s="4" t="s">
        <v>10</v>
      </c>
      <c r="Y5" s="4" t="s">
        <v>9</v>
      </c>
      <c r="Z5" s="4" t="s">
        <v>10</v>
      </c>
      <c r="AA5" s="4" t="s">
        <v>9</v>
      </c>
      <c r="AB5" s="4" t="s">
        <v>10</v>
      </c>
    </row>
    <row r="6" spans="1:31">
      <c r="A6" s="1" t="s">
        <v>13</v>
      </c>
      <c r="B6" s="1" t="s">
        <v>14</v>
      </c>
      <c r="C6" s="1" t="s">
        <v>28</v>
      </c>
      <c r="D6">
        <v>-93965.046499999997</v>
      </c>
      <c r="E6" s="7">
        <v>16.1294</v>
      </c>
      <c r="F6" s="7">
        <v>0.29210000000000003</v>
      </c>
      <c r="G6" s="7"/>
      <c r="H6" s="7"/>
      <c r="I6" s="7"/>
      <c r="J6" s="7"/>
      <c r="K6" s="7"/>
      <c r="L6" s="7"/>
      <c r="M6" s="7"/>
      <c r="N6" s="7"/>
      <c r="O6" s="7"/>
      <c r="P6" s="7"/>
      <c r="Q6" s="7">
        <v>9.3819999999999997</v>
      </c>
      <c r="R6" s="7">
        <v>0.36580000000000001</v>
      </c>
      <c r="S6" s="7"/>
      <c r="T6" s="7"/>
      <c r="U6" s="7"/>
      <c r="V6" s="7"/>
    </row>
    <row r="7" spans="1:31">
      <c r="C7" s="1" t="s">
        <v>29</v>
      </c>
      <c r="D7">
        <v>-94204.244300000006</v>
      </c>
      <c r="E7" s="7">
        <v>15.9557</v>
      </c>
      <c r="F7" s="7">
        <v>0.28860000000000002</v>
      </c>
      <c r="G7" s="7"/>
      <c r="H7" s="7"/>
      <c r="I7" s="7"/>
      <c r="J7" s="7"/>
      <c r="K7" s="7"/>
      <c r="L7" s="7"/>
      <c r="M7" s="7"/>
      <c r="N7" s="7"/>
      <c r="O7" s="7"/>
      <c r="P7" s="7"/>
      <c r="Q7" s="7">
        <v>9.0183999999999997</v>
      </c>
      <c r="R7" s="7">
        <v>0.36630000000000001</v>
      </c>
      <c r="S7" s="7"/>
      <c r="T7" s="7"/>
      <c r="U7" s="7"/>
      <c r="V7" s="7"/>
    </row>
    <row r="8" spans="1:31">
      <c r="C8" s="1" t="s">
        <v>30</v>
      </c>
      <c r="D8">
        <v>-110285.6597</v>
      </c>
      <c r="E8" s="7">
        <v>16.810199999999998</v>
      </c>
      <c r="F8" s="7">
        <v>0.27979999999999999</v>
      </c>
      <c r="G8" s="7"/>
      <c r="H8" s="7"/>
      <c r="I8" s="7"/>
      <c r="J8" s="7"/>
      <c r="K8" s="7"/>
      <c r="L8" s="7"/>
      <c r="M8" s="7"/>
      <c r="N8" s="7"/>
      <c r="O8" s="7"/>
      <c r="P8" s="7"/>
      <c r="Q8" s="7">
        <v>9.8676999999999992</v>
      </c>
      <c r="R8" s="7">
        <v>0.3463</v>
      </c>
      <c r="S8" s="7"/>
      <c r="T8" s="7"/>
      <c r="U8" s="7"/>
      <c r="V8" s="7"/>
    </row>
    <row r="9" spans="1:31">
      <c r="C9" s="1" t="s">
        <v>15</v>
      </c>
      <c r="E9" s="8">
        <f>((E6/F6)+(E7/F7)+(E8/F8))/((1/F6)+(1/F7)+(1/F8))</f>
        <v>16.304434714339806</v>
      </c>
      <c r="F9" s="8">
        <f>1/((1/F6)+(1/F7)+(1/F8))</f>
        <v>9.5579724590234075E-2</v>
      </c>
      <c r="G9" s="7"/>
      <c r="H9" s="7"/>
      <c r="I9" s="7"/>
      <c r="J9" s="7"/>
      <c r="K9" s="7"/>
      <c r="L9" s="7"/>
      <c r="M9" s="7"/>
      <c r="N9" s="7"/>
      <c r="O9" s="7"/>
      <c r="P9" s="7"/>
      <c r="Q9" s="8">
        <f>((Q6/R6)+(Q7/R7)+(Q8/R8))/((1/R6)+(1/R7)+(1/R8))</f>
        <v>9.4310830076024441</v>
      </c>
      <c r="R9" s="8">
        <f>1/((1/R6)+(1/R7)+(1/R8))</f>
        <v>0.1197403072940183</v>
      </c>
      <c r="S9" s="7"/>
      <c r="T9" s="7"/>
      <c r="U9" s="7"/>
      <c r="V9" s="7"/>
    </row>
    <row r="10" spans="1:31">
      <c r="C10" s="1" t="s">
        <v>28</v>
      </c>
      <c r="E10" s="7">
        <v>14.893000000000001</v>
      </c>
      <c r="F10" s="7">
        <v>0.28079999999999999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9"/>
      <c r="R10" s="7"/>
      <c r="S10" s="7"/>
      <c r="T10" s="7"/>
      <c r="U10" s="7"/>
      <c r="V10" s="7"/>
    </row>
    <row r="11" spans="1:31">
      <c r="C11" s="1" t="s">
        <v>29</v>
      </c>
      <c r="E11" s="7">
        <v>15.801299999999999</v>
      </c>
      <c r="F11" s="7">
        <v>0.28739999999999999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9"/>
      <c r="R11" s="7"/>
      <c r="S11" s="7"/>
      <c r="T11" s="7"/>
      <c r="U11" s="7"/>
      <c r="V11" s="7"/>
    </row>
    <row r="12" spans="1:31">
      <c r="C12" s="1" t="s">
        <v>30</v>
      </c>
      <c r="E12" s="7">
        <v>16.549499999999998</v>
      </c>
      <c r="F12" s="7">
        <v>0.27589999999999998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9"/>
      <c r="R12" s="7"/>
      <c r="S12" s="7"/>
      <c r="T12" s="7"/>
      <c r="U12" s="7"/>
      <c r="V12" s="7"/>
    </row>
    <row r="13" spans="1:31">
      <c r="C13" s="1" t="s">
        <v>15</v>
      </c>
      <c r="E13" s="8">
        <f>((E10/F10)+(E11/F11)+(E12/F12))/((1/F10)+(1/F11)+(1/F12))</f>
        <v>15.752277646978564</v>
      </c>
      <c r="F13" s="8">
        <f>1/((1/F10)+(1/F11)+(1/F12))</f>
        <v>9.3762661070972433E-2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9"/>
      <c r="R13" s="7"/>
      <c r="S13" s="7"/>
      <c r="T13" s="7"/>
      <c r="U13" s="7"/>
      <c r="V13" s="7"/>
    </row>
    <row r="14" spans="1:31">
      <c r="C14" s="1" t="s">
        <v>28</v>
      </c>
      <c r="E14" s="7">
        <v>15.955500000000001</v>
      </c>
      <c r="F14" s="7">
        <v>0.29010000000000002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9"/>
      <c r="R14" s="7"/>
      <c r="S14" s="7"/>
      <c r="T14" s="7"/>
      <c r="U14" s="7"/>
      <c r="V14" s="7"/>
    </row>
    <row r="15" spans="1:31">
      <c r="C15" s="1" t="s">
        <v>29</v>
      </c>
      <c r="E15" s="7">
        <v>15.8918</v>
      </c>
      <c r="F15" s="7">
        <v>0.2898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9"/>
      <c r="R15" s="7"/>
      <c r="S15" s="7"/>
      <c r="T15" s="7"/>
      <c r="U15" s="7"/>
      <c r="V15" s="7"/>
    </row>
    <row r="16" spans="1:31">
      <c r="C16" s="1" t="s">
        <v>30</v>
      </c>
      <c r="E16" s="7">
        <v>16.685500000000001</v>
      </c>
      <c r="F16" s="7">
        <v>0.27839999999999998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9"/>
      <c r="R16" s="7"/>
      <c r="S16" s="7"/>
      <c r="T16" s="7"/>
      <c r="U16" s="7"/>
      <c r="V16" s="7"/>
    </row>
    <row r="17" spans="1:22">
      <c r="C17" s="1" t="s">
        <v>15</v>
      </c>
      <c r="E17" s="8">
        <f>((E14/F14)+(E15/F15)+(E16/F16))/((1/F14)+(1/F15)+(1/F16))</f>
        <v>16.184517073211861</v>
      </c>
      <c r="F17" s="8">
        <f>1/((1/F14)+(1/F15)+(1/F16))</f>
        <v>9.5331639555914963E-2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9"/>
      <c r="R17" s="7"/>
      <c r="S17" s="7"/>
      <c r="T17" s="7"/>
      <c r="U17" s="7"/>
      <c r="V17" s="7"/>
    </row>
    <row r="18" spans="1:22">
      <c r="C18" s="1" t="s">
        <v>28</v>
      </c>
      <c r="E18" s="7">
        <v>15.709899999999999</v>
      </c>
      <c r="F18" s="7">
        <v>0.28820000000000001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9"/>
      <c r="R18" s="7"/>
      <c r="S18" s="7"/>
      <c r="T18" s="7"/>
      <c r="U18" s="7"/>
      <c r="V18" s="7"/>
    </row>
    <row r="19" spans="1:22">
      <c r="C19" s="1" t="s">
        <v>29</v>
      </c>
      <c r="E19" s="7">
        <v>16.1676</v>
      </c>
      <c r="F19" s="7">
        <v>0.29499999999999998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9"/>
      <c r="R19" s="7"/>
      <c r="S19" s="7"/>
      <c r="T19" s="7"/>
      <c r="U19" s="7"/>
      <c r="V19" s="7"/>
    </row>
    <row r="20" spans="1:22">
      <c r="C20" s="1" t="s">
        <v>30</v>
      </c>
      <c r="E20" s="7">
        <v>17.1005</v>
      </c>
      <c r="F20" s="7">
        <v>0.28520000000000001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9"/>
      <c r="R20" s="7"/>
      <c r="S20" s="7"/>
      <c r="T20" s="7"/>
      <c r="U20" s="7"/>
      <c r="V20" s="7"/>
    </row>
    <row r="21" spans="1:22">
      <c r="C21" s="1" t="s">
        <v>15</v>
      </c>
      <c r="E21" s="8">
        <f>((E18/F18)+(E19/F19)+(E20/F20))/((1/F18)+(1/F19)+(1/F20))</f>
        <v>16.329949219988698</v>
      </c>
      <c r="F21" s="8">
        <f>1/((1/F18)+(1/F19)+(1/F20))</f>
        <v>9.6469649764764048E-2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9"/>
      <c r="R21" s="7"/>
      <c r="S21" s="7"/>
      <c r="T21" s="7"/>
      <c r="U21" s="7"/>
      <c r="V21" s="7"/>
    </row>
    <row r="22" spans="1:22">
      <c r="A22" s="1" t="s">
        <v>13</v>
      </c>
      <c r="B22" s="1" t="s">
        <v>16</v>
      </c>
      <c r="C22" s="1" t="s">
        <v>28</v>
      </c>
      <c r="D22">
        <v>-93959.528000000006</v>
      </c>
      <c r="E22" s="7">
        <v>14.9656</v>
      </c>
      <c r="F22" s="7">
        <v>0.45350000000000001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>
        <v>9.3774999999999995</v>
      </c>
      <c r="R22" s="7">
        <v>0.36559999999999998</v>
      </c>
      <c r="S22" s="7">
        <v>0.38119999999999998</v>
      </c>
      <c r="T22" s="7">
        <v>0.1676</v>
      </c>
      <c r="U22" s="7">
        <v>-0.41720000000000002</v>
      </c>
      <c r="V22" s="7">
        <v>0.17649999999999999</v>
      </c>
    </row>
    <row r="23" spans="1:22">
      <c r="C23" s="1" t="s">
        <v>29</v>
      </c>
      <c r="D23">
        <v>-94203.410499999998</v>
      </c>
      <c r="E23" s="7">
        <v>15.6327</v>
      </c>
      <c r="F23" s="7">
        <v>0.44829999999999998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>
        <v>9.0066000000000006</v>
      </c>
      <c r="R23" s="7">
        <v>0.36620000000000003</v>
      </c>
      <c r="S23" s="7">
        <v>6.9999999999999999E-4</v>
      </c>
      <c r="T23" s="7">
        <v>0.16120000000000001</v>
      </c>
      <c r="U23" s="7">
        <v>-0.22359999999999999</v>
      </c>
      <c r="V23" s="7">
        <v>0.1736</v>
      </c>
    </row>
    <row r="24" spans="1:22">
      <c r="C24" s="1" t="s">
        <v>30</v>
      </c>
      <c r="D24">
        <v>-110285.30349999999</v>
      </c>
      <c r="E24" s="7">
        <v>17.0684</v>
      </c>
      <c r="F24" s="7">
        <v>0.42099999999999999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>
        <v>9.8705999999999996</v>
      </c>
      <c r="R24" s="7">
        <v>0.3463</v>
      </c>
      <c r="S24" s="7">
        <v>-6.6600000000000006E-2</v>
      </c>
      <c r="T24" s="7">
        <v>0.1447</v>
      </c>
      <c r="U24" s="7">
        <v>0.11219999999999999</v>
      </c>
      <c r="V24" s="7">
        <v>0.161</v>
      </c>
    </row>
    <row r="25" spans="1:22">
      <c r="C25" s="1" t="s">
        <v>15</v>
      </c>
      <c r="E25" s="8">
        <f>((E22/F22)+(E23/F23)+(E24/F24))/((1/F22)+(1/F23)+(1/F24))</f>
        <v>15.917416698108122</v>
      </c>
      <c r="F25" s="8">
        <f>1/((1/F22)+(1/F23)+(1/F24))</f>
        <v>0.14682093699613449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8">
        <f>((Q22/R22)+(Q23/R23)+(Q24/R24))/((1/R22)+(1/R23)+(1/R24))</f>
        <v>9.42670908877359</v>
      </c>
      <c r="R25" s="8">
        <f>1/((1/R22)+(1/R23)+(1/R24))</f>
        <v>0.11970818541849157</v>
      </c>
      <c r="S25" s="8">
        <f>((S22/T22)+(S23/T23)+(S24/T24))/((1/T22)+(1/T23)+(1/T24))</f>
        <v>9.5306917884540529E-2</v>
      </c>
      <c r="T25" s="8">
        <f>1/((1/T22)+(1/T23)+(1/T24))</f>
        <v>5.2408398905656295E-2</v>
      </c>
      <c r="U25" s="8">
        <f>((U22/V22)+(U23/V23)+(U24/V24))/((1/V22)+(1/V23)+(1/V24))</f>
        <v>-0.16753518001528625</v>
      </c>
      <c r="V25" s="8">
        <f>1/((1/V22)+(1/V23)+(1/V24))</f>
        <v>5.6698113359346707E-2</v>
      </c>
    </row>
    <row r="26" spans="1:22">
      <c r="C26" s="1" t="s">
        <v>28</v>
      </c>
      <c r="E26" s="7">
        <v>14.625</v>
      </c>
      <c r="F26" s="7">
        <v>0.29399999999999998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9"/>
      <c r="R26" s="7"/>
      <c r="S26" s="7"/>
      <c r="T26" s="7"/>
      <c r="U26" s="7"/>
      <c r="V26" s="7"/>
    </row>
    <row r="27" spans="1:22">
      <c r="C27" s="1" t="s">
        <v>29</v>
      </c>
      <c r="E27" s="7">
        <v>15.697100000000001</v>
      </c>
      <c r="F27" s="7">
        <v>0.2994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9"/>
      <c r="R27" s="7"/>
      <c r="S27" s="7"/>
      <c r="T27" s="7"/>
      <c r="U27" s="7"/>
      <c r="V27" s="7"/>
    </row>
    <row r="28" spans="1:22">
      <c r="C28" s="1" t="s">
        <v>30</v>
      </c>
      <c r="E28" s="7">
        <v>16.613099999999999</v>
      </c>
      <c r="F28" s="7">
        <v>0.28710000000000002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9"/>
      <c r="R28" s="7"/>
      <c r="S28" s="7"/>
      <c r="T28" s="7"/>
      <c r="U28" s="7"/>
      <c r="V28" s="7"/>
    </row>
    <row r="29" spans="1:22">
      <c r="C29" s="1" t="s">
        <v>15</v>
      </c>
      <c r="E29" s="8">
        <f>((E26/F26)+(E27/F27)+(E28/F28))/((1/F26)+(1/F27)+(1/F28))</f>
        <v>15.652494049082788</v>
      </c>
      <c r="F29" s="8">
        <f>1/((1/F26)+(1/F27)+(1/F28))</f>
        <v>9.780447692883211E-2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9"/>
      <c r="R29" s="7"/>
      <c r="S29" s="7"/>
      <c r="T29" s="7"/>
      <c r="U29" s="7"/>
      <c r="V29" s="7"/>
    </row>
    <row r="30" spans="1:22">
      <c r="C30" s="1" t="s">
        <v>28</v>
      </c>
      <c r="E30" s="7">
        <v>16.097200000000001</v>
      </c>
      <c r="F30" s="7">
        <v>0.30380000000000001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9"/>
      <c r="R30" s="7"/>
      <c r="S30" s="7"/>
      <c r="T30" s="7"/>
      <c r="U30" s="7"/>
      <c r="V30" s="7"/>
    </row>
    <row r="31" spans="1:22">
      <c r="C31" s="1" t="s">
        <v>29</v>
      </c>
      <c r="E31" s="7">
        <v>16.006499999999999</v>
      </c>
      <c r="F31" s="7">
        <v>0.30470000000000003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9"/>
      <c r="R31" s="7"/>
      <c r="S31" s="7"/>
      <c r="T31" s="7"/>
      <c r="U31" s="7"/>
      <c r="V31" s="7"/>
    </row>
    <row r="32" spans="1:22">
      <c r="C32" s="1" t="s">
        <v>30</v>
      </c>
      <c r="E32" s="7">
        <v>16.6417</v>
      </c>
      <c r="F32" s="7">
        <v>0.29039999999999999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9"/>
      <c r="R32" s="7"/>
      <c r="S32" s="7"/>
      <c r="T32" s="7"/>
      <c r="U32" s="7"/>
      <c r="V32" s="7"/>
    </row>
    <row r="33" spans="1:22">
      <c r="C33" s="1" t="s">
        <v>15</v>
      </c>
      <c r="E33" s="8">
        <f>((E30/F30)+(E31/F31)+(E32/F32))/((1/F30)+(1/F31)+(1/F32))</f>
        <v>16.254664035284804</v>
      </c>
      <c r="F33" s="8">
        <f>1/((1/F30)+(1/F31)+(1/F32))</f>
        <v>9.9829470834153736E-2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9"/>
      <c r="R33" s="7"/>
      <c r="S33" s="7"/>
      <c r="T33" s="7"/>
      <c r="U33" s="7"/>
      <c r="V33" s="7"/>
    </row>
    <row r="34" spans="1:22">
      <c r="C34" s="1" t="s">
        <v>28</v>
      </c>
      <c r="E34" s="7">
        <v>15.742100000000001</v>
      </c>
      <c r="F34" s="7">
        <v>0.45950000000000002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9"/>
      <c r="R34" s="7"/>
      <c r="S34" s="7"/>
      <c r="T34" s="7"/>
      <c r="U34" s="7"/>
      <c r="V34" s="7"/>
    </row>
    <row r="35" spans="1:22">
      <c r="C35" s="1" t="s">
        <v>29</v>
      </c>
      <c r="E35" s="7">
        <v>16.500399999999999</v>
      </c>
      <c r="F35" s="7">
        <v>0.46489999999999998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9"/>
      <c r="R35" s="7"/>
      <c r="S35" s="7"/>
      <c r="T35" s="7"/>
      <c r="U35" s="7"/>
      <c r="V35" s="7"/>
    </row>
    <row r="36" spans="1:22">
      <c r="C36" s="1" t="s">
        <v>30</v>
      </c>
      <c r="E36" s="7">
        <v>17.038499999999999</v>
      </c>
      <c r="F36" s="7">
        <v>0.42949999999999999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9"/>
      <c r="R36" s="7"/>
      <c r="S36" s="7"/>
      <c r="T36" s="7"/>
      <c r="U36" s="7"/>
      <c r="V36" s="7"/>
    </row>
    <row r="37" spans="1:22">
      <c r="C37" s="1" t="s">
        <v>15</v>
      </c>
      <c r="E37" s="8">
        <f>((E34/F34)+(E35/F35)+(E36/F36))/((1/F34)+(1/F35)+(1/F36))</f>
        <v>16.440687604031332</v>
      </c>
      <c r="F37" s="8">
        <f>1/((1/F34)+(1/F35)+(1/F36))</f>
        <v>0.15025014801817765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9"/>
      <c r="R37" s="7"/>
      <c r="S37" s="7"/>
      <c r="T37" s="7"/>
      <c r="U37" s="7"/>
      <c r="V37" s="7"/>
    </row>
    <row r="38" spans="1:22">
      <c r="A38" s="1" t="s">
        <v>17</v>
      </c>
      <c r="B38" s="1" t="s">
        <v>16</v>
      </c>
      <c r="C38" s="1" t="s">
        <v>28</v>
      </c>
      <c r="E38" s="7">
        <v>15.050157</v>
      </c>
      <c r="F38" s="7">
        <v>0.29609200000000002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>
        <v>4.4722580000000001</v>
      </c>
      <c r="R38" s="7">
        <v>0.19935</v>
      </c>
      <c r="S38" s="7">
        <v>0.842727</v>
      </c>
      <c r="T38" s="7">
        <v>0.31653900000000001</v>
      </c>
      <c r="U38" s="7"/>
      <c r="V38" s="7"/>
    </row>
    <row r="39" spans="1:22">
      <c r="C39" s="1" t="s">
        <v>29</v>
      </c>
      <c r="E39" s="7">
        <v>16.051497999999999</v>
      </c>
      <c r="F39" s="7">
        <v>0.29726999999999998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9">
        <v>4.4084000000000003</v>
      </c>
      <c r="R39" s="7">
        <v>0.19796</v>
      </c>
      <c r="S39" s="7">
        <v>2.0000000000000002E-5</v>
      </c>
      <c r="T39" s="7">
        <v>0.310942</v>
      </c>
      <c r="U39" s="7"/>
      <c r="V39" s="7"/>
    </row>
    <row r="40" spans="1:22">
      <c r="C40" s="1" t="s">
        <v>30</v>
      </c>
      <c r="E40" s="7">
        <v>16.863392999999999</v>
      </c>
      <c r="F40" s="7">
        <v>0.27238400000000001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9">
        <v>4.8551330000000004</v>
      </c>
      <c r="R40" s="7">
        <v>0.186248</v>
      </c>
      <c r="S40" s="7">
        <v>2.1999999999999999E-5</v>
      </c>
      <c r="T40" s="7">
        <v>0.280777</v>
      </c>
      <c r="U40" s="7"/>
      <c r="V40" s="7"/>
    </row>
    <row r="41" spans="1:22">
      <c r="C41" s="1" t="s">
        <v>15</v>
      </c>
      <c r="E41" s="8">
        <f>((E38/F38)+(E39/F39)+(E40/F40))/((1/F38)+(1/F39)+(1/F40))</f>
        <v>16.012971684947267</v>
      </c>
      <c r="F41" s="8">
        <f>1/((1/F38)+(1/F39)+(1/F40))</f>
        <v>9.6037848158791989E-2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8">
        <f>((Q38/R38)+(Q39/R39)+(Q40/R40))/((1/R38)+(1/R39)+(1/R40))</f>
        <v>4.5845301327662851</v>
      </c>
      <c r="R41" s="8">
        <f>1/((1/R38)+(1/R39)+(1/R40))</f>
        <v>6.4779368488989866E-2</v>
      </c>
      <c r="S41" s="8">
        <f>((S38/T38)+(S39/T39)+(S40/T40))/((1/T38)+(1/T39)+(1/T40))</f>
        <v>0.26794070801690073</v>
      </c>
      <c r="T41" s="8">
        <f>1/((1/T38)+(1/T39)+(1/T40))</f>
        <v>0.10063655112169538</v>
      </c>
      <c r="U41" s="7"/>
      <c r="V41" s="7"/>
    </row>
    <row r="42" spans="1:22">
      <c r="A42" s="1" t="s">
        <v>18</v>
      </c>
      <c r="B42" s="1" t="s">
        <v>14</v>
      </c>
      <c r="C42" s="1" t="s">
        <v>28</v>
      </c>
      <c r="D42">
        <v>-93963.332200000004</v>
      </c>
      <c r="E42" s="7">
        <v>15.6805</v>
      </c>
      <c r="F42" s="7">
        <v>0.18329999999999999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>
        <v>4.6836000000000002</v>
      </c>
      <c r="R42" s="7">
        <v>0.18290000000000001</v>
      </c>
    </row>
    <row r="43" spans="1:22">
      <c r="C43" s="1" t="s">
        <v>29</v>
      </c>
      <c r="D43">
        <v>-94196.197100000005</v>
      </c>
      <c r="E43" s="7">
        <v>15.952500000000001</v>
      </c>
      <c r="F43" s="7">
        <v>0.18540000000000001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>
        <v>4.508</v>
      </c>
      <c r="R43" s="7">
        <v>0.18310000000000001</v>
      </c>
    </row>
    <row r="44" spans="1:22">
      <c r="C44" s="1" t="s">
        <v>30</v>
      </c>
      <c r="D44">
        <v>-110279.1525</v>
      </c>
      <c r="E44" s="7">
        <v>16.782800000000002</v>
      </c>
      <c r="F44" s="7">
        <v>0.17399999999999999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>
        <v>4.9363999999999999</v>
      </c>
      <c r="R44" s="7">
        <v>0.17319999999999999</v>
      </c>
    </row>
    <row r="45" spans="1:22">
      <c r="C45" s="1" t="s">
        <v>15</v>
      </c>
      <c r="E45" s="8">
        <f>((E42/F42)+(E43/F43)+(E44/F44))/((1/F42)+(1/F43)+(1/F44))</f>
        <v>16.150611127475887</v>
      </c>
      <c r="F45" s="8">
        <f>1/((1/F42)+(1/F43)+(1/F44))</f>
        <v>6.0254005344739354E-2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8">
        <f>((Q42/R42)+(Q43/R43)+(Q44/R44))/((1/R42)+(1/R43)+(1/R44))</f>
        <v>4.7135680533657087</v>
      </c>
      <c r="R45" s="8">
        <f>1/((1/R42)+(1/R43)+(1/R44))</f>
        <v>5.9870785430953428E-2</v>
      </c>
    </row>
    <row r="46" spans="1:22">
      <c r="A46" s="1" t="s">
        <v>18</v>
      </c>
      <c r="B46" s="1" t="s">
        <v>16</v>
      </c>
      <c r="C46" s="1" t="s">
        <v>28</v>
      </c>
      <c r="D46">
        <v>-93958.200700000001</v>
      </c>
      <c r="E46">
        <v>15.817500000000001</v>
      </c>
      <c r="F46">
        <v>0.20519999999999999</v>
      </c>
      <c r="G46" s="7"/>
      <c r="H46" s="7"/>
      <c r="I46" s="7"/>
      <c r="J46" s="7"/>
      <c r="K46">
        <v>-0.31769999999999998</v>
      </c>
      <c r="L46">
        <v>0.15679999999999999</v>
      </c>
      <c r="M46">
        <v>0.23300000000000001</v>
      </c>
      <c r="N46">
        <v>0.11260000000000001</v>
      </c>
      <c r="O46" s="7"/>
      <c r="P46" s="7"/>
      <c r="Q46">
        <v>4.6749000000000001</v>
      </c>
      <c r="R46">
        <v>0.18279999999999999</v>
      </c>
      <c r="S46">
        <v>0.1895</v>
      </c>
      <c r="T46">
        <v>0.1328</v>
      </c>
      <c r="U46">
        <v>-0.2762</v>
      </c>
      <c r="V46">
        <v>0.112</v>
      </c>
    </row>
    <row r="47" spans="1:22">
      <c r="C47" s="1" t="s">
        <v>29</v>
      </c>
      <c r="D47">
        <v>-94195.217099999994</v>
      </c>
      <c r="E47" s="7">
        <v>15.916499999999999</v>
      </c>
      <c r="F47" s="7">
        <v>0.20569999999999999</v>
      </c>
      <c r="G47" s="7"/>
      <c r="H47" s="7"/>
      <c r="I47" s="7"/>
      <c r="J47" s="7"/>
      <c r="K47" s="7">
        <v>-5.6300000000000003E-2</v>
      </c>
      <c r="L47" s="7">
        <v>0.15989999999999999</v>
      </c>
      <c r="M47" s="7">
        <v>0.1258</v>
      </c>
      <c r="N47" s="7">
        <v>0.11459999999999999</v>
      </c>
      <c r="O47" s="7"/>
      <c r="P47" s="7"/>
      <c r="Q47" s="7">
        <v>4.5068000000000001</v>
      </c>
      <c r="R47" s="7">
        <v>0.18310000000000001</v>
      </c>
      <c r="S47" s="7">
        <v>9.4E-2</v>
      </c>
      <c r="T47" s="7">
        <v>0.13389999999999999</v>
      </c>
      <c r="U47" s="7">
        <v>-0.1129</v>
      </c>
      <c r="V47" s="7">
        <v>0.1123</v>
      </c>
    </row>
    <row r="48" spans="1:22">
      <c r="C48" s="1" t="s">
        <v>30</v>
      </c>
      <c r="D48">
        <v>-110278.4378</v>
      </c>
      <c r="E48" s="7">
        <v>16.7988</v>
      </c>
      <c r="F48" s="7">
        <v>0.19500000000000001</v>
      </c>
      <c r="G48" s="7"/>
      <c r="H48" s="7"/>
      <c r="I48" s="7"/>
      <c r="J48" s="7"/>
      <c r="K48" s="7">
        <v>3.5999999999999999E-3</v>
      </c>
      <c r="L48" s="7">
        <v>0.1497</v>
      </c>
      <c r="M48" s="7">
        <v>2.4400000000000002E-2</v>
      </c>
      <c r="N48" s="7">
        <v>0.107</v>
      </c>
      <c r="O48" s="7"/>
      <c r="P48" s="7"/>
      <c r="Q48" s="7">
        <v>4.9359999999999999</v>
      </c>
      <c r="R48" s="7">
        <v>0.17319999999999999</v>
      </c>
      <c r="S48" s="7">
        <v>-1.95E-2</v>
      </c>
      <c r="T48" s="7">
        <v>0.12089999999999999</v>
      </c>
      <c r="U48" s="7">
        <v>5.21E-2</v>
      </c>
      <c r="V48" s="7">
        <v>0.104</v>
      </c>
    </row>
    <row r="49" spans="1:22">
      <c r="C49" s="1" t="s">
        <v>15</v>
      </c>
      <c r="E49" s="8">
        <f>((E46/F46)+(E47/F47)+(E48/F48))/((1/F46)+(1/F47)+(1/F48))</f>
        <v>16.188462143272982</v>
      </c>
      <c r="F49" s="8">
        <f>1/((1/F46)+(1/F47)+(1/F48))</f>
        <v>6.728140254713405E-2</v>
      </c>
      <c r="G49" s="7"/>
      <c r="H49" s="7"/>
      <c r="I49" s="7"/>
      <c r="J49" s="7"/>
      <c r="K49" s="8">
        <f>((K46/L46)+(K47/L47)+(K48/L48))/((1/L46)+(1/L47)+(1/L48))</f>
        <v>-0.1219064586517731</v>
      </c>
      <c r="L49" s="8">
        <f>1/((1/L46)+(1/L47)+(1/L48))</f>
        <v>5.1782652953527554E-2</v>
      </c>
      <c r="M49" s="8">
        <f>((M46/N46)+(M47/N47)+(M48/N48))/((1/N46)+(1/N47)+(1/N48))</f>
        <v>0.12596247212097697</v>
      </c>
      <c r="N49" s="8">
        <f>1/((1/N46)+(1/N47)+(1/N48))</f>
        <v>3.7101906898304851E-2</v>
      </c>
      <c r="O49" s="7"/>
      <c r="P49" s="7"/>
      <c r="Q49" s="8">
        <f>((Q46/R46)+(Q47/R47)+(Q48/R48))/((1/R46)+(1/R47)+(1/R48))</f>
        <v>4.7101832123146616</v>
      </c>
      <c r="R49" s="8">
        <f>1/((1/R46)+(1/R47)+(1/R48))</f>
        <v>5.9860066233973289E-2</v>
      </c>
      <c r="S49" s="8">
        <f>((S46/T46)+(S47/T47)+(S48/T48))/((1/T46)+(1/T47)+(1/T48))</f>
        <v>8.4559995062562551E-2</v>
      </c>
      <c r="T49" s="8">
        <f>1/((1/T46)+(1/T47)+(1/T48))</f>
        <v>4.2974378857373027E-2</v>
      </c>
      <c r="U49" s="8">
        <f>((U46/V46)+(U47/V47)+(U48/V48))/((1/V46)+(1/V47)+(1/V48))</f>
        <v>-0.10821843541810565</v>
      </c>
      <c r="V49" s="8">
        <f>1/((1/V46)+(1/V47)+(1/V48))</f>
        <v>3.6431630311267581E-2</v>
      </c>
    </row>
    <row r="50" spans="1:22">
      <c r="A50" s="1" t="s">
        <v>19</v>
      </c>
      <c r="B50" s="1" t="s">
        <v>14</v>
      </c>
      <c r="C50" s="1" t="s">
        <v>28</v>
      </c>
      <c r="D50">
        <v>-93963.332200000004</v>
      </c>
      <c r="E50" s="7">
        <v>15.6805</v>
      </c>
      <c r="F50" s="7">
        <v>0.18329999999999999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>
        <v>4.6836000000000002</v>
      </c>
      <c r="R50" s="7">
        <v>0.18290000000000001</v>
      </c>
    </row>
    <row r="51" spans="1:22">
      <c r="C51" s="1" t="s">
        <v>29</v>
      </c>
      <c r="D51">
        <v>-94196.197100000005</v>
      </c>
      <c r="E51" s="7">
        <v>15.952500000000001</v>
      </c>
      <c r="F51" s="7">
        <v>0.18540000000000001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>
        <v>4.508</v>
      </c>
      <c r="R51" s="7">
        <v>0.18310000000000001</v>
      </c>
    </row>
    <row r="52" spans="1:22">
      <c r="C52" s="1" t="s">
        <v>30</v>
      </c>
      <c r="D52">
        <v>-110279.1525</v>
      </c>
      <c r="E52" s="7">
        <v>16.782800000000002</v>
      </c>
      <c r="F52" s="7">
        <v>0.17399999999999999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>
        <v>4.9363999999999999</v>
      </c>
      <c r="R52" s="7">
        <v>0.17319999999999999</v>
      </c>
    </row>
    <row r="53" spans="1:22">
      <c r="C53" s="1" t="s">
        <v>15</v>
      </c>
      <c r="E53" s="8">
        <f>((E50/F50)+(E51/F51)+(E52/F52))/((1/F50)+(1/F51)+(1/F52))</f>
        <v>16.150611127475887</v>
      </c>
      <c r="F53" s="8">
        <f>1/((1/F50)+(1/F51)+(1/F52))</f>
        <v>6.0254005344739354E-2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8">
        <f>((Q50/R50)+(Q51/R51)+(Q52/R52))/((1/R50)+(1/R51)+(1/R52))</f>
        <v>4.7135680533657087</v>
      </c>
      <c r="R53" s="8">
        <f>1/((1/R50)+(1/R51)+(1/R52))</f>
        <v>5.9870785430953428E-2</v>
      </c>
    </row>
    <row r="54" spans="1:22">
      <c r="A54" s="1" t="s">
        <v>19</v>
      </c>
      <c r="B54" s="1" t="s">
        <v>16</v>
      </c>
      <c r="C54" s="1" t="s">
        <v>28</v>
      </c>
      <c r="D54">
        <v>-93962.363400000002</v>
      </c>
      <c r="E54">
        <v>15.8124</v>
      </c>
      <c r="F54">
        <v>0.20519999999999999</v>
      </c>
      <c r="G54" s="7"/>
      <c r="H54" s="7"/>
      <c r="I54" s="7"/>
      <c r="J54" s="7"/>
      <c r="K54">
        <v>-0.1273</v>
      </c>
      <c r="L54">
        <v>8.8300000000000003E-2</v>
      </c>
      <c r="M54">
        <v>3.2000000000000002E-3</v>
      </c>
      <c r="N54">
        <v>6.3500000000000001E-2</v>
      </c>
      <c r="O54" s="7"/>
      <c r="P54" s="7"/>
      <c r="Q54">
        <v>4.6782000000000004</v>
      </c>
      <c r="R54">
        <v>0.18279999999999999</v>
      </c>
    </row>
    <row r="55" spans="1:22">
      <c r="C55" s="1" t="s">
        <v>29</v>
      </c>
      <c r="D55">
        <v>-94195.977700000003</v>
      </c>
      <c r="E55" s="7">
        <v>15.914999999999999</v>
      </c>
      <c r="F55" s="7">
        <v>0.20569999999999999</v>
      </c>
      <c r="G55" s="7"/>
      <c r="H55" s="7"/>
      <c r="I55" s="7"/>
      <c r="J55" s="7"/>
      <c r="K55" s="7">
        <v>3.6400000000000002E-2</v>
      </c>
      <c r="L55" s="7">
        <v>8.8900000000000007E-2</v>
      </c>
      <c r="M55" s="7">
        <v>3.1099999999999999E-2</v>
      </c>
      <c r="N55" s="7">
        <v>6.5000000000000002E-2</v>
      </c>
      <c r="O55" s="7"/>
      <c r="P55" s="7"/>
      <c r="Q55" s="7">
        <v>4.5094000000000003</v>
      </c>
      <c r="R55" s="7">
        <v>0.18310000000000001</v>
      </c>
    </row>
    <row r="56" spans="1:22">
      <c r="C56" s="1" t="s">
        <v>30</v>
      </c>
      <c r="D56">
        <v>-110278.5779</v>
      </c>
      <c r="E56" s="7">
        <v>16.799399999999999</v>
      </c>
      <c r="F56" s="7">
        <v>0.19500000000000001</v>
      </c>
      <c r="G56" s="7"/>
      <c r="H56" s="7"/>
      <c r="I56" s="7"/>
      <c r="J56" s="7"/>
      <c r="K56" s="7">
        <v>-1.5699999999999999E-2</v>
      </c>
      <c r="L56" s="7">
        <v>8.8099999999999998E-2</v>
      </c>
      <c r="M56" s="7">
        <v>6.7699999999999996E-2</v>
      </c>
      <c r="N56" s="7">
        <v>6.3299999999999995E-2</v>
      </c>
      <c r="O56" s="7"/>
      <c r="P56" s="7"/>
      <c r="Q56" s="7">
        <v>4.9353999999999996</v>
      </c>
      <c r="R56" s="7">
        <v>0.17319999999999999</v>
      </c>
    </row>
    <row r="57" spans="1:22">
      <c r="C57" s="1" t="s">
        <v>15</v>
      </c>
      <c r="E57" s="8">
        <f>((E54/F54)+(E55/F55)+(E56/F56))/((1/F54)+(1/F55)+(1/F56))</f>
        <v>16.186506336740202</v>
      </c>
      <c r="F57" s="8">
        <f>1/((1/F54)+(1/F55)+(1/F56))</f>
        <v>6.728140254713405E-2</v>
      </c>
      <c r="G57" s="7"/>
      <c r="H57" s="7"/>
      <c r="I57" s="7"/>
      <c r="J57" s="7"/>
      <c r="K57" s="8">
        <f>((K54/L54)+(K55/L55)+(K56/L56))/((1/L54)+(1/L55)+(1/L56))</f>
        <v>-3.5680374439659705E-2</v>
      </c>
      <c r="L57" s="8">
        <f>1/((1/L54)+(1/L55)+(1/L56))</f>
        <v>2.9477343092997415E-2</v>
      </c>
      <c r="M57" s="8">
        <f>((M54/N54)+(M55/N55)+(M56/N56))/((1/N54)+(1/N55)+(1/N56))</f>
        <v>3.4058186363061765E-2</v>
      </c>
      <c r="N57" s="8">
        <f>1/((1/N54)+(1/N55)+(1/N56))</f>
        <v>2.1308133963487488E-2</v>
      </c>
      <c r="O57" s="7"/>
      <c r="P57" s="7"/>
      <c r="Q57" s="8">
        <f>((Q54/R54)+(Q55/R55)+(Q56/R56))/((1/R54)+(1/R55)+(1/R56))</f>
        <v>4.7119064761097587</v>
      </c>
      <c r="R57" s="8">
        <f>1/((1/R54)+(1/R55)+(1/R56))</f>
        <v>5.9860066233973289E-2</v>
      </c>
    </row>
    <row r="58" spans="1:22">
      <c r="A58" s="1" t="s">
        <v>20</v>
      </c>
      <c r="B58" s="1" t="s">
        <v>14</v>
      </c>
      <c r="C58" s="1" t="s">
        <v>28</v>
      </c>
      <c r="D58">
        <v>-93963.332200000004</v>
      </c>
      <c r="E58" s="7">
        <v>15.6805</v>
      </c>
      <c r="F58" s="7">
        <v>0.18329999999999999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>
        <v>4.6836000000000002</v>
      </c>
      <c r="R58" s="7">
        <v>0.18290000000000001</v>
      </c>
    </row>
    <row r="59" spans="1:22">
      <c r="C59" s="1" t="s">
        <v>29</v>
      </c>
      <c r="D59">
        <v>-94196.197100000005</v>
      </c>
      <c r="E59" s="7">
        <v>15.952500000000001</v>
      </c>
      <c r="F59" s="7">
        <v>0.18540000000000001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>
        <v>4.508</v>
      </c>
      <c r="R59" s="7">
        <v>0.18310000000000001</v>
      </c>
    </row>
    <row r="60" spans="1:22">
      <c r="C60" s="1" t="s">
        <v>30</v>
      </c>
      <c r="D60">
        <v>-110279.1525</v>
      </c>
      <c r="E60" s="7">
        <v>16.782800000000002</v>
      </c>
      <c r="F60" s="7">
        <v>0.17399999999999999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>
        <v>4.9363999999999999</v>
      </c>
      <c r="R60" s="7">
        <v>0.17319999999999999</v>
      </c>
    </row>
    <row r="61" spans="1:22">
      <c r="C61" s="1" t="s">
        <v>15</v>
      </c>
      <c r="E61" s="8">
        <f>((E58/F58)+(E59/F59)+(E60/F60))/((1/F58)+(1/F59)+(1/F60))</f>
        <v>16.150611127475887</v>
      </c>
      <c r="F61" s="8">
        <f>1/((1/F58)+(1/F59)+(1/F60))</f>
        <v>6.0254005344739354E-2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8">
        <f>((Q58/R58)+(Q59/R59)+(Q60/R60))/((1/R58)+(1/R59)+(1/R60))</f>
        <v>4.7135680533657087</v>
      </c>
      <c r="R61" s="8">
        <f>1/((1/R58)+(1/R59)+(1/R60))</f>
        <v>5.9870785430953428E-2</v>
      </c>
    </row>
    <row r="62" spans="1:22">
      <c r="A62" s="1" t="s">
        <v>20</v>
      </c>
      <c r="B62" s="1" t="s">
        <v>16</v>
      </c>
      <c r="C62" s="1" t="s">
        <v>28</v>
      </c>
      <c r="D62">
        <v>-93962.222800000003</v>
      </c>
      <c r="E62">
        <v>15.6999</v>
      </c>
      <c r="F62">
        <v>0.19850000000000001</v>
      </c>
      <c r="Q62">
        <v>4.6787000000000001</v>
      </c>
      <c r="R62">
        <v>0.18279999999999999</v>
      </c>
      <c r="S62">
        <v>-1.4800000000000001E-2</v>
      </c>
      <c r="T62">
        <v>7.4300000000000005E-2</v>
      </c>
      <c r="U62">
        <v>-9.3100000000000002E-2</v>
      </c>
      <c r="V62">
        <v>6.3200000000000006E-2</v>
      </c>
    </row>
    <row r="63" spans="1:22">
      <c r="C63" s="1" t="s">
        <v>29</v>
      </c>
      <c r="D63">
        <v>-94195.8802</v>
      </c>
      <c r="E63">
        <v>15.8947</v>
      </c>
      <c r="F63">
        <v>0.19939999999999999</v>
      </c>
      <c r="Q63">
        <v>4.5088999999999997</v>
      </c>
      <c r="R63">
        <v>0.18310000000000001</v>
      </c>
      <c r="S63">
        <v>5.7099999999999998E-2</v>
      </c>
      <c r="T63">
        <v>7.4300000000000005E-2</v>
      </c>
      <c r="U63">
        <v>-1.23E-2</v>
      </c>
      <c r="V63">
        <v>6.3600000000000004E-2</v>
      </c>
    </row>
    <row r="64" spans="1:22">
      <c r="C64" s="1" t="s">
        <v>30</v>
      </c>
      <c r="D64">
        <v>-110278.4642</v>
      </c>
      <c r="E64">
        <v>16.799099999999999</v>
      </c>
      <c r="F64">
        <v>0.18790000000000001</v>
      </c>
      <c r="Q64">
        <v>4.9363000000000001</v>
      </c>
      <c r="R64">
        <v>0.17319999999999999</v>
      </c>
      <c r="S64">
        <v>-1.66E-2</v>
      </c>
      <c r="T64">
        <v>7.1099999999999997E-2</v>
      </c>
      <c r="U64">
        <v>7.1199999999999999E-2</v>
      </c>
      <c r="V64">
        <v>6.1499999999999999E-2</v>
      </c>
    </row>
    <row r="65" spans="1:22">
      <c r="C65" s="1" t="s">
        <v>15</v>
      </c>
      <c r="E65" s="8">
        <f>((E62/F62)+(E63/F63)+(E64/F64))/((1/F62)+(1/F63)+(1/F64))</f>
        <v>16.143928363486324</v>
      </c>
      <c r="F65" s="8">
        <f>1/((1/F62)+(1/F63)+(1/F64))</f>
        <v>6.5041461416638635E-2</v>
      </c>
      <c r="Q65" s="8">
        <f>((Q62/R62)+(Q63/R63)+(Q64/R64))/((1/R62)+(1/R63)+(1/R64))</f>
        <v>4.7122177955271827</v>
      </c>
      <c r="R65" s="8">
        <f>1/((1/R62)+(1/R63)+(1/R64))</f>
        <v>5.9860066233973289E-2</v>
      </c>
      <c r="S65" s="8">
        <f>((S62/T62)+(S63/T63)+(S64/T64))/((1/T62)+(1/T63)+(1/T64))</f>
        <v>8.1946882217090039E-3</v>
      </c>
      <c r="T65" s="8">
        <f>1/((1/T62)+(1/T63)+(1/T64))</f>
        <v>2.4400600461893764E-2</v>
      </c>
      <c r="U65" s="8">
        <f>((U62/V62)+(U63/V63)+(U64/V64))/((1/V62)+(1/V63)+(1/V64))</f>
        <v>-1.0642421380773955E-2</v>
      </c>
      <c r="V65" s="8">
        <f>1/((1/V62)+(1/V63)+(1/V64))</f>
        <v>2.0917781094830477E-2</v>
      </c>
    </row>
    <row r="66" spans="1:22">
      <c r="A66" s="1" t="s">
        <v>21</v>
      </c>
      <c r="B66" s="1" t="s">
        <v>14</v>
      </c>
      <c r="C66" s="1" t="s">
        <v>28</v>
      </c>
      <c r="D66">
        <v>-93962.222800000003</v>
      </c>
      <c r="E66">
        <v>15.6999</v>
      </c>
      <c r="F66">
        <v>0.19850000000000001</v>
      </c>
      <c r="Q66">
        <v>4.6787000000000001</v>
      </c>
      <c r="R66">
        <v>0.18279999999999999</v>
      </c>
      <c r="S66">
        <v>-1.4800000000000001E-2</v>
      </c>
      <c r="T66">
        <v>7.4300000000000005E-2</v>
      </c>
      <c r="U66">
        <v>-9.3100000000000002E-2</v>
      </c>
      <c r="V66">
        <v>6.3200000000000006E-2</v>
      </c>
    </row>
    <row r="67" spans="1:22">
      <c r="C67" s="1" t="s">
        <v>29</v>
      </c>
      <c r="D67">
        <v>-94195.8802</v>
      </c>
      <c r="E67">
        <v>15.8947</v>
      </c>
      <c r="F67">
        <v>0.19939999999999999</v>
      </c>
      <c r="Q67">
        <v>4.5088999999999997</v>
      </c>
      <c r="R67">
        <v>0.18310000000000001</v>
      </c>
      <c r="S67">
        <v>5.7099999999999998E-2</v>
      </c>
      <c r="T67">
        <v>7.4300000000000005E-2</v>
      </c>
      <c r="U67">
        <v>-1.23E-2</v>
      </c>
      <c r="V67">
        <v>6.3600000000000004E-2</v>
      </c>
    </row>
    <row r="68" spans="1:22">
      <c r="C68" s="1" t="s">
        <v>30</v>
      </c>
      <c r="D68">
        <v>-110278.4642</v>
      </c>
      <c r="E68">
        <v>16.799099999999999</v>
      </c>
      <c r="F68">
        <v>0.18790000000000001</v>
      </c>
      <c r="Q68">
        <v>4.9363000000000001</v>
      </c>
      <c r="R68">
        <v>0.17319999999999999</v>
      </c>
      <c r="S68">
        <v>-1.66E-2</v>
      </c>
      <c r="T68">
        <v>7.1099999999999997E-2</v>
      </c>
      <c r="U68">
        <v>7.1199999999999999E-2</v>
      </c>
      <c r="V68">
        <v>6.1499999999999999E-2</v>
      </c>
    </row>
    <row r="69" spans="1:22">
      <c r="C69" s="1" t="s">
        <v>15</v>
      </c>
      <c r="E69" s="8">
        <f>((E66/F66)+(E67/F67)+(E68/F68))/((1/F66)+(1/F67)+(1/F68))</f>
        <v>16.143928363486324</v>
      </c>
      <c r="F69" s="8">
        <f>1/((1/F66)+(1/F67)+(1/F68))</f>
        <v>6.5041461416638635E-2</v>
      </c>
      <c r="Q69" s="8">
        <f>((Q66/R66)+(Q67/R67)+(Q68/R68))/((1/R66)+(1/R67)+(1/R68))</f>
        <v>4.7122177955271827</v>
      </c>
      <c r="R69" s="8">
        <f>1/((1/R66)+(1/R67)+(1/R68))</f>
        <v>5.9860066233973289E-2</v>
      </c>
      <c r="S69" s="8">
        <f>((S66/T66)+(S67/T67)+(S68/T68))/((1/T66)+(1/T67)+(1/T68))</f>
        <v>8.1946882217090039E-3</v>
      </c>
      <c r="T69" s="8">
        <f>1/((1/T66)+(1/T67)+(1/T68))</f>
        <v>2.4400600461893764E-2</v>
      </c>
      <c r="U69" s="8">
        <f>((U66/V66)+(U67/V67)+(U68/V68))/((1/V66)+(1/V67)+(1/V68))</f>
        <v>-1.0642421380773955E-2</v>
      </c>
      <c r="V69" s="8">
        <f>1/((1/V66)+(1/V67)+(1/V68))</f>
        <v>2.0917781094830477E-2</v>
      </c>
    </row>
    <row r="70" spans="1:22">
      <c r="A70" s="1" t="s">
        <v>21</v>
      </c>
      <c r="B70" s="1" t="s">
        <v>16</v>
      </c>
      <c r="C70" s="1" t="s">
        <v>28</v>
      </c>
      <c r="D70">
        <v>-93958.200700000001</v>
      </c>
      <c r="E70">
        <v>15.817500000000001</v>
      </c>
      <c r="F70">
        <v>0.20519999999999999</v>
      </c>
      <c r="G70" s="7"/>
      <c r="H70" s="7"/>
      <c r="I70" s="7"/>
      <c r="J70" s="7"/>
      <c r="K70">
        <v>-0.31769999999999998</v>
      </c>
      <c r="L70">
        <v>0.15679999999999999</v>
      </c>
      <c r="M70">
        <v>0.23300000000000001</v>
      </c>
      <c r="N70">
        <v>0.11260000000000001</v>
      </c>
      <c r="O70" s="7"/>
      <c r="P70" s="7"/>
      <c r="Q70">
        <v>4.6749000000000001</v>
      </c>
      <c r="R70">
        <v>0.18279999999999999</v>
      </c>
      <c r="S70">
        <v>0.1895</v>
      </c>
      <c r="T70">
        <v>0.1328</v>
      </c>
      <c r="U70">
        <v>-0.2762</v>
      </c>
      <c r="V70">
        <v>0.112</v>
      </c>
    </row>
    <row r="71" spans="1:22">
      <c r="C71" s="1" t="s">
        <v>29</v>
      </c>
      <c r="D71">
        <v>-94195.217099999994</v>
      </c>
      <c r="E71" s="7">
        <v>15.916499999999999</v>
      </c>
      <c r="F71" s="7">
        <v>0.20569999999999999</v>
      </c>
      <c r="G71" s="7"/>
      <c r="H71" s="7"/>
      <c r="I71" s="7"/>
      <c r="J71" s="7"/>
      <c r="K71" s="7">
        <v>-5.6300000000000003E-2</v>
      </c>
      <c r="L71" s="7">
        <v>0.15989999999999999</v>
      </c>
      <c r="M71" s="7">
        <v>0.1258</v>
      </c>
      <c r="N71" s="7">
        <v>0.11459999999999999</v>
      </c>
      <c r="O71" s="7"/>
      <c r="P71" s="7"/>
      <c r="Q71" s="7">
        <v>4.5068000000000001</v>
      </c>
      <c r="R71" s="7">
        <v>0.18310000000000001</v>
      </c>
      <c r="S71" s="7">
        <v>9.4E-2</v>
      </c>
      <c r="T71" s="7">
        <v>0.13389999999999999</v>
      </c>
      <c r="U71" s="7">
        <v>-0.1129</v>
      </c>
      <c r="V71" s="7">
        <v>0.1123</v>
      </c>
    </row>
    <row r="72" spans="1:22">
      <c r="C72" s="1" t="s">
        <v>30</v>
      </c>
      <c r="D72">
        <v>-110278.4378</v>
      </c>
      <c r="E72" s="7">
        <v>16.7988</v>
      </c>
      <c r="F72" s="7">
        <v>0.19500000000000001</v>
      </c>
      <c r="G72" s="7"/>
      <c r="H72" s="7"/>
      <c r="I72" s="7"/>
      <c r="J72" s="7"/>
      <c r="K72" s="7">
        <v>3.5999999999999999E-3</v>
      </c>
      <c r="L72" s="7">
        <v>0.1497</v>
      </c>
      <c r="M72" s="7">
        <v>2.4400000000000002E-2</v>
      </c>
      <c r="N72" s="7">
        <v>0.107</v>
      </c>
      <c r="O72" s="7"/>
      <c r="P72" s="7"/>
      <c r="Q72" s="7">
        <v>4.9359999999999999</v>
      </c>
      <c r="R72" s="7">
        <v>0.17319999999999999</v>
      </c>
      <c r="S72" s="7">
        <v>-1.95E-2</v>
      </c>
      <c r="T72" s="7">
        <v>0.12089999999999999</v>
      </c>
      <c r="U72" s="7">
        <v>5.21E-2</v>
      </c>
      <c r="V72" s="7">
        <v>0.104</v>
      </c>
    </row>
    <row r="73" spans="1:22">
      <c r="C73" s="1" t="s">
        <v>15</v>
      </c>
      <c r="E73" s="8">
        <f>((E70/F70)+(E71/F71)+(E72/F72))/((1/F70)+(1/F71)+(1/F72))</f>
        <v>16.188462143272982</v>
      </c>
      <c r="F73" s="8">
        <f>1/((1/F70)+(1/F71)+(1/F72))</f>
        <v>6.728140254713405E-2</v>
      </c>
      <c r="G73" s="7"/>
      <c r="H73" s="7"/>
      <c r="I73" s="7"/>
      <c r="J73" s="7"/>
      <c r="K73" s="8">
        <f>((K70/L70)+(K71/L71)+(K72/L72))/((1/L70)+(1/L71)+(1/L72))</f>
        <v>-0.1219064586517731</v>
      </c>
      <c r="L73" s="8">
        <f>1/((1/L70)+(1/L71)+(1/L72))</f>
        <v>5.1782652953527554E-2</v>
      </c>
      <c r="M73" s="8">
        <f>((M70/N70)+(M71/N71)+(M72/N72))/((1/N70)+(1/N71)+(1/N72))</f>
        <v>0.12596247212097697</v>
      </c>
      <c r="N73" s="8">
        <f>1/((1/N70)+(1/N71)+(1/N72))</f>
        <v>3.7101906898304851E-2</v>
      </c>
      <c r="O73" s="7"/>
      <c r="P73" s="7"/>
      <c r="Q73" s="8">
        <f>((Q70/R70)+(Q71/R71)+(Q72/R72))/((1/R70)+(1/R71)+(1/R72))</f>
        <v>4.7101832123146616</v>
      </c>
      <c r="R73" s="8">
        <f>1/((1/R70)+(1/R71)+(1/R72))</f>
        <v>5.9860066233973289E-2</v>
      </c>
      <c r="S73" s="8">
        <f>((S70/T70)+(S71/T71)+(S72/T72))/((1/T70)+(1/T71)+(1/T72))</f>
        <v>8.4559995062562551E-2</v>
      </c>
      <c r="T73" s="8">
        <f>1/((1/T70)+(1/T71)+(1/T72))</f>
        <v>4.2974378857373027E-2</v>
      </c>
      <c r="U73" s="8">
        <f>((U70/V70)+(U71/V71)+(U72/V72))/((1/V70)+(1/V71)+(1/V72))</f>
        <v>-0.10821843541810565</v>
      </c>
      <c r="V73" s="8">
        <f>1/((1/V70)+(1/V71)+(1/V72))</f>
        <v>3.6431630311267581E-2</v>
      </c>
    </row>
    <row r="74" spans="1:22">
      <c r="A74" s="1" t="s">
        <v>22</v>
      </c>
      <c r="B74" s="1" t="s">
        <v>14</v>
      </c>
      <c r="C74" s="1" t="s">
        <v>28</v>
      </c>
      <c r="D74">
        <v>-93962.363400000002</v>
      </c>
      <c r="E74">
        <v>15.8124</v>
      </c>
      <c r="F74">
        <v>0.20519999999999999</v>
      </c>
      <c r="G74" s="7"/>
      <c r="H74" s="7"/>
      <c r="I74" s="7"/>
      <c r="J74" s="7"/>
      <c r="K74">
        <v>-0.1273</v>
      </c>
      <c r="L74">
        <v>8.8300000000000003E-2</v>
      </c>
      <c r="M74">
        <v>3.2000000000000002E-3</v>
      </c>
      <c r="N74">
        <v>6.3500000000000001E-2</v>
      </c>
      <c r="O74" s="7"/>
      <c r="P74" s="7"/>
      <c r="Q74">
        <v>4.6782000000000004</v>
      </c>
      <c r="R74">
        <v>0.18279999999999999</v>
      </c>
      <c r="S74" s="7"/>
      <c r="T74" s="7"/>
      <c r="U74" s="7"/>
      <c r="V74" s="7"/>
    </row>
    <row r="75" spans="1:22">
      <c r="C75" s="1" t="s">
        <v>29</v>
      </c>
      <c r="D75">
        <v>-94195.977700000003</v>
      </c>
      <c r="E75" s="7">
        <v>15.914999999999999</v>
      </c>
      <c r="F75" s="7">
        <v>0.20569999999999999</v>
      </c>
      <c r="G75" s="7"/>
      <c r="H75" s="7"/>
      <c r="I75" s="7"/>
      <c r="J75" s="7"/>
      <c r="K75" s="7">
        <v>3.6400000000000002E-2</v>
      </c>
      <c r="L75" s="7">
        <v>8.8900000000000007E-2</v>
      </c>
      <c r="M75" s="7">
        <v>3.1099999999999999E-2</v>
      </c>
      <c r="N75" s="7">
        <v>6.5000000000000002E-2</v>
      </c>
      <c r="O75" s="7"/>
      <c r="P75" s="7"/>
      <c r="Q75" s="7">
        <v>4.5094000000000003</v>
      </c>
      <c r="R75" s="7">
        <v>0.18310000000000001</v>
      </c>
      <c r="S75" s="7"/>
      <c r="T75" s="7"/>
      <c r="U75" s="7"/>
      <c r="V75" s="7"/>
    </row>
    <row r="76" spans="1:22">
      <c r="C76" s="1" t="s">
        <v>30</v>
      </c>
      <c r="D76">
        <v>-110278.5779</v>
      </c>
      <c r="E76" s="7">
        <v>16.799399999999999</v>
      </c>
      <c r="F76" s="7">
        <v>0.19500000000000001</v>
      </c>
      <c r="G76" s="7"/>
      <c r="H76" s="7"/>
      <c r="I76" s="7"/>
      <c r="J76" s="7"/>
      <c r="K76" s="7">
        <v>-1.5699999999999999E-2</v>
      </c>
      <c r="L76" s="7">
        <v>8.8099999999999998E-2</v>
      </c>
      <c r="M76" s="7">
        <v>6.7699999999999996E-2</v>
      </c>
      <c r="N76" s="7">
        <v>6.3299999999999995E-2</v>
      </c>
      <c r="O76" s="7"/>
      <c r="P76" s="7"/>
      <c r="Q76" s="7">
        <v>4.9353999999999996</v>
      </c>
      <c r="R76" s="7">
        <v>0.17319999999999999</v>
      </c>
      <c r="S76" s="7"/>
      <c r="T76" s="7"/>
      <c r="U76" s="7"/>
      <c r="V76" s="7"/>
    </row>
    <row r="77" spans="1:22">
      <c r="C77" s="1" t="s">
        <v>15</v>
      </c>
      <c r="E77" s="8">
        <f>((E74/F74)+(E75/F75)+(E76/F76))/((1/F74)+(1/F75)+(1/F76))</f>
        <v>16.186506336740202</v>
      </c>
      <c r="F77" s="8">
        <f>1/((1/F74)+(1/F75)+(1/F76))</f>
        <v>6.728140254713405E-2</v>
      </c>
      <c r="G77" s="7"/>
      <c r="H77" s="7"/>
      <c r="I77" s="7"/>
      <c r="J77" s="7"/>
      <c r="K77" s="8">
        <f>((K74/L74)+(K75/L75)+(K76/L76))/((1/L74)+(1/L75)+(1/L76))</f>
        <v>-3.5680374439659705E-2</v>
      </c>
      <c r="L77" s="8">
        <f>1/((1/L74)+(1/L75)+(1/L76))</f>
        <v>2.9477343092997415E-2</v>
      </c>
      <c r="M77" s="8">
        <f>((M74/N74)+(M75/N75)+(M76/N76))/((1/N74)+(1/N75)+(1/N76))</f>
        <v>3.4058186363061765E-2</v>
      </c>
      <c r="N77" s="8">
        <f>1/((1/N74)+(1/N75)+(1/N76))</f>
        <v>2.1308133963487488E-2</v>
      </c>
      <c r="O77" s="7"/>
      <c r="P77" s="7"/>
      <c r="Q77" s="8">
        <f>((Q74/R74)+(Q75/R75)+(Q76/R76))/((1/R74)+(1/R75)+(1/R76))</f>
        <v>4.7119064761097587</v>
      </c>
      <c r="R77" s="8">
        <f>1/((1/R74)+(1/R75)+(1/R76))</f>
        <v>5.9860066233973289E-2</v>
      </c>
      <c r="S77" s="7"/>
      <c r="T77" s="7"/>
      <c r="U77" s="7"/>
      <c r="V77" s="7"/>
    </row>
    <row r="78" spans="1:22">
      <c r="A78" s="1" t="s">
        <v>22</v>
      </c>
      <c r="B78" s="1" t="s">
        <v>16</v>
      </c>
      <c r="C78" s="1" t="s">
        <v>28</v>
      </c>
      <c r="D78">
        <v>-93958.200700000001</v>
      </c>
      <c r="E78">
        <v>15.817500000000001</v>
      </c>
      <c r="F78">
        <v>0.20519999999999999</v>
      </c>
      <c r="G78" s="7"/>
      <c r="H78" s="7"/>
      <c r="I78" s="7"/>
      <c r="J78" s="7"/>
      <c r="K78">
        <v>-0.31769999999999998</v>
      </c>
      <c r="L78">
        <v>0.15679999999999999</v>
      </c>
      <c r="M78">
        <v>0.23300000000000001</v>
      </c>
      <c r="N78">
        <v>0.11260000000000001</v>
      </c>
      <c r="O78" s="7"/>
      <c r="P78" s="7"/>
      <c r="Q78">
        <v>4.6749000000000001</v>
      </c>
      <c r="R78">
        <v>0.18279999999999999</v>
      </c>
      <c r="S78">
        <v>0.1895</v>
      </c>
      <c r="T78">
        <v>0.1328</v>
      </c>
      <c r="U78">
        <v>-0.2762</v>
      </c>
      <c r="V78">
        <v>0.112</v>
      </c>
    </row>
    <row r="79" spans="1:22">
      <c r="C79" s="1" t="s">
        <v>29</v>
      </c>
      <c r="D79">
        <v>-94195.217099999994</v>
      </c>
      <c r="E79" s="7">
        <v>15.916499999999999</v>
      </c>
      <c r="F79" s="7">
        <v>0.20569999999999999</v>
      </c>
      <c r="G79" s="7"/>
      <c r="H79" s="7"/>
      <c r="I79" s="7"/>
      <c r="J79" s="7"/>
      <c r="K79" s="7">
        <v>-5.6300000000000003E-2</v>
      </c>
      <c r="L79" s="7">
        <v>0.15989999999999999</v>
      </c>
      <c r="M79" s="7">
        <v>0.1258</v>
      </c>
      <c r="N79" s="7">
        <v>0.11459999999999999</v>
      </c>
      <c r="O79" s="7"/>
      <c r="P79" s="7"/>
      <c r="Q79" s="7">
        <v>4.5068000000000001</v>
      </c>
      <c r="R79" s="7">
        <v>0.18310000000000001</v>
      </c>
      <c r="S79" s="7">
        <v>9.4E-2</v>
      </c>
      <c r="T79" s="7">
        <v>0.13389999999999999</v>
      </c>
      <c r="U79" s="7">
        <v>-0.1129</v>
      </c>
      <c r="V79" s="7">
        <v>0.1123</v>
      </c>
    </row>
    <row r="80" spans="1:22">
      <c r="C80" s="1" t="s">
        <v>30</v>
      </c>
      <c r="D80">
        <v>-110278.4378</v>
      </c>
      <c r="E80" s="7">
        <v>16.7988</v>
      </c>
      <c r="F80" s="7">
        <v>0.19500000000000001</v>
      </c>
      <c r="G80" s="7"/>
      <c r="H80" s="7"/>
      <c r="I80" s="7"/>
      <c r="J80" s="7"/>
      <c r="K80" s="7">
        <v>3.5999999999999999E-3</v>
      </c>
      <c r="L80" s="7">
        <v>0.1497</v>
      </c>
      <c r="M80" s="7">
        <v>2.4400000000000002E-2</v>
      </c>
      <c r="N80" s="7">
        <v>0.107</v>
      </c>
      <c r="O80" s="7"/>
      <c r="P80" s="7"/>
      <c r="Q80" s="7">
        <v>4.9359999999999999</v>
      </c>
      <c r="R80" s="7">
        <v>0.17319999999999999</v>
      </c>
      <c r="S80" s="7">
        <v>-1.95E-2</v>
      </c>
      <c r="T80" s="7">
        <v>0.12089999999999999</v>
      </c>
      <c r="U80" s="7">
        <v>5.21E-2</v>
      </c>
      <c r="V80" s="7">
        <v>0.104</v>
      </c>
    </row>
    <row r="81" spans="1:28">
      <c r="C81" s="1" t="s">
        <v>15</v>
      </c>
      <c r="E81" s="8">
        <f>((E78/F78)+(E79/F79)+(E80/F80))/((1/F78)+(1/F79)+(1/F80))</f>
        <v>16.188462143272982</v>
      </c>
      <c r="F81" s="8">
        <f>1/((1/F78)+(1/F79)+(1/F80))</f>
        <v>6.728140254713405E-2</v>
      </c>
      <c r="G81" s="7"/>
      <c r="H81" s="7"/>
      <c r="I81" s="7"/>
      <c r="J81" s="7"/>
      <c r="K81" s="8">
        <f>((K78/L78)+(K79/L79)+(K80/L80))/((1/L78)+(1/L79)+(1/L80))</f>
        <v>-0.1219064586517731</v>
      </c>
      <c r="L81" s="8">
        <f>1/((1/L78)+(1/L79)+(1/L80))</f>
        <v>5.1782652953527554E-2</v>
      </c>
      <c r="M81" s="8">
        <f>((M78/N78)+(M79/N79)+(M80/N80))/((1/N78)+(1/N79)+(1/N80))</f>
        <v>0.12596247212097697</v>
      </c>
      <c r="N81" s="8">
        <f>1/((1/N78)+(1/N79)+(1/N80))</f>
        <v>3.7101906898304851E-2</v>
      </c>
      <c r="O81" s="7"/>
      <c r="P81" s="7"/>
      <c r="Q81" s="8">
        <f>((Q78/R78)+(Q79/R79)+(Q80/R80))/((1/R78)+(1/R79)+(1/R80))</f>
        <v>4.7101832123146616</v>
      </c>
      <c r="R81" s="8">
        <f>1/((1/R78)+(1/R79)+(1/R80))</f>
        <v>5.9860066233973289E-2</v>
      </c>
      <c r="S81" s="8">
        <f>((S78/T78)+(S79/T79)+(S80/T80))/((1/T78)+(1/T79)+(1/T80))</f>
        <v>8.4559995062562551E-2</v>
      </c>
      <c r="T81" s="8">
        <f>1/((1/T78)+(1/T79)+(1/T80))</f>
        <v>4.2974378857373027E-2</v>
      </c>
      <c r="U81" s="8">
        <f>((U78/V78)+(U79/V79)+(U80/V80))/((1/V78)+(1/V79)+(1/V80))</f>
        <v>-0.10821843541810565</v>
      </c>
      <c r="V81" s="8">
        <f>1/((1/V78)+(1/V79)+(1/V80))</f>
        <v>3.6431630311267581E-2</v>
      </c>
    </row>
    <row r="82" spans="1:28">
      <c r="A82" s="1" t="s">
        <v>23</v>
      </c>
      <c r="B82" s="1" t="s">
        <v>14</v>
      </c>
      <c r="C82" s="1" t="s">
        <v>28</v>
      </c>
      <c r="D82">
        <v>-134446.5765</v>
      </c>
      <c r="E82" s="7">
        <v>15.6792</v>
      </c>
      <c r="F82" s="7">
        <v>0.18329999999999999</v>
      </c>
      <c r="G82" s="7">
        <v>0.79730000000000001</v>
      </c>
      <c r="H82" s="7">
        <v>1.7000000000000001E-2</v>
      </c>
      <c r="I82" s="7">
        <v>6.3899999999999998E-2</v>
      </c>
      <c r="J82" s="7">
        <v>3.95E-2</v>
      </c>
      <c r="K82" s="7"/>
      <c r="L82" s="7"/>
      <c r="M82" s="7"/>
      <c r="N82" s="7"/>
      <c r="O82" s="7"/>
      <c r="P82" s="7"/>
      <c r="Q82" s="7">
        <v>4.6855000000000002</v>
      </c>
      <c r="R82" s="7">
        <v>0.18279999999999999</v>
      </c>
      <c r="S82" s="7"/>
      <c r="T82" s="7"/>
      <c r="U82" s="7"/>
      <c r="V82" s="7"/>
      <c r="W82" s="7">
        <v>1.5933999999999999</v>
      </c>
      <c r="X82" s="7">
        <v>2.7099999999999999E-2</v>
      </c>
      <c r="Y82" s="7">
        <v>-0.1205</v>
      </c>
      <c r="Z82" s="7">
        <v>5.0599999999999999E-2</v>
      </c>
    </row>
    <row r="83" spans="1:28">
      <c r="C83" s="1" t="s">
        <v>29</v>
      </c>
      <c r="D83">
        <v>-135027.10279999999</v>
      </c>
      <c r="E83" s="7">
        <v>15.9535</v>
      </c>
      <c r="F83" s="7">
        <v>0.18540000000000001</v>
      </c>
      <c r="G83" s="7">
        <v>0.80640000000000001</v>
      </c>
      <c r="H83" s="7">
        <v>1.72E-2</v>
      </c>
      <c r="I83" s="7">
        <v>-4.8899999999999999E-2</v>
      </c>
      <c r="J83" s="7">
        <v>0.04</v>
      </c>
      <c r="K83" s="7"/>
      <c r="L83" s="7"/>
      <c r="M83" s="7"/>
      <c r="N83" s="7"/>
      <c r="O83" s="7"/>
      <c r="P83" s="7"/>
      <c r="Q83" s="7">
        <v>4.5068999999999999</v>
      </c>
      <c r="R83" s="7">
        <v>0.18310000000000001</v>
      </c>
      <c r="S83" s="7"/>
      <c r="T83" s="7"/>
      <c r="U83" s="7"/>
      <c r="V83" s="7"/>
      <c r="W83" s="7">
        <v>1.617</v>
      </c>
      <c r="X83" s="7">
        <v>2.7400000000000001E-2</v>
      </c>
      <c r="Y83" s="7">
        <v>4.1200000000000001E-2</v>
      </c>
      <c r="Z83" s="7">
        <v>5.11E-2</v>
      </c>
    </row>
    <row r="84" spans="1:28">
      <c r="C84" s="1" t="s">
        <v>30</v>
      </c>
      <c r="D84">
        <v>-156322.9902</v>
      </c>
      <c r="E84" s="7">
        <v>16.781700000000001</v>
      </c>
      <c r="F84" s="7">
        <v>0.17399999999999999</v>
      </c>
      <c r="G84" s="7">
        <v>0.77029999999999998</v>
      </c>
      <c r="H84" s="7">
        <v>1.4500000000000001E-2</v>
      </c>
      <c r="I84" s="7">
        <v>1.84E-2</v>
      </c>
      <c r="J84" s="7">
        <v>3.56E-2</v>
      </c>
      <c r="K84" s="7"/>
      <c r="L84" s="7"/>
      <c r="M84" s="7"/>
      <c r="N84" s="7"/>
      <c r="O84" s="7"/>
      <c r="P84" s="7"/>
      <c r="Q84" s="7">
        <v>4.9375999999999998</v>
      </c>
      <c r="R84" s="7">
        <v>0.17319999999999999</v>
      </c>
      <c r="S84" s="7"/>
      <c r="T84" s="7"/>
      <c r="U84" s="7"/>
      <c r="V84" s="7"/>
      <c r="W84" s="7">
        <v>1.6113</v>
      </c>
      <c r="X84" s="7">
        <v>2.46E-2</v>
      </c>
      <c r="Y84" s="7">
        <v>-1.9800000000000002E-2</v>
      </c>
      <c r="Z84" s="7">
        <v>4.7100000000000003E-2</v>
      </c>
    </row>
    <row r="85" spans="1:28">
      <c r="C85" s="1" t="s">
        <v>15</v>
      </c>
      <c r="E85" s="8">
        <f>((E82/F82)+(E83/F83)+(E84/F84))/((1/F82)+(1/F83)+(1/F84))</f>
        <v>16.150127872613986</v>
      </c>
      <c r="F85" s="8">
        <f>1/((1/F82)+(1/F83)+(1/F84))</f>
        <v>6.0254005344739354E-2</v>
      </c>
      <c r="G85" s="8">
        <f>((G82/H82)+(G83/H83)+(G84/H84))/((1/H82)+(1/H83)+(1/H84))</f>
        <v>0.79013058480274023</v>
      </c>
      <c r="H85" s="8">
        <f>1/((1/H82)+(1/H83)+(1/H84))</f>
        <v>5.3784092350627937E-3</v>
      </c>
      <c r="I85" s="8">
        <f>((I82/J82)+(I83/J83)+(I84/J84))/((1/J82)+(1/J83)+(1/J84))</f>
        <v>1.1632674255135823E-2</v>
      </c>
      <c r="J85" s="8">
        <f>1/((1/J82)+(1/J83)+(1/J84))</f>
        <v>1.2754070110199084E-2</v>
      </c>
      <c r="K85" s="7"/>
      <c r="L85" s="7"/>
      <c r="M85" s="7"/>
      <c r="N85" s="7"/>
      <c r="O85" s="7"/>
      <c r="P85" s="7"/>
      <c r="Q85" s="8">
        <f>((Q82/R82)+(Q83/R83)+(Q84/R84))/((1/R82)+(1/R83)+(1/R84))</f>
        <v>4.7142399826278316</v>
      </c>
      <c r="R85" s="8">
        <f>1/((1/R82)+(1/R83)+(1/R84))</f>
        <v>5.9860066233973289E-2</v>
      </c>
      <c r="S85" s="7"/>
      <c r="T85" s="7"/>
      <c r="U85" s="7"/>
      <c r="V85" s="7"/>
      <c r="W85" s="8">
        <f>((W82/X82)+(W83/X83)+(W84/X84))/((1/X82)+(1/X83)+(1/X84))</f>
        <v>1.6073324523338643</v>
      </c>
      <c r="X85" s="8">
        <f>1/((1/X82)+(1/X83)+(1/X84))</f>
        <v>8.7683051400702736E-3</v>
      </c>
      <c r="Y85" s="8">
        <f>((Y82/Z82)+(Y83/Z83)+(Y84/Z84))/((1/Z82)+(1/Z83)+(1/Z84))</f>
        <v>-3.294946547663756E-2</v>
      </c>
      <c r="Z85" s="8">
        <f>1/((1/Z82)+(1/Z83)+(1/Z84))</f>
        <v>1.6511529841791932E-2</v>
      </c>
    </row>
    <row r="86" spans="1:28">
      <c r="A86" s="1" t="s">
        <v>23</v>
      </c>
      <c r="B86" s="1" t="s">
        <v>16</v>
      </c>
      <c r="C86" s="1" t="s">
        <v>28</v>
      </c>
      <c r="D86">
        <v>-134440.4952</v>
      </c>
      <c r="E86" s="7">
        <v>15.8164</v>
      </c>
      <c r="F86" s="7">
        <v>0.20519999999999999</v>
      </c>
      <c r="G86" s="7">
        <v>0.7974</v>
      </c>
      <c r="H86" s="7">
        <v>1.7000000000000001E-2</v>
      </c>
      <c r="I86" s="7">
        <v>6.3700000000000007E-2</v>
      </c>
      <c r="J86" s="7">
        <v>3.95E-2</v>
      </c>
      <c r="K86" s="7">
        <v>-0.31559999999999999</v>
      </c>
      <c r="L86" s="7">
        <v>0.15679999999999999</v>
      </c>
      <c r="M86" s="7">
        <v>0.23330000000000001</v>
      </c>
      <c r="N86" s="7">
        <v>0.11260000000000001</v>
      </c>
      <c r="O86" s="7">
        <v>-5.4300000000000001E-2</v>
      </c>
      <c r="P86" s="7">
        <v>3.9199999999999999E-2</v>
      </c>
      <c r="Q86" s="7">
        <v>4.6746999999999996</v>
      </c>
      <c r="R86" s="7">
        <v>0.1827</v>
      </c>
      <c r="S86" s="7">
        <v>0.18870000000000001</v>
      </c>
      <c r="T86" s="7">
        <v>0.13270000000000001</v>
      </c>
      <c r="U86" s="7">
        <v>-0.27629999999999999</v>
      </c>
      <c r="V86" s="7">
        <v>0.112</v>
      </c>
      <c r="W86" s="7">
        <v>1.5931999999999999</v>
      </c>
      <c r="X86" s="7">
        <v>2.7099999999999999E-2</v>
      </c>
      <c r="Y86" s="7">
        <v>-0.11890000000000001</v>
      </c>
      <c r="Z86" s="7">
        <v>5.0599999999999999E-2</v>
      </c>
      <c r="AA86" s="7">
        <v>4.4699999999999997E-2</v>
      </c>
      <c r="AB86" s="7">
        <v>4.3299999999999998E-2</v>
      </c>
    </row>
    <row r="87" spans="1:28">
      <c r="C87" s="1" t="s">
        <v>29</v>
      </c>
      <c r="D87">
        <v>-135026.00820000001</v>
      </c>
      <c r="E87">
        <v>15.917199999999999</v>
      </c>
      <c r="F87">
        <v>0.20569999999999999</v>
      </c>
      <c r="G87">
        <v>0.80640000000000001</v>
      </c>
      <c r="H87">
        <v>1.72E-2</v>
      </c>
      <c r="I87">
        <v>-4.8899999999999999E-2</v>
      </c>
      <c r="J87">
        <v>0.04</v>
      </c>
      <c r="K87">
        <v>-5.67E-2</v>
      </c>
      <c r="L87">
        <v>0.15989999999999999</v>
      </c>
      <c r="M87">
        <v>0.1268</v>
      </c>
      <c r="N87">
        <v>0.11459999999999999</v>
      </c>
      <c r="O87">
        <v>-1.4200000000000001E-2</v>
      </c>
      <c r="P87">
        <v>3.9899999999999998E-2</v>
      </c>
      <c r="Q87">
        <v>4.5053999999999998</v>
      </c>
      <c r="R87">
        <v>0.18310000000000001</v>
      </c>
      <c r="S87">
        <v>9.4799999999999995E-2</v>
      </c>
      <c r="T87">
        <v>0.13389999999999999</v>
      </c>
      <c r="U87">
        <v>-0.1138</v>
      </c>
      <c r="V87">
        <v>0.1123</v>
      </c>
      <c r="W87">
        <v>1.617</v>
      </c>
      <c r="X87">
        <v>2.7400000000000001E-2</v>
      </c>
      <c r="Y87">
        <v>4.2200000000000001E-2</v>
      </c>
      <c r="Z87">
        <v>5.11E-2</v>
      </c>
      <c r="AA87">
        <v>6.0000000000000001E-3</v>
      </c>
      <c r="AB87">
        <v>4.3799999999999999E-2</v>
      </c>
    </row>
    <row r="88" spans="1:28">
      <c r="C88" s="1" t="s">
        <v>30</v>
      </c>
      <c r="D88">
        <v>-156321.8769</v>
      </c>
      <c r="E88">
        <v>16.7987</v>
      </c>
      <c r="F88">
        <v>0.19500000000000001</v>
      </c>
      <c r="G88">
        <v>0.77039999999999997</v>
      </c>
      <c r="H88">
        <v>1.4500000000000001E-2</v>
      </c>
      <c r="I88">
        <v>1.8599999999999998E-2</v>
      </c>
      <c r="J88">
        <v>3.56E-2</v>
      </c>
      <c r="K88">
        <v>3.0999999999999999E-3</v>
      </c>
      <c r="L88">
        <v>0.1497</v>
      </c>
      <c r="M88">
        <v>2.52E-2</v>
      </c>
      <c r="N88">
        <v>0.107</v>
      </c>
      <c r="O88">
        <v>-3.2300000000000002E-2</v>
      </c>
      <c r="P88">
        <v>3.5700000000000003E-2</v>
      </c>
      <c r="Q88">
        <v>4.9363000000000001</v>
      </c>
      <c r="R88">
        <v>0.17319999999999999</v>
      </c>
      <c r="S88">
        <v>-1.9099999999999999E-2</v>
      </c>
      <c r="T88">
        <v>0.12089999999999999</v>
      </c>
      <c r="U88">
        <v>5.0599999999999999E-2</v>
      </c>
      <c r="V88">
        <v>0.104</v>
      </c>
      <c r="W88">
        <v>1.6111</v>
      </c>
      <c r="X88">
        <v>2.46E-2</v>
      </c>
      <c r="Y88">
        <v>-1.9300000000000001E-2</v>
      </c>
      <c r="Z88">
        <v>4.7100000000000003E-2</v>
      </c>
      <c r="AA88">
        <v>2.9700000000000001E-2</v>
      </c>
      <c r="AB88">
        <v>3.9600000000000003E-2</v>
      </c>
    </row>
    <row r="89" spans="1:28">
      <c r="C89" s="1" t="s">
        <v>15</v>
      </c>
      <c r="E89" s="8">
        <f>((E86/F86)+(E87/F87)+(E88/F88))/((1/F86)+(1/F87)+(1/F88))</f>
        <v>16.188295929264481</v>
      </c>
      <c r="F89" s="8">
        <f>1/((1/F86)+(1/F87)+(1/F88))</f>
        <v>6.728140254713405E-2</v>
      </c>
      <c r="G89" s="8">
        <f>((G86/H86)+(G87/H87)+(G88/H88))/((1/H86)+(1/H87)+(1/H88))</f>
        <v>0.79019931498160612</v>
      </c>
      <c r="H89" s="8">
        <f>1/((1/H86)+(1/H87)+(1/H88))</f>
        <v>5.3784092350627937E-3</v>
      </c>
      <c r="I89" s="8">
        <f>((I86/J86)+(I87/J87)+(I88/J88))/((1/J86)+(1/J87)+(1/J88))</f>
        <v>1.1639748764228382E-2</v>
      </c>
      <c r="J89" s="8">
        <f>1/((1/J86)+(1/J87)+(1/J88))</f>
        <v>1.2754070110199084E-2</v>
      </c>
      <c r="K89" s="8">
        <f>((K86/L86)+(K87/L87)+(K88/L88))/((1/L86)+(1/L87)+(1/L88))</f>
        <v>-0.12151543332435184</v>
      </c>
      <c r="L89" s="8">
        <f>1/((1/L86)+(1/L87)+(1/L88))</f>
        <v>5.1782652953527554E-2</v>
      </c>
      <c r="M89" s="8">
        <f>((M86/N86)+(M87/N87)+(M88/N88))/((1/N86)+(1/N87)+(1/N88))</f>
        <v>0.12666247147606463</v>
      </c>
      <c r="N89" s="8">
        <f>1/((1/N86)+(1/N87)+(1/N88))</f>
        <v>3.7101906898304851E-2</v>
      </c>
      <c r="O89" s="8">
        <f>((O86/P86)+(O87/P87)+(O88/P88))/((1/P86)+(1/P87)+(1/P88))</f>
        <v>-3.3669112227805699E-2</v>
      </c>
      <c r="P89" s="8">
        <f>1/((1/P86)+(1/P87)+(1/P88))</f>
        <v>1.2725226130653267E-2</v>
      </c>
      <c r="Q89" s="8">
        <f>((Q86/R86)+(Q87/R87)+(Q88/R88))/((1/R86)+(1/R87)+(1/R88))</f>
        <v>4.7097574243512463</v>
      </c>
      <c r="R89" s="8">
        <f>1/((1/R86)+(1/R87)+(1/R88))</f>
        <v>5.9849339146708889E-2</v>
      </c>
      <c r="S89" s="8">
        <f>((S86/T86)+(S87/T87)+(S88/T88))/((1/T86)+(1/T87)+(1/T88))</f>
        <v>8.4725405141191687E-2</v>
      </c>
      <c r="T89" s="8">
        <f>1/((1/T86)+(1/T87)+(1/T88))</f>
        <v>4.2963901679324214E-2</v>
      </c>
      <c r="U89" s="8">
        <f>((U86/V86)+(U87/V87)+(U88/V88))/((1/V86)+(1/V87)+(1/V88))</f>
        <v>-0.1090683919698759</v>
      </c>
      <c r="V89" s="8">
        <f>1/((1/V86)+(1/V87)+(1/V88))</f>
        <v>3.6431630311267581E-2</v>
      </c>
      <c r="W89" s="8">
        <f>((W86/X86)+(W87/X87)+(W88/X88))/((1/X86)+(1/X87)+(1/X88))</f>
        <v>1.6071964545611641</v>
      </c>
      <c r="X89" s="8">
        <f>1/((1/X86)+(1/X87)+(1/X88))</f>
        <v>8.7683051400702736E-3</v>
      </c>
      <c r="Y89" s="8">
        <f>((Y86/Z86)+(Y87/Z87)+(Y88/Z88))/((1/Z86)+(1/Z87)+(1/Z88))</f>
        <v>-3.1928958218372959E-2</v>
      </c>
      <c r="Z89" s="8">
        <f>1/((1/Z86)+(1/Z87)+(1/Z88))</f>
        <v>1.6511529841791932E-2</v>
      </c>
      <c r="AA89" s="8">
        <f>((AA86/AB86)+(AA87/AB87)+(AA88/AB88))/((1/AB86)+(1/AB87)+(1/AB88))</f>
        <v>2.6964957629496609E-2</v>
      </c>
      <c r="AB89" s="8">
        <f>1/((1/AB86)+(1/AB87)+(1/AB88))</f>
        <v>1.4049232841349122E-2</v>
      </c>
    </row>
    <row r="90" spans="1:28">
      <c r="A90" s="1" t="s">
        <v>24</v>
      </c>
      <c r="B90" s="1" t="s">
        <v>14</v>
      </c>
      <c r="C90" s="1" t="s">
        <v>28</v>
      </c>
      <c r="D90">
        <v>-134446.5765</v>
      </c>
      <c r="E90" s="7">
        <v>15.6792</v>
      </c>
      <c r="F90" s="7">
        <v>0.18329999999999999</v>
      </c>
      <c r="G90" s="7">
        <v>0.79730000000000001</v>
      </c>
      <c r="H90" s="7">
        <v>1.7000000000000001E-2</v>
      </c>
      <c r="I90" s="7">
        <v>6.3899999999999998E-2</v>
      </c>
      <c r="J90" s="7">
        <v>3.95E-2</v>
      </c>
      <c r="K90" s="7"/>
      <c r="L90" s="7"/>
      <c r="M90" s="7"/>
      <c r="N90" s="7"/>
      <c r="O90" s="7"/>
      <c r="P90" s="7"/>
      <c r="Q90" s="7">
        <v>4.6855000000000002</v>
      </c>
      <c r="R90" s="7">
        <v>0.18279999999999999</v>
      </c>
      <c r="S90" s="7"/>
      <c r="T90" s="7"/>
      <c r="U90" s="7"/>
      <c r="V90" s="7"/>
      <c r="W90" s="7">
        <v>1.5933999999999999</v>
      </c>
      <c r="X90" s="7">
        <v>2.7099999999999999E-2</v>
      </c>
      <c r="Y90" s="7">
        <v>-0.1205</v>
      </c>
      <c r="Z90" s="7">
        <v>5.0599999999999999E-2</v>
      </c>
    </row>
    <row r="91" spans="1:28">
      <c r="C91" s="1" t="s">
        <v>29</v>
      </c>
      <c r="D91">
        <v>-135027.10279999999</v>
      </c>
      <c r="E91" s="7">
        <v>15.9535</v>
      </c>
      <c r="F91" s="7">
        <v>0.18540000000000001</v>
      </c>
      <c r="G91" s="7">
        <v>0.80640000000000001</v>
      </c>
      <c r="H91" s="7">
        <v>1.72E-2</v>
      </c>
      <c r="I91" s="7">
        <v>-4.8899999999999999E-2</v>
      </c>
      <c r="J91" s="7">
        <v>0.04</v>
      </c>
      <c r="K91" s="7"/>
      <c r="L91" s="7"/>
      <c r="M91" s="7"/>
      <c r="N91" s="7"/>
      <c r="O91" s="7"/>
      <c r="P91" s="7"/>
      <c r="Q91" s="7">
        <v>4.5068999999999999</v>
      </c>
      <c r="R91" s="7">
        <v>0.18310000000000001</v>
      </c>
      <c r="S91" s="7"/>
      <c r="T91" s="7"/>
      <c r="U91" s="7"/>
      <c r="V91" s="7"/>
      <c r="W91" s="7">
        <v>1.617</v>
      </c>
      <c r="X91" s="7">
        <v>2.7400000000000001E-2</v>
      </c>
      <c r="Y91" s="7">
        <v>4.1200000000000001E-2</v>
      </c>
      <c r="Z91" s="7">
        <v>5.11E-2</v>
      </c>
    </row>
    <row r="92" spans="1:28">
      <c r="C92" s="1" t="s">
        <v>30</v>
      </c>
      <c r="D92">
        <v>-156322.9902</v>
      </c>
      <c r="E92" s="7">
        <v>16.781700000000001</v>
      </c>
      <c r="F92" s="7">
        <v>0.17399999999999999</v>
      </c>
      <c r="G92" s="7">
        <v>0.77029999999999998</v>
      </c>
      <c r="H92" s="7">
        <v>1.4500000000000001E-2</v>
      </c>
      <c r="I92" s="7">
        <v>1.84E-2</v>
      </c>
      <c r="J92" s="7">
        <v>3.56E-2</v>
      </c>
      <c r="K92" s="7"/>
      <c r="L92" s="7"/>
      <c r="M92" s="7"/>
      <c r="N92" s="7"/>
      <c r="O92" s="7"/>
      <c r="P92" s="7"/>
      <c r="Q92" s="7">
        <v>4.9375999999999998</v>
      </c>
      <c r="R92" s="7">
        <v>0.17319999999999999</v>
      </c>
      <c r="S92" s="7"/>
      <c r="T92" s="7"/>
      <c r="U92" s="7"/>
      <c r="V92" s="7"/>
      <c r="W92" s="7">
        <v>1.6113</v>
      </c>
      <c r="X92" s="7">
        <v>2.46E-2</v>
      </c>
      <c r="Y92" s="7">
        <v>-1.9800000000000002E-2</v>
      </c>
      <c r="Z92" s="7">
        <v>4.7100000000000003E-2</v>
      </c>
    </row>
    <row r="93" spans="1:28">
      <c r="C93" s="1" t="s">
        <v>15</v>
      </c>
      <c r="E93" s="8">
        <f>((E90/F90)+(E91/F91)+(E92/F92))/((1/F90)+(1/F91)+(1/F92))</f>
        <v>16.150127872613986</v>
      </c>
      <c r="F93" s="8">
        <f>1/((1/F90)+(1/F91)+(1/F92))</f>
        <v>6.0254005344739354E-2</v>
      </c>
      <c r="G93" s="8">
        <f>((G90/H90)+(G91/H91)+(G92/H92))/((1/H90)+(1/H91)+(1/H92))</f>
        <v>0.79013058480274023</v>
      </c>
      <c r="H93" s="8">
        <f>1/((1/H90)+(1/H91)+(1/H92))</f>
        <v>5.3784092350627937E-3</v>
      </c>
      <c r="I93" s="8">
        <f>((I90/J90)+(I91/J91)+(I92/J92))/((1/J90)+(1/J91)+(1/J92))</f>
        <v>1.1632674255135823E-2</v>
      </c>
      <c r="J93" s="8">
        <f>1/((1/J90)+(1/J91)+(1/J92))</f>
        <v>1.2754070110199084E-2</v>
      </c>
      <c r="K93" s="7"/>
      <c r="L93" s="7"/>
      <c r="M93" s="7"/>
      <c r="N93" s="7"/>
      <c r="O93" s="7"/>
      <c r="P93" s="7"/>
      <c r="Q93" s="8">
        <f>((Q90/R90)+(Q91/R91)+(Q92/R92))/((1/R90)+(1/R91)+(1/R92))</f>
        <v>4.7142399826278316</v>
      </c>
      <c r="R93" s="8">
        <f>1/((1/R90)+(1/R91)+(1/R92))</f>
        <v>5.9860066233973289E-2</v>
      </c>
      <c r="S93" s="7"/>
      <c r="T93" s="7"/>
      <c r="U93" s="7"/>
      <c r="V93" s="7"/>
      <c r="W93" s="8">
        <f>((W90/X90)+(W91/X91)+(W92/X92))/((1/X90)+(1/X91)+(1/X92))</f>
        <v>1.6073324523338643</v>
      </c>
      <c r="X93" s="8">
        <f>1/((1/X90)+(1/X91)+(1/X92))</f>
        <v>8.7683051400702736E-3</v>
      </c>
      <c r="Y93" s="8">
        <f>((Y90/Z90)+(Y91/Z91)+(Y92/Z92))/((1/Z90)+(1/Z91)+(1/Z92))</f>
        <v>-3.294946547663756E-2</v>
      </c>
      <c r="Z93" s="8">
        <f>1/((1/Z90)+(1/Z91)+(1/Z92))</f>
        <v>1.6511529841791932E-2</v>
      </c>
    </row>
    <row r="94" spans="1:28">
      <c r="A94" s="1" t="s">
        <v>24</v>
      </c>
      <c r="B94" s="1" t="s">
        <v>16</v>
      </c>
      <c r="C94" s="1" t="s">
        <v>28</v>
      </c>
      <c r="D94">
        <v>-134445.1643</v>
      </c>
      <c r="E94">
        <v>15.812099999999999</v>
      </c>
      <c r="F94">
        <v>0.20519999999999999</v>
      </c>
      <c r="G94">
        <v>0.79730000000000001</v>
      </c>
      <c r="H94">
        <v>1.7000000000000001E-2</v>
      </c>
      <c r="I94">
        <v>6.5199999999999994E-2</v>
      </c>
      <c r="J94">
        <v>3.95E-2</v>
      </c>
      <c r="K94">
        <v>-0.12659999999999999</v>
      </c>
      <c r="L94">
        <v>8.8300000000000003E-2</v>
      </c>
      <c r="M94">
        <v>4.4999999999999997E-3</v>
      </c>
      <c r="N94">
        <v>6.3500000000000001E-2</v>
      </c>
      <c r="O94">
        <v>-1.9800000000000002E-2</v>
      </c>
      <c r="P94">
        <v>2.3300000000000001E-2</v>
      </c>
      <c r="Q94">
        <v>4.6778000000000004</v>
      </c>
      <c r="R94">
        <v>0.18279999999999999</v>
      </c>
      <c r="S94" s="7"/>
      <c r="T94" s="7"/>
      <c r="U94" s="7"/>
      <c r="V94" s="7"/>
      <c r="W94">
        <v>1.5934999999999999</v>
      </c>
      <c r="X94">
        <v>2.7099999999999999E-2</v>
      </c>
      <c r="Y94">
        <v>-0.1187</v>
      </c>
      <c r="Z94">
        <v>5.0599999999999999E-2</v>
      </c>
    </row>
    <row r="95" spans="1:28">
      <c r="C95" s="1" t="s">
        <v>29</v>
      </c>
      <c r="D95">
        <v>-135026.78959999999</v>
      </c>
      <c r="E95">
        <v>15.9154</v>
      </c>
      <c r="F95">
        <v>0.20569999999999999</v>
      </c>
      <c r="G95">
        <v>0.80640000000000001</v>
      </c>
      <c r="H95">
        <v>1.72E-2</v>
      </c>
      <c r="I95">
        <v>-4.8599999999999997E-2</v>
      </c>
      <c r="J95">
        <v>0.04</v>
      </c>
      <c r="K95">
        <v>3.6999999999999998E-2</v>
      </c>
      <c r="L95">
        <v>8.8900000000000007E-2</v>
      </c>
      <c r="M95">
        <v>3.1399999999999997E-2</v>
      </c>
      <c r="N95">
        <v>6.5000000000000002E-2</v>
      </c>
      <c r="O95">
        <v>-9.1000000000000004E-3</v>
      </c>
      <c r="P95">
        <v>2.3699999999999999E-2</v>
      </c>
      <c r="Q95">
        <v>4.5082000000000004</v>
      </c>
      <c r="R95">
        <v>0.18310000000000001</v>
      </c>
      <c r="S95" s="7"/>
      <c r="T95" s="7"/>
      <c r="U95" s="7"/>
      <c r="V95" s="7"/>
      <c r="W95">
        <v>1.617</v>
      </c>
      <c r="X95">
        <v>2.7400000000000001E-2</v>
      </c>
      <c r="Y95">
        <v>4.1799999999999997E-2</v>
      </c>
      <c r="Z95">
        <v>5.11E-2</v>
      </c>
    </row>
    <row r="96" spans="1:28">
      <c r="C96" s="1" t="s">
        <v>30</v>
      </c>
      <c r="D96">
        <v>-156322.29680000001</v>
      </c>
      <c r="E96">
        <v>16.799099999999999</v>
      </c>
      <c r="F96">
        <v>0.19500000000000001</v>
      </c>
      <c r="G96">
        <v>0.77029999999999998</v>
      </c>
      <c r="H96">
        <v>1.4500000000000001E-2</v>
      </c>
      <c r="I96">
        <v>1.8800000000000001E-2</v>
      </c>
      <c r="J96">
        <v>3.56E-2</v>
      </c>
      <c r="K96">
        <v>-1.6199999999999999E-2</v>
      </c>
      <c r="L96">
        <v>8.8099999999999998E-2</v>
      </c>
      <c r="M96">
        <v>6.7500000000000004E-2</v>
      </c>
      <c r="N96">
        <v>6.3299999999999995E-2</v>
      </c>
      <c r="O96">
        <v>-9.5999999999999992E-3</v>
      </c>
      <c r="P96">
        <v>2.2200000000000001E-2</v>
      </c>
      <c r="Q96">
        <v>4.9363000000000001</v>
      </c>
      <c r="R96">
        <v>0.17319999999999999</v>
      </c>
      <c r="S96" s="7"/>
      <c r="T96" s="7"/>
      <c r="U96" s="7"/>
      <c r="V96" s="7"/>
      <c r="W96">
        <v>1.6113</v>
      </c>
      <c r="X96">
        <v>2.46E-2</v>
      </c>
      <c r="Y96">
        <v>-1.9300000000000001E-2</v>
      </c>
      <c r="Z96">
        <v>4.7100000000000003E-2</v>
      </c>
    </row>
    <row r="97" spans="1:28">
      <c r="C97" s="1" t="s">
        <v>15</v>
      </c>
      <c r="E97" s="8">
        <f>((E94/F94)+(E95/F95)+(E96/F96))/((1/F94)+(1/F95)+(1/F96))</f>
        <v>16.186435296301617</v>
      </c>
      <c r="F97" s="8">
        <f>1/((1/F94)+(1/F95)+(1/F96))</f>
        <v>6.728140254713405E-2</v>
      </c>
      <c r="G97" s="8">
        <f>((G94/H94)+(G95/H95)+(G96/H96))/((1/H94)+(1/H95)+(1/H96))</f>
        <v>0.79013058480274023</v>
      </c>
      <c r="H97" s="8">
        <f>1/((1/H94)+(1/H95)+(1/H96))</f>
        <v>5.3784092350627937E-3</v>
      </c>
      <c r="I97" s="8">
        <f>((I94/J94)+(I95/J95)+(I96/J96))/((1/J94)+(1/J95)+(1/J96))</f>
        <v>1.229138814566233E-2</v>
      </c>
      <c r="J97" s="8">
        <f>1/((1/J94)+(1/J95)+(1/J96))</f>
        <v>1.2754070110199084E-2</v>
      </c>
      <c r="K97" s="8">
        <f>((K94/L94)+(K95/L95)+(K96/L96))/((1/L94)+(1/L95)+(1/L96))</f>
        <v>-3.5415039816820884E-2</v>
      </c>
      <c r="L97" s="8">
        <f>1/((1/L94)+(1/L95)+(1/L96))</f>
        <v>2.9477343092997415E-2</v>
      </c>
      <c r="M97" s="8">
        <f>((M94/N94)+(M95/N95)+(M96/N96))/((1/N94)+(1/N95)+(1/N96))</f>
        <v>3.4525436833026821E-2</v>
      </c>
      <c r="N97" s="8">
        <f>1/((1/N94)+(1/N95)+(1/N96))</f>
        <v>2.1308133963487488E-2</v>
      </c>
      <c r="O97" s="8">
        <f>((O94/P94)+(O95/P95)+(O96/P96))/((1/P94)+(1/P95)+(1/P96))</f>
        <v>-1.2801282268223441E-2</v>
      </c>
      <c r="P97" s="8">
        <f>1/((1/P94)+(1/P95)+(1/P96))</f>
        <v>7.6829939646906207E-3</v>
      </c>
      <c r="Q97" s="8">
        <f>((Q94/R94)+(Q95/R95)+(Q96/R96))/((1/R94)+(1/R95)+(1/R96))</f>
        <v>4.7116942317875159</v>
      </c>
      <c r="R97" s="8">
        <f>1/((1/R94)+(1/R95)+(1/R96))</f>
        <v>5.9860066233973289E-2</v>
      </c>
      <c r="S97" s="7"/>
      <c r="T97" s="7"/>
      <c r="U97" s="7"/>
      <c r="V97" s="7"/>
      <c r="W97" s="8">
        <f>((W94/X94)+(W95/X95)+(W96/X96))/((1/X94)+(1/X95)+(1/X96))</f>
        <v>1.6073648077033849</v>
      </c>
      <c r="X97" s="8">
        <f>1/((1/X94)+(1/X95)+(1/X96))</f>
        <v>8.7683051400702736E-3</v>
      </c>
      <c r="Y97" s="8">
        <f>((Y94/Z94)+(Y95/Z95)+(Y96/Z96))/((1/Z94)+(1/Z95)+(1/Z96))</f>
        <v>-3.1992944020456285E-2</v>
      </c>
      <c r="Z97" s="8">
        <f>1/((1/Z94)+(1/Z95)+(1/Z96))</f>
        <v>1.6511529841791932E-2</v>
      </c>
    </row>
    <row r="98" spans="1:28">
      <c r="A98" s="1" t="s">
        <v>25</v>
      </c>
      <c r="B98" s="1" t="s">
        <v>14</v>
      </c>
      <c r="C98" s="1" t="s">
        <v>28</v>
      </c>
      <c r="D98">
        <v>-134446.5765</v>
      </c>
      <c r="E98" s="7">
        <v>15.6792</v>
      </c>
      <c r="F98" s="7">
        <v>0.18329999999999999</v>
      </c>
      <c r="G98" s="7">
        <v>0.79730000000000001</v>
      </c>
      <c r="H98" s="7">
        <v>1.7000000000000001E-2</v>
      </c>
      <c r="I98" s="7">
        <v>6.3899999999999998E-2</v>
      </c>
      <c r="J98" s="7">
        <v>3.95E-2</v>
      </c>
      <c r="K98" s="7"/>
      <c r="L98" s="7"/>
      <c r="M98" s="7"/>
      <c r="N98" s="7"/>
      <c r="O98" s="7"/>
      <c r="P98" s="7"/>
      <c r="Q98" s="7">
        <v>4.6855000000000002</v>
      </c>
      <c r="R98" s="7">
        <v>0.18279999999999999</v>
      </c>
      <c r="S98" s="7"/>
      <c r="T98" s="7"/>
      <c r="U98" s="7"/>
      <c r="V98" s="7"/>
      <c r="W98" s="7">
        <v>1.5933999999999999</v>
      </c>
      <c r="X98" s="7">
        <v>2.7099999999999999E-2</v>
      </c>
      <c r="Y98" s="7">
        <v>-0.1205</v>
      </c>
      <c r="Z98" s="7">
        <v>5.0599999999999999E-2</v>
      </c>
    </row>
    <row r="99" spans="1:28">
      <c r="C99" s="1" t="s">
        <v>29</v>
      </c>
      <c r="D99">
        <v>-135027.10279999999</v>
      </c>
      <c r="E99" s="7">
        <v>15.9535</v>
      </c>
      <c r="F99" s="7">
        <v>0.18540000000000001</v>
      </c>
      <c r="G99" s="7">
        <v>0.80640000000000001</v>
      </c>
      <c r="H99" s="7">
        <v>1.72E-2</v>
      </c>
      <c r="I99" s="7">
        <v>-4.8899999999999999E-2</v>
      </c>
      <c r="J99" s="7">
        <v>0.04</v>
      </c>
      <c r="K99" s="7"/>
      <c r="L99" s="7"/>
      <c r="M99" s="7"/>
      <c r="N99" s="7"/>
      <c r="O99" s="7"/>
      <c r="P99" s="7"/>
      <c r="Q99" s="7">
        <v>4.5068999999999999</v>
      </c>
      <c r="R99" s="7">
        <v>0.18310000000000001</v>
      </c>
      <c r="S99" s="7"/>
      <c r="T99" s="7"/>
      <c r="U99" s="7"/>
      <c r="V99" s="7"/>
      <c r="W99" s="7">
        <v>1.617</v>
      </c>
      <c r="X99" s="7">
        <v>2.7400000000000001E-2</v>
      </c>
      <c r="Y99" s="7">
        <v>4.1200000000000001E-2</v>
      </c>
      <c r="Z99" s="7">
        <v>5.11E-2</v>
      </c>
    </row>
    <row r="100" spans="1:28">
      <c r="C100" s="1" t="s">
        <v>30</v>
      </c>
      <c r="D100">
        <v>-156322.9902</v>
      </c>
      <c r="E100" s="7">
        <v>16.781700000000001</v>
      </c>
      <c r="F100" s="7">
        <v>0.17399999999999999</v>
      </c>
      <c r="G100" s="7">
        <v>0.77029999999999998</v>
      </c>
      <c r="H100" s="7">
        <v>1.4500000000000001E-2</v>
      </c>
      <c r="I100" s="7">
        <v>1.84E-2</v>
      </c>
      <c r="J100" s="7">
        <v>3.56E-2</v>
      </c>
      <c r="K100" s="7"/>
      <c r="L100" s="7"/>
      <c r="M100" s="7"/>
      <c r="N100" s="7"/>
      <c r="O100" s="7"/>
      <c r="P100" s="7"/>
      <c r="Q100" s="7">
        <v>4.9375999999999998</v>
      </c>
      <c r="R100" s="7">
        <v>0.17319999999999999</v>
      </c>
      <c r="S100" s="7"/>
      <c r="T100" s="7"/>
      <c r="U100" s="7"/>
      <c r="V100" s="7"/>
      <c r="W100" s="7">
        <v>1.6113</v>
      </c>
      <c r="X100" s="7">
        <v>2.46E-2</v>
      </c>
      <c r="Y100" s="7">
        <v>-1.9800000000000002E-2</v>
      </c>
      <c r="Z100" s="7">
        <v>4.7100000000000003E-2</v>
      </c>
    </row>
    <row r="101" spans="1:28">
      <c r="C101" s="1" t="s">
        <v>15</v>
      </c>
      <c r="E101" s="8">
        <f>((E98/F98)+(E99/F99)+(E100/F100))/((1/F98)+(1/F99)+(1/F100))</f>
        <v>16.150127872613986</v>
      </c>
      <c r="F101" s="8">
        <f>1/((1/F98)+(1/F99)+(1/F100))</f>
        <v>6.0254005344739354E-2</v>
      </c>
      <c r="G101" s="8">
        <f>((G98/H98)+(G99/H99)+(G100/H100))/((1/H98)+(1/H99)+(1/H100))</f>
        <v>0.79013058480274023</v>
      </c>
      <c r="H101" s="8">
        <f>1/((1/H98)+(1/H99)+(1/H100))</f>
        <v>5.3784092350627937E-3</v>
      </c>
      <c r="I101" s="8">
        <f>((I98/J98)+(I99/J99)+(I100/J100))/((1/J98)+(1/J99)+(1/J100))</f>
        <v>1.1632674255135823E-2</v>
      </c>
      <c r="J101" s="8">
        <f>1/((1/J98)+(1/J99)+(1/J100))</f>
        <v>1.2754070110199084E-2</v>
      </c>
      <c r="K101" s="7"/>
      <c r="L101" s="7"/>
      <c r="M101" s="7"/>
      <c r="N101" s="7"/>
      <c r="O101" s="7"/>
      <c r="P101" s="7"/>
      <c r="Q101" s="8">
        <f>((Q98/R98)+(Q99/R99)+(Q100/R100))/((1/R98)+(1/R99)+(1/R100))</f>
        <v>4.7142399826278316</v>
      </c>
      <c r="R101" s="8">
        <f>1/((1/R98)+(1/R99)+(1/R100))</f>
        <v>5.9860066233973289E-2</v>
      </c>
      <c r="S101" s="7"/>
      <c r="T101" s="7"/>
      <c r="U101" s="7"/>
      <c r="V101" s="7"/>
      <c r="W101" s="8">
        <f>((W98/X98)+(W99/X99)+(W100/X100))/((1/X98)+(1/X99)+(1/X100))</f>
        <v>1.6073324523338643</v>
      </c>
      <c r="X101" s="8">
        <f>1/((1/X98)+(1/X99)+(1/X100))</f>
        <v>8.7683051400702736E-3</v>
      </c>
      <c r="Y101" s="8">
        <f>((Y98/Z98)+(Y99/Z99)+(Y100/Z100))/((1/Z98)+(1/Z99)+(1/Z100))</f>
        <v>-3.294946547663756E-2</v>
      </c>
      <c r="Z101" s="8">
        <f>1/((1/Z98)+(1/Z99)+(1/Z100))</f>
        <v>1.6511529841791932E-2</v>
      </c>
    </row>
    <row r="102" spans="1:28">
      <c r="A102" s="1" t="s">
        <v>25</v>
      </c>
      <c r="B102" s="1" t="s">
        <v>16</v>
      </c>
      <c r="C102" s="1" t="s">
        <v>28</v>
      </c>
      <c r="D102">
        <v>-134445.44940000001</v>
      </c>
      <c r="E102">
        <v>15.697800000000001</v>
      </c>
      <c r="F102">
        <v>0.19850000000000001</v>
      </c>
      <c r="G102">
        <v>0.79730000000000001</v>
      </c>
      <c r="H102">
        <v>1.7000000000000001E-2</v>
      </c>
      <c r="I102">
        <v>6.3399999999999998E-2</v>
      </c>
      <c r="J102">
        <v>3.95E-2</v>
      </c>
      <c r="Q102">
        <v>4.6801000000000004</v>
      </c>
      <c r="R102">
        <v>0.18279999999999999</v>
      </c>
      <c r="S102">
        <v>-1.3599999999999999E-2</v>
      </c>
      <c r="T102">
        <v>7.4300000000000005E-2</v>
      </c>
      <c r="U102">
        <v>-9.2299999999999993E-2</v>
      </c>
      <c r="V102">
        <v>6.3200000000000006E-2</v>
      </c>
      <c r="W102">
        <v>1.5934999999999999</v>
      </c>
      <c r="X102">
        <v>2.7099999999999999E-2</v>
      </c>
      <c r="Y102">
        <v>-0.1196</v>
      </c>
      <c r="Z102">
        <v>5.0599999999999999E-2</v>
      </c>
      <c r="AA102">
        <v>-5.4999999999999997E-3</v>
      </c>
      <c r="AB102">
        <v>2.5700000000000001E-2</v>
      </c>
    </row>
    <row r="103" spans="1:28">
      <c r="C103" s="1" t="s">
        <v>29</v>
      </c>
      <c r="D103">
        <v>-135026.7359</v>
      </c>
      <c r="E103">
        <v>15.8948</v>
      </c>
      <c r="F103">
        <v>0.19939999999999999</v>
      </c>
      <c r="G103">
        <v>0.80640000000000001</v>
      </c>
      <c r="H103">
        <v>1.72E-2</v>
      </c>
      <c r="I103">
        <v>-4.87E-2</v>
      </c>
      <c r="J103">
        <v>0.04</v>
      </c>
      <c r="Q103">
        <v>4.5077999999999996</v>
      </c>
      <c r="R103">
        <v>0.18310000000000001</v>
      </c>
      <c r="S103">
        <v>5.79E-2</v>
      </c>
      <c r="T103">
        <v>7.4300000000000005E-2</v>
      </c>
      <c r="U103">
        <v>-1.2500000000000001E-2</v>
      </c>
      <c r="V103">
        <v>6.3600000000000004E-2</v>
      </c>
      <c r="W103">
        <v>1.617</v>
      </c>
      <c r="X103">
        <v>2.7400000000000001E-2</v>
      </c>
      <c r="Y103">
        <v>4.1700000000000001E-2</v>
      </c>
      <c r="Z103">
        <v>5.11E-2</v>
      </c>
      <c r="AA103">
        <v>-6.8999999999999999E-3</v>
      </c>
      <c r="AB103">
        <v>2.5999999999999999E-2</v>
      </c>
    </row>
    <row r="104" spans="1:28">
      <c r="C104" s="1" t="s">
        <v>30</v>
      </c>
      <c r="D104">
        <v>-156322.29800000001</v>
      </c>
      <c r="E104">
        <v>16.797899999999998</v>
      </c>
      <c r="F104">
        <v>0.18790000000000001</v>
      </c>
      <c r="G104">
        <v>0.77029999999999998</v>
      </c>
      <c r="H104">
        <v>1.4500000000000001E-2</v>
      </c>
      <c r="I104">
        <v>1.8700000000000001E-2</v>
      </c>
      <c r="J104">
        <v>3.56E-2</v>
      </c>
      <c r="Q104">
        <v>4.9375999999999998</v>
      </c>
      <c r="R104">
        <v>0.17319999999999999</v>
      </c>
      <c r="S104">
        <v>-1.6400000000000001E-2</v>
      </c>
      <c r="T104">
        <v>7.1099999999999997E-2</v>
      </c>
      <c r="U104">
        <v>7.1499999999999994E-2</v>
      </c>
      <c r="V104">
        <v>6.1499999999999999E-2</v>
      </c>
      <c r="W104">
        <v>1.6113</v>
      </c>
      <c r="X104">
        <v>2.46E-2</v>
      </c>
      <c r="Y104">
        <v>-0.02</v>
      </c>
      <c r="Z104">
        <v>4.7100000000000003E-2</v>
      </c>
      <c r="AA104">
        <v>-2.9999999999999997E-4</v>
      </c>
      <c r="AB104">
        <v>2.46E-2</v>
      </c>
    </row>
    <row r="105" spans="1:28">
      <c r="C105" s="1" t="s">
        <v>15</v>
      </c>
      <c r="E105" s="8">
        <f>((E102/F102)+(E103/F103)+(E104/F104))/((1/F102)+(1/F103)+(1/F104))</f>
        <v>16.142857506796677</v>
      </c>
      <c r="F105" s="8">
        <f>1/((1/F102)+(1/F103)+(1/F104))</f>
        <v>6.5041461416638635E-2</v>
      </c>
      <c r="G105" s="8">
        <f>((G102/H102)+(G103/H103)+(G104/H104))/((1/H102)+(1/H103)+(1/H104))</f>
        <v>0.79013058480274023</v>
      </c>
      <c r="H105" s="8">
        <f>1/((1/H102)+(1/H103)+(1/H104))</f>
        <v>5.3784092350627937E-3</v>
      </c>
      <c r="I105" s="8">
        <f>((I102/J102)+(I103/J103)+(I104/J104))/((1/J102)+(1/J103)+(1/J104))</f>
        <v>1.1642478799147428E-2</v>
      </c>
      <c r="J105" s="8">
        <f>1/((1/J102)+(1/J103)+(1/J104))</f>
        <v>1.2754070110199084E-2</v>
      </c>
      <c r="Q105" s="8">
        <f>((Q102/R102)+(Q103/R103)+(Q104/R104))/((1/R102)+(1/R103)+(1/R104))</f>
        <v>4.7127659204399297</v>
      </c>
      <c r="R105" s="8">
        <f>1/((1/R102)+(1/R103)+(1/R104))</f>
        <v>5.9860066233973289E-2</v>
      </c>
      <c r="S105" s="8">
        <f>((S102/T102)+(S103/T103)+(S104/T104))/((1/T102)+(1/T103)+(1/T104))</f>
        <v>8.9201385681293311E-3</v>
      </c>
      <c r="T105" s="8">
        <f>1/((1/T102)+(1/T103)+(1/T104))</f>
        <v>2.4400600461893764E-2</v>
      </c>
      <c r="U105" s="8">
        <f>((U102/V102)+(U103/V103)+(U104/V104))/((1/V102)+(1/V103)+(1/V104))</f>
        <v>-1.0341380570871533E-2</v>
      </c>
      <c r="V105" s="8">
        <f>1/((1/V102)+(1/V103)+(1/V104))</f>
        <v>2.0917781094830477E-2</v>
      </c>
      <c r="W105" s="8">
        <f>((W102/X102)+(W103/X103)+(W104/X104))/((1/X102)+(1/X103)+(1/X104))</f>
        <v>1.6073648077033849</v>
      </c>
      <c r="X105" s="8">
        <f>1/((1/X102)+(1/X103)+(1/X104))</f>
        <v>8.7683051400702736E-3</v>
      </c>
      <c r="Y105" s="8">
        <f>((Y102/Z102)+(Y103/Z103)+(Y104/Z104))/((1/Z102)+(1/Z103)+(1/Z104))</f>
        <v>-3.2564333835430531E-2</v>
      </c>
      <c r="Z105" s="8">
        <f>1/((1/Z102)+(1/Z103)+(1/Z104))</f>
        <v>1.6511529841791932E-2</v>
      </c>
      <c r="AA105" s="8">
        <f>((AA102/AB102)+(AA103/AB103)+(AA104/AB104))/((1/AB102)+(1/AB103)+(1/AB104))</f>
        <v>-4.1652034515108089E-3</v>
      </c>
      <c r="AB105" s="8">
        <f>1/((1/AB102)+(1/AB103)+(1/AB104))</f>
        <v>8.4729641962453996E-3</v>
      </c>
    </row>
    <row r="106" spans="1:28">
      <c r="A106" s="1" t="s">
        <v>26</v>
      </c>
      <c r="B106" s="1" t="s">
        <v>14</v>
      </c>
      <c r="C106" s="1" t="s">
        <v>28</v>
      </c>
      <c r="D106">
        <v>-134445.44940000001</v>
      </c>
      <c r="E106">
        <v>15.697800000000001</v>
      </c>
      <c r="F106">
        <v>0.19850000000000001</v>
      </c>
      <c r="G106">
        <v>0.79730000000000001</v>
      </c>
      <c r="H106">
        <v>1.7000000000000001E-2</v>
      </c>
      <c r="I106">
        <v>6.3399999999999998E-2</v>
      </c>
      <c r="J106">
        <v>3.95E-2</v>
      </c>
      <c r="Q106">
        <v>4.6801000000000004</v>
      </c>
      <c r="R106">
        <v>0.18279999999999999</v>
      </c>
      <c r="S106">
        <v>-1.3599999999999999E-2</v>
      </c>
      <c r="T106">
        <v>7.4300000000000005E-2</v>
      </c>
      <c r="U106">
        <v>-9.2299999999999993E-2</v>
      </c>
      <c r="V106">
        <v>6.3200000000000006E-2</v>
      </c>
      <c r="W106">
        <v>1.5934999999999999</v>
      </c>
      <c r="X106">
        <v>2.7099999999999999E-2</v>
      </c>
      <c r="Y106">
        <v>-0.1196</v>
      </c>
      <c r="Z106">
        <v>5.0599999999999999E-2</v>
      </c>
      <c r="AA106">
        <v>-5.4999999999999997E-3</v>
      </c>
      <c r="AB106">
        <v>2.5700000000000001E-2</v>
      </c>
    </row>
    <row r="107" spans="1:28">
      <c r="C107" s="1" t="s">
        <v>29</v>
      </c>
      <c r="D107">
        <v>-135026.7359</v>
      </c>
      <c r="E107">
        <v>15.8948</v>
      </c>
      <c r="F107">
        <v>0.19939999999999999</v>
      </c>
      <c r="G107">
        <v>0.80640000000000001</v>
      </c>
      <c r="H107">
        <v>1.72E-2</v>
      </c>
      <c r="I107">
        <v>-4.87E-2</v>
      </c>
      <c r="J107">
        <v>0.04</v>
      </c>
      <c r="Q107">
        <v>4.5077999999999996</v>
      </c>
      <c r="R107">
        <v>0.18310000000000001</v>
      </c>
      <c r="S107">
        <v>5.79E-2</v>
      </c>
      <c r="T107">
        <v>7.4300000000000005E-2</v>
      </c>
      <c r="U107">
        <v>-1.2500000000000001E-2</v>
      </c>
      <c r="V107">
        <v>6.3600000000000004E-2</v>
      </c>
      <c r="W107">
        <v>1.617</v>
      </c>
      <c r="X107">
        <v>2.7400000000000001E-2</v>
      </c>
      <c r="Y107">
        <v>4.1700000000000001E-2</v>
      </c>
      <c r="Z107">
        <v>5.11E-2</v>
      </c>
      <c r="AA107">
        <v>-6.8999999999999999E-3</v>
      </c>
      <c r="AB107">
        <v>2.5999999999999999E-2</v>
      </c>
    </row>
    <row r="108" spans="1:28">
      <c r="C108" s="1" t="s">
        <v>30</v>
      </c>
      <c r="D108">
        <v>-156322.29800000001</v>
      </c>
      <c r="E108">
        <v>16.797899999999998</v>
      </c>
      <c r="F108">
        <v>0.18790000000000001</v>
      </c>
      <c r="G108">
        <v>0.77029999999999998</v>
      </c>
      <c r="H108">
        <v>1.4500000000000001E-2</v>
      </c>
      <c r="I108">
        <v>1.8700000000000001E-2</v>
      </c>
      <c r="J108">
        <v>3.56E-2</v>
      </c>
      <c r="Q108">
        <v>4.9375999999999998</v>
      </c>
      <c r="R108">
        <v>0.17319999999999999</v>
      </c>
      <c r="S108">
        <v>-1.6400000000000001E-2</v>
      </c>
      <c r="T108">
        <v>7.1099999999999997E-2</v>
      </c>
      <c r="U108">
        <v>7.1499999999999994E-2</v>
      </c>
      <c r="V108">
        <v>6.1499999999999999E-2</v>
      </c>
      <c r="W108">
        <v>1.6113</v>
      </c>
      <c r="X108">
        <v>2.46E-2</v>
      </c>
      <c r="Y108">
        <v>-0.02</v>
      </c>
      <c r="Z108">
        <v>4.7100000000000003E-2</v>
      </c>
      <c r="AA108">
        <v>-2.9999999999999997E-4</v>
      </c>
      <c r="AB108">
        <v>2.46E-2</v>
      </c>
    </row>
    <row r="109" spans="1:28">
      <c r="C109" s="1" t="s">
        <v>15</v>
      </c>
      <c r="E109" s="8">
        <f>((E106/F106)+(E107/F107)+(E108/F108))/((1/F106)+(1/F107)+(1/F108))</f>
        <v>16.142857506796677</v>
      </c>
      <c r="F109" s="8">
        <f>1/((1/F106)+(1/F107)+(1/F108))</f>
        <v>6.5041461416638635E-2</v>
      </c>
      <c r="G109" s="8">
        <f>((G106/H106)+(G107/H107)+(G108/H108))/((1/H106)+(1/H107)+(1/H108))</f>
        <v>0.79013058480274023</v>
      </c>
      <c r="H109" s="8">
        <f>1/((1/H106)+(1/H107)+(1/H108))</f>
        <v>5.3784092350627937E-3</v>
      </c>
      <c r="I109" s="8">
        <f>((I106/J106)+(I107/J107)+(I108/J108))/((1/J106)+(1/J107)+(1/J108))</f>
        <v>1.1642478799147428E-2</v>
      </c>
      <c r="J109" s="8">
        <f>1/((1/J106)+(1/J107)+(1/J108))</f>
        <v>1.2754070110199084E-2</v>
      </c>
      <c r="Q109" s="8">
        <f>((Q106/R106)+(Q107/R107)+(Q108/R108))/((1/R106)+(1/R107)+(1/R108))</f>
        <v>4.7127659204399297</v>
      </c>
      <c r="R109" s="8">
        <f>1/((1/R106)+(1/R107)+(1/R108))</f>
        <v>5.9860066233973289E-2</v>
      </c>
      <c r="S109" s="8">
        <f>((S106/T106)+(S107/T107)+(S108/T108))/((1/T106)+(1/T107)+(1/T108))</f>
        <v>8.9201385681293311E-3</v>
      </c>
      <c r="T109" s="8">
        <f>1/((1/T106)+(1/T107)+(1/T108))</f>
        <v>2.4400600461893764E-2</v>
      </c>
      <c r="U109" s="8">
        <f>((U106/V106)+(U107/V107)+(U108/V108))/((1/V106)+(1/V107)+(1/V108))</f>
        <v>-1.0341380570871533E-2</v>
      </c>
      <c r="V109" s="8">
        <f>1/((1/V106)+(1/V107)+(1/V108))</f>
        <v>2.0917781094830477E-2</v>
      </c>
      <c r="W109" s="8">
        <f>((W106/X106)+(W107/X107)+(W108/X108))/((1/X106)+(1/X107)+(1/X108))</f>
        <v>1.6073648077033849</v>
      </c>
      <c r="X109" s="8">
        <f>1/((1/X106)+(1/X107)+(1/X108))</f>
        <v>8.7683051400702736E-3</v>
      </c>
      <c r="Y109" s="8">
        <f>((Y106/Z106)+(Y107/Z107)+(Y108/Z108))/((1/Z106)+(1/Z107)+(1/Z108))</f>
        <v>-3.2564333835430531E-2</v>
      </c>
      <c r="Z109" s="8">
        <f>1/((1/Z106)+(1/Z107)+(1/Z108))</f>
        <v>1.6511529841791932E-2</v>
      </c>
      <c r="AA109" s="8">
        <f>((AA106/AB106)+(AA107/AB107)+(AA108/AB108))/((1/AB106)+(1/AB107)+(1/AB108))</f>
        <v>-4.1652034515108089E-3</v>
      </c>
      <c r="AB109" s="8">
        <f>1/((1/AB106)+(1/AB107)+(1/AB108))</f>
        <v>8.4729641962453996E-3</v>
      </c>
    </row>
    <row r="110" spans="1:28">
      <c r="A110" s="1" t="s">
        <v>26</v>
      </c>
      <c r="B110" s="1" t="s">
        <v>16</v>
      </c>
      <c r="C110" s="1" t="s">
        <v>28</v>
      </c>
      <c r="D110">
        <v>-134440.4952</v>
      </c>
      <c r="E110" s="7">
        <v>15.8164</v>
      </c>
      <c r="F110" s="7">
        <v>0.20519999999999999</v>
      </c>
      <c r="G110" s="7">
        <v>0.7974</v>
      </c>
      <c r="H110" s="7">
        <v>1.7000000000000001E-2</v>
      </c>
      <c r="I110" s="7">
        <v>6.3700000000000007E-2</v>
      </c>
      <c r="J110" s="7">
        <v>3.95E-2</v>
      </c>
      <c r="K110" s="7">
        <v>-0.31559999999999999</v>
      </c>
      <c r="L110" s="7">
        <v>0.15679999999999999</v>
      </c>
      <c r="M110" s="7">
        <v>0.23330000000000001</v>
      </c>
      <c r="N110" s="7">
        <v>0.11260000000000001</v>
      </c>
      <c r="O110" s="7">
        <v>-5.4300000000000001E-2</v>
      </c>
      <c r="P110" s="7">
        <v>3.9199999999999999E-2</v>
      </c>
      <c r="Q110" s="7">
        <v>4.6746999999999996</v>
      </c>
      <c r="R110" s="7">
        <v>0.1827</v>
      </c>
      <c r="S110" s="7">
        <v>0.18870000000000001</v>
      </c>
      <c r="T110" s="7">
        <v>0.13270000000000001</v>
      </c>
      <c r="U110" s="7">
        <v>-0.27629999999999999</v>
      </c>
      <c r="V110" s="7">
        <v>0.112</v>
      </c>
      <c r="W110" s="7">
        <v>1.5931999999999999</v>
      </c>
      <c r="X110" s="7">
        <v>2.7099999999999999E-2</v>
      </c>
      <c r="Y110" s="7">
        <v>-0.11890000000000001</v>
      </c>
      <c r="Z110" s="7">
        <v>5.0599999999999999E-2</v>
      </c>
      <c r="AA110" s="7">
        <v>4.4699999999999997E-2</v>
      </c>
      <c r="AB110" s="7">
        <v>4.3299999999999998E-2</v>
      </c>
    </row>
    <row r="111" spans="1:28">
      <c r="C111" s="1" t="s">
        <v>29</v>
      </c>
      <c r="D111">
        <v>-135026.00820000001</v>
      </c>
      <c r="E111">
        <v>15.917199999999999</v>
      </c>
      <c r="F111">
        <v>0.20569999999999999</v>
      </c>
      <c r="G111">
        <v>0.80640000000000001</v>
      </c>
      <c r="H111">
        <v>1.72E-2</v>
      </c>
      <c r="I111">
        <v>-4.8899999999999999E-2</v>
      </c>
      <c r="J111">
        <v>0.04</v>
      </c>
      <c r="K111">
        <v>-5.67E-2</v>
      </c>
      <c r="L111">
        <v>0.15989999999999999</v>
      </c>
      <c r="M111">
        <v>0.1268</v>
      </c>
      <c r="N111">
        <v>0.11459999999999999</v>
      </c>
      <c r="O111">
        <v>-1.4200000000000001E-2</v>
      </c>
      <c r="P111">
        <v>3.9899999999999998E-2</v>
      </c>
      <c r="Q111">
        <v>4.5053999999999998</v>
      </c>
      <c r="R111">
        <v>0.18310000000000001</v>
      </c>
      <c r="S111">
        <v>9.4799999999999995E-2</v>
      </c>
      <c r="T111">
        <v>0.13389999999999999</v>
      </c>
      <c r="U111">
        <v>-0.1138</v>
      </c>
      <c r="V111">
        <v>0.1123</v>
      </c>
      <c r="W111">
        <v>1.617</v>
      </c>
      <c r="X111">
        <v>2.7400000000000001E-2</v>
      </c>
      <c r="Y111">
        <v>4.2200000000000001E-2</v>
      </c>
      <c r="Z111">
        <v>5.11E-2</v>
      </c>
      <c r="AA111">
        <v>6.0000000000000001E-3</v>
      </c>
      <c r="AB111">
        <v>4.3799999999999999E-2</v>
      </c>
    </row>
    <row r="112" spans="1:28">
      <c r="C112" s="1" t="s">
        <v>30</v>
      </c>
      <c r="D112">
        <v>-156321.8769</v>
      </c>
      <c r="E112">
        <v>16.7987</v>
      </c>
      <c r="F112">
        <v>0.19500000000000001</v>
      </c>
      <c r="G112">
        <v>0.77039999999999997</v>
      </c>
      <c r="H112">
        <v>1.4500000000000001E-2</v>
      </c>
      <c r="I112">
        <v>1.8599999999999998E-2</v>
      </c>
      <c r="J112">
        <v>3.56E-2</v>
      </c>
      <c r="K112">
        <v>3.0999999999999999E-3</v>
      </c>
      <c r="L112">
        <v>0.1497</v>
      </c>
      <c r="M112">
        <v>2.52E-2</v>
      </c>
      <c r="N112">
        <v>0.107</v>
      </c>
      <c r="O112">
        <v>-3.2300000000000002E-2</v>
      </c>
      <c r="P112">
        <v>3.5700000000000003E-2</v>
      </c>
      <c r="Q112">
        <v>4.9363000000000001</v>
      </c>
      <c r="R112">
        <v>0.17319999999999999</v>
      </c>
      <c r="S112">
        <v>-1.9099999999999999E-2</v>
      </c>
      <c r="T112">
        <v>0.12089999999999999</v>
      </c>
      <c r="U112">
        <v>5.0599999999999999E-2</v>
      </c>
      <c r="V112">
        <v>0.104</v>
      </c>
      <c r="W112">
        <v>1.6111</v>
      </c>
      <c r="X112">
        <v>2.46E-2</v>
      </c>
      <c r="Y112">
        <v>-1.9300000000000001E-2</v>
      </c>
      <c r="Z112">
        <v>4.7100000000000003E-2</v>
      </c>
      <c r="AA112">
        <v>2.9700000000000001E-2</v>
      </c>
      <c r="AB112">
        <v>3.9600000000000003E-2</v>
      </c>
    </row>
    <row r="113" spans="1:28">
      <c r="C113" s="1" t="s">
        <v>15</v>
      </c>
      <c r="E113" s="8">
        <f>((E110/F110)+(E111/F111)+(E112/F112))/((1/F110)+(1/F111)+(1/F112))</f>
        <v>16.188295929264481</v>
      </c>
      <c r="F113" s="8">
        <f>1/((1/F110)+(1/F111)+(1/F112))</f>
        <v>6.728140254713405E-2</v>
      </c>
      <c r="G113" s="8">
        <f>((G110/H110)+(G111/H111)+(G112/H112))/((1/H110)+(1/H111)+(1/H112))</f>
        <v>0.79019931498160612</v>
      </c>
      <c r="H113" s="8">
        <f>1/((1/H110)+(1/H111)+(1/H112))</f>
        <v>5.3784092350627937E-3</v>
      </c>
      <c r="I113" s="8">
        <f>((I110/J110)+(I111/J111)+(I112/J112))/((1/J110)+(1/J111)+(1/J112))</f>
        <v>1.1639748764228382E-2</v>
      </c>
      <c r="J113" s="8">
        <f>1/((1/J110)+(1/J111)+(1/J112))</f>
        <v>1.2754070110199084E-2</v>
      </c>
      <c r="K113" s="8">
        <f>((K110/L110)+(K111/L111)+(K112/L112))/((1/L110)+(1/L111)+(1/L112))</f>
        <v>-0.12151543332435184</v>
      </c>
      <c r="L113" s="8">
        <f>1/((1/L110)+(1/L111)+(1/L112))</f>
        <v>5.1782652953527554E-2</v>
      </c>
      <c r="M113" s="8">
        <f>((M110/N110)+(M111/N111)+(M112/N112))/((1/N110)+(1/N111)+(1/N112))</f>
        <v>0.12666247147606463</v>
      </c>
      <c r="N113" s="8">
        <f>1/((1/N110)+(1/N111)+(1/N112))</f>
        <v>3.7101906898304851E-2</v>
      </c>
      <c r="O113" s="8">
        <f>((O110/P110)+(O111/P111)+(O112/P112))/((1/P110)+(1/P111)+(1/P112))</f>
        <v>-3.3669112227805699E-2</v>
      </c>
      <c r="P113" s="8">
        <f>1/((1/P110)+(1/P111)+(1/P112))</f>
        <v>1.2725226130653267E-2</v>
      </c>
      <c r="Q113" s="8">
        <f>((Q110/R110)+(Q111/R111)+(Q112/R112))/((1/R110)+(1/R111)+(1/R112))</f>
        <v>4.7097574243512463</v>
      </c>
      <c r="R113" s="8">
        <f>1/((1/R110)+(1/R111)+(1/R112))</f>
        <v>5.9849339146708889E-2</v>
      </c>
      <c r="S113" s="8">
        <f>((S110/T110)+(S111/T111)+(S112/T112))/((1/T110)+(1/T111)+(1/T112))</f>
        <v>8.4725405141191687E-2</v>
      </c>
      <c r="T113" s="8">
        <f>1/((1/T110)+(1/T111)+(1/T112))</f>
        <v>4.2963901679324214E-2</v>
      </c>
      <c r="U113" s="8">
        <f>((U110/V110)+(U111/V111)+(U112/V112))/((1/V110)+(1/V111)+(1/V112))</f>
        <v>-0.1090683919698759</v>
      </c>
      <c r="V113" s="8">
        <f>1/((1/V110)+(1/V111)+(1/V112))</f>
        <v>3.6431630311267581E-2</v>
      </c>
      <c r="W113" s="8">
        <f>((W110/X110)+(W111/X111)+(W112/X112))/((1/X110)+(1/X111)+(1/X112))</f>
        <v>1.6071964545611641</v>
      </c>
      <c r="X113" s="8">
        <f>1/((1/X110)+(1/X111)+(1/X112))</f>
        <v>8.7683051400702736E-3</v>
      </c>
      <c r="Y113" s="8">
        <f>((Y110/Z110)+(Y111/Z111)+(Y112/Z112))/((1/Z110)+(1/Z111)+(1/Z112))</f>
        <v>-3.1928958218372959E-2</v>
      </c>
      <c r="Z113" s="8">
        <f>1/((1/Z110)+(1/Z111)+(1/Z112))</f>
        <v>1.6511529841791932E-2</v>
      </c>
      <c r="AA113" s="8">
        <f>((AA110/AB110)+(AA111/AB111)+(AA112/AB112))/((1/AB110)+(1/AB111)+(1/AB112))</f>
        <v>2.6964957629496609E-2</v>
      </c>
      <c r="AB113" s="8">
        <f>1/((1/AB110)+(1/AB111)+(1/AB112))</f>
        <v>1.4049232841349122E-2</v>
      </c>
    </row>
    <row r="114" spans="1:28">
      <c r="A114" s="1" t="s">
        <v>27</v>
      </c>
      <c r="B114" s="1" t="s">
        <v>14</v>
      </c>
      <c r="C114" s="1" t="s">
        <v>28</v>
      </c>
      <c r="D114">
        <v>-134445.1643</v>
      </c>
      <c r="E114">
        <v>15.812099999999999</v>
      </c>
      <c r="F114">
        <v>0.20519999999999999</v>
      </c>
      <c r="G114">
        <v>0.79730000000000001</v>
      </c>
      <c r="H114">
        <v>1.7000000000000001E-2</v>
      </c>
      <c r="I114">
        <v>6.5199999999999994E-2</v>
      </c>
      <c r="J114">
        <v>3.95E-2</v>
      </c>
      <c r="K114">
        <v>-0.12659999999999999</v>
      </c>
      <c r="L114">
        <v>8.8300000000000003E-2</v>
      </c>
      <c r="M114">
        <v>4.4999999999999997E-3</v>
      </c>
      <c r="N114">
        <v>6.3500000000000001E-2</v>
      </c>
      <c r="O114">
        <v>-1.9800000000000002E-2</v>
      </c>
      <c r="P114">
        <v>2.3300000000000001E-2</v>
      </c>
      <c r="Q114">
        <v>4.6778000000000004</v>
      </c>
      <c r="R114">
        <v>0.18279999999999999</v>
      </c>
      <c r="S114" s="7"/>
      <c r="T114" s="7"/>
      <c r="U114" s="7"/>
      <c r="V114" s="7"/>
      <c r="W114">
        <v>1.5934999999999999</v>
      </c>
      <c r="X114">
        <v>2.7099999999999999E-2</v>
      </c>
      <c r="Y114">
        <v>-0.1187</v>
      </c>
      <c r="Z114">
        <v>5.0599999999999999E-2</v>
      </c>
      <c r="AA114" s="7"/>
      <c r="AB114" s="7"/>
    </row>
    <row r="115" spans="1:28">
      <c r="C115" s="1" t="s">
        <v>29</v>
      </c>
      <c r="D115">
        <v>-135026.78959999999</v>
      </c>
      <c r="E115">
        <v>15.9154</v>
      </c>
      <c r="F115">
        <v>0.20569999999999999</v>
      </c>
      <c r="G115">
        <v>0.80640000000000001</v>
      </c>
      <c r="H115">
        <v>1.72E-2</v>
      </c>
      <c r="I115">
        <v>-4.8599999999999997E-2</v>
      </c>
      <c r="J115">
        <v>0.04</v>
      </c>
      <c r="K115">
        <v>3.6999999999999998E-2</v>
      </c>
      <c r="L115">
        <v>8.8900000000000007E-2</v>
      </c>
      <c r="M115">
        <v>3.1399999999999997E-2</v>
      </c>
      <c r="N115">
        <v>6.5000000000000002E-2</v>
      </c>
      <c r="O115">
        <v>-9.1000000000000004E-3</v>
      </c>
      <c r="P115">
        <v>2.3699999999999999E-2</v>
      </c>
      <c r="Q115">
        <v>4.5082000000000004</v>
      </c>
      <c r="R115">
        <v>0.18310000000000001</v>
      </c>
      <c r="S115" s="7"/>
      <c r="T115" s="7"/>
      <c r="U115" s="7"/>
      <c r="V115" s="7"/>
      <c r="W115">
        <v>1.617</v>
      </c>
      <c r="X115">
        <v>2.7400000000000001E-2</v>
      </c>
      <c r="Y115">
        <v>4.1799999999999997E-2</v>
      </c>
      <c r="Z115">
        <v>5.11E-2</v>
      </c>
      <c r="AA115" s="7"/>
      <c r="AB115" s="7"/>
    </row>
    <row r="116" spans="1:28">
      <c r="C116" s="1" t="s">
        <v>30</v>
      </c>
      <c r="D116">
        <v>-156322.29680000001</v>
      </c>
      <c r="E116">
        <v>16.799099999999999</v>
      </c>
      <c r="F116">
        <v>0.19500000000000001</v>
      </c>
      <c r="G116">
        <v>0.77029999999999998</v>
      </c>
      <c r="H116">
        <v>1.4500000000000001E-2</v>
      </c>
      <c r="I116">
        <v>1.8800000000000001E-2</v>
      </c>
      <c r="J116">
        <v>3.56E-2</v>
      </c>
      <c r="K116">
        <v>-1.6199999999999999E-2</v>
      </c>
      <c r="L116">
        <v>8.8099999999999998E-2</v>
      </c>
      <c r="M116">
        <v>6.7500000000000004E-2</v>
      </c>
      <c r="N116">
        <v>6.3299999999999995E-2</v>
      </c>
      <c r="O116">
        <v>-9.5999999999999992E-3</v>
      </c>
      <c r="P116">
        <v>2.2200000000000001E-2</v>
      </c>
      <c r="Q116">
        <v>4.9363000000000001</v>
      </c>
      <c r="R116">
        <v>0.17319999999999999</v>
      </c>
      <c r="S116" s="7"/>
      <c r="T116" s="7"/>
      <c r="U116" s="7"/>
      <c r="V116" s="7"/>
      <c r="W116">
        <v>1.6113</v>
      </c>
      <c r="X116">
        <v>2.46E-2</v>
      </c>
      <c r="Y116">
        <v>-1.9300000000000001E-2</v>
      </c>
      <c r="Z116">
        <v>4.7100000000000003E-2</v>
      </c>
      <c r="AA116" s="7"/>
      <c r="AB116" s="7"/>
    </row>
    <row r="117" spans="1:28">
      <c r="C117" s="1" t="s">
        <v>15</v>
      </c>
      <c r="E117" s="8">
        <f>((E114/F114)+(E115/F115)+(E116/F116))/((1/F114)+(1/F115)+(1/F116))</f>
        <v>16.186435296301617</v>
      </c>
      <c r="F117" s="8">
        <f>1/((1/F114)+(1/F115)+(1/F116))</f>
        <v>6.728140254713405E-2</v>
      </c>
      <c r="G117" s="8">
        <f>((G114/H114)+(G115/H115)+(G116/H116))/((1/H114)+(1/H115)+(1/H116))</f>
        <v>0.79013058480274023</v>
      </c>
      <c r="H117" s="8">
        <f>1/((1/H114)+(1/H115)+(1/H116))</f>
        <v>5.3784092350627937E-3</v>
      </c>
      <c r="I117" s="8">
        <f>((I114/J114)+(I115/J115)+(I116/J116))/((1/J114)+(1/J115)+(1/J116))</f>
        <v>1.229138814566233E-2</v>
      </c>
      <c r="J117" s="8">
        <f>1/((1/J114)+(1/J115)+(1/J116))</f>
        <v>1.2754070110199084E-2</v>
      </c>
      <c r="K117" s="8">
        <f>((K114/L114)+(K115/L115)+(K116/L116))/((1/L114)+(1/L115)+(1/L116))</f>
        <v>-3.5415039816820884E-2</v>
      </c>
      <c r="L117" s="8">
        <f>1/((1/L114)+(1/L115)+(1/L116))</f>
        <v>2.9477343092997415E-2</v>
      </c>
      <c r="M117" s="8">
        <f>((M114/N114)+(M115/N115)+(M116/N116))/((1/N114)+(1/N115)+(1/N116))</f>
        <v>3.4525436833026821E-2</v>
      </c>
      <c r="N117" s="8">
        <f>1/((1/N114)+(1/N115)+(1/N116))</f>
        <v>2.1308133963487488E-2</v>
      </c>
      <c r="O117" s="8">
        <f>((O114/P114)+(O115/P115)+(O116/P116))/((1/P114)+(1/P115)+(1/P116))</f>
        <v>-1.2801282268223441E-2</v>
      </c>
      <c r="P117" s="8">
        <f>1/((1/P114)+(1/P115)+(1/P116))</f>
        <v>7.6829939646906207E-3</v>
      </c>
      <c r="Q117" s="8">
        <f>((Q114/R114)+(Q115/R115)+(Q116/R116))/((1/R114)+(1/R115)+(1/R116))</f>
        <v>4.7116942317875159</v>
      </c>
      <c r="R117" s="8">
        <f>1/((1/R114)+(1/R115)+(1/R116))</f>
        <v>5.9860066233973289E-2</v>
      </c>
      <c r="S117" s="7"/>
      <c r="T117" s="7"/>
      <c r="U117" s="7"/>
      <c r="V117" s="7"/>
      <c r="W117" s="8">
        <f>((W114/X114)+(W115/X115)+(W116/X116))/((1/X114)+(1/X115)+(1/X116))</f>
        <v>1.6073648077033849</v>
      </c>
      <c r="X117" s="8">
        <f>1/((1/X114)+(1/X115)+(1/X116))</f>
        <v>8.7683051400702736E-3</v>
      </c>
      <c r="Y117" s="8">
        <f>((Y114/Z114)+(Y115/Z115)+(Y116/Z116))/((1/Z114)+(1/Z115)+(1/Z116))</f>
        <v>-3.1992944020456285E-2</v>
      </c>
      <c r="Z117" s="8">
        <f>1/((1/Z114)+(1/Z115)+(1/Z116))</f>
        <v>1.6511529841791932E-2</v>
      </c>
      <c r="AA117" s="7"/>
      <c r="AB117" s="7"/>
    </row>
    <row r="118" spans="1:28">
      <c r="A118" s="1" t="s">
        <v>27</v>
      </c>
      <c r="B118" s="1" t="s">
        <v>16</v>
      </c>
      <c r="C118" s="1" t="s">
        <v>28</v>
      </c>
      <c r="D118">
        <v>-134440.4952</v>
      </c>
      <c r="E118" s="7">
        <v>15.8164</v>
      </c>
      <c r="F118" s="7">
        <v>0.20519999999999999</v>
      </c>
      <c r="G118" s="7">
        <v>0.7974</v>
      </c>
      <c r="H118" s="7">
        <v>1.7000000000000001E-2</v>
      </c>
      <c r="I118" s="7">
        <v>6.3700000000000007E-2</v>
      </c>
      <c r="J118" s="7">
        <v>3.95E-2</v>
      </c>
      <c r="K118" s="7">
        <v>-0.31559999999999999</v>
      </c>
      <c r="L118" s="7">
        <v>0.15679999999999999</v>
      </c>
      <c r="M118" s="7">
        <v>0.23330000000000001</v>
      </c>
      <c r="N118" s="7">
        <v>0.11260000000000001</v>
      </c>
      <c r="O118" s="7">
        <v>-5.4300000000000001E-2</v>
      </c>
      <c r="P118" s="7">
        <v>3.9199999999999999E-2</v>
      </c>
      <c r="Q118" s="7">
        <v>4.6746999999999996</v>
      </c>
      <c r="R118" s="7">
        <v>0.1827</v>
      </c>
      <c r="S118" s="7">
        <v>0.18870000000000001</v>
      </c>
      <c r="T118" s="7">
        <v>0.13270000000000001</v>
      </c>
      <c r="U118" s="7">
        <v>-0.27629999999999999</v>
      </c>
      <c r="V118" s="7">
        <v>0.112</v>
      </c>
      <c r="W118" s="7">
        <v>1.5931999999999999</v>
      </c>
      <c r="X118" s="7">
        <v>2.7099999999999999E-2</v>
      </c>
      <c r="Y118" s="7">
        <v>-0.11890000000000001</v>
      </c>
      <c r="Z118" s="7">
        <v>5.0599999999999999E-2</v>
      </c>
      <c r="AA118" s="7">
        <v>4.4699999999999997E-2</v>
      </c>
      <c r="AB118" s="7">
        <v>4.3299999999999998E-2</v>
      </c>
    </row>
    <row r="119" spans="1:28">
      <c r="C119" s="1" t="s">
        <v>29</v>
      </c>
      <c r="D119">
        <v>-135026.00820000001</v>
      </c>
      <c r="E119">
        <v>15.917199999999999</v>
      </c>
      <c r="F119">
        <v>0.20569999999999999</v>
      </c>
      <c r="G119">
        <v>0.80640000000000001</v>
      </c>
      <c r="H119">
        <v>1.72E-2</v>
      </c>
      <c r="I119">
        <v>-4.8899999999999999E-2</v>
      </c>
      <c r="J119">
        <v>0.04</v>
      </c>
      <c r="K119">
        <v>-5.67E-2</v>
      </c>
      <c r="L119">
        <v>0.15989999999999999</v>
      </c>
      <c r="M119">
        <v>0.1268</v>
      </c>
      <c r="N119">
        <v>0.11459999999999999</v>
      </c>
      <c r="O119">
        <v>-1.4200000000000001E-2</v>
      </c>
      <c r="P119">
        <v>3.9899999999999998E-2</v>
      </c>
      <c r="Q119">
        <v>4.5053999999999998</v>
      </c>
      <c r="R119">
        <v>0.18310000000000001</v>
      </c>
      <c r="S119">
        <v>9.4799999999999995E-2</v>
      </c>
      <c r="T119">
        <v>0.13389999999999999</v>
      </c>
      <c r="U119">
        <v>-0.1138</v>
      </c>
      <c r="V119">
        <v>0.1123</v>
      </c>
      <c r="W119">
        <v>1.617</v>
      </c>
      <c r="X119">
        <v>2.7400000000000001E-2</v>
      </c>
      <c r="Y119">
        <v>4.2200000000000001E-2</v>
      </c>
      <c r="Z119">
        <v>5.11E-2</v>
      </c>
      <c r="AA119">
        <v>6.0000000000000001E-3</v>
      </c>
      <c r="AB119">
        <v>4.3799999999999999E-2</v>
      </c>
    </row>
    <row r="120" spans="1:28">
      <c r="C120" s="1" t="s">
        <v>30</v>
      </c>
      <c r="D120">
        <v>-156321.8769</v>
      </c>
      <c r="E120">
        <v>16.7987</v>
      </c>
      <c r="F120">
        <v>0.19500000000000001</v>
      </c>
      <c r="G120">
        <v>0.77039999999999997</v>
      </c>
      <c r="H120">
        <v>1.4500000000000001E-2</v>
      </c>
      <c r="I120">
        <v>1.8599999999999998E-2</v>
      </c>
      <c r="J120">
        <v>3.56E-2</v>
      </c>
      <c r="K120">
        <v>3.0999999999999999E-3</v>
      </c>
      <c r="L120">
        <v>0.1497</v>
      </c>
      <c r="M120">
        <v>2.52E-2</v>
      </c>
      <c r="N120">
        <v>0.107</v>
      </c>
      <c r="O120">
        <v>-3.2300000000000002E-2</v>
      </c>
      <c r="P120">
        <v>3.5700000000000003E-2</v>
      </c>
      <c r="Q120">
        <v>4.9363000000000001</v>
      </c>
      <c r="R120">
        <v>0.17319999999999999</v>
      </c>
      <c r="S120">
        <v>-1.9099999999999999E-2</v>
      </c>
      <c r="T120">
        <v>0.12089999999999999</v>
      </c>
      <c r="U120">
        <v>5.0599999999999999E-2</v>
      </c>
      <c r="V120">
        <v>0.104</v>
      </c>
      <c r="W120">
        <v>1.6111</v>
      </c>
      <c r="X120">
        <v>2.46E-2</v>
      </c>
      <c r="Y120">
        <v>-1.9300000000000001E-2</v>
      </c>
      <c r="Z120">
        <v>4.7100000000000003E-2</v>
      </c>
      <c r="AA120">
        <v>2.9700000000000001E-2</v>
      </c>
      <c r="AB120">
        <v>3.9600000000000003E-2</v>
      </c>
    </row>
    <row r="121" spans="1:28">
      <c r="C121" s="1" t="s">
        <v>15</v>
      </c>
      <c r="E121" s="8">
        <f>((E118/F118)+(E119/F119)+(E120/F120))/((1/F118)+(1/F119)+(1/F120))</f>
        <v>16.188295929264481</v>
      </c>
      <c r="F121" s="8">
        <f>1/((1/F118)+(1/F119)+(1/F120))</f>
        <v>6.728140254713405E-2</v>
      </c>
      <c r="G121" s="8">
        <f>((G118/H118)+(G119/H119)+(G120/H120))/((1/H118)+(1/H119)+(1/H120))</f>
        <v>0.79019931498160612</v>
      </c>
      <c r="H121" s="8">
        <f>1/((1/H118)+(1/H119)+(1/H120))</f>
        <v>5.3784092350627937E-3</v>
      </c>
      <c r="I121" s="8">
        <f>((I118/J118)+(I119/J119)+(I120/J120))/((1/J118)+(1/J119)+(1/J120))</f>
        <v>1.1639748764228382E-2</v>
      </c>
      <c r="J121" s="8">
        <f>1/((1/J118)+(1/J119)+(1/J120))</f>
        <v>1.2754070110199084E-2</v>
      </c>
      <c r="K121" s="8">
        <f>((K118/L118)+(K119/L119)+(K120/L120))/((1/L118)+(1/L119)+(1/L120))</f>
        <v>-0.12151543332435184</v>
      </c>
      <c r="L121" s="8">
        <f>1/((1/L118)+(1/L119)+(1/L120))</f>
        <v>5.1782652953527554E-2</v>
      </c>
      <c r="M121" s="8">
        <f>((M118/N118)+(M119/N119)+(M120/N120))/((1/N118)+(1/N119)+(1/N120))</f>
        <v>0.12666247147606463</v>
      </c>
      <c r="N121" s="8">
        <f>1/((1/N118)+(1/N119)+(1/N120))</f>
        <v>3.7101906898304851E-2</v>
      </c>
      <c r="O121" s="8">
        <f>((O118/P118)+(O119/P119)+(O120/P120))/((1/P118)+(1/P119)+(1/P120))</f>
        <v>-3.3669112227805699E-2</v>
      </c>
      <c r="P121" s="8">
        <f>1/((1/P118)+(1/P119)+(1/P120))</f>
        <v>1.2725226130653267E-2</v>
      </c>
      <c r="Q121" s="8">
        <f>((Q118/R118)+(Q119/R119)+(Q120/R120))/((1/R118)+(1/R119)+(1/R120))</f>
        <v>4.7097574243512463</v>
      </c>
      <c r="R121" s="8">
        <f>1/((1/R118)+(1/R119)+(1/R120))</f>
        <v>5.9849339146708889E-2</v>
      </c>
      <c r="S121" s="8">
        <f>((S118/T118)+(S119/T119)+(S120/T120))/((1/T118)+(1/T119)+(1/T120))</f>
        <v>8.4725405141191687E-2</v>
      </c>
      <c r="T121" s="8">
        <f>1/((1/T118)+(1/T119)+(1/T120))</f>
        <v>4.2963901679324214E-2</v>
      </c>
      <c r="U121" s="8">
        <f>((U118/V118)+(U119/V119)+(U120/V120))/((1/V118)+(1/V119)+(1/V120))</f>
        <v>-0.1090683919698759</v>
      </c>
      <c r="V121" s="8">
        <f>1/((1/V118)+(1/V119)+(1/V120))</f>
        <v>3.6431630311267581E-2</v>
      </c>
      <c r="W121" s="8">
        <f>((W118/X118)+(W119/X119)+(W120/X120))/((1/X118)+(1/X119)+(1/X120))</f>
        <v>1.6071964545611641</v>
      </c>
      <c r="X121" s="8">
        <f>1/((1/X118)+(1/X119)+(1/X120))</f>
        <v>8.7683051400702736E-3</v>
      </c>
      <c r="Y121" s="8">
        <f>((Y118/Z118)+(Y119/Z119)+(Y120/Z120))/((1/Z118)+(1/Z119)+(1/Z120))</f>
        <v>-3.1928958218372959E-2</v>
      </c>
      <c r="Z121" s="8">
        <f>1/((1/Z118)+(1/Z119)+(1/Z120))</f>
        <v>1.6511529841791932E-2</v>
      </c>
      <c r="AA121" s="8">
        <f>((AA118/AB118)+(AA119/AB119)+(AA120/AB120))/((1/AB118)+(1/AB119)+(1/AB120))</f>
        <v>2.6964957629496609E-2</v>
      </c>
      <c r="AB121" s="8">
        <f>1/((1/AB118)+(1/AB119)+(1/AB120))</f>
        <v>1.4049232841349122E-2</v>
      </c>
    </row>
  </sheetData>
  <mergeCells count="1">
    <mergeCell ref="AD3:AE3"/>
  </mergeCells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workbookViewId="0"/>
  </sheetViews>
  <sheetFormatPr baseColWidth="10" defaultColWidth="8.83203125" defaultRowHeight="14" x14ac:dyDescent="0"/>
  <cols>
    <col min="1" max="1" width="4.83203125" bestFit="1" customWidth="1"/>
    <col min="2" max="2" width="4.6640625" bestFit="1" customWidth="1"/>
    <col min="3" max="8" width="12.6640625" style="7" bestFit="1" customWidth="1"/>
    <col min="9" max="9" width="2.83203125" bestFit="1" customWidth="1"/>
    <col min="10" max="10" width="6.5" bestFit="1" customWidth="1"/>
    <col min="11" max="11" width="9.5" bestFit="1" customWidth="1"/>
    <col min="12" max="12" width="6.5" bestFit="1" customWidth="1"/>
    <col min="13" max="13" width="7.5" bestFit="1" customWidth="1"/>
    <col min="14" max="17" width="9.33203125" bestFit="1" customWidth="1"/>
  </cols>
  <sheetData>
    <row r="1" spans="1:17" ht="15">
      <c r="A1" s="20" t="s">
        <v>72</v>
      </c>
    </row>
    <row r="3" spans="1:17">
      <c r="A3" s="10" t="s">
        <v>59</v>
      </c>
      <c r="B3" s="9"/>
      <c r="C3" s="19" t="s">
        <v>60</v>
      </c>
      <c r="D3" s="19"/>
      <c r="E3" s="19"/>
      <c r="F3" s="19" t="s">
        <v>61</v>
      </c>
      <c r="G3" s="19"/>
      <c r="H3" s="19"/>
      <c r="I3" s="11" t="s">
        <v>62</v>
      </c>
      <c r="J3" s="19" t="s">
        <v>63</v>
      </c>
      <c r="K3" s="19"/>
      <c r="L3" s="19"/>
      <c r="M3" s="19"/>
      <c r="N3" s="19" t="s">
        <v>64</v>
      </c>
      <c r="O3" s="19"/>
      <c r="P3" s="19"/>
      <c r="Q3" s="19"/>
    </row>
    <row r="4" spans="1:17">
      <c r="A4" s="9"/>
      <c r="B4" s="9"/>
      <c r="C4" s="9" t="s">
        <v>28</v>
      </c>
      <c r="D4" s="9" t="s">
        <v>29</v>
      </c>
      <c r="E4" s="9" t="s">
        <v>30</v>
      </c>
      <c r="F4" s="9" t="s">
        <v>28</v>
      </c>
      <c r="G4" s="9" t="s">
        <v>29</v>
      </c>
      <c r="H4" s="9" t="s">
        <v>30</v>
      </c>
      <c r="I4" s="9"/>
      <c r="J4" s="9" t="s">
        <v>28</v>
      </c>
      <c r="K4" s="9" t="s">
        <v>29</v>
      </c>
      <c r="L4" s="9" t="s">
        <v>30</v>
      </c>
      <c r="M4" s="9" t="s">
        <v>15</v>
      </c>
      <c r="N4" s="9" t="s">
        <v>28</v>
      </c>
      <c r="O4" s="9" t="s">
        <v>29</v>
      </c>
      <c r="P4" s="9" t="s">
        <v>30</v>
      </c>
      <c r="Q4" s="9" t="s">
        <v>15</v>
      </c>
    </row>
    <row r="5" spans="1:17">
      <c r="A5" s="12"/>
      <c r="B5" s="9" t="s">
        <v>13</v>
      </c>
      <c r="C5" s="16">
        <v>-114850.63280000001</v>
      </c>
      <c r="D5" s="16">
        <v>-115063.8645</v>
      </c>
      <c r="E5" s="16">
        <v>-134476.43429999999</v>
      </c>
      <c r="F5" s="16">
        <v>-114844.12089999999</v>
      </c>
      <c r="G5" s="16">
        <v>-115062.6489</v>
      </c>
      <c r="H5" s="16">
        <v>-134469.52669999999</v>
      </c>
      <c r="I5" s="9">
        <v>2</v>
      </c>
      <c r="J5" s="13">
        <f t="shared" ref="J5:L16" si="0">2*(F5-C5)</f>
        <v>13.023800000024494</v>
      </c>
      <c r="K5" s="13">
        <f t="shared" si="0"/>
        <v>2.4311999999918044</v>
      </c>
      <c r="L5" s="13">
        <f t="shared" si="0"/>
        <v>13.815200000011828</v>
      </c>
      <c r="M5" s="14">
        <f t="shared" ref="M5:M16" si="1">-2*(LN(N5)+LN(O5)+LN(P5))</f>
        <v>29.270200000028126</v>
      </c>
      <c r="N5" s="15">
        <f t="shared" ref="N5:N16" si="2">_xlfn.CHISQ.DIST.RT(J5,I5)</f>
        <v>1.4856542965725492E-3</v>
      </c>
      <c r="O5" s="15">
        <f t="shared" ref="O5:O16" si="3">_xlfn.CHISQ.DIST.RT(K5,I5)</f>
        <v>0.29653204168380659</v>
      </c>
      <c r="P5" s="15">
        <f t="shared" ref="P5:P16" si="4">_xlfn.CHISQ.DIST.RT(L5,I5)</f>
        <v>1.0001552910326274E-3</v>
      </c>
      <c r="Q5" s="15">
        <f t="shared" ref="Q5:Q16" si="5">_xlfn.CHISQ.DIST.RT(M5,6)</f>
        <v>5.407557021093801E-5</v>
      </c>
    </row>
    <row r="6" spans="1:17">
      <c r="A6" s="12"/>
      <c r="B6" s="9" t="s">
        <v>17</v>
      </c>
      <c r="C6" s="7">
        <v>-114912.75599999999</v>
      </c>
      <c r="D6" s="7">
        <v>-115112.101</v>
      </c>
      <c r="E6" s="7">
        <v>-134586.68400000001</v>
      </c>
      <c r="F6" s="7">
        <v>-114910.16099999999</v>
      </c>
      <c r="G6" s="7">
        <v>-115109.364</v>
      </c>
      <c r="H6" s="7">
        <v>-134573.16200000001</v>
      </c>
      <c r="I6" s="1">
        <v>1</v>
      </c>
      <c r="J6" s="13">
        <f t="shared" si="0"/>
        <v>5.1900000000023283</v>
      </c>
      <c r="K6" s="13">
        <f t="shared" si="0"/>
        <v>5.4739999999874271</v>
      </c>
      <c r="L6" s="13">
        <f t="shared" si="0"/>
        <v>27.043999999994412</v>
      </c>
      <c r="M6" s="14">
        <f t="shared" si="1"/>
        <v>46.325582612533324</v>
      </c>
      <c r="N6" s="15">
        <f t="shared" si="2"/>
        <v>2.2717216259968694E-2</v>
      </c>
      <c r="O6" s="15">
        <f t="shared" si="3"/>
        <v>1.9301400603384606E-2</v>
      </c>
      <c r="P6" s="15">
        <f t="shared" si="4"/>
        <v>1.9887656634714894E-7</v>
      </c>
      <c r="Q6" s="15">
        <f t="shared" si="5"/>
        <v>2.5499694781758532E-8</v>
      </c>
    </row>
    <row r="7" spans="1:17">
      <c r="A7" s="12"/>
      <c r="B7" s="9" t="s">
        <v>18</v>
      </c>
      <c r="C7" s="16">
        <v>-114916.3263</v>
      </c>
      <c r="D7" s="16">
        <v>-115115.54270000001</v>
      </c>
      <c r="E7" s="16">
        <v>-134582.43</v>
      </c>
      <c r="F7" s="16">
        <v>-114854.4077</v>
      </c>
      <c r="G7" s="16">
        <v>-115068.77009999999</v>
      </c>
      <c r="H7" s="16">
        <v>-134465.46919999999</v>
      </c>
      <c r="I7" s="9">
        <v>4</v>
      </c>
      <c r="J7" s="13">
        <f t="shared" si="0"/>
        <v>123.83720000000903</v>
      </c>
      <c r="K7" s="13">
        <f t="shared" si="0"/>
        <v>93.545200000022305</v>
      </c>
      <c r="L7" s="13">
        <f t="shared" si="0"/>
        <v>233.92160000000149</v>
      </c>
      <c r="M7" s="14">
        <f t="shared" si="1"/>
        <v>425.74670710656125</v>
      </c>
      <c r="N7" s="15">
        <f t="shared" si="2"/>
        <v>8.0885885333138633E-26</v>
      </c>
      <c r="O7" s="15">
        <f t="shared" si="3"/>
        <v>2.3232545368617177E-19</v>
      </c>
      <c r="P7" s="15">
        <f t="shared" si="4"/>
        <v>1.8893293457696201E-49</v>
      </c>
      <c r="Q7" s="15">
        <f t="shared" si="5"/>
        <v>8.1202624269945596E-89</v>
      </c>
    </row>
    <row r="8" spans="1:17">
      <c r="A8" s="12"/>
      <c r="B8" s="9" t="s">
        <v>19</v>
      </c>
      <c r="C8" s="16">
        <v>-114916.3263</v>
      </c>
      <c r="D8" s="16">
        <v>-115115.54270000001</v>
      </c>
      <c r="E8" s="16">
        <v>-134582.43</v>
      </c>
      <c r="F8" s="16">
        <v>-114860.7677</v>
      </c>
      <c r="G8" s="16">
        <v>-115070.0226</v>
      </c>
      <c r="H8" s="16">
        <v>-134474.07579999999</v>
      </c>
      <c r="I8" s="9">
        <v>2</v>
      </c>
      <c r="J8" s="13">
        <f t="shared" si="0"/>
        <v>111.11720000000787</v>
      </c>
      <c r="K8" s="13">
        <f t="shared" si="0"/>
        <v>91.040200000017649</v>
      </c>
      <c r="L8" s="13">
        <f t="shared" si="0"/>
        <v>216.70840000000317</v>
      </c>
      <c r="M8" s="14">
        <f t="shared" si="1"/>
        <v>418.86580000002868</v>
      </c>
      <c r="N8" s="15">
        <f t="shared" si="2"/>
        <v>7.4337268276141072E-25</v>
      </c>
      <c r="O8" s="15">
        <f t="shared" si="3"/>
        <v>1.701655940965411E-20</v>
      </c>
      <c r="P8" s="15">
        <f t="shared" si="4"/>
        <v>8.7572721995721676E-48</v>
      </c>
      <c r="Q8" s="15">
        <f t="shared" si="5"/>
        <v>2.4527556978648894E-87</v>
      </c>
    </row>
    <row r="9" spans="1:17">
      <c r="A9" s="12"/>
      <c r="B9" s="9" t="s">
        <v>20</v>
      </c>
      <c r="C9" s="16">
        <v>-114916.3263</v>
      </c>
      <c r="D9" s="16">
        <v>-115115.54270000001</v>
      </c>
      <c r="E9" s="16">
        <v>-134582.43</v>
      </c>
      <c r="F9" s="16">
        <v>-114854.89690000001</v>
      </c>
      <c r="G9" s="16">
        <v>-115070.5141</v>
      </c>
      <c r="H9" s="16">
        <v>-134481.28599999999</v>
      </c>
      <c r="I9" s="9">
        <v>2</v>
      </c>
      <c r="J9" s="13">
        <f t="shared" si="0"/>
        <v>122.85879999998724</v>
      </c>
      <c r="K9" s="13">
        <f t="shared" si="0"/>
        <v>90.057200000010198</v>
      </c>
      <c r="L9" s="13">
        <f t="shared" si="0"/>
        <v>202.28800000000047</v>
      </c>
      <c r="M9" s="14">
        <f t="shared" si="1"/>
        <v>415.2039999999979</v>
      </c>
      <c r="N9" s="15">
        <f t="shared" si="2"/>
        <v>2.0967688372095171E-27</v>
      </c>
      <c r="O9" s="15">
        <f t="shared" si="3"/>
        <v>2.7818101805301447E-20</v>
      </c>
      <c r="P9" s="15">
        <f t="shared" si="4"/>
        <v>1.185001560824587E-44</v>
      </c>
      <c r="Q9" s="15">
        <f t="shared" si="5"/>
        <v>1.5038824404102479E-86</v>
      </c>
    </row>
    <row r="10" spans="1:17">
      <c r="A10" s="12"/>
      <c r="B10" s="9" t="s">
        <v>21</v>
      </c>
      <c r="C10" s="16">
        <v>-114854.89690000001</v>
      </c>
      <c r="D10" s="16">
        <v>-115070.5141</v>
      </c>
      <c r="E10" s="16">
        <v>-134481.28599999999</v>
      </c>
      <c r="F10" s="16">
        <v>-114854.4077</v>
      </c>
      <c r="G10" s="16">
        <v>-115068.77009999999</v>
      </c>
      <c r="H10" s="16">
        <v>-134465.46919999999</v>
      </c>
      <c r="I10" s="9">
        <v>2</v>
      </c>
      <c r="J10" s="13">
        <f t="shared" si="0"/>
        <v>0.97840000002179295</v>
      </c>
      <c r="K10" s="13">
        <f t="shared" si="0"/>
        <v>3.4880000000121072</v>
      </c>
      <c r="L10" s="13">
        <f t="shared" si="0"/>
        <v>31.633600000001024</v>
      </c>
      <c r="M10" s="14">
        <f t="shared" si="1"/>
        <v>36.100000000034925</v>
      </c>
      <c r="N10" s="15">
        <f t="shared" si="2"/>
        <v>0.61311669138581681</v>
      </c>
      <c r="O10" s="15">
        <f t="shared" si="3"/>
        <v>0.17481972130632864</v>
      </c>
      <c r="P10" s="15">
        <f t="shared" si="4"/>
        <v>1.3516088869341189E-7</v>
      </c>
      <c r="Q10" s="15">
        <f t="shared" si="5"/>
        <v>2.6359650346466235E-6</v>
      </c>
    </row>
    <row r="11" spans="1:17">
      <c r="A11" s="12"/>
      <c r="B11" s="9" t="s">
        <v>22</v>
      </c>
      <c r="C11" s="16">
        <v>-114860.7677</v>
      </c>
      <c r="D11" s="16">
        <v>-115070.0226</v>
      </c>
      <c r="E11" s="16">
        <v>-134474.07579999999</v>
      </c>
      <c r="F11" s="16">
        <v>-114854.4077</v>
      </c>
      <c r="G11" s="16">
        <v>-115068.77009999999</v>
      </c>
      <c r="H11" s="16">
        <v>-134465.46919999999</v>
      </c>
      <c r="I11" s="9">
        <v>2</v>
      </c>
      <c r="J11" s="13">
        <f t="shared" si="0"/>
        <v>12.720000000001164</v>
      </c>
      <c r="K11" s="13">
        <f t="shared" si="0"/>
        <v>2.5050000000046566</v>
      </c>
      <c r="L11" s="13">
        <f t="shared" si="0"/>
        <v>17.213199999998324</v>
      </c>
      <c r="M11" s="14">
        <f t="shared" si="1"/>
        <v>32.438200000004144</v>
      </c>
      <c r="N11" s="15">
        <f t="shared" si="2"/>
        <v>1.7293667118561497E-3</v>
      </c>
      <c r="O11" s="15">
        <f t="shared" si="3"/>
        <v>0.28578942944922425</v>
      </c>
      <c r="P11" s="15">
        <f t="shared" si="4"/>
        <v>1.8289469644663575E-4</v>
      </c>
      <c r="Q11" s="15">
        <f t="shared" si="5"/>
        <v>1.3445828093660249E-5</v>
      </c>
    </row>
    <row r="12" spans="1:17">
      <c r="B12" s="9" t="s">
        <v>23</v>
      </c>
      <c r="C12" s="16">
        <v>-77072.357099999994</v>
      </c>
      <c r="D12" s="16">
        <v>-78153.149900000004</v>
      </c>
      <c r="E12" s="16">
        <v>-105418.3943</v>
      </c>
      <c r="F12" s="16">
        <v>-76769.292600000001</v>
      </c>
      <c r="G12" s="16">
        <v>-77856.889599999995</v>
      </c>
      <c r="H12" s="16">
        <v>-105097.36719999999</v>
      </c>
      <c r="I12" s="9">
        <v>6</v>
      </c>
      <c r="J12" s="13">
        <f t="shared" si="0"/>
        <v>606.12899999998626</v>
      </c>
      <c r="K12" s="13">
        <f t="shared" si="0"/>
        <v>592.52060000001802</v>
      </c>
      <c r="L12" s="13">
        <f t="shared" si="0"/>
        <v>642.05420000001322</v>
      </c>
      <c r="M12" s="14">
        <f t="shared" si="1"/>
        <v>1776.1166845742155</v>
      </c>
      <c r="N12" s="15">
        <f t="shared" si="2"/>
        <v>1.1108773911722364E-127</v>
      </c>
      <c r="O12" s="15">
        <f t="shared" si="3"/>
        <v>9.5727175662049762E-125</v>
      </c>
      <c r="P12" s="15">
        <f t="shared" si="4"/>
        <v>1.9699761254922376E-135</v>
      </c>
      <c r="Q12" s="15">
        <f t="shared" si="5"/>
        <v>0</v>
      </c>
    </row>
    <row r="13" spans="1:17">
      <c r="B13" s="9" t="s">
        <v>24</v>
      </c>
      <c r="C13" s="16">
        <v>-77072.357099999994</v>
      </c>
      <c r="D13" s="16">
        <v>-78153.149900000004</v>
      </c>
      <c r="E13" s="16">
        <v>-105418.3943</v>
      </c>
      <c r="F13" s="16">
        <v>-76771.976899999994</v>
      </c>
      <c r="G13" s="16">
        <v>-77859.849300000002</v>
      </c>
      <c r="H13" s="16">
        <v>-105101.74800000001</v>
      </c>
      <c r="I13" s="9">
        <v>3</v>
      </c>
      <c r="J13" s="13">
        <f t="shared" si="0"/>
        <v>600.76039999999921</v>
      </c>
      <c r="K13" s="13">
        <f t="shared" si="0"/>
        <v>586.60120000000461</v>
      </c>
      <c r="L13" s="13">
        <f t="shared" si="0"/>
        <v>633.29259999998612</v>
      </c>
      <c r="M13" s="14">
        <f t="shared" si="1"/>
        <v>1802.7756018800296</v>
      </c>
      <c r="N13" s="15">
        <f t="shared" si="2"/>
        <v>6.8952257407867739E-130</v>
      </c>
      <c r="O13" s="15">
        <f t="shared" si="3"/>
        <v>8.0912922820568464E-127</v>
      </c>
      <c r="P13" s="15">
        <f t="shared" si="4"/>
        <v>6.1049992983564809E-137</v>
      </c>
      <c r="Q13" s="15">
        <f t="shared" si="5"/>
        <v>0</v>
      </c>
    </row>
    <row r="14" spans="1:17">
      <c r="B14" s="9" t="s">
        <v>25</v>
      </c>
      <c r="C14" s="16">
        <v>-77072.357099999994</v>
      </c>
      <c r="D14" s="16">
        <v>-78153.149900000004</v>
      </c>
      <c r="E14" s="16">
        <v>-105418.3943</v>
      </c>
      <c r="F14" s="16">
        <v>-76836.964300000007</v>
      </c>
      <c r="G14" s="16">
        <v>-77917.108699999997</v>
      </c>
      <c r="H14" s="16">
        <v>-105184.0585</v>
      </c>
      <c r="I14" s="9">
        <v>3</v>
      </c>
      <c r="J14" s="13">
        <f t="shared" si="0"/>
        <v>470.78559999997378</v>
      </c>
      <c r="K14" s="13">
        <f t="shared" si="0"/>
        <v>472.08240000001388</v>
      </c>
      <c r="L14" s="13">
        <f t="shared" si="0"/>
        <v>468.67160000000149</v>
      </c>
      <c r="M14" s="14">
        <f t="shared" si="1"/>
        <v>1394.4201777308026</v>
      </c>
      <c r="N14" s="15">
        <f t="shared" si="2"/>
        <v>1.0220616538544334E-101</v>
      </c>
      <c r="O14" s="15">
        <f t="shared" si="3"/>
        <v>5.3514978328722495E-102</v>
      </c>
      <c r="P14" s="15">
        <f t="shared" si="4"/>
        <v>2.9346291697242326E-101</v>
      </c>
      <c r="Q14" s="15">
        <f t="shared" si="5"/>
        <v>3.9124501177639806E-298</v>
      </c>
    </row>
    <row r="15" spans="1:17">
      <c r="B15" s="9" t="s">
        <v>26</v>
      </c>
      <c r="C15" s="16">
        <v>-76836.964300000007</v>
      </c>
      <c r="D15" s="16">
        <v>-77917.108699999997</v>
      </c>
      <c r="E15" s="16">
        <v>-105184.0585</v>
      </c>
      <c r="F15" s="16">
        <v>-76769.292600000001</v>
      </c>
      <c r="G15" s="16">
        <v>-77856.889599999995</v>
      </c>
      <c r="H15" s="16">
        <v>-105097.36719999999</v>
      </c>
      <c r="I15" s="9">
        <v>3</v>
      </c>
      <c r="J15" s="13">
        <f t="shared" si="0"/>
        <v>135.34340000001248</v>
      </c>
      <c r="K15" s="13">
        <f t="shared" si="0"/>
        <v>120.43820000000414</v>
      </c>
      <c r="L15" s="13">
        <f t="shared" si="0"/>
        <v>173.38260000001173</v>
      </c>
      <c r="M15" s="14">
        <f t="shared" si="1"/>
        <v>415.62203755973792</v>
      </c>
      <c r="N15" s="15">
        <f t="shared" si="2"/>
        <v>3.8140529403558886E-29</v>
      </c>
      <c r="O15" s="15">
        <f t="shared" si="3"/>
        <v>6.2095686879721241E-26</v>
      </c>
      <c r="P15" s="15">
        <f t="shared" si="4"/>
        <v>2.3679531894724096E-37</v>
      </c>
      <c r="Q15" s="15">
        <f t="shared" si="5"/>
        <v>1.2226666163863039E-86</v>
      </c>
    </row>
    <row r="16" spans="1:17">
      <c r="B16" s="9" t="s">
        <v>27</v>
      </c>
      <c r="C16" s="16">
        <v>-76771.976899999994</v>
      </c>
      <c r="D16" s="16">
        <v>-77859.849300000002</v>
      </c>
      <c r="E16" s="16">
        <v>-105101.74800000001</v>
      </c>
      <c r="F16" s="16">
        <v>-76769.292600000001</v>
      </c>
      <c r="G16" s="16">
        <v>-77856.889599999995</v>
      </c>
      <c r="H16" s="16">
        <v>-105097.36719999999</v>
      </c>
      <c r="I16" s="9">
        <v>3</v>
      </c>
      <c r="J16" s="13">
        <f t="shared" si="0"/>
        <v>5.3685999999870546</v>
      </c>
      <c r="K16" s="13">
        <f t="shared" si="0"/>
        <v>5.919400000013411</v>
      </c>
      <c r="L16" s="13">
        <f t="shared" si="0"/>
        <v>8.7616000000271015</v>
      </c>
      <c r="M16" s="14">
        <f t="shared" si="1"/>
        <v>14.998611905096293</v>
      </c>
      <c r="N16" s="15">
        <f t="shared" si="2"/>
        <v>0.14671246780992109</v>
      </c>
      <c r="O16" s="15">
        <f t="shared" si="3"/>
        <v>0.11559811898021445</v>
      </c>
      <c r="P16" s="15">
        <f t="shared" si="4"/>
        <v>3.2634353767660843E-2</v>
      </c>
      <c r="Q16" s="15">
        <f t="shared" si="5"/>
        <v>2.026751405826132E-2</v>
      </c>
    </row>
    <row r="18" spans="1:27">
      <c r="A18" s="10" t="s">
        <v>65</v>
      </c>
      <c r="B18" s="9"/>
      <c r="C18" s="19" t="s">
        <v>60</v>
      </c>
      <c r="D18" s="19"/>
      <c r="E18" s="19"/>
      <c r="F18" s="19" t="s">
        <v>61</v>
      </c>
      <c r="G18" s="19"/>
      <c r="H18" s="19"/>
      <c r="I18" s="11" t="s">
        <v>62</v>
      </c>
      <c r="J18" s="19" t="s">
        <v>63</v>
      </c>
      <c r="K18" s="19"/>
      <c r="L18" s="19"/>
      <c r="M18" s="19"/>
      <c r="N18" s="19" t="s">
        <v>64</v>
      </c>
      <c r="O18" s="19"/>
      <c r="P18" s="19"/>
      <c r="Q18" s="19"/>
    </row>
    <row r="19" spans="1:27">
      <c r="A19" s="9"/>
      <c r="B19" s="9"/>
      <c r="C19" s="9" t="s">
        <v>28</v>
      </c>
      <c r="D19" s="9" t="s">
        <v>29</v>
      </c>
      <c r="E19" s="9" t="s">
        <v>30</v>
      </c>
      <c r="F19" s="9" t="s">
        <v>28</v>
      </c>
      <c r="G19" s="9" t="s">
        <v>29</v>
      </c>
      <c r="H19" s="9" t="s">
        <v>30</v>
      </c>
      <c r="I19" s="9"/>
      <c r="J19" s="9" t="s">
        <v>28</v>
      </c>
      <c r="K19" s="9" t="s">
        <v>29</v>
      </c>
      <c r="L19" s="9" t="s">
        <v>30</v>
      </c>
      <c r="M19" s="9" t="s">
        <v>15</v>
      </c>
      <c r="N19" s="9" t="s">
        <v>28</v>
      </c>
      <c r="O19" s="9" t="s">
        <v>29</v>
      </c>
      <c r="P19" s="9" t="s">
        <v>30</v>
      </c>
      <c r="Q19" s="9" t="s">
        <v>15</v>
      </c>
    </row>
    <row r="20" spans="1:27">
      <c r="A20" s="12"/>
      <c r="B20" s="9" t="s">
        <v>13</v>
      </c>
      <c r="C20" s="16">
        <v>-93866.168600000005</v>
      </c>
      <c r="D20" s="16">
        <v>-94134.591700000004</v>
      </c>
      <c r="E20" s="16">
        <v>-110187.2595</v>
      </c>
      <c r="F20" s="16">
        <v>-93863.607999999993</v>
      </c>
      <c r="G20" s="16">
        <v>-94130.671300000002</v>
      </c>
      <c r="H20" s="16">
        <v>-110179.96950000001</v>
      </c>
      <c r="I20" s="9">
        <v>2</v>
      </c>
      <c r="J20" s="13">
        <f t="shared" ref="J20:L31" si="6">2*(F20-C20)</f>
        <v>5.1212000000232365</v>
      </c>
      <c r="K20" s="13">
        <f t="shared" si="6"/>
        <v>7.8408000000054017</v>
      </c>
      <c r="L20" s="13">
        <f t="shared" si="6"/>
        <v>14.579999999987194</v>
      </c>
      <c r="M20" s="14">
        <f t="shared" ref="M20:M31" si="7">-2*(LN(N20)+LN(O20)+LN(P20))</f>
        <v>27.542000000015832</v>
      </c>
      <c r="N20" s="15">
        <f t="shared" ref="N20:N31" si="8">_xlfn.CHISQ.DIST.RT(J20,I20)</f>
        <v>7.7258371510206883E-2</v>
      </c>
      <c r="O20" s="15">
        <f t="shared" ref="O20:O31" si="9">_xlfn.CHISQ.DIST.RT(K20,I20)</f>
        <v>1.9833159893494934E-2</v>
      </c>
      <c r="P20" s="15">
        <f t="shared" ref="P20:P31" si="10">_xlfn.CHISQ.DIST.RT(L20,I20)</f>
        <v>6.8232805276074548E-4</v>
      </c>
      <c r="Q20" s="15">
        <f t="shared" ref="Q20:Q31" si="11">_xlfn.CHISQ.DIST.RT(M20,6)</f>
        <v>1.1457937615431202E-4</v>
      </c>
      <c r="U20" s="6"/>
    </row>
    <row r="21" spans="1:27">
      <c r="A21" s="12"/>
      <c r="B21" s="9" t="s">
        <v>17</v>
      </c>
      <c r="C21" s="7">
        <v>-114912.75599999999</v>
      </c>
      <c r="D21" s="7">
        <v>-115112.101</v>
      </c>
      <c r="E21" s="7">
        <v>-134586.68400000001</v>
      </c>
      <c r="F21" s="7">
        <v>-114910.16099999999</v>
      </c>
      <c r="G21" s="7">
        <v>-115109.364</v>
      </c>
      <c r="H21" s="7">
        <v>-134573.16200000001</v>
      </c>
      <c r="I21" s="1">
        <v>1</v>
      </c>
      <c r="J21" s="13">
        <f t="shared" si="6"/>
        <v>5.1900000000023283</v>
      </c>
      <c r="K21" s="13">
        <f t="shared" si="6"/>
        <v>5.4739999999874271</v>
      </c>
      <c r="L21" s="13">
        <f t="shared" si="6"/>
        <v>27.043999999994412</v>
      </c>
      <c r="M21" s="14">
        <f t="shared" si="7"/>
        <v>46.325582612533324</v>
      </c>
      <c r="N21" s="15">
        <f t="shared" si="8"/>
        <v>2.2717216259968694E-2</v>
      </c>
      <c r="O21" s="15">
        <f t="shared" si="9"/>
        <v>1.9301400603384606E-2</v>
      </c>
      <c r="P21" s="15">
        <f t="shared" si="10"/>
        <v>1.9887656634714894E-7</v>
      </c>
      <c r="Q21" s="15">
        <f t="shared" si="11"/>
        <v>2.5499694781758532E-8</v>
      </c>
    </row>
    <row r="22" spans="1:27">
      <c r="A22" s="12"/>
      <c r="B22" s="9" t="s">
        <v>18</v>
      </c>
      <c r="C22" s="16">
        <v>-93963.332200000004</v>
      </c>
      <c r="D22" s="16">
        <v>-94196.197100000005</v>
      </c>
      <c r="E22" s="16">
        <v>-110279.1525</v>
      </c>
      <c r="F22" s="16">
        <v>-93843.515100000004</v>
      </c>
      <c r="G22" s="16">
        <v>-94124.092600000004</v>
      </c>
      <c r="H22" s="16">
        <v>-110161.6033</v>
      </c>
      <c r="I22" s="9">
        <v>4</v>
      </c>
      <c r="J22" s="13">
        <f t="shared" si="6"/>
        <v>239.63420000000042</v>
      </c>
      <c r="K22" s="13">
        <f t="shared" si="6"/>
        <v>144.20900000000256</v>
      </c>
      <c r="L22" s="13">
        <f t="shared" si="6"/>
        <v>235.09839999998803</v>
      </c>
      <c r="M22" s="14">
        <f t="shared" si="7"/>
        <v>591.21860835914379</v>
      </c>
      <c r="N22" s="15">
        <f t="shared" si="8"/>
        <v>1.1123028228654657E-50</v>
      </c>
      <c r="O22" s="15">
        <f t="shared" si="9"/>
        <v>3.5428897729804134E-30</v>
      </c>
      <c r="P22" s="15">
        <f t="shared" si="10"/>
        <v>1.0542162722890776E-49</v>
      </c>
      <c r="Q22" s="15">
        <f t="shared" si="11"/>
        <v>1.8274894413728049E-124</v>
      </c>
      <c r="R22" s="6"/>
      <c r="S22" s="6"/>
      <c r="W22" s="6"/>
      <c r="AA22" s="6"/>
    </row>
    <row r="23" spans="1:27">
      <c r="A23" s="12"/>
      <c r="B23" s="9" t="s">
        <v>19</v>
      </c>
      <c r="C23" s="16">
        <v>-93963.332200000004</v>
      </c>
      <c r="D23" s="16">
        <v>-94196.197100000005</v>
      </c>
      <c r="E23" s="16">
        <v>-110279.1525</v>
      </c>
      <c r="F23" s="16">
        <v>-93847.050700000007</v>
      </c>
      <c r="G23" s="16">
        <v>-94127.7886</v>
      </c>
      <c r="H23" s="16">
        <v>-110169.4865</v>
      </c>
      <c r="I23" s="9">
        <v>2</v>
      </c>
      <c r="J23" s="13">
        <f t="shared" si="6"/>
        <v>232.56299999999464</v>
      </c>
      <c r="K23" s="13">
        <f t="shared" si="6"/>
        <v>136.81700000001001</v>
      </c>
      <c r="L23" s="13">
        <f t="shared" si="6"/>
        <v>219.33199999999488</v>
      </c>
      <c r="M23" s="14">
        <f t="shared" si="7"/>
        <v>588.71199999999953</v>
      </c>
      <c r="N23" s="15">
        <f t="shared" si="8"/>
        <v>3.1592660649609037E-51</v>
      </c>
      <c r="O23" s="15">
        <f t="shared" si="9"/>
        <v>1.9523871235456897E-30</v>
      </c>
      <c r="P23" s="15">
        <f t="shared" si="10"/>
        <v>2.3586383064351378E-48</v>
      </c>
      <c r="Q23" s="15">
        <f t="shared" si="11"/>
        <v>6.3457076947243783E-124</v>
      </c>
    </row>
    <row r="24" spans="1:27">
      <c r="A24" s="12"/>
      <c r="B24" s="9" t="s">
        <v>20</v>
      </c>
      <c r="C24" s="16">
        <v>-93963.332200000004</v>
      </c>
      <c r="D24" s="16">
        <v>-94196.197100000005</v>
      </c>
      <c r="E24" s="16">
        <v>-110279.1525</v>
      </c>
      <c r="F24" s="16">
        <v>-93867.864400000006</v>
      </c>
      <c r="G24" s="16">
        <v>-94134.659599999999</v>
      </c>
      <c r="H24" s="16">
        <v>-110173.3743</v>
      </c>
      <c r="I24" s="9">
        <v>2</v>
      </c>
      <c r="J24" s="13">
        <f t="shared" si="6"/>
        <v>190.93559999999707</v>
      </c>
      <c r="K24" s="13">
        <f t="shared" si="6"/>
        <v>123.07500000001164</v>
      </c>
      <c r="L24" s="13">
        <f t="shared" si="6"/>
        <v>211.5564000000013</v>
      </c>
      <c r="M24" s="14">
        <f t="shared" si="7"/>
        <v>525.56700000001001</v>
      </c>
      <c r="N24" s="15">
        <f t="shared" si="8"/>
        <v>3.4582888190001073E-42</v>
      </c>
      <c r="O24" s="15">
        <f t="shared" si="9"/>
        <v>1.8819293692447691E-27</v>
      </c>
      <c r="P24" s="15">
        <f t="shared" si="10"/>
        <v>1.1510957073104252E-46</v>
      </c>
      <c r="Q24" s="15">
        <f t="shared" si="11"/>
        <v>2.6064386878229128E-110</v>
      </c>
    </row>
    <row r="25" spans="1:27">
      <c r="A25" s="12"/>
      <c r="B25" s="9" t="s">
        <v>21</v>
      </c>
      <c r="C25" s="16">
        <v>-93867.864400000006</v>
      </c>
      <c r="D25" s="16">
        <v>-94134.659599999999</v>
      </c>
      <c r="E25" s="16">
        <v>-110173.3743</v>
      </c>
      <c r="F25" s="16">
        <v>-93843.515100000004</v>
      </c>
      <c r="G25" s="16">
        <v>-94124.092600000004</v>
      </c>
      <c r="H25" s="16">
        <v>-110161.6033</v>
      </c>
      <c r="I25" s="9">
        <v>2</v>
      </c>
      <c r="J25" s="13">
        <f t="shared" si="6"/>
        <v>48.698600000003353</v>
      </c>
      <c r="K25" s="13">
        <f t="shared" si="6"/>
        <v>21.13399999999092</v>
      </c>
      <c r="L25" s="13">
        <f t="shared" si="6"/>
        <v>23.541999999986729</v>
      </c>
      <c r="M25" s="14">
        <f t="shared" si="7"/>
        <v>93.374599999981001</v>
      </c>
      <c r="N25" s="15">
        <f t="shared" si="8"/>
        <v>2.6621552070037404E-11</v>
      </c>
      <c r="O25" s="15">
        <f t="shared" si="9"/>
        <v>2.5751955293853663E-5</v>
      </c>
      <c r="P25" s="15">
        <f t="shared" si="10"/>
        <v>7.7253764884943971E-6</v>
      </c>
      <c r="Q25" s="15">
        <f t="shared" si="11"/>
        <v>6.0246197500300956E-18</v>
      </c>
    </row>
    <row r="26" spans="1:27">
      <c r="A26" s="12"/>
      <c r="B26" s="9" t="s">
        <v>22</v>
      </c>
      <c r="C26" s="16">
        <v>-93847.050700000007</v>
      </c>
      <c r="D26" s="16">
        <v>-94127.7886</v>
      </c>
      <c r="E26" s="16">
        <v>-110169.4865</v>
      </c>
      <c r="F26" s="16">
        <v>-93843.515100000004</v>
      </c>
      <c r="G26" s="16">
        <v>-94124.092600000004</v>
      </c>
      <c r="H26" s="16">
        <v>-110161.6033</v>
      </c>
      <c r="I26" s="9">
        <v>2</v>
      </c>
      <c r="J26" s="13">
        <f t="shared" si="6"/>
        <v>7.0712000000057742</v>
      </c>
      <c r="K26" s="13">
        <f t="shared" si="6"/>
        <v>7.3919999999925494</v>
      </c>
      <c r="L26" s="13">
        <f t="shared" si="6"/>
        <v>15.766399999993155</v>
      </c>
      <c r="M26" s="14">
        <f t="shared" si="7"/>
        <v>30.229599999991478</v>
      </c>
      <c r="N26" s="15">
        <f t="shared" si="8"/>
        <v>2.9141266982646123E-2</v>
      </c>
      <c r="O26" s="15">
        <f t="shared" si="9"/>
        <v>2.4822618628506526E-2</v>
      </c>
      <c r="P26" s="15">
        <f t="shared" si="10"/>
        <v>3.7702464549145711E-4</v>
      </c>
      <c r="Q26" s="15">
        <f t="shared" si="11"/>
        <v>3.5547967575795585E-5</v>
      </c>
      <c r="R26" s="6"/>
      <c r="V26" s="6"/>
      <c r="Z26" s="6"/>
    </row>
    <row r="27" spans="1:27">
      <c r="B27" s="9" t="s">
        <v>23</v>
      </c>
      <c r="C27" s="16">
        <v>-171347.255</v>
      </c>
      <c r="D27" s="16">
        <v>-171596.42019999999</v>
      </c>
      <c r="E27" s="16">
        <v>-199785.56150000001</v>
      </c>
      <c r="F27" s="16">
        <v>-171225.67449999999</v>
      </c>
      <c r="G27" s="16">
        <v>-171521.97829999999</v>
      </c>
      <c r="H27" s="16">
        <v>-199667.5895</v>
      </c>
      <c r="I27" s="9">
        <v>6</v>
      </c>
      <c r="J27" s="13">
        <f t="shared" si="6"/>
        <v>243.16100000002189</v>
      </c>
      <c r="K27" s="13">
        <f t="shared" si="6"/>
        <v>148.88380000001052</v>
      </c>
      <c r="L27" s="13">
        <f t="shared" si="6"/>
        <v>235.9440000000177</v>
      </c>
      <c r="M27" s="14">
        <f t="shared" si="7"/>
        <v>576.50298151135996</v>
      </c>
      <c r="N27" s="15">
        <f t="shared" si="8"/>
        <v>1.1860457078832312E-49</v>
      </c>
      <c r="O27" s="15">
        <f t="shared" si="9"/>
        <v>1.3321868621997653E-29</v>
      </c>
      <c r="P27" s="15">
        <f t="shared" si="10"/>
        <v>4.123837958174962E-48</v>
      </c>
      <c r="Q27" s="15">
        <f t="shared" si="11"/>
        <v>2.725803666299514E-121</v>
      </c>
    </row>
    <row r="28" spans="1:27">
      <c r="B28" s="9" t="s">
        <v>24</v>
      </c>
      <c r="C28" s="16">
        <v>-171347.255</v>
      </c>
      <c r="D28" s="16">
        <v>-171596.42019999999</v>
      </c>
      <c r="E28" s="16">
        <v>-199785.56150000001</v>
      </c>
      <c r="F28" s="16">
        <v>-171229.33259999999</v>
      </c>
      <c r="G28" s="16">
        <v>-171528.04180000001</v>
      </c>
      <c r="H28" s="16">
        <v>-199675.6452</v>
      </c>
      <c r="I28" s="9">
        <v>3</v>
      </c>
      <c r="J28" s="13">
        <f t="shared" si="6"/>
        <v>235.84480000002077</v>
      </c>
      <c r="K28" s="13">
        <f t="shared" si="6"/>
        <v>136.75679999997374</v>
      </c>
      <c r="L28" s="13">
        <f t="shared" si="6"/>
        <v>219.83260000002338</v>
      </c>
      <c r="M28" s="14">
        <f t="shared" si="7"/>
        <v>577.98277284627761</v>
      </c>
      <c r="N28" s="15">
        <f t="shared" si="8"/>
        <v>7.534170984736551E-51</v>
      </c>
      <c r="O28" s="15">
        <f t="shared" si="9"/>
        <v>1.8910119603867289E-29</v>
      </c>
      <c r="P28" s="15">
        <f t="shared" si="10"/>
        <v>2.1822565769231831E-47</v>
      </c>
      <c r="Q28" s="15">
        <f t="shared" si="11"/>
        <v>1.3073170464372626E-121</v>
      </c>
    </row>
    <row r="29" spans="1:27">
      <c r="B29" s="9" t="s">
        <v>25</v>
      </c>
      <c r="C29" s="16">
        <v>-171347.255</v>
      </c>
      <c r="D29" s="16">
        <v>-171596.42019999999</v>
      </c>
      <c r="E29" s="16">
        <v>-199785.56150000001</v>
      </c>
      <c r="F29" s="16">
        <v>-171249.9846</v>
      </c>
      <c r="G29" s="16">
        <v>-171533.39019999999</v>
      </c>
      <c r="H29" s="16">
        <v>-199679.64730000001</v>
      </c>
      <c r="I29" s="9">
        <v>3</v>
      </c>
      <c r="J29" s="13">
        <f t="shared" si="6"/>
        <v>194.54080000001704</v>
      </c>
      <c r="K29" s="13">
        <f t="shared" si="6"/>
        <v>126.05999999999767</v>
      </c>
      <c r="L29" s="13">
        <f t="shared" si="6"/>
        <v>211.82839999999851</v>
      </c>
      <c r="M29" s="14">
        <f t="shared" si="7"/>
        <v>518.28551271411754</v>
      </c>
      <c r="N29" s="15">
        <f t="shared" si="8"/>
        <v>6.3776823215754557E-42</v>
      </c>
      <c r="O29" s="15">
        <f t="shared" si="9"/>
        <v>3.8199050912941819E-27</v>
      </c>
      <c r="P29" s="15">
        <f t="shared" si="10"/>
        <v>1.172237022442679E-45</v>
      </c>
      <c r="Q29" s="15">
        <f t="shared" si="11"/>
        <v>9.6634184437171886E-109</v>
      </c>
    </row>
    <row r="30" spans="1:27">
      <c r="B30" s="9" t="s">
        <v>26</v>
      </c>
      <c r="C30" s="16">
        <v>-171249.9846</v>
      </c>
      <c r="D30" s="16">
        <v>-171533.39019999999</v>
      </c>
      <c r="E30" s="16">
        <v>-199679.64730000001</v>
      </c>
      <c r="F30" s="16">
        <v>-171225.67449999999</v>
      </c>
      <c r="G30" s="16">
        <v>-171521.97829999999</v>
      </c>
      <c r="H30" s="16">
        <v>-199667.5895</v>
      </c>
      <c r="I30" s="9">
        <v>3</v>
      </c>
      <c r="J30" s="13">
        <f t="shared" si="6"/>
        <v>48.620200000004843</v>
      </c>
      <c r="K30" s="13">
        <f t="shared" si="6"/>
        <v>22.823800000012852</v>
      </c>
      <c r="L30" s="13">
        <f t="shared" si="6"/>
        <v>24.115600000019185</v>
      </c>
      <c r="M30" s="14">
        <f t="shared" si="7"/>
        <v>86.518928089237761</v>
      </c>
      <c r="N30" s="15">
        <f t="shared" si="8"/>
        <v>1.5713682474683345E-10</v>
      </c>
      <c r="O30" s="15">
        <f t="shared" si="9"/>
        <v>4.394604154321829E-5</v>
      </c>
      <c r="P30" s="15">
        <f t="shared" si="10"/>
        <v>2.3629565737071021E-5</v>
      </c>
      <c r="Q30" s="15">
        <f t="shared" si="11"/>
        <v>1.599033003314861E-16</v>
      </c>
    </row>
    <row r="31" spans="1:27">
      <c r="B31" s="9" t="s">
        <v>27</v>
      </c>
      <c r="C31" s="16">
        <v>-171229.33259999999</v>
      </c>
      <c r="D31" s="16">
        <v>-171528.04180000001</v>
      </c>
      <c r="E31" s="16">
        <v>-199675.6452</v>
      </c>
      <c r="F31" s="16">
        <v>-171225.67449999999</v>
      </c>
      <c r="G31" s="16">
        <v>-171521.97829999999</v>
      </c>
      <c r="H31" s="16">
        <v>-199667.5895</v>
      </c>
      <c r="I31" s="9">
        <v>3</v>
      </c>
      <c r="J31" s="13">
        <f t="shared" si="6"/>
        <v>7.3162000000011176</v>
      </c>
      <c r="K31" s="13">
        <f t="shared" si="6"/>
        <v>12.127000000036787</v>
      </c>
      <c r="L31" s="13">
        <f t="shared" si="6"/>
        <v>16.111399999994319</v>
      </c>
      <c r="M31" s="14">
        <f t="shared" si="7"/>
        <v>29.150240892371158</v>
      </c>
      <c r="N31" s="15">
        <f t="shared" si="8"/>
        <v>6.2473969970043203E-2</v>
      </c>
      <c r="O31" s="15">
        <f t="shared" si="9"/>
        <v>6.9605356105697331E-3</v>
      </c>
      <c r="P31" s="15">
        <f t="shared" si="10"/>
        <v>1.0758800462263621E-3</v>
      </c>
      <c r="Q31" s="15">
        <f t="shared" si="11"/>
        <v>5.6980341980497916E-5</v>
      </c>
    </row>
    <row r="33" spans="1:30">
      <c r="A33" s="10" t="s">
        <v>66</v>
      </c>
      <c r="B33" s="9"/>
      <c r="C33" s="19" t="s">
        <v>60</v>
      </c>
      <c r="D33" s="19"/>
      <c r="E33" s="19"/>
      <c r="F33" s="19" t="s">
        <v>61</v>
      </c>
      <c r="G33" s="19"/>
      <c r="H33" s="19"/>
      <c r="I33" s="11" t="s">
        <v>62</v>
      </c>
      <c r="J33" s="19" t="s">
        <v>63</v>
      </c>
      <c r="K33" s="19"/>
      <c r="L33" s="19"/>
      <c r="M33" s="19"/>
      <c r="N33" s="19" t="s">
        <v>64</v>
      </c>
      <c r="O33" s="19"/>
      <c r="P33" s="19"/>
      <c r="Q33" s="19"/>
    </row>
    <row r="34" spans="1:30">
      <c r="A34" s="9"/>
      <c r="B34" s="9"/>
      <c r="C34" s="9" t="s">
        <v>28</v>
      </c>
      <c r="D34" s="9" t="s">
        <v>29</v>
      </c>
      <c r="E34" s="9" t="s">
        <v>30</v>
      </c>
      <c r="F34" s="9" t="s">
        <v>28</v>
      </c>
      <c r="G34" s="9" t="s">
        <v>29</v>
      </c>
      <c r="H34" s="9" t="s">
        <v>30</v>
      </c>
      <c r="I34" s="9"/>
      <c r="J34" s="9" t="s">
        <v>28</v>
      </c>
      <c r="K34" s="9" t="s">
        <v>29</v>
      </c>
      <c r="L34" s="9" t="s">
        <v>30</v>
      </c>
      <c r="M34" s="9" t="s">
        <v>15</v>
      </c>
      <c r="N34" s="9" t="s">
        <v>28</v>
      </c>
      <c r="O34" s="9" t="s">
        <v>29</v>
      </c>
      <c r="P34" s="9" t="s">
        <v>30</v>
      </c>
      <c r="Q34" s="9" t="s">
        <v>15</v>
      </c>
    </row>
    <row r="35" spans="1:30">
      <c r="A35" s="12"/>
      <c r="B35" s="9" t="s">
        <v>13</v>
      </c>
      <c r="C35" s="16">
        <v>-93965.046499999997</v>
      </c>
      <c r="D35" s="16">
        <v>-94204.244300000006</v>
      </c>
      <c r="E35" s="16">
        <v>-110285.6597</v>
      </c>
      <c r="F35" s="16">
        <v>-93959.528000000006</v>
      </c>
      <c r="G35" s="16">
        <v>-94203.410499999998</v>
      </c>
      <c r="H35" s="16">
        <v>-110285.30349999999</v>
      </c>
      <c r="I35" s="9">
        <v>2</v>
      </c>
      <c r="J35" s="13">
        <f t="shared" ref="J35:L46" si="12">2*(F35-C35)</f>
        <v>11.036999999982072</v>
      </c>
      <c r="K35" s="13">
        <f t="shared" si="12"/>
        <v>1.6676000000152271</v>
      </c>
      <c r="L35" s="13">
        <f t="shared" si="12"/>
        <v>0.71240000001853332</v>
      </c>
      <c r="M35" s="14">
        <f t="shared" ref="M35:M46" si="13">-2*(LN(N35)+LN(O35)+LN(P35))</f>
        <v>13.417000000015832</v>
      </c>
      <c r="N35" s="15">
        <f t="shared" ref="N35:N46" si="14">_xlfn.CHISQ.DIST.RT(J35,I35)</f>
        <v>4.0118612228725861E-3</v>
      </c>
      <c r="O35" s="15">
        <f t="shared" ref="O35:O46" si="15">_xlfn.CHISQ.DIST.RT(K35,I35)</f>
        <v>0.43439544332202318</v>
      </c>
      <c r="P35" s="15">
        <f t="shared" ref="P35:P46" si="16">_xlfn.CHISQ.DIST.RT(L35,I35)</f>
        <v>0.70033253971323406</v>
      </c>
      <c r="Q35" s="15">
        <f t="shared" ref="Q35:Q46" si="17">_xlfn.CHISQ.DIST.RT(M35,6)</f>
        <v>3.6871701719747164E-2</v>
      </c>
    </row>
    <row r="36" spans="1:30">
      <c r="A36" s="12"/>
      <c r="B36" s="9" t="s">
        <v>17</v>
      </c>
      <c r="C36" s="7">
        <v>-114912.75599999999</v>
      </c>
      <c r="D36" s="7">
        <v>-115112.101</v>
      </c>
      <c r="E36" s="7">
        <v>-134586.68400000001</v>
      </c>
      <c r="F36" s="7">
        <v>-114910.16099999999</v>
      </c>
      <c r="G36" s="7">
        <v>-115109.364</v>
      </c>
      <c r="H36" s="7">
        <v>-134573.16200000001</v>
      </c>
      <c r="I36" s="1">
        <v>1</v>
      </c>
      <c r="J36" s="13">
        <f t="shared" si="12"/>
        <v>5.1900000000023283</v>
      </c>
      <c r="K36" s="13">
        <f t="shared" si="12"/>
        <v>5.4739999999874271</v>
      </c>
      <c r="L36" s="13">
        <f t="shared" si="12"/>
        <v>27.043999999994412</v>
      </c>
      <c r="M36" s="14">
        <f t="shared" si="13"/>
        <v>46.325582612533324</v>
      </c>
      <c r="N36" s="15">
        <f t="shared" si="14"/>
        <v>2.2717216259968694E-2</v>
      </c>
      <c r="O36" s="15">
        <f t="shared" si="15"/>
        <v>1.9301400603384606E-2</v>
      </c>
      <c r="P36" s="15">
        <f t="shared" si="16"/>
        <v>1.9887656634714894E-7</v>
      </c>
      <c r="Q36" s="15">
        <f t="shared" si="17"/>
        <v>2.5499694781758532E-8</v>
      </c>
    </row>
    <row r="37" spans="1:30">
      <c r="A37" s="12"/>
      <c r="B37" s="9" t="s">
        <v>18</v>
      </c>
      <c r="C37" s="16">
        <v>-93963.332200000004</v>
      </c>
      <c r="D37" s="16">
        <v>-94196.197100000005</v>
      </c>
      <c r="E37" s="16">
        <v>-110279.1525</v>
      </c>
      <c r="F37" s="16">
        <v>-93958.200700000001</v>
      </c>
      <c r="G37" s="16">
        <v>-94195.217099999994</v>
      </c>
      <c r="H37" s="16">
        <v>-110278.4378</v>
      </c>
      <c r="I37" s="9">
        <v>4</v>
      </c>
      <c r="J37" s="13">
        <f t="shared" si="12"/>
        <v>10.263000000006286</v>
      </c>
      <c r="K37" s="13">
        <f t="shared" si="12"/>
        <v>1.9600000000209548</v>
      </c>
      <c r="L37" s="13">
        <f t="shared" si="12"/>
        <v>1.4293999999936204</v>
      </c>
      <c r="M37" s="14">
        <f t="shared" si="13"/>
        <v>7.5808511977548614</v>
      </c>
      <c r="N37" s="15">
        <f t="shared" si="14"/>
        <v>3.6223015250134424E-2</v>
      </c>
      <c r="O37" s="15">
        <f t="shared" si="15"/>
        <v>0.74311597572191745</v>
      </c>
      <c r="P37" s="15">
        <f t="shared" si="16"/>
        <v>0.83906939716308648</v>
      </c>
      <c r="Q37" s="15">
        <f t="shared" si="17"/>
        <v>0.27044661473017056</v>
      </c>
      <c r="R37" s="6"/>
      <c r="V37" s="6"/>
    </row>
    <row r="38" spans="1:30">
      <c r="A38" s="12"/>
      <c r="B38" s="9" t="s">
        <v>19</v>
      </c>
      <c r="C38" s="16">
        <v>-93963.332200000004</v>
      </c>
      <c r="D38" s="16">
        <v>-94196.197100000005</v>
      </c>
      <c r="E38" s="16">
        <v>-110279.1525</v>
      </c>
      <c r="F38" s="16">
        <v>-93962.363400000002</v>
      </c>
      <c r="G38" s="16">
        <v>-94195.977700000003</v>
      </c>
      <c r="H38" s="16">
        <v>-110278.5779</v>
      </c>
      <c r="I38" s="9">
        <v>2</v>
      </c>
      <c r="J38" s="13">
        <f t="shared" si="12"/>
        <v>1.9376000000047497</v>
      </c>
      <c r="K38" s="13">
        <f t="shared" si="12"/>
        <v>0.43880000000353903</v>
      </c>
      <c r="L38" s="13">
        <f t="shared" si="12"/>
        <v>1.1491999999852851</v>
      </c>
      <c r="M38" s="14">
        <f t="shared" si="13"/>
        <v>3.5255999999935739</v>
      </c>
      <c r="N38" s="15">
        <f t="shared" si="14"/>
        <v>0.37953821079721767</v>
      </c>
      <c r="O38" s="15">
        <f t="shared" si="15"/>
        <v>0.80300045372211371</v>
      </c>
      <c r="P38" s="15">
        <f t="shared" si="16"/>
        <v>0.56292999578101255</v>
      </c>
      <c r="Q38" s="15">
        <f t="shared" si="17"/>
        <v>0.74056067077774035</v>
      </c>
    </row>
    <row r="39" spans="1:30">
      <c r="A39" s="12"/>
      <c r="B39" s="9" t="s">
        <v>20</v>
      </c>
      <c r="C39" s="16">
        <v>-93963.332200000004</v>
      </c>
      <c r="D39" s="16">
        <v>-94196.197100000005</v>
      </c>
      <c r="E39" s="16">
        <v>-110279.1525</v>
      </c>
      <c r="F39" s="16">
        <v>-93962.222800000003</v>
      </c>
      <c r="G39" s="16">
        <v>-94195.8802</v>
      </c>
      <c r="H39" s="16">
        <v>-110278.4642</v>
      </c>
      <c r="I39" s="9">
        <v>2</v>
      </c>
      <c r="J39" s="13">
        <f t="shared" si="12"/>
        <v>2.2188000000023749</v>
      </c>
      <c r="K39" s="13">
        <f t="shared" si="12"/>
        <v>0.63380000001052395</v>
      </c>
      <c r="L39" s="13">
        <f t="shared" si="12"/>
        <v>1.3765999999886844</v>
      </c>
      <c r="M39" s="14">
        <f t="shared" si="13"/>
        <v>4.2292000000015832</v>
      </c>
      <c r="N39" s="15">
        <f t="shared" si="14"/>
        <v>0.3297567557839215</v>
      </c>
      <c r="O39" s="15">
        <f t="shared" si="15"/>
        <v>0.72840359183915659</v>
      </c>
      <c r="P39" s="15">
        <f t="shared" si="16"/>
        <v>0.5024294735746121</v>
      </c>
      <c r="Q39" s="15">
        <f t="shared" si="17"/>
        <v>0.64569054543028304</v>
      </c>
    </row>
    <row r="40" spans="1:30">
      <c r="A40" s="12"/>
      <c r="B40" s="9" t="s">
        <v>21</v>
      </c>
      <c r="C40" s="16">
        <v>-93962.222800000003</v>
      </c>
      <c r="D40" s="16">
        <v>-94195.8802</v>
      </c>
      <c r="E40" s="16">
        <v>-110278.4642</v>
      </c>
      <c r="F40" s="16">
        <v>-93958.200700000001</v>
      </c>
      <c r="G40" s="16">
        <v>-94195.217099999994</v>
      </c>
      <c r="H40" s="16">
        <v>-110278.4378</v>
      </c>
      <c r="I40" s="9">
        <v>2</v>
      </c>
      <c r="J40" s="13">
        <f t="shared" si="12"/>
        <v>8.0442000000039116</v>
      </c>
      <c r="K40" s="13">
        <f t="shared" si="12"/>
        <v>1.3262000000104308</v>
      </c>
      <c r="L40" s="13">
        <f t="shared" si="12"/>
        <v>5.280000000493601E-2</v>
      </c>
      <c r="M40" s="14">
        <f t="shared" si="13"/>
        <v>9.4232000000192784</v>
      </c>
      <c r="N40" s="15">
        <f t="shared" si="14"/>
        <v>1.7915303271686694E-2</v>
      </c>
      <c r="O40" s="15">
        <f t="shared" si="15"/>
        <v>0.5152515762584845</v>
      </c>
      <c r="P40" s="15">
        <f t="shared" si="16"/>
        <v>0.97394543350691742</v>
      </c>
      <c r="Q40" s="15">
        <f t="shared" si="17"/>
        <v>0.15113898641274137</v>
      </c>
      <c r="R40" s="6"/>
      <c r="V40" s="6"/>
      <c r="Z40" s="6"/>
    </row>
    <row r="41" spans="1:30">
      <c r="A41" s="12"/>
      <c r="B41" s="9" t="s">
        <v>22</v>
      </c>
      <c r="C41" s="16">
        <v>-93962.363400000002</v>
      </c>
      <c r="D41" s="16">
        <v>-94195.977700000003</v>
      </c>
      <c r="E41" s="16">
        <v>-110278.5779</v>
      </c>
      <c r="F41" s="16">
        <v>-93958.200700000001</v>
      </c>
      <c r="G41" s="16">
        <v>-94195.217099999994</v>
      </c>
      <c r="H41" s="16">
        <v>-110278.4378</v>
      </c>
      <c r="I41" s="9">
        <v>2</v>
      </c>
      <c r="J41" s="13">
        <f t="shared" si="12"/>
        <v>8.3254000000015367</v>
      </c>
      <c r="K41" s="13">
        <f t="shared" si="12"/>
        <v>1.5212000000174157</v>
      </c>
      <c r="L41" s="13">
        <f t="shared" si="12"/>
        <v>0.28020000000833534</v>
      </c>
      <c r="M41" s="14">
        <f t="shared" si="13"/>
        <v>10.126800000027288</v>
      </c>
      <c r="N41" s="15">
        <f t="shared" si="14"/>
        <v>1.5565474351969486E-2</v>
      </c>
      <c r="O41" s="15">
        <f t="shared" si="15"/>
        <v>0.46738591131275675</v>
      </c>
      <c r="P41" s="15">
        <f t="shared" si="16"/>
        <v>0.86927130391828944</v>
      </c>
      <c r="Q41" s="15">
        <f t="shared" si="17"/>
        <v>0.11941276063021951</v>
      </c>
    </row>
    <row r="42" spans="1:30">
      <c r="B42" s="9" t="s">
        <v>23</v>
      </c>
      <c r="C42" s="16">
        <v>-134446.5765</v>
      </c>
      <c r="D42" s="16">
        <v>-135027.10279999999</v>
      </c>
      <c r="E42" s="16">
        <v>-156322.9902</v>
      </c>
      <c r="F42" s="16">
        <v>-134440.4952</v>
      </c>
      <c r="G42" s="16">
        <v>-135026.00820000001</v>
      </c>
      <c r="H42" s="16">
        <v>-156321.8769</v>
      </c>
      <c r="I42" s="9">
        <v>6</v>
      </c>
      <c r="J42" s="13">
        <f t="shared" si="12"/>
        <v>12.162599999981467</v>
      </c>
      <c r="K42" s="13">
        <f t="shared" si="12"/>
        <v>2.1891999999643303</v>
      </c>
      <c r="L42" s="13">
        <f t="shared" si="12"/>
        <v>2.2265999999945052</v>
      </c>
      <c r="M42" s="14">
        <f t="shared" si="13"/>
        <v>6.1027464667698021</v>
      </c>
      <c r="N42" s="15">
        <f t="shared" si="14"/>
        <v>5.8438160715214203E-2</v>
      </c>
      <c r="O42" s="15">
        <f t="shared" si="15"/>
        <v>0.90150136367920775</v>
      </c>
      <c r="P42" s="15">
        <f t="shared" si="16"/>
        <v>0.89772333883101474</v>
      </c>
      <c r="Q42" s="15">
        <f t="shared" si="17"/>
        <v>0.41177941899563458</v>
      </c>
    </row>
    <row r="43" spans="1:30">
      <c r="B43" s="9" t="s">
        <v>24</v>
      </c>
      <c r="C43" s="16">
        <v>-134446.5765</v>
      </c>
      <c r="D43" s="16">
        <v>-135027.10279999999</v>
      </c>
      <c r="E43" s="16">
        <v>-156322.9902</v>
      </c>
      <c r="F43" s="16">
        <v>-134445.1643</v>
      </c>
      <c r="G43" s="16">
        <v>-135026.78959999999</v>
      </c>
      <c r="H43" s="16">
        <v>-156322.29680000001</v>
      </c>
      <c r="I43" s="9">
        <v>3</v>
      </c>
      <c r="J43" s="13">
        <f t="shared" si="12"/>
        <v>2.8243999999831431</v>
      </c>
      <c r="K43" s="13">
        <f t="shared" si="12"/>
        <v>0.62640000000828877</v>
      </c>
      <c r="L43" s="13">
        <f t="shared" si="12"/>
        <v>1.3867999999783933</v>
      </c>
      <c r="M43" s="14">
        <f t="shared" si="13"/>
        <v>2.6584789541274789</v>
      </c>
      <c r="N43" s="15">
        <f t="shared" si="14"/>
        <v>0.41949897777802692</v>
      </c>
      <c r="O43" s="15">
        <f t="shared" si="15"/>
        <v>0.89036298592040597</v>
      </c>
      <c r="P43" s="15">
        <f t="shared" si="16"/>
        <v>0.70863178098528246</v>
      </c>
      <c r="Q43" s="15">
        <f t="shared" si="17"/>
        <v>0.85032679766985431</v>
      </c>
      <c r="R43" s="6"/>
      <c r="V43" s="6"/>
      <c r="Z43" s="6"/>
      <c r="AD43" s="6"/>
    </row>
    <row r="44" spans="1:30">
      <c r="B44" s="9" t="s">
        <v>25</v>
      </c>
      <c r="C44" s="16">
        <v>-134446.5765</v>
      </c>
      <c r="D44" s="16">
        <v>-135027.10279999999</v>
      </c>
      <c r="E44" s="16">
        <v>-156322.9902</v>
      </c>
      <c r="F44" s="16">
        <v>-134445.44940000001</v>
      </c>
      <c r="G44" s="16">
        <v>-135026.7359</v>
      </c>
      <c r="H44" s="16">
        <v>-156322.29800000001</v>
      </c>
      <c r="I44" s="9">
        <v>3</v>
      </c>
      <c r="J44" s="13">
        <f t="shared" si="12"/>
        <v>2.2541999999666587</v>
      </c>
      <c r="K44" s="13">
        <f t="shared" si="12"/>
        <v>0.73379999998724088</v>
      </c>
      <c r="L44" s="13">
        <f t="shared" si="12"/>
        <v>1.3843999999808148</v>
      </c>
      <c r="M44" s="14">
        <f t="shared" si="13"/>
        <v>2.279436828878473</v>
      </c>
      <c r="N44" s="15">
        <f t="shared" si="14"/>
        <v>0.52135170471778458</v>
      </c>
      <c r="O44" s="15">
        <f t="shared" si="15"/>
        <v>0.86522650274479795</v>
      </c>
      <c r="P44" s="15">
        <f t="shared" si="16"/>
        <v>0.70919549781682312</v>
      </c>
      <c r="Q44" s="15">
        <f t="shared" si="17"/>
        <v>0.89228961950779184</v>
      </c>
    </row>
    <row r="45" spans="1:30">
      <c r="B45" s="9" t="s">
        <v>26</v>
      </c>
      <c r="C45" s="16">
        <v>-134445.44940000001</v>
      </c>
      <c r="D45" s="16">
        <v>-135026.7359</v>
      </c>
      <c r="E45" s="16">
        <v>-156322.29800000001</v>
      </c>
      <c r="F45" s="16">
        <v>-134440.4952</v>
      </c>
      <c r="G45" s="16">
        <v>-135026.00820000001</v>
      </c>
      <c r="H45" s="16">
        <v>-156321.8769</v>
      </c>
      <c r="I45" s="9">
        <v>3</v>
      </c>
      <c r="J45" s="13">
        <f t="shared" si="12"/>
        <v>9.908400000014808</v>
      </c>
      <c r="K45" s="13">
        <f t="shared" si="12"/>
        <v>1.4553999999770895</v>
      </c>
      <c r="L45" s="13">
        <f t="shared" si="12"/>
        <v>0.84220000001369044</v>
      </c>
      <c r="M45" s="14">
        <f t="shared" si="13"/>
        <v>8.973843816196629</v>
      </c>
      <c r="N45" s="15">
        <f t="shared" si="14"/>
        <v>1.9361033826102082E-2</v>
      </c>
      <c r="O45" s="15">
        <f t="shared" si="15"/>
        <v>0.69260156630396175</v>
      </c>
      <c r="P45" s="15">
        <f t="shared" si="16"/>
        <v>0.83934896936144821</v>
      </c>
      <c r="Q45" s="15">
        <f t="shared" si="17"/>
        <v>0.17505442891494361</v>
      </c>
    </row>
    <row r="46" spans="1:30">
      <c r="B46" s="9" t="s">
        <v>27</v>
      </c>
      <c r="C46" s="16">
        <v>-134445.1643</v>
      </c>
      <c r="D46" s="16">
        <v>-135026.78959999999</v>
      </c>
      <c r="E46" s="16">
        <v>-156322.29680000001</v>
      </c>
      <c r="F46" s="16">
        <v>-134440.4952</v>
      </c>
      <c r="G46" s="16">
        <v>-135026.00820000001</v>
      </c>
      <c r="H46" s="16">
        <v>-156321.8769</v>
      </c>
      <c r="I46" s="9">
        <v>3</v>
      </c>
      <c r="J46" s="13">
        <f t="shared" si="12"/>
        <v>9.3381999999983236</v>
      </c>
      <c r="K46" s="13">
        <f t="shared" si="12"/>
        <v>1.5627999999560416</v>
      </c>
      <c r="L46" s="13">
        <f t="shared" si="12"/>
        <v>0.83980000001611188</v>
      </c>
      <c r="M46" s="14">
        <f t="shared" si="13"/>
        <v>8.5247226170542376</v>
      </c>
      <c r="N46" s="15">
        <f t="shared" si="14"/>
        <v>2.5116423869126252E-2</v>
      </c>
      <c r="O46" s="15">
        <f t="shared" si="15"/>
        <v>0.66785376925877915</v>
      </c>
      <c r="P46" s="15">
        <f t="shared" si="16"/>
        <v>0.83992560091380342</v>
      </c>
      <c r="Q46" s="15">
        <f t="shared" si="17"/>
        <v>0.20212386272986346</v>
      </c>
    </row>
  </sheetData>
  <mergeCells count="12">
    <mergeCell ref="C33:E33"/>
    <mergeCell ref="F33:H33"/>
    <mergeCell ref="J33:M33"/>
    <mergeCell ref="N33:Q33"/>
    <mergeCell ref="C3:E3"/>
    <mergeCell ref="F3:H3"/>
    <mergeCell ref="J3:M3"/>
    <mergeCell ref="N3:Q3"/>
    <mergeCell ref="C18:E18"/>
    <mergeCell ref="F18:H18"/>
    <mergeCell ref="J18:M18"/>
    <mergeCell ref="N18:Q18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SMK</vt:lpstr>
      <vt:lpstr>NEUroticism</vt:lpstr>
      <vt:lpstr>PC1</vt:lpstr>
      <vt:lpstr>LRT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2019-04-18T00:57:10Z</dcterms:modified>
</cp:coreProperties>
</file>