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/>
  <mc:AlternateContent xmlns:mc="http://schemas.openxmlformats.org/markup-compatibility/2006">
    <mc:Choice Requires="x15">
      <x15ac:absPath xmlns:x15ac="http://schemas.microsoft.com/office/spreadsheetml/2010/11/ac" url="/Users/vasilios/Desktop/NatComm 2019/Submitted_NatComm Apr 2019/Submitted form Final/"/>
    </mc:Choice>
  </mc:AlternateContent>
  <xr:revisionPtr revIDLastSave="0" documentId="13_ncr:1_{CF2891B3-31C4-6045-95D7-C8C2387C5CA0}" xr6:coauthVersionLast="36" xr6:coauthVersionMax="36" xr10:uidLastSave="{00000000-0000-0000-0000-000000000000}"/>
  <bookViews>
    <workbookView xWindow="-34200" yWindow="780" windowWidth="29220" windowHeight="19220" activeTab="12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Sup. Fig. S1" sheetId="9" r:id="rId9"/>
    <sheet name="Sup. Fig. S2" sheetId="10" r:id="rId10"/>
    <sheet name="Sup. Fig. S3" sheetId="11" r:id="rId11"/>
    <sheet name="Sup. Fig. S4." sheetId="17" r:id="rId12"/>
    <sheet name="Sup. Fig. S5" sheetId="12" r:id="rId13"/>
    <sheet name="Sup. Fig. S7" sheetId="16" r:id="rId14"/>
    <sheet name="Sup. Fig. S8" sheetId="14" r:id="rId15"/>
    <sheet name="Sup. Fig. S9" sheetId="15" r:id="rId16"/>
    <sheet name="Sup. Fig. S10" sheetId="18" r:id="rId17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2" i="11" l="1"/>
  <c r="D33" i="11"/>
  <c r="F35" i="11"/>
  <c r="F34" i="11"/>
  <c r="F33" i="11"/>
  <c r="D35" i="11"/>
  <c r="D34" i="11"/>
  <c r="E35" i="11"/>
  <c r="E34" i="11"/>
  <c r="E33" i="11"/>
  <c r="E52" i="11"/>
  <c r="D53" i="11"/>
  <c r="E53" i="11"/>
  <c r="D54" i="11"/>
  <c r="E54" i="11"/>
  <c r="I32" i="17"/>
  <c r="H32" i="17"/>
  <c r="G32" i="17"/>
  <c r="F32" i="17"/>
  <c r="E32" i="17"/>
  <c r="D32" i="17"/>
  <c r="G4" i="7"/>
  <c r="H4" i="7"/>
  <c r="G3" i="7"/>
  <c r="H3" i="7"/>
  <c r="G10" i="7"/>
  <c r="H10" i="7"/>
  <c r="G13" i="7"/>
  <c r="H13" i="7"/>
  <c r="G12" i="7"/>
  <c r="H12" i="7"/>
  <c r="G11" i="7"/>
  <c r="H11" i="7"/>
  <c r="G6" i="7"/>
  <c r="H6" i="7"/>
  <c r="G5" i="7"/>
  <c r="H5" i="7"/>
  <c r="G40" i="7"/>
  <c r="F5" i="14"/>
  <c r="E5" i="14"/>
  <c r="D5" i="14"/>
  <c r="C30" i="9"/>
  <c r="AM47" i="7"/>
  <c r="AE47" i="7"/>
  <c r="W47" i="7"/>
  <c r="O47" i="7"/>
  <c r="G47" i="7"/>
  <c r="AM46" i="7"/>
  <c r="AE46" i="7"/>
  <c r="W46" i="7"/>
  <c r="O46" i="7"/>
  <c r="G46" i="7"/>
  <c r="AM44" i="7"/>
  <c r="AM51" i="7" s="1"/>
  <c r="AE44" i="7"/>
  <c r="W44" i="7"/>
  <c r="W41" i="7"/>
  <c r="W51" i="7"/>
  <c r="O44" i="7"/>
  <c r="O51" i="7" s="1"/>
  <c r="G44" i="7"/>
  <c r="AM43" i="7"/>
  <c r="AM50" i="7" s="1"/>
  <c r="AE43" i="7"/>
  <c r="AE50" i="7" s="1"/>
  <c r="W43" i="7"/>
  <c r="O43" i="7"/>
  <c r="O40" i="7"/>
  <c r="O50" i="7"/>
  <c r="G43" i="7"/>
  <c r="G50" i="7" s="1"/>
  <c r="AM41" i="7"/>
  <c r="AE41" i="7"/>
  <c r="AE51" i="7" s="1"/>
  <c r="O41" i="7"/>
  <c r="G41" i="7"/>
  <c r="G51" i="7" s="1"/>
  <c r="AM40" i="7"/>
  <c r="AE40" i="7"/>
  <c r="W40" i="7"/>
  <c r="W50" i="7"/>
</calcChain>
</file>

<file path=xl/sharedStrings.xml><?xml version="1.0" encoding="utf-8"?>
<sst xmlns="http://schemas.openxmlformats.org/spreadsheetml/2006/main" count="527" uniqueCount="233">
  <si>
    <t>Figure 1d</t>
  </si>
  <si>
    <t>wt</t>
  </si>
  <si>
    <t>4E10D</t>
  </si>
  <si>
    <t>4E10D;btl&gt;4E</t>
  </si>
  <si>
    <t>4E10D;btl&gt;10D</t>
  </si>
  <si>
    <t>Experiments</t>
  </si>
  <si>
    <t>Figure 1e</t>
  </si>
  <si>
    <t>Figure 1f</t>
  </si>
  <si>
    <t>Figure 1h</t>
  </si>
  <si>
    <t>t0</t>
  </si>
  <si>
    <t>t1</t>
  </si>
  <si>
    <t>t2</t>
  </si>
  <si>
    <t>t3</t>
  </si>
  <si>
    <t>t4</t>
  </si>
  <si>
    <t>t5</t>
  </si>
  <si>
    <t>t6</t>
  </si>
  <si>
    <t>t7</t>
  </si>
  <si>
    <t>Dev Time</t>
  </si>
  <si>
    <t>Mean</t>
  </si>
  <si>
    <t>SEM</t>
  </si>
  <si>
    <t>Time ponits</t>
  </si>
  <si>
    <t>Figure 2b</t>
  </si>
  <si>
    <t>Figure 2c</t>
  </si>
  <si>
    <t>means</t>
  </si>
  <si>
    <r>
      <t>4E10D;Btk29A</t>
    </r>
    <r>
      <rPr>
        <i/>
        <vertAlign val="superscript"/>
        <sz val="12"/>
        <rFont val="Arial"/>
        <family val="2"/>
      </rPr>
      <t>5610</t>
    </r>
  </si>
  <si>
    <t>4E10D;Btk29A/Df235</t>
  </si>
  <si>
    <r>
      <t>wash</t>
    </r>
    <r>
      <rPr>
        <vertAlign val="superscript"/>
        <sz val="13"/>
        <rFont val="Arial"/>
        <family val="2"/>
      </rPr>
      <t>185</t>
    </r>
  </si>
  <si>
    <r>
      <t>wash</t>
    </r>
    <r>
      <rPr>
        <vertAlign val="superscript"/>
        <sz val="12"/>
        <rFont val="Arial"/>
        <family val="2"/>
      </rPr>
      <t>185</t>
    </r>
  </si>
  <si>
    <t>Figure 4b</t>
  </si>
  <si>
    <t>Figure 4c</t>
  </si>
  <si>
    <t>Figure 4d</t>
  </si>
  <si>
    <t>Figure 4e</t>
  </si>
  <si>
    <t>Figure 4h</t>
  </si>
  <si>
    <t>btl&gt;Btk29A</t>
  </si>
  <si>
    <t>Figure 5b</t>
  </si>
  <si>
    <t>0mM</t>
  </si>
  <si>
    <t>2mM</t>
  </si>
  <si>
    <t>Figure 6c</t>
  </si>
  <si>
    <t>Figure 6d</t>
  </si>
  <si>
    <t>0 mM</t>
  </si>
  <si>
    <t>2 mM</t>
  </si>
  <si>
    <t>Figure 6e</t>
  </si>
  <si>
    <t>#</t>
  </si>
  <si>
    <t>#experiments</t>
  </si>
  <si>
    <t>Figure 7c</t>
  </si>
  <si>
    <t>Figure 7e</t>
  </si>
  <si>
    <t>Figure 7g</t>
  </si>
  <si>
    <t>w1118</t>
  </si>
  <si>
    <t>69B&gt;Btk29A</t>
  </si>
  <si>
    <t>WASH WT-GFP</t>
  </si>
  <si>
    <t>WASH delVCA-GFP</t>
  </si>
  <si>
    <t>WASH Y261A-GFP</t>
  </si>
  <si>
    <t>WASH Y261D-GFP</t>
  </si>
  <si>
    <t>Graph Data</t>
  </si>
  <si>
    <t>Wash</t>
  </si>
  <si>
    <t>experiments</t>
  </si>
  <si>
    <t>IP15</t>
  </si>
  <si>
    <t>IP16</t>
  </si>
  <si>
    <t>IP18</t>
  </si>
  <si>
    <t>IP32</t>
  </si>
  <si>
    <t>IP33</t>
  </si>
  <si>
    <t>Ywt</t>
  </si>
  <si>
    <t>pY.WT</t>
  </si>
  <si>
    <t>0.023</t>
  </si>
  <si>
    <t>pY-WashWT signal</t>
  </si>
  <si>
    <t>Yd</t>
  </si>
  <si>
    <t>pY.D</t>
  </si>
  <si>
    <t>pY-WashD signal</t>
  </si>
  <si>
    <t>Hawt</t>
  </si>
  <si>
    <t>HA.WT</t>
  </si>
  <si>
    <t>HA-WashWT signal</t>
  </si>
  <si>
    <t>Had</t>
  </si>
  <si>
    <t>HA.D</t>
  </si>
  <si>
    <t>HA-WashD signal</t>
  </si>
  <si>
    <t>YwtBa</t>
  </si>
  <si>
    <t>pY.WT.back</t>
  </si>
  <si>
    <t>pY-WashWT background</t>
  </si>
  <si>
    <t>Ydback</t>
  </si>
  <si>
    <t>pY.D.back</t>
  </si>
  <si>
    <t>pY-WashD background</t>
  </si>
  <si>
    <t>HAwtBa</t>
  </si>
  <si>
    <t>HA.WT.back</t>
  </si>
  <si>
    <t>HA-WashWT background</t>
  </si>
  <si>
    <t>HAdBa</t>
  </si>
  <si>
    <t>HA.D.back</t>
  </si>
  <si>
    <t>HA-WashD background</t>
  </si>
  <si>
    <t>Bwt</t>
  </si>
  <si>
    <t>Btk.WT</t>
  </si>
  <si>
    <t>Btk-WashWT signal</t>
  </si>
  <si>
    <t>Bd</t>
  </si>
  <si>
    <t>Btk.D</t>
  </si>
  <si>
    <t>Btk-WashD signal</t>
  </si>
  <si>
    <t>BwtBack</t>
  </si>
  <si>
    <t>Btk.WT.back</t>
  </si>
  <si>
    <t>Btk-WashWT background</t>
  </si>
  <si>
    <t>BdBack</t>
  </si>
  <si>
    <t>Btk.D.back</t>
  </si>
  <si>
    <t>Btk-WashD background</t>
  </si>
  <si>
    <t>YwtF</t>
  </si>
  <si>
    <t>pY.WT-pY.WT.back</t>
  </si>
  <si>
    <t>pY signal-background WT</t>
  </si>
  <si>
    <t>YdF</t>
  </si>
  <si>
    <t>pY.D-pY.D.back</t>
  </si>
  <si>
    <t>pY signal-background D</t>
  </si>
  <si>
    <t>HawtF</t>
  </si>
  <si>
    <t>HA.WT-HA.WT.back</t>
  </si>
  <si>
    <t>HA signal-background WT</t>
  </si>
  <si>
    <t>HadF</t>
  </si>
  <si>
    <t>HA.D-HA.D.back</t>
  </si>
  <si>
    <t>HA signal-background D</t>
  </si>
  <si>
    <t>BwtF</t>
  </si>
  <si>
    <t>Btk.WT-Btk.WT.back</t>
  </si>
  <si>
    <t>Btk signal-background WT</t>
  </si>
  <si>
    <t>BdF</t>
  </si>
  <si>
    <t>Btk.D-Btk.D.back</t>
  </si>
  <si>
    <t>Btk signal-background D</t>
  </si>
  <si>
    <t>YwtF-HAwtF</t>
  </si>
  <si>
    <t>(pY.WT-pY.WT.back)/(HA.WT-HA.WT.back)</t>
  </si>
  <si>
    <t>(pYsign-back) /(HAsign-back) WT</t>
  </si>
  <si>
    <t>YdF-HAdF</t>
  </si>
  <si>
    <t>(pY.D-pY.D.back)/(HA.D-HA.D.back)</t>
  </si>
  <si>
    <t>(pYsign-back) /(HAsign-back) D</t>
  </si>
  <si>
    <t>ptp4E10D</t>
  </si>
  <si>
    <t>wild type</t>
  </si>
  <si>
    <t>Mean values</t>
  </si>
  <si>
    <t>YRab1</t>
  </si>
  <si>
    <t>YRab5</t>
  </si>
  <si>
    <t>YRab7</t>
  </si>
  <si>
    <t>YRab11</t>
  </si>
  <si>
    <r>
      <t>Btk29A</t>
    </r>
    <r>
      <rPr>
        <vertAlign val="superscript"/>
        <sz val="12"/>
        <rFont val="Arial"/>
        <family val="2"/>
      </rPr>
      <t>5610</t>
    </r>
  </si>
  <si>
    <r>
      <t>Btk29A</t>
    </r>
    <r>
      <rPr>
        <vertAlign val="superscript"/>
        <sz val="12"/>
        <rFont val="Arial"/>
        <family val="2"/>
      </rPr>
      <t>5610</t>
    </r>
    <r>
      <rPr>
        <sz val="12"/>
        <rFont val="Arial"/>
        <family val="2"/>
      </rPr>
      <t>;</t>
    </r>
    <r>
      <rPr>
        <i/>
        <sz val="12"/>
        <rFont val="Arial"/>
        <family val="2"/>
      </rPr>
      <t>btl</t>
    </r>
    <r>
      <rPr>
        <sz val="12"/>
        <rFont val="Arial"/>
        <family val="2"/>
      </rPr>
      <t>&gt;Btk-1</t>
    </r>
  </si>
  <si>
    <r>
      <t>Btk29A</t>
    </r>
    <r>
      <rPr>
        <vertAlign val="superscript"/>
        <sz val="12"/>
        <rFont val="Arial"/>
        <family val="2"/>
      </rPr>
      <t>5610</t>
    </r>
    <r>
      <rPr>
        <sz val="12"/>
        <rFont val="Arial"/>
        <family val="2"/>
      </rPr>
      <t>;</t>
    </r>
    <r>
      <rPr>
        <i/>
        <sz val="12"/>
        <rFont val="Arial"/>
        <family val="2"/>
      </rPr>
      <t>btl</t>
    </r>
    <r>
      <rPr>
        <sz val="12"/>
        <rFont val="Arial"/>
        <family val="2"/>
      </rPr>
      <t>&gt;Btk-2</t>
    </r>
  </si>
  <si>
    <r>
      <t>btl</t>
    </r>
    <r>
      <rPr>
        <sz val="13"/>
        <rFont val="Arial"/>
        <family val="2"/>
      </rPr>
      <t>&gt;Btk29A-1</t>
    </r>
  </si>
  <si>
    <r>
      <t>btl</t>
    </r>
    <r>
      <rPr>
        <sz val="13"/>
        <rFont val="Arial"/>
        <family val="2"/>
      </rPr>
      <t>&gt;Btk29A-2</t>
    </r>
  </si>
  <si>
    <r>
      <t>4E</t>
    </r>
    <r>
      <rPr>
        <sz val="13"/>
        <rFont val="Arial"/>
        <family val="2"/>
      </rPr>
      <t>;</t>
    </r>
    <r>
      <rPr>
        <i/>
        <sz val="13"/>
        <rFont val="Arial"/>
        <family val="2"/>
      </rPr>
      <t>btl</t>
    </r>
    <r>
      <rPr>
        <sz val="13"/>
        <rFont val="Arial"/>
        <family val="2"/>
      </rPr>
      <t>&gt;Btk29A-1</t>
    </r>
  </si>
  <si>
    <r>
      <t>4E10D</t>
    </r>
    <r>
      <rPr>
        <sz val="13"/>
        <rFont val="Arial"/>
        <family val="2"/>
      </rPr>
      <t>;</t>
    </r>
    <r>
      <rPr>
        <i/>
        <sz val="13"/>
        <rFont val="Arial"/>
        <family val="2"/>
      </rPr>
      <t>btl</t>
    </r>
    <r>
      <rPr>
        <sz val="13"/>
        <rFont val="Arial"/>
        <family val="2"/>
      </rPr>
      <t>&gt;Btk29A-1</t>
    </r>
  </si>
  <si>
    <r>
      <t>4E10D</t>
    </r>
    <r>
      <rPr>
        <sz val="13"/>
        <rFont val="Arial"/>
        <family val="2"/>
      </rPr>
      <t>;</t>
    </r>
    <r>
      <rPr>
        <i/>
        <sz val="13"/>
        <rFont val="Arial"/>
        <family val="2"/>
      </rPr>
      <t>btl</t>
    </r>
    <r>
      <rPr>
        <sz val="13"/>
        <rFont val="Arial"/>
        <family val="2"/>
      </rPr>
      <t>&gt;Btk29A-2</t>
    </r>
  </si>
  <si>
    <r>
      <t>Btk29A</t>
    </r>
    <r>
      <rPr>
        <i/>
        <vertAlign val="superscript"/>
        <sz val="12"/>
        <rFont val="Arial"/>
        <family val="2"/>
      </rPr>
      <t>5610</t>
    </r>
  </si>
  <si>
    <t>Figure S4b</t>
  </si>
  <si>
    <t>0</t>
  </si>
  <si>
    <t>0.5</t>
  </si>
  <si>
    <t>1</t>
  </si>
  <si>
    <t>2</t>
  </si>
  <si>
    <t>10</t>
  </si>
  <si>
    <t>50</t>
  </si>
  <si>
    <t>Figure S7f</t>
  </si>
  <si>
    <t>Dev Time (hours)</t>
  </si>
  <si>
    <t>met10</t>
  </si>
  <si>
    <t>ptp</t>
  </si>
  <si>
    <t>RxR</t>
  </si>
  <si>
    <t>PCC</t>
  </si>
  <si>
    <t>Figure 8c</t>
  </si>
  <si>
    <t>Figure 8e</t>
  </si>
  <si>
    <t>Figure 8b</t>
  </si>
  <si>
    <t>Figure S2b</t>
  </si>
  <si>
    <t>Figure S3c</t>
  </si>
  <si>
    <t>Figure S3g</t>
  </si>
  <si>
    <t>Figure S7b</t>
  </si>
  <si>
    <t>Ptp10D/tubulin</t>
  </si>
  <si>
    <t>Ptp10 Signal</t>
  </si>
  <si>
    <t>Relative Intensity</t>
  </si>
  <si>
    <t>tubulin Signal</t>
  </si>
  <si>
    <t>Relative intensity of WASH/tub</t>
  </si>
  <si>
    <t xml:space="preserve">Relative intensity of WASH/tub </t>
  </si>
  <si>
    <r>
      <t xml:space="preserve">4E10D;rab5 </t>
    </r>
    <r>
      <rPr>
        <i/>
        <vertAlign val="superscript"/>
        <sz val="12"/>
        <rFont val="Arial"/>
        <family val="2"/>
      </rPr>
      <t>2</t>
    </r>
  </si>
  <si>
    <r>
      <t>4E10D;rab5</t>
    </r>
    <r>
      <rPr>
        <i/>
        <vertAlign val="superscript"/>
        <sz val="12"/>
        <rFont val="Arial"/>
        <family val="2"/>
      </rPr>
      <t>2</t>
    </r>
    <r>
      <rPr>
        <i/>
        <sz val="12"/>
        <rFont val="Arial"/>
        <family val="2"/>
      </rPr>
      <t>/+</t>
    </r>
  </si>
  <si>
    <r>
      <t>4E10D;rab5</t>
    </r>
    <r>
      <rPr>
        <vertAlign val="superscript"/>
        <sz val="12"/>
        <rFont val="Arial"/>
        <family val="2"/>
      </rPr>
      <t>2</t>
    </r>
  </si>
  <si>
    <r>
      <t>4E10D;vps45</t>
    </r>
    <r>
      <rPr>
        <i/>
        <vertAlign val="superscript"/>
        <sz val="12"/>
        <rFont val="Arial"/>
        <family val="2"/>
      </rPr>
      <t>JJ-2</t>
    </r>
  </si>
  <si>
    <r>
      <t>4E10D;btl&gt;shi</t>
    </r>
    <r>
      <rPr>
        <i/>
        <vertAlign val="superscript"/>
        <sz val="12"/>
        <rFont val="Arial"/>
        <family val="2"/>
      </rPr>
      <t>RM</t>
    </r>
  </si>
  <si>
    <r>
      <t>4E10D;rab11</t>
    </r>
    <r>
      <rPr>
        <i/>
        <vertAlign val="superscript"/>
        <sz val="12"/>
        <rFont val="Arial"/>
        <family val="2"/>
      </rPr>
      <t>j2D1</t>
    </r>
  </si>
  <si>
    <r>
      <t>4E10D;btl&gt;Rab11</t>
    </r>
    <r>
      <rPr>
        <i/>
        <vertAlign val="superscript"/>
        <sz val="12"/>
        <rFont val="Arial"/>
        <family val="2"/>
      </rPr>
      <t xml:space="preserve">S25N </t>
    </r>
  </si>
  <si>
    <r>
      <t>4E10D;</t>
    </r>
    <r>
      <rPr>
        <i/>
        <sz val="12"/>
        <rFont val="Arial"/>
        <family val="2"/>
      </rPr>
      <t>btl</t>
    </r>
    <r>
      <rPr>
        <sz val="12"/>
        <rFont val="Arial"/>
        <family val="2"/>
      </rPr>
      <t>&gt;</t>
    </r>
    <r>
      <rPr>
        <i/>
        <sz val="12"/>
        <rFont val="Arial"/>
        <family val="2"/>
      </rPr>
      <t>Rab11</t>
    </r>
    <r>
      <rPr>
        <i/>
        <vertAlign val="superscript"/>
        <sz val="12"/>
        <rFont val="Arial"/>
        <family val="2"/>
      </rPr>
      <t>Q70L</t>
    </r>
  </si>
  <si>
    <r>
      <t>btl</t>
    </r>
    <r>
      <rPr>
        <sz val="12"/>
        <rFont val="Arial"/>
        <family val="2"/>
      </rPr>
      <t>&gt;Btk29A</t>
    </r>
    <r>
      <rPr>
        <vertAlign val="superscript"/>
        <sz val="12"/>
        <rFont val="Arial"/>
        <family val="2"/>
      </rPr>
      <t>WT</t>
    </r>
  </si>
  <si>
    <r>
      <t>btl</t>
    </r>
    <r>
      <rPr>
        <sz val="12"/>
        <rFont val="Arial"/>
        <family val="2"/>
      </rPr>
      <t>&gt;Btk29A-KD</t>
    </r>
  </si>
  <si>
    <r>
      <t>Btk29A</t>
    </r>
    <r>
      <rPr>
        <vertAlign val="superscript"/>
        <sz val="12"/>
        <rFont val="Arial"/>
        <family val="2"/>
      </rPr>
      <t>5610</t>
    </r>
    <r>
      <rPr>
        <sz val="12"/>
        <rFont val="Arial"/>
        <family val="2"/>
      </rPr>
      <t>/Df235</t>
    </r>
  </si>
  <si>
    <r>
      <t>wash</t>
    </r>
    <r>
      <rPr>
        <vertAlign val="superscript"/>
        <sz val="12"/>
        <rFont val="Arial"/>
        <family val="2"/>
      </rPr>
      <t>185</t>
    </r>
    <r>
      <rPr>
        <sz val="12"/>
        <rFont val="Arial"/>
        <family val="2"/>
      </rPr>
      <t>;</t>
    </r>
    <r>
      <rPr>
        <i/>
        <sz val="12"/>
        <rFont val="Arial"/>
        <family val="2"/>
      </rPr>
      <t>btl&gt;</t>
    </r>
    <r>
      <rPr>
        <sz val="12"/>
        <rFont val="Arial"/>
        <family val="2"/>
      </rPr>
      <t>WASH</t>
    </r>
  </si>
  <si>
    <r>
      <t>4E10D;wash</t>
    </r>
    <r>
      <rPr>
        <vertAlign val="superscript"/>
        <sz val="12"/>
        <rFont val="Arial"/>
        <family val="2"/>
      </rPr>
      <t>185</t>
    </r>
  </si>
  <si>
    <r>
      <t>Btk29A</t>
    </r>
    <r>
      <rPr>
        <b/>
        <i/>
        <vertAlign val="superscript"/>
        <sz val="12"/>
        <rFont val="Arial"/>
        <family val="2"/>
      </rPr>
      <t>5610</t>
    </r>
  </si>
  <si>
    <r>
      <t>wash</t>
    </r>
    <r>
      <rPr>
        <b/>
        <i/>
        <vertAlign val="superscript"/>
        <sz val="12"/>
        <rFont val="Arial"/>
        <family val="2"/>
      </rPr>
      <t>185</t>
    </r>
  </si>
  <si>
    <r>
      <t xml:space="preserve">69B&gt;Btk29A </t>
    </r>
    <r>
      <rPr>
        <i/>
        <vertAlign val="superscript"/>
        <sz val="12"/>
        <rFont val="Arial"/>
        <family val="2"/>
      </rPr>
      <t>KD</t>
    </r>
  </si>
  <si>
    <t>Details for the Quantification of the Western Blots</t>
  </si>
  <si>
    <r>
      <t>Wash</t>
    </r>
    <r>
      <rPr>
        <i/>
        <vertAlign val="superscript"/>
        <sz val="12"/>
        <rFont val="Arial"/>
        <family val="2"/>
      </rPr>
      <t xml:space="preserve"> Y273D</t>
    </r>
  </si>
  <si>
    <r>
      <t>Wash</t>
    </r>
    <r>
      <rPr>
        <vertAlign val="superscript"/>
        <sz val="12"/>
        <rFont val="Arial"/>
        <family val="2"/>
      </rPr>
      <t xml:space="preserve"> Y273F</t>
    </r>
  </si>
  <si>
    <r>
      <t>Wash</t>
    </r>
    <r>
      <rPr>
        <vertAlign val="superscript"/>
        <sz val="12"/>
        <rFont val="Arial"/>
        <family val="2"/>
      </rPr>
      <t xml:space="preserve"> Y273D</t>
    </r>
  </si>
  <si>
    <r>
      <t xml:space="preserve">DAAM </t>
    </r>
    <r>
      <rPr>
        <vertAlign val="superscript"/>
        <sz val="12"/>
        <rFont val="Arial"/>
        <family val="2"/>
      </rPr>
      <t>WT-FLAG</t>
    </r>
  </si>
  <si>
    <r>
      <t xml:space="preserve">DAAM </t>
    </r>
    <r>
      <rPr>
        <vertAlign val="superscript"/>
        <sz val="12"/>
        <rFont val="Arial"/>
        <family val="2"/>
      </rPr>
      <t>C</t>
    </r>
  </si>
  <si>
    <r>
      <t>wash</t>
    </r>
    <r>
      <rPr>
        <vertAlign val="superscript"/>
        <sz val="12"/>
        <rFont val="Arial"/>
        <family val="2"/>
      </rPr>
      <t>185</t>
    </r>
    <r>
      <rPr>
        <sz val="12"/>
        <rFont val="Arial"/>
        <family val="2"/>
      </rPr>
      <t>;WASH</t>
    </r>
  </si>
  <si>
    <r>
      <t>wash</t>
    </r>
    <r>
      <rPr>
        <vertAlign val="superscript"/>
        <sz val="12"/>
        <rFont val="Arial"/>
        <family val="2"/>
      </rPr>
      <t>185</t>
    </r>
    <r>
      <rPr>
        <sz val="12"/>
        <rFont val="Arial"/>
        <family val="2"/>
      </rPr>
      <t>;WASH</t>
    </r>
    <r>
      <rPr>
        <vertAlign val="superscript"/>
        <sz val="12"/>
        <rFont val="Arial"/>
        <family val="2"/>
      </rPr>
      <t>Y273F</t>
    </r>
  </si>
  <si>
    <r>
      <t>Arpc1</t>
    </r>
    <r>
      <rPr>
        <i/>
        <vertAlign val="superscript"/>
        <sz val="12"/>
        <rFont val="Arial"/>
        <family val="2"/>
      </rPr>
      <t>Q25sd</t>
    </r>
    <r>
      <rPr>
        <i/>
        <sz val="12"/>
        <rFont val="Arial"/>
        <family val="2"/>
      </rPr>
      <t>; Wash</t>
    </r>
    <r>
      <rPr>
        <i/>
        <vertAlign val="superscript"/>
        <sz val="12"/>
        <rFont val="Arial"/>
        <family val="2"/>
      </rPr>
      <t xml:space="preserve"> Y273D</t>
    </r>
  </si>
  <si>
    <r>
      <t>Arp3</t>
    </r>
    <r>
      <rPr>
        <i/>
        <vertAlign val="superscript"/>
        <sz val="12"/>
        <rFont val="Arial"/>
        <family val="2"/>
      </rPr>
      <t>3640</t>
    </r>
    <r>
      <rPr>
        <i/>
        <sz val="12"/>
        <rFont val="Arial"/>
        <family val="2"/>
      </rPr>
      <t>; Wash</t>
    </r>
    <r>
      <rPr>
        <i/>
        <vertAlign val="superscript"/>
        <sz val="12"/>
        <rFont val="Arial"/>
        <family val="2"/>
      </rPr>
      <t xml:space="preserve"> Y273D</t>
    </r>
  </si>
  <si>
    <r>
      <t>Arp3</t>
    </r>
    <r>
      <rPr>
        <i/>
        <vertAlign val="superscript"/>
        <sz val="12"/>
        <rFont val="Arial"/>
        <family val="2"/>
      </rPr>
      <t>3640;</t>
    </r>
    <r>
      <rPr>
        <i/>
        <sz val="12"/>
        <rFont val="Arial"/>
        <family val="2"/>
      </rPr>
      <t xml:space="preserve"> Wash</t>
    </r>
    <r>
      <rPr>
        <i/>
        <vertAlign val="superscript"/>
        <sz val="12"/>
        <rFont val="Arial"/>
        <family val="2"/>
      </rPr>
      <t xml:space="preserve"> Y273D</t>
    </r>
  </si>
  <si>
    <r>
      <t>4E10D;Arpc1</t>
    </r>
    <r>
      <rPr>
        <i/>
        <vertAlign val="superscript"/>
        <sz val="12"/>
        <rFont val="Arial"/>
        <family val="2"/>
      </rPr>
      <t>Q25sd</t>
    </r>
  </si>
  <si>
    <r>
      <t>4E10D;Arpc1</t>
    </r>
    <r>
      <rPr>
        <i/>
        <vertAlign val="superscript"/>
        <sz val="12"/>
        <rFont val="Arial"/>
        <family val="2"/>
      </rPr>
      <t>Q25sd</t>
    </r>
    <r>
      <rPr>
        <i/>
        <sz val="12"/>
        <rFont val="Arial"/>
        <family val="2"/>
      </rPr>
      <t>/Arpc1</t>
    </r>
    <r>
      <rPr>
        <i/>
        <vertAlign val="superscript"/>
        <sz val="12"/>
        <rFont val="Arial"/>
        <family val="2"/>
      </rPr>
      <t>CH60</t>
    </r>
  </si>
  <si>
    <r>
      <t>4E10D;Arpc1</t>
    </r>
    <r>
      <rPr>
        <i/>
        <vertAlign val="superscript"/>
        <sz val="12"/>
        <rFont val="Arial"/>
        <family val="2"/>
      </rPr>
      <t>Q25st</t>
    </r>
  </si>
  <si>
    <r>
      <t>Arpc1</t>
    </r>
    <r>
      <rPr>
        <i/>
        <vertAlign val="superscript"/>
        <sz val="12"/>
        <rFont val="Arial"/>
        <family val="2"/>
      </rPr>
      <t>Q25sd</t>
    </r>
  </si>
  <si>
    <t>Figure 8f</t>
  </si>
  <si>
    <t>experiment</t>
  </si>
  <si>
    <t>Experiments*</t>
  </si>
  <si>
    <t>* Details about the total number of samples used and the statistical significance are mentioned in the figure legends.</t>
  </si>
  <si>
    <t>Figure 3c</t>
  </si>
  <si>
    <t>Figure 3e</t>
  </si>
  <si>
    <t>Figure 3g</t>
  </si>
  <si>
    <t>Figure 3h</t>
  </si>
  <si>
    <t>Btk signal</t>
  </si>
  <si>
    <t>Btk background</t>
  </si>
  <si>
    <t>Btk signal-Background</t>
  </si>
  <si>
    <t>(pY.WASH-pY.background)/(WASH-w.background)=Normalized pY.WASH</t>
  </si>
  <si>
    <t>Normalized pY.WASH/(Btk-Btk background)</t>
  </si>
  <si>
    <t>IP4</t>
  </si>
  <si>
    <t>IP5</t>
  </si>
  <si>
    <t>IP7</t>
  </si>
  <si>
    <t>Figure S1 b</t>
  </si>
  <si>
    <t>Figure S3i</t>
  </si>
  <si>
    <t>Btk29A- 95/a-tub</t>
  </si>
  <si>
    <t>Btk29A-66/a-tub</t>
  </si>
  <si>
    <t>Btk29A-55/a-tub</t>
  </si>
  <si>
    <t>Btk29A- 95/a-tub in w1118=1</t>
  </si>
  <si>
    <t>Figure S3l</t>
  </si>
  <si>
    <t>Figure S3n</t>
  </si>
  <si>
    <t>Btk29A-95/a-tub</t>
  </si>
  <si>
    <t>Figure S5b</t>
  </si>
  <si>
    <t>Figure S7d</t>
  </si>
  <si>
    <t>Experiment</t>
  </si>
  <si>
    <t>Figure S8b</t>
  </si>
  <si>
    <t>Figure S8f</t>
  </si>
  <si>
    <t>Figure S9d</t>
  </si>
  <si>
    <t>Figure S9e</t>
  </si>
  <si>
    <t>Figure S10b</t>
  </si>
  <si>
    <t>Figure S10d</t>
  </si>
  <si>
    <t>Figure S10e</t>
  </si>
  <si>
    <t>Btk signal-Btk.Background</t>
  </si>
  <si>
    <t>Normalized pY.WASH=(pY.WASH-pY.background)/(WASH-w.background)</t>
  </si>
  <si>
    <t>Ptp10D/tubulin in 4E10D=1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</si>
</sst>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name val="Arial"/>
      <family val="2"/>
    </font>
    <font>
      <vertAlign val="superscript"/>
      <sz val="13"/>
      <name val="Arial"/>
      <family val="2"/>
    </font>
    <font>
      <i/>
      <sz val="13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vertAlign val="superscript"/>
      <sz val="12"/>
      <name val="Arial"/>
      <family val="2"/>
    </font>
    <font>
      <b/>
      <sz val="13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rgb="FFFF0000"/>
      <name val="Arial"/>
      <family val="2"/>
    </font>
    <font>
      <b/>
      <i/>
      <sz val="12"/>
      <name val="Arial"/>
      <family val="2"/>
    </font>
    <font>
      <b/>
      <i/>
      <vertAlign val="superscript"/>
      <sz val="12"/>
      <name val="Arial"/>
      <family val="2"/>
    </font>
    <font>
      <sz val="12"/>
      <name val="Calibri"/>
      <family val="3"/>
      <charset val="134"/>
      <scheme val="minor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3" fillId="3" borderId="0" xfId="0" applyFont="1" applyFill="1" applyAlignment="1">
      <alignment horizontal="center"/>
    </xf>
    <xf numFmtId="0" fontId="0" fillId="0" borderId="0" xfId="0" applyFill="1"/>
    <xf numFmtId="0" fontId="5" fillId="3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3" borderId="0" xfId="0" applyFont="1" applyFill="1"/>
    <xf numFmtId="0" fontId="8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/>
    <xf numFmtId="0" fontId="12" fillId="4" borderId="0" xfId="0" applyFont="1" applyFill="1"/>
    <xf numFmtId="0" fontId="0" fillId="6" borderId="0" xfId="0" applyFill="1"/>
    <xf numFmtId="164" fontId="0" fillId="6" borderId="0" xfId="0" applyNumberFormat="1" applyFill="1"/>
    <xf numFmtId="164" fontId="0" fillId="0" borderId="0" xfId="0" applyNumberFormat="1"/>
    <xf numFmtId="0" fontId="0" fillId="7" borderId="0" xfId="0" applyFill="1"/>
    <xf numFmtId="164" fontId="0" fillId="7" borderId="0" xfId="0" applyNumberFormat="1" applyFill="1"/>
    <xf numFmtId="0" fontId="3" fillId="0" borderId="0" xfId="0" applyFont="1" applyFill="1" applyAlignment="1">
      <alignment horizontal="center"/>
    </xf>
    <xf numFmtId="0" fontId="14" fillId="0" borderId="0" xfId="0" applyFont="1"/>
    <xf numFmtId="0" fontId="15" fillId="2" borderId="0" xfId="0" applyFont="1" applyFill="1"/>
    <xf numFmtId="0" fontId="7" fillId="0" borderId="0" xfId="0" applyFont="1" applyAlignment="1">
      <alignment horizontal="center"/>
    </xf>
    <xf numFmtId="0" fontId="16" fillId="0" borderId="0" xfId="0" applyFont="1"/>
    <xf numFmtId="0" fontId="6" fillId="2" borderId="0" xfId="0" applyFont="1" applyFill="1"/>
    <xf numFmtId="0" fontId="7" fillId="2" borderId="0" xfId="0" applyFont="1" applyFill="1"/>
    <xf numFmtId="0" fontId="17" fillId="3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0" fontId="18" fillId="0" borderId="0" xfId="0" applyFont="1"/>
    <xf numFmtId="0" fontId="6" fillId="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0" applyFont="1"/>
    <xf numFmtId="0" fontId="2" fillId="3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1" fillId="3" borderId="0" xfId="0" applyFont="1" applyFill="1" applyAlignment="1">
      <alignment horizontal="left"/>
    </xf>
    <xf numFmtId="0" fontId="23" fillId="2" borderId="0" xfId="0" applyFont="1" applyFill="1"/>
    <xf numFmtId="0" fontId="6" fillId="0" borderId="0" xfId="0" applyFont="1" applyAlignment="1">
      <alignment horizontal="right"/>
    </xf>
    <xf numFmtId="0" fontId="17" fillId="0" borderId="0" xfId="0" applyFont="1"/>
    <xf numFmtId="0" fontId="7" fillId="2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7" fillId="4" borderId="0" xfId="0" applyFont="1" applyFill="1"/>
    <xf numFmtId="0" fontId="24" fillId="0" borderId="0" xfId="0" applyFont="1"/>
    <xf numFmtId="0" fontId="8" fillId="0" borderId="0" xfId="0" applyFont="1" applyFill="1" applyAlignment="1">
      <alignment horizontal="center"/>
    </xf>
    <xf numFmtId="0" fontId="17" fillId="0" borderId="0" xfId="0" applyFont="1" applyAlignment="1">
      <alignment horizontal="right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1" fillId="0" borderId="0" xfId="0" applyFont="1" applyFill="1"/>
    <xf numFmtId="0" fontId="16" fillId="0" borderId="0" xfId="0" applyFont="1" applyFill="1"/>
    <xf numFmtId="0" fontId="25" fillId="0" borderId="0" xfId="0" applyFont="1"/>
    <xf numFmtId="0" fontId="7" fillId="0" borderId="0" xfId="0" applyFont="1" applyAlignment="1">
      <alignment horizontal="right"/>
    </xf>
    <xf numFmtId="0" fontId="1" fillId="2" borderId="0" xfId="0" applyFont="1" applyFill="1"/>
    <xf numFmtId="0" fontId="13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showRuler="0" workbookViewId="0">
      <selection activeCell="D41" sqref="D41"/>
    </sheetView>
  </sheetViews>
  <sheetFormatPr baseColWidth="10" defaultColWidth="8.83203125" defaultRowHeight="16" x14ac:dyDescent="0.2"/>
  <cols>
    <col min="1" max="1" width="12.33203125" style="5" customWidth="1"/>
    <col min="2" max="2" width="13.83203125" style="5" customWidth="1"/>
    <col min="3" max="3" width="8.83203125" style="7"/>
    <col min="4" max="6" width="13.83203125" style="5" customWidth="1"/>
    <col min="7" max="7" width="12.6640625" style="5" customWidth="1"/>
    <col min="8" max="10" width="8.83203125" style="5"/>
    <col min="11" max="11" width="15.5" style="5" bestFit="1" customWidth="1"/>
    <col min="12" max="13" width="8.83203125" style="5"/>
  </cols>
  <sheetData>
    <row r="1" spans="1:10" x14ac:dyDescent="0.2">
      <c r="A1" s="25" t="s">
        <v>0</v>
      </c>
      <c r="B1" s="25" t="s">
        <v>197</v>
      </c>
      <c r="D1" s="10" t="s">
        <v>1</v>
      </c>
      <c r="E1" s="10" t="s">
        <v>2</v>
      </c>
      <c r="F1" s="10" t="s">
        <v>3</v>
      </c>
      <c r="G1" s="10" t="s">
        <v>4</v>
      </c>
    </row>
    <row r="2" spans="1:10" x14ac:dyDescent="0.2">
      <c r="A2" s="28"/>
      <c r="B2" s="5">
        <v>1</v>
      </c>
      <c r="C2" s="7" t="s">
        <v>23</v>
      </c>
      <c r="D2" s="6">
        <v>18.600000000000001</v>
      </c>
      <c r="E2" s="6">
        <v>17.600000000000001</v>
      </c>
      <c r="F2" s="6">
        <v>18.5</v>
      </c>
      <c r="G2" s="6">
        <v>18.88</v>
      </c>
      <c r="J2" s="28"/>
    </row>
    <row r="3" spans="1:10" x14ac:dyDescent="0.2">
      <c r="B3" s="5">
        <v>2</v>
      </c>
      <c r="D3" s="6">
        <v>18.8</v>
      </c>
      <c r="E3" s="6">
        <v>17</v>
      </c>
      <c r="F3" s="6">
        <v>18</v>
      </c>
      <c r="G3" s="6">
        <v>17.5</v>
      </c>
    </row>
    <row r="4" spans="1:10" x14ac:dyDescent="0.2">
      <c r="B4" s="5">
        <v>3</v>
      </c>
      <c r="D4" s="6">
        <v>19.12</v>
      </c>
      <c r="E4" s="6">
        <v>18.8</v>
      </c>
      <c r="F4" s="6">
        <v>18.82</v>
      </c>
      <c r="G4" s="6">
        <v>19.3</v>
      </c>
    </row>
    <row r="5" spans="1:10" x14ac:dyDescent="0.2">
      <c r="B5" s="5">
        <v>4</v>
      </c>
      <c r="D5" s="6">
        <v>19.3</v>
      </c>
      <c r="E5" s="6">
        <v>18.3</v>
      </c>
      <c r="F5" s="6">
        <v>19.5</v>
      </c>
      <c r="G5" s="6">
        <v>18.5</v>
      </c>
    </row>
    <row r="6" spans="1:10" x14ac:dyDescent="0.2">
      <c r="B6" s="5">
        <v>5</v>
      </c>
      <c r="D6" s="6">
        <v>19.38</v>
      </c>
      <c r="E6" s="6">
        <v>17.25</v>
      </c>
      <c r="F6" s="6">
        <v>18.3</v>
      </c>
      <c r="G6" s="6">
        <v>18.899999999999999</v>
      </c>
    </row>
    <row r="7" spans="1:10" x14ac:dyDescent="0.2">
      <c r="B7" s="5">
        <v>6</v>
      </c>
      <c r="D7" s="6">
        <v>18.73</v>
      </c>
      <c r="E7" s="6">
        <v>17.190000000000001</v>
      </c>
      <c r="F7" s="6">
        <v>19.7</v>
      </c>
      <c r="G7" s="6">
        <v>19</v>
      </c>
    </row>
    <row r="9" spans="1:10" x14ac:dyDescent="0.2">
      <c r="A9" s="25" t="s">
        <v>6</v>
      </c>
      <c r="B9" s="25" t="s">
        <v>5</v>
      </c>
      <c r="D9" s="10" t="s">
        <v>1</v>
      </c>
      <c r="E9" s="10" t="s">
        <v>2</v>
      </c>
    </row>
    <row r="10" spans="1:10" x14ac:dyDescent="0.2">
      <c r="B10" s="5">
        <v>1</v>
      </c>
      <c r="C10" s="7" t="s">
        <v>23</v>
      </c>
      <c r="D10" s="6">
        <v>18.83333</v>
      </c>
      <c r="E10" s="6">
        <v>17.09</v>
      </c>
    </row>
    <row r="11" spans="1:10" x14ac:dyDescent="0.2">
      <c r="B11" s="5">
        <v>2</v>
      </c>
      <c r="D11" s="6">
        <v>18.95833</v>
      </c>
      <c r="E11" s="6">
        <v>17.79167</v>
      </c>
    </row>
    <row r="12" spans="1:10" x14ac:dyDescent="0.2">
      <c r="B12" s="5">
        <v>3</v>
      </c>
      <c r="D12" s="6">
        <v>18.91667</v>
      </c>
      <c r="E12" s="6">
        <v>17.766670000000001</v>
      </c>
    </row>
    <row r="13" spans="1:10" x14ac:dyDescent="0.2">
      <c r="B13" s="5">
        <v>4</v>
      </c>
      <c r="D13" s="6">
        <v>19.62</v>
      </c>
      <c r="E13" s="6">
        <v>19.084</v>
      </c>
    </row>
    <row r="14" spans="1:10" x14ac:dyDescent="0.2">
      <c r="B14" s="5">
        <v>5</v>
      </c>
      <c r="D14" s="6">
        <v>18.72</v>
      </c>
      <c r="E14" s="6">
        <v>17.61</v>
      </c>
    </row>
    <row r="17" spans="1:12" x14ac:dyDescent="0.2">
      <c r="A17" s="25" t="s">
        <v>7</v>
      </c>
      <c r="B17" s="25" t="s">
        <v>5</v>
      </c>
      <c r="D17" s="10" t="s">
        <v>1</v>
      </c>
      <c r="E17" s="10" t="s">
        <v>2</v>
      </c>
    </row>
    <row r="18" spans="1:12" x14ac:dyDescent="0.2">
      <c r="B18" s="5">
        <v>1</v>
      </c>
      <c r="C18" s="7" t="s">
        <v>23</v>
      </c>
      <c r="D18" s="6">
        <v>19.762</v>
      </c>
      <c r="E18" s="6">
        <v>17.09</v>
      </c>
    </row>
    <row r="19" spans="1:12" x14ac:dyDescent="0.2">
      <c r="B19" s="5">
        <v>2</v>
      </c>
      <c r="D19" s="6">
        <v>18.95833</v>
      </c>
      <c r="E19" s="6">
        <v>17.79167</v>
      </c>
    </row>
    <row r="20" spans="1:12" x14ac:dyDescent="0.2">
      <c r="B20" s="5">
        <v>3</v>
      </c>
      <c r="D20" s="6">
        <v>20.016670000000001</v>
      </c>
      <c r="E20" s="6">
        <v>18.766670000000001</v>
      </c>
    </row>
    <row r="21" spans="1:12" x14ac:dyDescent="0.2">
      <c r="B21" s="5">
        <v>4</v>
      </c>
      <c r="D21" s="6">
        <v>19.012</v>
      </c>
      <c r="E21" s="6">
        <v>17.899999999999999</v>
      </c>
    </row>
    <row r="22" spans="1:12" x14ac:dyDescent="0.2">
      <c r="B22" s="5">
        <v>5</v>
      </c>
      <c r="D22" s="6">
        <v>19.625</v>
      </c>
      <c r="E22" s="6">
        <v>18.61</v>
      </c>
    </row>
    <row r="25" spans="1:12" x14ac:dyDescent="0.2">
      <c r="A25" s="25" t="s">
        <v>8</v>
      </c>
      <c r="D25" s="8" t="s">
        <v>20</v>
      </c>
      <c r="E25" s="8" t="s">
        <v>17</v>
      </c>
      <c r="F25" s="8"/>
      <c r="G25" s="8" t="s">
        <v>1</v>
      </c>
      <c r="H25" s="8"/>
      <c r="I25" s="8"/>
      <c r="J25" s="8" t="s">
        <v>2</v>
      </c>
      <c r="K25" s="8"/>
      <c r="L25" s="8"/>
    </row>
    <row r="26" spans="1:12" x14ac:dyDescent="0.2">
      <c r="D26" s="29"/>
      <c r="E26" s="29"/>
      <c r="F26" s="29"/>
      <c r="G26" s="29" t="s">
        <v>18</v>
      </c>
      <c r="H26" s="29" t="s">
        <v>19</v>
      </c>
      <c r="I26" s="29"/>
      <c r="J26" s="29" t="s">
        <v>18</v>
      </c>
      <c r="K26" s="29" t="s">
        <v>19</v>
      </c>
      <c r="L26" s="29"/>
    </row>
    <row r="27" spans="1:12" x14ac:dyDescent="0.2">
      <c r="D27" s="22" t="s">
        <v>9</v>
      </c>
      <c r="E27" s="22">
        <v>14</v>
      </c>
      <c r="F27" s="22"/>
      <c r="G27" s="22">
        <v>7.6</v>
      </c>
      <c r="H27" s="22">
        <v>0.8276</v>
      </c>
      <c r="I27" s="22"/>
      <c r="J27" s="22">
        <v>8.1999999999999993</v>
      </c>
      <c r="K27" s="22">
        <v>0.72</v>
      </c>
      <c r="L27" s="22"/>
    </row>
    <row r="28" spans="1:12" x14ac:dyDescent="0.2">
      <c r="D28" s="22" t="s">
        <v>10</v>
      </c>
      <c r="E28" s="22">
        <v>15</v>
      </c>
      <c r="F28" s="22"/>
      <c r="G28" s="22">
        <v>8.4</v>
      </c>
      <c r="H28" s="22">
        <v>0.74852410000000003</v>
      </c>
      <c r="I28" s="22"/>
      <c r="J28" s="22">
        <v>12.391</v>
      </c>
      <c r="K28" s="22">
        <v>0.95377610000000002</v>
      </c>
      <c r="L28" s="22"/>
    </row>
    <row r="29" spans="1:12" x14ac:dyDescent="0.2">
      <c r="D29" s="22" t="s">
        <v>11</v>
      </c>
      <c r="E29" s="22">
        <v>16</v>
      </c>
      <c r="F29" s="22"/>
      <c r="G29" s="22">
        <v>10.3</v>
      </c>
      <c r="H29" s="22">
        <v>1.729185</v>
      </c>
      <c r="I29" s="22"/>
      <c r="J29" s="22">
        <v>18.61</v>
      </c>
      <c r="K29" s="22">
        <v>1.8575360000000001</v>
      </c>
      <c r="L29" s="22"/>
    </row>
    <row r="30" spans="1:12" x14ac:dyDescent="0.2">
      <c r="D30" s="22" t="s">
        <v>12</v>
      </c>
      <c r="E30" s="22">
        <v>17</v>
      </c>
      <c r="F30" s="22"/>
      <c r="G30" s="22">
        <v>14</v>
      </c>
      <c r="H30" s="22">
        <v>1.3415969999999999</v>
      </c>
      <c r="I30" s="22"/>
      <c r="J30" s="22">
        <v>14.072649999999999</v>
      </c>
      <c r="K30" s="22">
        <v>1.1043799999999999</v>
      </c>
      <c r="L30" s="22"/>
    </row>
    <row r="31" spans="1:12" x14ac:dyDescent="0.2">
      <c r="D31" s="22" t="s">
        <v>13</v>
      </c>
      <c r="E31" s="22">
        <v>18</v>
      </c>
      <c r="F31" s="22"/>
      <c r="G31" s="22">
        <v>23.585999999999999</v>
      </c>
      <c r="H31" s="22">
        <v>1.938272</v>
      </c>
      <c r="I31" s="22"/>
      <c r="J31" s="22">
        <v>10.9716</v>
      </c>
      <c r="K31" s="22">
        <v>1.6884999999999999</v>
      </c>
      <c r="L31" s="22"/>
    </row>
    <row r="32" spans="1:12" x14ac:dyDescent="0.2">
      <c r="D32" s="22" t="s">
        <v>14</v>
      </c>
      <c r="E32" s="22">
        <v>19</v>
      </c>
      <c r="F32" s="22"/>
      <c r="G32" s="22">
        <v>17.3</v>
      </c>
      <c r="H32" s="22">
        <v>1.0442229999999999</v>
      </c>
      <c r="I32" s="22"/>
      <c r="J32" s="22">
        <v>8.98001</v>
      </c>
      <c r="K32" s="22">
        <v>1.3592390000000001</v>
      </c>
      <c r="L32" s="22"/>
    </row>
    <row r="33" spans="1:12" x14ac:dyDescent="0.2">
      <c r="D33" s="22" t="s">
        <v>15</v>
      </c>
      <c r="E33" s="22">
        <v>20</v>
      </c>
      <c r="F33" s="22"/>
      <c r="G33" s="22">
        <v>10.86</v>
      </c>
      <c r="H33" s="22">
        <v>1.0157929999999999</v>
      </c>
      <c r="I33" s="22"/>
      <c r="J33" s="22">
        <v>5.51</v>
      </c>
      <c r="K33" s="22">
        <v>0.93591500000000005</v>
      </c>
      <c r="L33" s="22"/>
    </row>
    <row r="34" spans="1:12" x14ac:dyDescent="0.2">
      <c r="D34" s="22" t="s">
        <v>16</v>
      </c>
      <c r="E34" s="22">
        <v>21</v>
      </c>
      <c r="F34" s="22"/>
      <c r="G34" s="22">
        <v>7</v>
      </c>
      <c r="H34" s="22">
        <v>1</v>
      </c>
      <c r="I34" s="22"/>
      <c r="J34" s="22">
        <v>4.8499999999999996</v>
      </c>
      <c r="K34" s="22">
        <v>1.02</v>
      </c>
      <c r="L34" s="22"/>
    </row>
    <row r="35" spans="1:12" x14ac:dyDescent="0.2">
      <c r="D35" s="7"/>
      <c r="E35" s="7"/>
    </row>
    <row r="37" spans="1:12" x14ac:dyDescent="0.2">
      <c r="F37" s="30"/>
      <c r="G37" s="7"/>
      <c r="H37" s="7"/>
      <c r="I37" s="30"/>
      <c r="J37" s="7"/>
      <c r="K37" s="7"/>
      <c r="L37" s="31"/>
    </row>
    <row r="38" spans="1:12" x14ac:dyDescent="0.2">
      <c r="A38" s="57" t="s">
        <v>198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47"/>
  <sheetViews>
    <sheetView showRuler="0" topLeftCell="A86" workbookViewId="0">
      <selection activeCell="J19" sqref="J19"/>
    </sheetView>
  </sheetViews>
  <sheetFormatPr baseColWidth="10" defaultRowHeight="16" x14ac:dyDescent="0.2"/>
  <cols>
    <col min="1" max="16384" width="10.83203125" style="5"/>
  </cols>
  <sheetData>
    <row r="1" spans="1:7" x14ac:dyDescent="0.2">
      <c r="A1" s="25" t="s">
        <v>154</v>
      </c>
      <c r="B1" s="5" t="s">
        <v>150</v>
      </c>
      <c r="C1" s="10" t="s">
        <v>47</v>
      </c>
      <c r="D1" s="9" t="s">
        <v>125</v>
      </c>
      <c r="E1" s="9" t="s">
        <v>126</v>
      </c>
      <c r="F1" s="10" t="s">
        <v>127</v>
      </c>
      <c r="G1" s="10" t="s">
        <v>128</v>
      </c>
    </row>
    <row r="2" spans="1:7" x14ac:dyDescent="0.2">
      <c r="B2" s="5" t="s">
        <v>149</v>
      </c>
      <c r="C2" s="6">
        <v>0.01</v>
      </c>
      <c r="D2" s="6">
        <v>0.18</v>
      </c>
      <c r="E2" s="6">
        <v>0.43</v>
      </c>
      <c r="F2" s="6">
        <v>0.38</v>
      </c>
      <c r="G2" s="6">
        <v>0.01</v>
      </c>
    </row>
    <row r="3" spans="1:7" x14ac:dyDescent="0.2">
      <c r="C3" s="6">
        <v>0.03</v>
      </c>
      <c r="D3" s="6">
        <v>0.1</v>
      </c>
      <c r="E3" s="6">
        <v>0.38</v>
      </c>
      <c r="F3" s="6">
        <v>7.0000000000000007E-2</v>
      </c>
      <c r="G3" s="6">
        <v>7.0000000000000007E-2</v>
      </c>
    </row>
    <row r="4" spans="1:7" x14ac:dyDescent="0.2">
      <c r="C4" s="6">
        <v>0</v>
      </c>
      <c r="D4" s="6">
        <v>0.14000000000000001</v>
      </c>
      <c r="E4" s="6">
        <v>0.26</v>
      </c>
      <c r="F4" s="6">
        <v>0.13</v>
      </c>
      <c r="G4" s="6">
        <v>0.08</v>
      </c>
    </row>
    <row r="5" spans="1:7" x14ac:dyDescent="0.2">
      <c r="C5" s="6">
        <v>0.06</v>
      </c>
      <c r="D5" s="6">
        <v>0.04</v>
      </c>
      <c r="E5" s="6">
        <v>0.05</v>
      </c>
      <c r="F5" s="6">
        <v>0.1</v>
      </c>
      <c r="G5" s="6">
        <v>0.25</v>
      </c>
    </row>
    <row r="6" spans="1:7" x14ac:dyDescent="0.2">
      <c r="C6" s="6">
        <v>7.0000000000000007E-2</v>
      </c>
      <c r="D6" s="6">
        <v>0.14000000000000001</v>
      </c>
      <c r="E6" s="6">
        <v>0.37</v>
      </c>
      <c r="F6" s="6">
        <v>0.67</v>
      </c>
      <c r="G6" s="6">
        <v>0.53</v>
      </c>
    </row>
    <row r="7" spans="1:7" x14ac:dyDescent="0.2">
      <c r="C7" s="6">
        <v>0</v>
      </c>
      <c r="D7" s="6">
        <v>0.42</v>
      </c>
      <c r="E7" s="6">
        <v>0.3</v>
      </c>
      <c r="F7" s="6">
        <v>0.56000000000000005</v>
      </c>
      <c r="G7" s="6">
        <v>0.28999999999999998</v>
      </c>
    </row>
    <row r="8" spans="1:7" x14ac:dyDescent="0.2">
      <c r="C8" s="6">
        <v>0.03</v>
      </c>
      <c r="D8" s="6">
        <v>0.1</v>
      </c>
      <c r="E8" s="6">
        <v>0.32</v>
      </c>
      <c r="F8" s="6">
        <v>0.18</v>
      </c>
      <c r="G8" s="6">
        <v>0.12</v>
      </c>
    </row>
    <row r="9" spans="1:7" x14ac:dyDescent="0.2">
      <c r="C9" s="6">
        <v>0.22</v>
      </c>
      <c r="D9" s="6">
        <v>0.09</v>
      </c>
      <c r="E9" s="6">
        <v>0.02</v>
      </c>
      <c r="F9" s="6">
        <v>0.36</v>
      </c>
      <c r="G9" s="6">
        <v>0.05</v>
      </c>
    </row>
    <row r="10" spans="1:7" x14ac:dyDescent="0.2">
      <c r="C10" s="6">
        <v>0.1</v>
      </c>
      <c r="D10" s="6">
        <v>0.57999999999999996</v>
      </c>
      <c r="E10" s="6">
        <v>0.32</v>
      </c>
      <c r="F10" s="6">
        <v>0.66</v>
      </c>
      <c r="G10" s="6">
        <v>0.45</v>
      </c>
    </row>
    <row r="11" spans="1:7" x14ac:dyDescent="0.2">
      <c r="C11" s="6">
        <v>0.02</v>
      </c>
      <c r="D11" s="6">
        <v>0.01</v>
      </c>
      <c r="E11" s="6">
        <v>7.0000000000000007E-2</v>
      </c>
      <c r="F11" s="6">
        <v>0.38</v>
      </c>
      <c r="G11" s="6">
        <v>0.27</v>
      </c>
    </row>
    <row r="12" spans="1:7" x14ac:dyDescent="0.2">
      <c r="C12" s="6">
        <v>0.04</v>
      </c>
      <c r="D12" s="6">
        <v>0.01</v>
      </c>
      <c r="E12" s="6">
        <v>0.01</v>
      </c>
      <c r="F12" s="6">
        <v>7.0000000000000007E-2</v>
      </c>
      <c r="G12" s="6">
        <v>0.09</v>
      </c>
    </row>
    <row r="13" spans="1:7" x14ac:dyDescent="0.2">
      <c r="C13" s="6">
        <v>0.01</v>
      </c>
      <c r="D13" s="6">
        <v>0.14000000000000001</v>
      </c>
      <c r="E13" s="6">
        <v>0.9</v>
      </c>
      <c r="F13" s="6">
        <v>0.76</v>
      </c>
      <c r="G13" s="6">
        <v>0.12</v>
      </c>
    </row>
    <row r="14" spans="1:7" x14ac:dyDescent="0.2">
      <c r="C14" s="6">
        <v>0.01</v>
      </c>
      <c r="D14" s="6">
        <v>0.01</v>
      </c>
      <c r="E14" s="6">
        <v>0.78</v>
      </c>
      <c r="F14" s="6">
        <v>0.01</v>
      </c>
      <c r="G14" s="6">
        <v>0.5</v>
      </c>
    </row>
    <row r="15" spans="1:7" x14ac:dyDescent="0.2">
      <c r="C15" s="6">
        <v>0.01</v>
      </c>
      <c r="D15" s="6">
        <v>0</v>
      </c>
      <c r="E15" s="6">
        <v>0.9</v>
      </c>
      <c r="F15" s="6">
        <v>0.27</v>
      </c>
      <c r="G15" s="6">
        <v>0</v>
      </c>
    </row>
    <row r="16" spans="1:7" x14ac:dyDescent="0.2">
      <c r="C16" s="6">
        <v>0</v>
      </c>
      <c r="D16" s="6">
        <v>0.28000000000000003</v>
      </c>
      <c r="E16" s="6">
        <v>0.01</v>
      </c>
      <c r="F16" s="6">
        <v>0.09</v>
      </c>
      <c r="G16" s="6">
        <v>0.42</v>
      </c>
    </row>
    <row r="17" spans="3:7" x14ac:dyDescent="0.2">
      <c r="C17" s="6">
        <v>0.01</v>
      </c>
      <c r="D17" s="6">
        <v>0.15</v>
      </c>
      <c r="E17" s="6">
        <v>0.2</v>
      </c>
      <c r="F17" s="6">
        <v>0.61</v>
      </c>
      <c r="G17" s="6">
        <v>0.12</v>
      </c>
    </row>
    <row r="18" spans="3:7" x14ac:dyDescent="0.2">
      <c r="C18" s="6">
        <v>0</v>
      </c>
      <c r="D18" s="6">
        <v>0.17</v>
      </c>
      <c r="E18" s="6">
        <v>0.14000000000000001</v>
      </c>
      <c r="F18" s="6">
        <v>0.37</v>
      </c>
      <c r="G18" s="6">
        <v>0.04</v>
      </c>
    </row>
    <row r="19" spans="3:7" x14ac:dyDescent="0.2">
      <c r="C19" s="6">
        <v>0.01</v>
      </c>
      <c r="D19" s="6">
        <v>0.31</v>
      </c>
      <c r="E19" s="6">
        <v>0.38</v>
      </c>
      <c r="F19" s="6">
        <v>0.11</v>
      </c>
      <c r="G19" s="6">
        <v>0.02</v>
      </c>
    </row>
    <row r="20" spans="3:7" x14ac:dyDescent="0.2">
      <c r="C20" s="6">
        <v>0</v>
      </c>
      <c r="D20" s="6">
        <v>0.1</v>
      </c>
      <c r="E20" s="6">
        <v>0.95</v>
      </c>
      <c r="F20" s="6">
        <v>0.06</v>
      </c>
      <c r="G20" s="6">
        <v>0.19</v>
      </c>
    </row>
    <row r="21" spans="3:7" x14ac:dyDescent="0.2">
      <c r="C21" s="6">
        <v>0.01</v>
      </c>
      <c r="D21" s="6">
        <v>0.02</v>
      </c>
      <c r="E21" s="6">
        <v>0.12</v>
      </c>
      <c r="F21" s="6">
        <v>0.3</v>
      </c>
      <c r="G21" s="6">
        <v>0.01</v>
      </c>
    </row>
    <row r="22" spans="3:7" x14ac:dyDescent="0.2">
      <c r="C22" s="6">
        <v>0.04</v>
      </c>
      <c r="D22" s="6">
        <v>0.22</v>
      </c>
      <c r="E22" s="6">
        <v>0.14000000000000001</v>
      </c>
      <c r="F22" s="6">
        <v>0.37</v>
      </c>
      <c r="G22" s="6">
        <v>0.48</v>
      </c>
    </row>
    <row r="23" spans="3:7" x14ac:dyDescent="0.2">
      <c r="C23" s="6">
        <v>0.01</v>
      </c>
      <c r="D23" s="6">
        <v>0.28999999999999998</v>
      </c>
      <c r="E23" s="6">
        <v>0.05</v>
      </c>
      <c r="F23" s="6">
        <v>0.3</v>
      </c>
      <c r="G23" s="6">
        <v>0.17</v>
      </c>
    </row>
    <row r="24" spans="3:7" x14ac:dyDescent="0.2">
      <c r="C24" s="6">
        <v>0.01</v>
      </c>
      <c r="D24" s="6">
        <v>0.1</v>
      </c>
      <c r="E24" s="6">
        <v>0.49</v>
      </c>
      <c r="F24" s="6">
        <v>0.11</v>
      </c>
      <c r="G24" s="6">
        <v>0.78</v>
      </c>
    </row>
    <row r="25" spans="3:7" x14ac:dyDescent="0.2">
      <c r="C25" s="6">
        <v>0.01</v>
      </c>
      <c r="D25" s="6">
        <v>0.18</v>
      </c>
      <c r="E25" s="6">
        <v>0.52</v>
      </c>
      <c r="F25" s="6">
        <v>0.11</v>
      </c>
      <c r="G25" s="6">
        <v>0.09</v>
      </c>
    </row>
    <row r="26" spans="3:7" x14ac:dyDescent="0.2">
      <c r="C26" s="6">
        <v>2.8000000000000001E-2</v>
      </c>
      <c r="D26" s="6">
        <v>0</v>
      </c>
      <c r="E26" s="6">
        <v>0.3</v>
      </c>
      <c r="F26" s="6">
        <v>0.12</v>
      </c>
      <c r="G26" s="6">
        <v>0.1</v>
      </c>
    </row>
    <row r="27" spans="3:7" x14ac:dyDescent="0.2">
      <c r="C27" s="6">
        <v>0.01</v>
      </c>
      <c r="D27" s="6">
        <v>0.28000000000000003</v>
      </c>
      <c r="E27" s="6">
        <v>0.62</v>
      </c>
      <c r="F27" s="6">
        <v>0.08</v>
      </c>
      <c r="G27" s="6">
        <v>0.05</v>
      </c>
    </row>
    <row r="28" spans="3:7" x14ac:dyDescent="0.2">
      <c r="C28" s="6">
        <v>0.01</v>
      </c>
      <c r="D28" s="6">
        <v>0.11</v>
      </c>
      <c r="E28" s="6">
        <v>0.01</v>
      </c>
      <c r="F28" s="6">
        <v>0.36</v>
      </c>
      <c r="G28" s="6">
        <v>0.18</v>
      </c>
    </row>
    <row r="29" spans="3:7" x14ac:dyDescent="0.2">
      <c r="C29" s="6">
        <v>0.01</v>
      </c>
      <c r="D29" s="6">
        <v>0.31</v>
      </c>
      <c r="E29" s="6">
        <v>0.74</v>
      </c>
      <c r="F29" s="6">
        <v>0.44</v>
      </c>
      <c r="G29" s="6">
        <v>0.06</v>
      </c>
    </row>
    <row r="30" spans="3:7" x14ac:dyDescent="0.2">
      <c r="C30" s="6">
        <v>0.02</v>
      </c>
      <c r="D30" s="6">
        <v>0.13</v>
      </c>
      <c r="E30" s="6">
        <v>0.27</v>
      </c>
      <c r="F30" s="6">
        <v>0.23</v>
      </c>
      <c r="G30" s="6">
        <v>0.01</v>
      </c>
    </row>
    <row r="31" spans="3:7" x14ac:dyDescent="0.2">
      <c r="C31" s="6">
        <v>0.01</v>
      </c>
      <c r="D31" s="6">
        <v>0.16</v>
      </c>
      <c r="E31" s="6">
        <v>0.18</v>
      </c>
      <c r="F31" s="6">
        <v>0.31</v>
      </c>
      <c r="G31" s="6">
        <v>0.23</v>
      </c>
    </row>
    <row r="32" spans="3:7" x14ac:dyDescent="0.2">
      <c r="C32" s="6">
        <v>0.09</v>
      </c>
      <c r="D32" s="6">
        <v>0.13</v>
      </c>
      <c r="E32" s="6">
        <v>0.66</v>
      </c>
      <c r="F32" s="6">
        <v>0.62</v>
      </c>
      <c r="G32" s="6">
        <v>0.49</v>
      </c>
    </row>
    <row r="33" spans="3:7" x14ac:dyDescent="0.2">
      <c r="C33" s="6">
        <v>0.02</v>
      </c>
      <c r="D33" s="6">
        <v>0.12</v>
      </c>
      <c r="E33" s="6">
        <v>0.2</v>
      </c>
      <c r="F33" s="6">
        <v>0.28999999999999998</v>
      </c>
      <c r="G33" s="6">
        <v>0.05</v>
      </c>
    </row>
    <row r="34" spans="3:7" x14ac:dyDescent="0.2">
      <c r="C34" s="6">
        <v>0.01</v>
      </c>
      <c r="D34" s="6">
        <v>0.39</v>
      </c>
      <c r="E34" s="6">
        <v>0.2</v>
      </c>
      <c r="F34" s="6">
        <v>0.08</v>
      </c>
      <c r="G34" s="6">
        <v>0.05</v>
      </c>
    </row>
    <row r="35" spans="3:7" x14ac:dyDescent="0.2">
      <c r="C35" s="6">
        <v>0.03</v>
      </c>
      <c r="D35" s="6">
        <v>0.13</v>
      </c>
      <c r="E35" s="6">
        <v>0.3</v>
      </c>
      <c r="F35" s="6">
        <v>0.03</v>
      </c>
      <c r="G35" s="6">
        <v>0.01</v>
      </c>
    </row>
    <row r="36" spans="3:7" x14ac:dyDescent="0.2">
      <c r="C36" s="6">
        <v>0.05</v>
      </c>
      <c r="D36" s="6">
        <v>0.19</v>
      </c>
      <c r="E36" s="6">
        <v>0.1</v>
      </c>
      <c r="F36" s="6">
        <v>0.19</v>
      </c>
      <c r="G36" s="6">
        <v>0.2</v>
      </c>
    </row>
    <row r="37" spans="3:7" x14ac:dyDescent="0.2">
      <c r="C37" s="6">
        <v>7.0000000000000007E-2</v>
      </c>
      <c r="D37" s="6">
        <v>0.26</v>
      </c>
      <c r="E37" s="6">
        <v>0.46</v>
      </c>
      <c r="F37" s="6">
        <v>0.17</v>
      </c>
      <c r="G37" s="6">
        <v>0.26</v>
      </c>
    </row>
    <row r="38" spans="3:7" x14ac:dyDescent="0.2">
      <c r="C38" s="6">
        <v>0.08</v>
      </c>
      <c r="D38" s="6">
        <v>0.09</v>
      </c>
      <c r="E38" s="6">
        <v>0.62</v>
      </c>
      <c r="F38" s="6">
        <v>7.0000000000000007E-2</v>
      </c>
      <c r="G38" s="6">
        <v>0.21</v>
      </c>
    </row>
    <row r="39" spans="3:7" x14ac:dyDescent="0.2">
      <c r="C39" s="6">
        <v>0.03</v>
      </c>
      <c r="D39" s="6">
        <v>0.01</v>
      </c>
      <c r="E39" s="6">
        <v>0.42</v>
      </c>
      <c r="F39" s="6">
        <v>0.28000000000000003</v>
      </c>
      <c r="G39" s="6">
        <v>0.05</v>
      </c>
    </row>
    <row r="40" spans="3:7" x14ac:dyDescent="0.2">
      <c r="C40" s="6">
        <v>7.5999999999999998E-2</v>
      </c>
      <c r="D40" s="6">
        <v>0.38</v>
      </c>
      <c r="E40" s="6">
        <v>0.68</v>
      </c>
      <c r="F40" s="6">
        <v>0.72</v>
      </c>
      <c r="G40" s="6">
        <v>0.1</v>
      </c>
    </row>
    <row r="41" spans="3:7" x14ac:dyDescent="0.2">
      <c r="C41" s="6">
        <v>0.08</v>
      </c>
      <c r="D41" s="6">
        <v>0.01</v>
      </c>
      <c r="E41" s="6">
        <v>0.11</v>
      </c>
      <c r="F41" s="6">
        <v>0.34</v>
      </c>
      <c r="G41" s="6">
        <v>0.31</v>
      </c>
    </row>
    <row r="42" spans="3:7" x14ac:dyDescent="0.2">
      <c r="C42" s="6">
        <v>0.1</v>
      </c>
      <c r="D42" s="6">
        <v>0.22</v>
      </c>
      <c r="E42" s="6">
        <v>0.06</v>
      </c>
      <c r="F42" s="6">
        <v>0.2</v>
      </c>
      <c r="G42" s="6">
        <v>0.08</v>
      </c>
    </row>
    <row r="43" spans="3:7" x14ac:dyDescent="0.2">
      <c r="C43" s="6">
        <v>0.02</v>
      </c>
      <c r="D43" s="6">
        <v>0.32</v>
      </c>
      <c r="E43" s="6">
        <v>0.32</v>
      </c>
      <c r="F43" s="6">
        <v>0.11</v>
      </c>
      <c r="G43" s="6">
        <v>0.2</v>
      </c>
    </row>
    <row r="44" spans="3:7" x14ac:dyDescent="0.2">
      <c r="C44" s="6">
        <v>0</v>
      </c>
      <c r="D44" s="6">
        <v>0.56000000000000005</v>
      </c>
      <c r="E44" s="6">
        <v>0.22</v>
      </c>
      <c r="F44" s="6">
        <v>7.0000000000000007E-2</v>
      </c>
      <c r="G44" s="6">
        <v>0.01</v>
      </c>
    </row>
    <row r="45" spans="3:7" x14ac:dyDescent="0.2">
      <c r="C45" s="6">
        <v>0</v>
      </c>
      <c r="D45" s="6">
        <v>0.11</v>
      </c>
      <c r="E45" s="6">
        <v>0.66</v>
      </c>
      <c r="F45" s="6">
        <v>0.32</v>
      </c>
      <c r="G45" s="6">
        <v>0.08</v>
      </c>
    </row>
    <row r="46" spans="3:7" x14ac:dyDescent="0.2">
      <c r="C46" s="6">
        <v>0</v>
      </c>
      <c r="D46" s="6">
        <v>0.17</v>
      </c>
      <c r="E46" s="6">
        <v>0.81</v>
      </c>
      <c r="F46" s="6">
        <v>0.08</v>
      </c>
      <c r="G46" s="6">
        <v>0.01</v>
      </c>
    </row>
    <row r="47" spans="3:7" x14ac:dyDescent="0.2">
      <c r="C47" s="6">
        <v>0</v>
      </c>
      <c r="D47" s="6">
        <v>0.35</v>
      </c>
      <c r="E47" s="6">
        <v>0.57999999999999996</v>
      </c>
      <c r="F47" s="6">
        <v>0</v>
      </c>
      <c r="G47" s="6">
        <v>0.42</v>
      </c>
    </row>
    <row r="48" spans="3:7" x14ac:dyDescent="0.2">
      <c r="C48" s="6">
        <v>0.01</v>
      </c>
      <c r="D48" s="6">
        <v>0.12</v>
      </c>
      <c r="E48" s="6">
        <v>0.18</v>
      </c>
      <c r="F48" s="6">
        <v>0.02</v>
      </c>
      <c r="G48" s="6">
        <v>0.13</v>
      </c>
    </row>
    <row r="49" spans="3:7" x14ac:dyDescent="0.2">
      <c r="C49" s="6">
        <v>0.03</v>
      </c>
      <c r="D49" s="6">
        <v>0.18</v>
      </c>
      <c r="E49" s="6">
        <v>0.01</v>
      </c>
      <c r="F49" s="6">
        <v>0.01</v>
      </c>
      <c r="G49" s="6">
        <v>0.09</v>
      </c>
    </row>
    <row r="50" spans="3:7" x14ac:dyDescent="0.2">
      <c r="C50" s="6">
        <v>0.04</v>
      </c>
      <c r="D50" s="6">
        <v>0.21</v>
      </c>
      <c r="E50" s="6">
        <v>0.49</v>
      </c>
      <c r="F50" s="6">
        <v>0.59</v>
      </c>
      <c r="G50" s="6">
        <v>0.53</v>
      </c>
    </row>
    <row r="51" spans="3:7" x14ac:dyDescent="0.2">
      <c r="C51" s="6">
        <v>0.04</v>
      </c>
      <c r="D51" s="6">
        <v>0.31</v>
      </c>
      <c r="E51" s="6">
        <v>0.27</v>
      </c>
      <c r="F51" s="6">
        <v>0.25</v>
      </c>
      <c r="G51" s="6">
        <v>0.32</v>
      </c>
    </row>
    <row r="52" spans="3:7" x14ac:dyDescent="0.2">
      <c r="C52" s="6">
        <v>0.06</v>
      </c>
      <c r="D52" s="6">
        <v>0.22</v>
      </c>
      <c r="E52" s="6">
        <v>0.19</v>
      </c>
      <c r="F52" s="6">
        <v>0.17</v>
      </c>
      <c r="G52" s="6">
        <v>0.48</v>
      </c>
    </row>
    <row r="53" spans="3:7" x14ac:dyDescent="0.2">
      <c r="C53" s="6">
        <v>0.04</v>
      </c>
      <c r="D53" s="6">
        <v>0.12</v>
      </c>
      <c r="E53" s="6">
        <v>0.81</v>
      </c>
      <c r="F53" s="6">
        <v>0.39</v>
      </c>
      <c r="G53" s="6">
        <v>0.18</v>
      </c>
    </row>
    <row r="54" spans="3:7" x14ac:dyDescent="0.2">
      <c r="C54" s="6">
        <v>0</v>
      </c>
      <c r="D54" s="6">
        <v>0.41</v>
      </c>
      <c r="E54" s="6">
        <v>0.73</v>
      </c>
      <c r="F54" s="6">
        <v>0.02</v>
      </c>
      <c r="G54" s="6">
        <v>0.06</v>
      </c>
    </row>
    <row r="55" spans="3:7" x14ac:dyDescent="0.2">
      <c r="C55" s="6">
        <v>0.05</v>
      </c>
      <c r="D55" s="6">
        <v>0.21</v>
      </c>
      <c r="E55" s="6">
        <v>0</v>
      </c>
      <c r="F55" s="6">
        <v>0.21</v>
      </c>
      <c r="G55" s="6">
        <v>0.2</v>
      </c>
    </row>
    <row r="56" spans="3:7" x14ac:dyDescent="0.2">
      <c r="C56" s="6">
        <v>7.0000000000000007E-2</v>
      </c>
      <c r="D56" s="6">
        <v>0.11</v>
      </c>
      <c r="E56" s="6">
        <v>0.26</v>
      </c>
      <c r="F56" s="6">
        <v>0.06</v>
      </c>
      <c r="G56" s="6">
        <v>0.01</v>
      </c>
    </row>
    <row r="57" spans="3:7" x14ac:dyDescent="0.2">
      <c r="C57" s="6">
        <v>0.11</v>
      </c>
      <c r="D57" s="6">
        <v>0.1</v>
      </c>
      <c r="E57" s="6">
        <v>0.68</v>
      </c>
      <c r="F57" s="6">
        <v>0.43</v>
      </c>
      <c r="G57" s="6">
        <v>0.01</v>
      </c>
    </row>
    <row r="58" spans="3:7" x14ac:dyDescent="0.2">
      <c r="C58" s="6"/>
      <c r="D58" s="6">
        <v>0.02</v>
      </c>
      <c r="E58" s="6">
        <v>0.48</v>
      </c>
      <c r="F58" s="6">
        <v>0.38</v>
      </c>
      <c r="G58" s="6">
        <v>0.05</v>
      </c>
    </row>
    <row r="59" spans="3:7" x14ac:dyDescent="0.2">
      <c r="C59" s="6"/>
      <c r="D59" s="6">
        <v>0.23</v>
      </c>
      <c r="E59" s="6">
        <v>0.1</v>
      </c>
      <c r="F59" s="6">
        <v>0.21</v>
      </c>
      <c r="G59" s="6">
        <v>0.26</v>
      </c>
    </row>
    <row r="60" spans="3:7" x14ac:dyDescent="0.2">
      <c r="C60" s="6"/>
      <c r="D60" s="6">
        <v>0.01</v>
      </c>
      <c r="E60" s="6">
        <v>0.08</v>
      </c>
      <c r="F60" s="6">
        <v>0.61</v>
      </c>
      <c r="G60" s="6">
        <v>0.05</v>
      </c>
    </row>
    <row r="61" spans="3:7" x14ac:dyDescent="0.2">
      <c r="C61" s="6"/>
      <c r="D61" s="6">
        <v>0.21</v>
      </c>
      <c r="E61" s="6">
        <v>0.88</v>
      </c>
      <c r="F61" s="6">
        <v>0.76</v>
      </c>
      <c r="G61" s="6">
        <v>0.23</v>
      </c>
    </row>
    <row r="62" spans="3:7" x14ac:dyDescent="0.2">
      <c r="C62" s="6"/>
      <c r="D62" s="6">
        <v>0.14000000000000001</v>
      </c>
      <c r="E62" s="6">
        <v>0.46</v>
      </c>
      <c r="F62" s="6">
        <v>0.02</v>
      </c>
      <c r="G62" s="6">
        <v>0.08</v>
      </c>
    </row>
    <row r="63" spans="3:7" x14ac:dyDescent="0.2">
      <c r="C63" s="6"/>
      <c r="D63" s="6">
        <v>0.18</v>
      </c>
      <c r="E63" s="6">
        <v>0.12</v>
      </c>
      <c r="F63" s="6">
        <v>0</v>
      </c>
      <c r="G63" s="6">
        <v>0.52</v>
      </c>
    </row>
    <row r="64" spans="3:7" x14ac:dyDescent="0.2">
      <c r="C64" s="6"/>
      <c r="D64" s="6">
        <v>0.19</v>
      </c>
      <c r="E64" s="6">
        <v>0</v>
      </c>
      <c r="F64" s="6">
        <v>0.23</v>
      </c>
      <c r="G64" s="6">
        <v>0.01</v>
      </c>
    </row>
    <row r="65" spans="3:7" x14ac:dyDescent="0.2">
      <c r="C65" s="6"/>
      <c r="D65" s="6">
        <v>0.21</v>
      </c>
      <c r="E65" s="6">
        <v>0.43</v>
      </c>
      <c r="F65" s="6">
        <v>0.15</v>
      </c>
      <c r="G65" s="6">
        <v>0.27</v>
      </c>
    </row>
    <row r="66" spans="3:7" x14ac:dyDescent="0.2">
      <c r="C66" s="6"/>
      <c r="D66" s="6">
        <v>0.2</v>
      </c>
      <c r="E66" s="6">
        <v>0.28000000000000003</v>
      </c>
      <c r="F66" s="6">
        <v>0.21</v>
      </c>
      <c r="G66" s="6">
        <v>0.56999999999999995</v>
      </c>
    </row>
    <row r="67" spans="3:7" x14ac:dyDescent="0.2">
      <c r="C67" s="6"/>
      <c r="D67" s="6">
        <v>0.17</v>
      </c>
      <c r="E67" s="6">
        <v>0.21</v>
      </c>
      <c r="F67" s="6">
        <v>0.81</v>
      </c>
      <c r="G67" s="6">
        <v>0.09</v>
      </c>
    </row>
    <row r="68" spans="3:7" x14ac:dyDescent="0.2">
      <c r="C68" s="6"/>
      <c r="D68" s="6">
        <v>0.41</v>
      </c>
      <c r="E68" s="6">
        <v>0.01</v>
      </c>
      <c r="F68" s="6">
        <v>0.27</v>
      </c>
      <c r="G68" s="6">
        <v>0</v>
      </c>
    </row>
    <row r="69" spans="3:7" x14ac:dyDescent="0.2">
      <c r="C69" s="6"/>
      <c r="D69" s="6">
        <v>0.03</v>
      </c>
      <c r="E69" s="6">
        <v>0.14000000000000001</v>
      </c>
      <c r="F69" s="6">
        <v>0.05</v>
      </c>
      <c r="G69" s="6">
        <v>0</v>
      </c>
    </row>
    <row r="70" spans="3:7" x14ac:dyDescent="0.2">
      <c r="C70" s="6"/>
      <c r="D70" s="6">
        <v>0.02</v>
      </c>
      <c r="E70" s="6">
        <v>0.24</v>
      </c>
      <c r="F70" s="6">
        <v>0.17</v>
      </c>
      <c r="G70" s="6">
        <v>0.02</v>
      </c>
    </row>
    <row r="71" spans="3:7" x14ac:dyDescent="0.2">
      <c r="C71" s="6"/>
      <c r="D71" s="6">
        <v>0.22</v>
      </c>
      <c r="E71" s="6">
        <v>0.08</v>
      </c>
      <c r="F71" s="6">
        <v>0.03</v>
      </c>
      <c r="G71" s="6">
        <v>0.46</v>
      </c>
    </row>
    <row r="72" spans="3:7" x14ac:dyDescent="0.2">
      <c r="C72" s="6"/>
      <c r="D72" s="6">
        <v>0.1</v>
      </c>
      <c r="E72" s="6">
        <v>0.68</v>
      </c>
      <c r="F72" s="6">
        <v>0.2</v>
      </c>
      <c r="G72" s="6">
        <v>0.28000000000000003</v>
      </c>
    </row>
    <row r="73" spans="3:7" x14ac:dyDescent="0.2">
      <c r="C73" s="6"/>
      <c r="D73" s="6">
        <v>0.2</v>
      </c>
      <c r="E73" s="6">
        <v>0.15</v>
      </c>
      <c r="F73" s="6">
        <v>0.8</v>
      </c>
      <c r="G73" s="6">
        <v>0.44</v>
      </c>
    </row>
    <row r="74" spans="3:7" x14ac:dyDescent="0.2">
      <c r="C74" s="6"/>
      <c r="D74" s="6">
        <v>0.38</v>
      </c>
      <c r="E74" s="6">
        <v>0.06</v>
      </c>
      <c r="F74" s="6">
        <v>0.67</v>
      </c>
      <c r="G74" s="6">
        <v>0.56000000000000005</v>
      </c>
    </row>
    <row r="75" spans="3:7" x14ac:dyDescent="0.2">
      <c r="C75" s="6"/>
      <c r="D75" s="6">
        <v>0.39</v>
      </c>
      <c r="E75" s="6">
        <v>0.11</v>
      </c>
      <c r="F75" s="6">
        <v>0.64</v>
      </c>
      <c r="G75" s="6">
        <v>0</v>
      </c>
    </row>
    <row r="76" spans="3:7" x14ac:dyDescent="0.2">
      <c r="C76" s="6"/>
      <c r="D76" s="6">
        <v>0.39</v>
      </c>
      <c r="E76" s="6">
        <v>0.06</v>
      </c>
      <c r="F76" s="6">
        <v>0.2</v>
      </c>
      <c r="G76" s="6">
        <v>0.15</v>
      </c>
    </row>
    <row r="77" spans="3:7" x14ac:dyDescent="0.2">
      <c r="C77" s="6"/>
      <c r="D77" s="6">
        <v>0.28999999999999998</v>
      </c>
      <c r="E77" s="6">
        <v>0.57999999999999996</v>
      </c>
      <c r="F77" s="6">
        <v>0.87</v>
      </c>
      <c r="G77" s="6">
        <v>0.56000000000000005</v>
      </c>
    </row>
    <row r="78" spans="3:7" x14ac:dyDescent="0.2">
      <c r="C78" s="6"/>
      <c r="D78" s="6">
        <v>0.48</v>
      </c>
      <c r="E78" s="6">
        <v>0.03</v>
      </c>
      <c r="F78" s="6">
        <v>0.69</v>
      </c>
      <c r="G78" s="6">
        <v>0.44</v>
      </c>
    </row>
    <row r="79" spans="3:7" x14ac:dyDescent="0.2">
      <c r="C79" s="6"/>
      <c r="D79" s="6">
        <v>0.13</v>
      </c>
      <c r="E79" s="6">
        <v>0.36</v>
      </c>
      <c r="F79" s="6">
        <v>0.86</v>
      </c>
      <c r="G79" s="6">
        <v>0.28999999999999998</v>
      </c>
    </row>
    <row r="80" spans="3:7" x14ac:dyDescent="0.2">
      <c r="C80" s="6"/>
      <c r="D80" s="6">
        <v>0.52</v>
      </c>
      <c r="E80" s="6">
        <v>0.1</v>
      </c>
      <c r="F80" s="6">
        <v>0.91</v>
      </c>
      <c r="G80" s="6">
        <v>0</v>
      </c>
    </row>
    <row r="81" spans="3:7" x14ac:dyDescent="0.2">
      <c r="C81" s="6"/>
      <c r="D81" s="6">
        <v>0.28000000000000003</v>
      </c>
      <c r="E81" s="6">
        <v>0.22</v>
      </c>
      <c r="F81" s="6">
        <v>0.63</v>
      </c>
      <c r="G81" s="6">
        <v>0.28999999999999998</v>
      </c>
    </row>
    <row r="82" spans="3:7" x14ac:dyDescent="0.2">
      <c r="C82" s="6"/>
      <c r="D82" s="6">
        <v>0.11</v>
      </c>
      <c r="E82" s="6">
        <v>0.12</v>
      </c>
      <c r="F82" s="6">
        <v>0.78</v>
      </c>
      <c r="G82" s="6">
        <v>0.32</v>
      </c>
    </row>
    <row r="83" spans="3:7" x14ac:dyDescent="0.2">
      <c r="C83" s="6"/>
      <c r="D83" s="6">
        <v>0.21</v>
      </c>
      <c r="E83" s="6">
        <v>0.06</v>
      </c>
      <c r="F83" s="6">
        <v>0.23</v>
      </c>
      <c r="G83" s="6">
        <v>0.35</v>
      </c>
    </row>
    <row r="84" spans="3:7" x14ac:dyDescent="0.2">
      <c r="C84" s="6"/>
      <c r="D84" s="6">
        <v>0.31</v>
      </c>
      <c r="E84" s="6">
        <v>0.38</v>
      </c>
      <c r="F84" s="6">
        <v>0.1</v>
      </c>
      <c r="G84" s="6">
        <v>0.54</v>
      </c>
    </row>
    <row r="85" spans="3:7" x14ac:dyDescent="0.2">
      <c r="C85" s="6"/>
      <c r="D85" s="6">
        <v>0.28999999999999998</v>
      </c>
      <c r="E85" s="6">
        <v>0.01</v>
      </c>
      <c r="F85" s="6">
        <v>0.79</v>
      </c>
      <c r="G85" s="6">
        <v>0.01</v>
      </c>
    </row>
    <row r="86" spans="3:7" x14ac:dyDescent="0.2">
      <c r="C86" s="6"/>
      <c r="D86" s="6">
        <v>0.16</v>
      </c>
      <c r="E86" s="6">
        <v>0.12</v>
      </c>
      <c r="F86" s="6">
        <v>0.92</v>
      </c>
      <c r="G86" s="6">
        <v>0</v>
      </c>
    </row>
    <row r="87" spans="3:7" x14ac:dyDescent="0.2">
      <c r="C87" s="6"/>
      <c r="D87" s="6">
        <v>0.14000000000000001</v>
      </c>
      <c r="E87" s="6">
        <v>0.01</v>
      </c>
      <c r="F87" s="6">
        <v>0.28999999999999998</v>
      </c>
      <c r="G87" s="6">
        <v>0.12</v>
      </c>
    </row>
    <row r="88" spans="3:7" x14ac:dyDescent="0.2">
      <c r="C88" s="6"/>
      <c r="D88" s="6">
        <v>0.19</v>
      </c>
      <c r="E88" s="6">
        <v>0.06</v>
      </c>
      <c r="F88" s="6">
        <v>0.48</v>
      </c>
      <c r="G88" s="6">
        <v>0.36</v>
      </c>
    </row>
    <row r="89" spans="3:7" x14ac:dyDescent="0.2">
      <c r="C89" s="6"/>
      <c r="D89" s="6">
        <v>0.14000000000000001</v>
      </c>
      <c r="E89" s="6">
        <v>0.48</v>
      </c>
      <c r="F89" s="6">
        <v>0.2</v>
      </c>
      <c r="G89" s="6">
        <v>0.09</v>
      </c>
    </row>
    <row r="90" spans="3:7" x14ac:dyDescent="0.2">
      <c r="C90" s="6"/>
      <c r="D90" s="6">
        <v>0.1</v>
      </c>
      <c r="E90" s="6">
        <v>0.32</v>
      </c>
      <c r="F90" s="6">
        <v>0.26</v>
      </c>
      <c r="G90" s="6">
        <v>0.53</v>
      </c>
    </row>
    <row r="91" spans="3:7" x14ac:dyDescent="0.2">
      <c r="C91" s="6"/>
      <c r="D91" s="6">
        <v>0.08</v>
      </c>
      <c r="E91" s="6">
        <v>0.15</v>
      </c>
      <c r="F91" s="6">
        <v>0.22</v>
      </c>
      <c r="G91" s="6">
        <v>0.01</v>
      </c>
    </row>
    <row r="92" spans="3:7" x14ac:dyDescent="0.2">
      <c r="C92" s="6"/>
      <c r="D92" s="6">
        <v>0.01</v>
      </c>
      <c r="E92" s="6">
        <v>0.23</v>
      </c>
      <c r="F92" s="6">
        <v>0.04</v>
      </c>
      <c r="G92" s="6">
        <v>0.45</v>
      </c>
    </row>
    <row r="93" spans="3:7" x14ac:dyDescent="0.2">
      <c r="C93" s="6"/>
      <c r="D93" s="6">
        <v>0.28000000000000003</v>
      </c>
      <c r="E93" s="6">
        <v>0.34</v>
      </c>
      <c r="F93" s="6">
        <v>0.12</v>
      </c>
      <c r="G93" s="6">
        <v>0.09</v>
      </c>
    </row>
    <row r="94" spans="3:7" x14ac:dyDescent="0.2">
      <c r="C94" s="6"/>
      <c r="D94" s="6">
        <v>0.72</v>
      </c>
      <c r="E94" s="6">
        <v>0.38</v>
      </c>
      <c r="F94" s="6">
        <v>0.84</v>
      </c>
      <c r="G94" s="6">
        <v>0.02</v>
      </c>
    </row>
    <row r="95" spans="3:7" x14ac:dyDescent="0.2">
      <c r="C95" s="6"/>
      <c r="D95" s="6">
        <v>0.28999999999999998</v>
      </c>
      <c r="E95" s="6">
        <v>0.41</v>
      </c>
      <c r="F95" s="6">
        <v>0.51</v>
      </c>
      <c r="G95" s="6">
        <v>0.38</v>
      </c>
    </row>
    <row r="96" spans="3:7" x14ac:dyDescent="0.2">
      <c r="C96" s="6"/>
      <c r="D96" s="6">
        <v>0.19</v>
      </c>
      <c r="E96" s="6">
        <v>0.68</v>
      </c>
      <c r="F96" s="6">
        <v>0.02</v>
      </c>
      <c r="G96" s="6">
        <v>0.4</v>
      </c>
    </row>
    <row r="97" spans="3:7" x14ac:dyDescent="0.2">
      <c r="C97" s="6"/>
      <c r="D97" s="6">
        <v>0.28000000000000003</v>
      </c>
      <c r="E97" s="6">
        <v>0.43</v>
      </c>
      <c r="F97" s="6">
        <v>0.33</v>
      </c>
      <c r="G97" s="6">
        <v>0.08</v>
      </c>
    </row>
    <row r="98" spans="3:7" x14ac:dyDescent="0.2">
      <c r="C98" s="6"/>
      <c r="D98" s="6">
        <v>0.61</v>
      </c>
      <c r="E98" s="6">
        <v>0.24</v>
      </c>
      <c r="F98" s="6">
        <v>0.3</v>
      </c>
      <c r="G98" s="6">
        <v>0.04</v>
      </c>
    </row>
    <row r="99" spans="3:7" x14ac:dyDescent="0.2">
      <c r="C99" s="6"/>
      <c r="D99" s="6">
        <v>0.11</v>
      </c>
      <c r="E99" s="6">
        <v>0.06</v>
      </c>
      <c r="F99" s="6">
        <v>0.7</v>
      </c>
      <c r="G99" s="6">
        <v>0</v>
      </c>
    </row>
    <row r="100" spans="3:7" x14ac:dyDescent="0.2">
      <c r="C100" s="6"/>
      <c r="D100" s="6">
        <v>0.12</v>
      </c>
      <c r="E100" s="6">
        <v>0.74</v>
      </c>
      <c r="F100" s="6">
        <v>0.32</v>
      </c>
      <c r="G100" s="6">
        <v>0.4</v>
      </c>
    </row>
    <row r="101" spans="3:7" x14ac:dyDescent="0.2">
      <c r="C101" s="6"/>
      <c r="D101" s="6">
        <v>0.12</v>
      </c>
      <c r="E101" s="6">
        <v>0.77</v>
      </c>
      <c r="F101" s="6">
        <v>0.59</v>
      </c>
      <c r="G101" s="6">
        <v>0</v>
      </c>
    </row>
    <row r="102" spans="3:7" x14ac:dyDescent="0.2">
      <c r="C102" s="6"/>
      <c r="D102" s="6">
        <v>0.27</v>
      </c>
      <c r="E102" s="6">
        <v>0</v>
      </c>
      <c r="F102" s="6">
        <v>0.35</v>
      </c>
      <c r="G102" s="6">
        <v>0.5</v>
      </c>
    </row>
    <row r="103" spans="3:7" x14ac:dyDescent="0.2">
      <c r="C103" s="6"/>
      <c r="D103" s="6">
        <v>0.32</v>
      </c>
      <c r="E103" s="6">
        <v>0</v>
      </c>
      <c r="F103" s="6">
        <v>0.12</v>
      </c>
      <c r="G103" s="6">
        <v>0.36</v>
      </c>
    </row>
    <row r="104" spans="3:7" x14ac:dyDescent="0.2">
      <c r="C104" s="6"/>
      <c r="D104" s="6">
        <v>0.42</v>
      </c>
      <c r="E104" s="6">
        <v>0.18</v>
      </c>
      <c r="F104" s="6">
        <v>0.55000000000000004</v>
      </c>
      <c r="G104" s="6">
        <v>0.09</v>
      </c>
    </row>
    <row r="105" spans="3:7" x14ac:dyDescent="0.2">
      <c r="C105" s="6"/>
      <c r="D105" s="6">
        <v>0.32</v>
      </c>
      <c r="E105" s="6">
        <v>0.43</v>
      </c>
      <c r="F105" s="6">
        <v>0.65</v>
      </c>
      <c r="G105" s="6">
        <v>0.03</v>
      </c>
    </row>
    <row r="106" spans="3:7" x14ac:dyDescent="0.2">
      <c r="C106" s="6"/>
      <c r="D106" s="6">
        <v>0.13</v>
      </c>
      <c r="E106" s="6">
        <v>0.56000000000000005</v>
      </c>
      <c r="F106" s="6">
        <v>0.41</v>
      </c>
      <c r="G106" s="6">
        <v>0.2</v>
      </c>
    </row>
    <row r="107" spans="3:7" x14ac:dyDescent="0.2">
      <c r="C107" s="6"/>
      <c r="D107" s="6">
        <v>0.62</v>
      </c>
      <c r="E107" s="6">
        <v>0.77</v>
      </c>
      <c r="F107" s="6">
        <v>0.06</v>
      </c>
      <c r="G107" s="6">
        <v>0.26</v>
      </c>
    </row>
    <row r="108" spans="3:7" x14ac:dyDescent="0.2">
      <c r="C108" s="6"/>
      <c r="D108" s="6">
        <v>0.32</v>
      </c>
      <c r="E108" s="6">
        <v>0.51</v>
      </c>
      <c r="F108" s="6">
        <v>0.63</v>
      </c>
      <c r="G108" s="6">
        <v>0.08</v>
      </c>
    </row>
    <row r="109" spans="3:7" x14ac:dyDescent="0.2">
      <c r="C109" s="6"/>
      <c r="D109" s="6">
        <v>0.42</v>
      </c>
      <c r="E109" s="6">
        <v>0.65</v>
      </c>
      <c r="F109" s="6">
        <v>0.43</v>
      </c>
      <c r="G109" s="6">
        <v>0.61</v>
      </c>
    </row>
    <row r="110" spans="3:7" x14ac:dyDescent="0.2">
      <c r="C110" s="6"/>
      <c r="D110" s="6">
        <v>0.22</v>
      </c>
      <c r="E110" s="6">
        <v>0.04</v>
      </c>
      <c r="F110" s="6">
        <v>0.93</v>
      </c>
      <c r="G110" s="6">
        <v>0.04</v>
      </c>
    </row>
    <row r="111" spans="3:7" x14ac:dyDescent="0.2">
      <c r="C111" s="6"/>
      <c r="D111" s="6">
        <v>0.18</v>
      </c>
      <c r="E111" s="6">
        <v>0.12</v>
      </c>
      <c r="F111" s="6">
        <v>0.39</v>
      </c>
      <c r="G111" s="6">
        <v>0</v>
      </c>
    </row>
    <row r="112" spans="3:7" x14ac:dyDescent="0.2">
      <c r="C112" s="6"/>
      <c r="D112" s="6">
        <v>0.16</v>
      </c>
      <c r="E112" s="6">
        <v>0.18</v>
      </c>
      <c r="F112" s="6">
        <v>0.33</v>
      </c>
      <c r="G112" s="6">
        <v>0.02</v>
      </c>
    </row>
    <row r="113" spans="3:7" x14ac:dyDescent="0.2">
      <c r="C113" s="6"/>
      <c r="D113" s="6">
        <v>0.13</v>
      </c>
      <c r="E113" s="6">
        <v>0.26</v>
      </c>
      <c r="F113" s="6">
        <v>0.31</v>
      </c>
      <c r="G113" s="6">
        <v>0.22</v>
      </c>
    </row>
    <row r="114" spans="3:7" x14ac:dyDescent="0.2">
      <c r="C114" s="6"/>
      <c r="D114" s="6">
        <v>0.2</v>
      </c>
      <c r="E114" s="6">
        <v>7.0000000000000007E-2</v>
      </c>
      <c r="F114" s="6">
        <v>0.1</v>
      </c>
      <c r="G114" s="6">
        <v>0</v>
      </c>
    </row>
    <row r="115" spans="3:7" x14ac:dyDescent="0.2">
      <c r="C115" s="6"/>
      <c r="D115" s="6">
        <v>0.37</v>
      </c>
      <c r="E115" s="6">
        <v>0.15</v>
      </c>
      <c r="F115" s="6">
        <v>0.55000000000000004</v>
      </c>
      <c r="G115" s="6">
        <v>0.08</v>
      </c>
    </row>
    <row r="116" spans="3:7" x14ac:dyDescent="0.2">
      <c r="C116" s="6"/>
      <c r="D116" s="6">
        <v>0.12</v>
      </c>
      <c r="E116" s="6">
        <v>0.66</v>
      </c>
      <c r="F116" s="6">
        <v>0.4</v>
      </c>
      <c r="G116" s="6">
        <v>0.82</v>
      </c>
    </row>
    <row r="117" spans="3:7" x14ac:dyDescent="0.2">
      <c r="C117" s="6"/>
      <c r="D117" s="6">
        <v>0</v>
      </c>
      <c r="E117" s="6">
        <v>0.82</v>
      </c>
      <c r="F117" s="6">
        <v>0.36</v>
      </c>
      <c r="G117" s="6">
        <v>0</v>
      </c>
    </row>
    <row r="118" spans="3:7" x14ac:dyDescent="0.2">
      <c r="C118" s="6"/>
      <c r="D118" s="6">
        <v>0.6</v>
      </c>
      <c r="E118" s="6">
        <v>0.42</v>
      </c>
      <c r="F118" s="6">
        <v>0.28000000000000003</v>
      </c>
      <c r="G118" s="6">
        <v>0.02</v>
      </c>
    </row>
    <row r="119" spans="3:7" x14ac:dyDescent="0.2">
      <c r="C119" s="6"/>
      <c r="D119" s="6">
        <v>0.36</v>
      </c>
      <c r="E119" s="6">
        <v>0.39</v>
      </c>
      <c r="F119" s="6">
        <v>0.76</v>
      </c>
      <c r="G119" s="6">
        <v>7.0000000000000007E-2</v>
      </c>
    </row>
    <row r="120" spans="3:7" x14ac:dyDescent="0.2">
      <c r="C120" s="6"/>
      <c r="D120" s="6">
        <v>0.05</v>
      </c>
      <c r="E120" s="6">
        <v>0.05</v>
      </c>
      <c r="F120" s="6">
        <v>0.79</v>
      </c>
      <c r="G120" s="6">
        <v>0.05</v>
      </c>
    </row>
    <row r="121" spans="3:7" x14ac:dyDescent="0.2">
      <c r="C121" s="6"/>
      <c r="D121" s="6">
        <v>0.08</v>
      </c>
      <c r="E121" s="6">
        <v>0.9</v>
      </c>
      <c r="F121" s="6">
        <v>0.16</v>
      </c>
      <c r="G121" s="6">
        <v>0</v>
      </c>
    </row>
    <row r="122" spans="3:7" x14ac:dyDescent="0.2">
      <c r="C122" s="6"/>
      <c r="D122" s="6">
        <v>0.32</v>
      </c>
      <c r="E122" s="6">
        <v>0</v>
      </c>
      <c r="F122" s="6">
        <v>0.46</v>
      </c>
      <c r="G122" s="6">
        <v>0.11</v>
      </c>
    </row>
    <row r="123" spans="3:7" x14ac:dyDescent="0.2">
      <c r="C123" s="6"/>
      <c r="D123" s="6">
        <v>0.1</v>
      </c>
      <c r="E123" s="6">
        <v>0.49</v>
      </c>
      <c r="F123" s="6">
        <v>0.41</v>
      </c>
      <c r="G123" s="6">
        <v>0.03</v>
      </c>
    </row>
    <row r="124" spans="3:7" x14ac:dyDescent="0.2">
      <c r="C124" s="6"/>
      <c r="D124" s="6">
        <v>0</v>
      </c>
      <c r="E124" s="6">
        <v>0.37</v>
      </c>
      <c r="F124" s="6">
        <v>0.19</v>
      </c>
      <c r="G124" s="6">
        <v>0</v>
      </c>
    </row>
    <row r="125" spans="3:7" x14ac:dyDescent="0.2">
      <c r="C125" s="6"/>
      <c r="D125" s="6">
        <v>0.35</v>
      </c>
      <c r="E125" s="6">
        <v>0.81</v>
      </c>
      <c r="F125" s="6">
        <v>0.22</v>
      </c>
      <c r="G125" s="6">
        <v>0</v>
      </c>
    </row>
    <row r="126" spans="3:7" x14ac:dyDescent="0.2">
      <c r="C126" s="6"/>
      <c r="D126" s="6">
        <v>0.06</v>
      </c>
      <c r="E126" s="6">
        <v>0.91</v>
      </c>
      <c r="F126" s="6">
        <v>0.13</v>
      </c>
      <c r="G126" s="6">
        <v>0.02</v>
      </c>
    </row>
    <row r="127" spans="3:7" x14ac:dyDescent="0.2">
      <c r="C127" s="6"/>
      <c r="D127" s="6">
        <v>0.14000000000000001</v>
      </c>
      <c r="E127" s="6">
        <v>0.4</v>
      </c>
      <c r="F127" s="6">
        <v>0.12</v>
      </c>
      <c r="G127" s="6">
        <v>0.06</v>
      </c>
    </row>
    <row r="128" spans="3:7" x14ac:dyDescent="0.2">
      <c r="C128" s="6"/>
      <c r="D128" s="6">
        <v>0.01</v>
      </c>
      <c r="E128" s="6">
        <v>0</v>
      </c>
      <c r="F128" s="6">
        <v>0.48</v>
      </c>
      <c r="G128" s="6">
        <v>0.54</v>
      </c>
    </row>
    <row r="129" spans="3:7" x14ac:dyDescent="0.2">
      <c r="C129" s="6"/>
      <c r="D129" s="6">
        <v>0</v>
      </c>
      <c r="E129" s="6">
        <v>0.12</v>
      </c>
      <c r="F129" s="6">
        <v>0.13</v>
      </c>
      <c r="G129" s="6">
        <v>0.01</v>
      </c>
    </row>
    <row r="130" spans="3:7" x14ac:dyDescent="0.2">
      <c r="C130" s="6"/>
      <c r="D130" s="6">
        <v>0.14000000000000001</v>
      </c>
      <c r="E130" s="6">
        <v>0.27</v>
      </c>
      <c r="F130" s="6">
        <v>0.64</v>
      </c>
      <c r="G130" s="6">
        <v>0</v>
      </c>
    </row>
    <row r="131" spans="3:7" x14ac:dyDescent="0.2">
      <c r="C131" s="6"/>
      <c r="D131" s="6">
        <v>0.62</v>
      </c>
      <c r="E131" s="6">
        <v>0.39</v>
      </c>
      <c r="F131" s="6">
        <v>0.17</v>
      </c>
      <c r="G131" s="6">
        <v>0.05</v>
      </c>
    </row>
    <row r="132" spans="3:7" x14ac:dyDescent="0.2">
      <c r="C132" s="6"/>
      <c r="D132" s="6">
        <v>0</v>
      </c>
      <c r="E132" s="6">
        <v>0.11</v>
      </c>
      <c r="F132" s="6">
        <v>0.26</v>
      </c>
      <c r="G132" s="6">
        <v>0.02</v>
      </c>
    </row>
    <row r="133" spans="3:7" x14ac:dyDescent="0.2">
      <c r="C133" s="6"/>
      <c r="D133" s="6">
        <v>0</v>
      </c>
      <c r="E133" s="6">
        <v>0.8</v>
      </c>
      <c r="F133" s="6">
        <v>0.02</v>
      </c>
      <c r="G133" s="6">
        <v>0.12</v>
      </c>
    </row>
    <row r="134" spans="3:7" x14ac:dyDescent="0.2">
      <c r="C134" s="6"/>
      <c r="D134" s="6">
        <v>0.01</v>
      </c>
      <c r="E134" s="6">
        <v>0.4</v>
      </c>
      <c r="F134" s="6">
        <v>0.28000000000000003</v>
      </c>
      <c r="G134" s="6">
        <v>0.06</v>
      </c>
    </row>
    <row r="135" spans="3:7" x14ac:dyDescent="0.2">
      <c r="C135" s="6"/>
      <c r="D135" s="6">
        <v>0</v>
      </c>
      <c r="E135" s="6">
        <v>0.92</v>
      </c>
      <c r="F135" s="6">
        <v>0.02</v>
      </c>
      <c r="G135" s="6">
        <v>0.09</v>
      </c>
    </row>
    <row r="136" spans="3:7" x14ac:dyDescent="0.2">
      <c r="C136" s="6"/>
      <c r="D136" s="6">
        <v>7.0000000000000007E-2</v>
      </c>
      <c r="E136" s="6">
        <v>0.48</v>
      </c>
      <c r="F136" s="6">
        <v>0.26</v>
      </c>
      <c r="G136" s="6">
        <v>0.1</v>
      </c>
    </row>
    <row r="137" spans="3:7" x14ac:dyDescent="0.2">
      <c r="C137" s="6"/>
      <c r="D137" s="6">
        <v>0</v>
      </c>
      <c r="E137" s="6">
        <v>0.08</v>
      </c>
      <c r="F137" s="6">
        <v>0</v>
      </c>
      <c r="G137" s="6">
        <v>0</v>
      </c>
    </row>
    <row r="138" spans="3:7" x14ac:dyDescent="0.2">
      <c r="C138" s="6"/>
      <c r="D138" s="6">
        <v>0.2</v>
      </c>
      <c r="E138" s="6">
        <v>0.02</v>
      </c>
      <c r="F138" s="6">
        <v>0.46</v>
      </c>
      <c r="G138" s="6">
        <v>0.44</v>
      </c>
    </row>
    <row r="139" spans="3:7" x14ac:dyDescent="0.2">
      <c r="C139" s="6"/>
      <c r="D139" s="6">
        <v>0</v>
      </c>
      <c r="E139" s="6">
        <v>0.69</v>
      </c>
      <c r="F139" s="6">
        <v>0.19</v>
      </c>
      <c r="G139" s="6">
        <v>0.28000000000000003</v>
      </c>
    </row>
    <row r="140" spans="3:7" x14ac:dyDescent="0.2">
      <c r="C140" s="6"/>
      <c r="D140" s="6">
        <v>0.12</v>
      </c>
      <c r="E140" s="6">
        <v>0.78</v>
      </c>
      <c r="F140" s="6">
        <v>0.7</v>
      </c>
      <c r="G140" s="6">
        <v>0.55000000000000004</v>
      </c>
    </row>
    <row r="141" spans="3:7" x14ac:dyDescent="0.2">
      <c r="C141" s="6"/>
      <c r="D141" s="6">
        <v>0</v>
      </c>
      <c r="E141" s="6">
        <v>0.03</v>
      </c>
      <c r="F141" s="6">
        <v>0.55000000000000004</v>
      </c>
      <c r="G141" s="6">
        <v>0</v>
      </c>
    </row>
    <row r="142" spans="3:7" x14ac:dyDescent="0.2">
      <c r="C142" s="6"/>
      <c r="D142" s="6">
        <v>0.14000000000000001</v>
      </c>
      <c r="E142" s="6">
        <v>0.12</v>
      </c>
      <c r="F142" s="6">
        <v>0.38</v>
      </c>
      <c r="G142" s="6">
        <v>0.01</v>
      </c>
    </row>
    <row r="143" spans="3:7" x14ac:dyDescent="0.2">
      <c r="C143" s="6"/>
      <c r="D143" s="6">
        <v>7.0000000000000007E-2</v>
      </c>
      <c r="E143" s="6">
        <v>0.26</v>
      </c>
      <c r="F143" s="6">
        <v>0.11</v>
      </c>
      <c r="G143" s="6">
        <v>7.0000000000000007E-2</v>
      </c>
    </row>
    <row r="144" spans="3:7" x14ac:dyDescent="0.2">
      <c r="C144" s="6"/>
      <c r="D144" s="6">
        <v>0</v>
      </c>
      <c r="E144" s="6">
        <v>0.05</v>
      </c>
      <c r="F144" s="6">
        <v>0</v>
      </c>
      <c r="G144" s="6">
        <v>0.03</v>
      </c>
    </row>
    <row r="145" spans="3:7" x14ac:dyDescent="0.2">
      <c r="C145" s="6"/>
      <c r="D145" s="6">
        <v>0.02</v>
      </c>
      <c r="E145" s="6">
        <v>0.96</v>
      </c>
      <c r="F145" s="6">
        <v>0.1</v>
      </c>
      <c r="G145" s="6">
        <v>0</v>
      </c>
    </row>
    <row r="146" spans="3:7" x14ac:dyDescent="0.2">
      <c r="C146" s="6"/>
      <c r="D146" s="6">
        <v>0.01</v>
      </c>
      <c r="E146" s="6">
        <v>0.56000000000000005</v>
      </c>
      <c r="F146" s="6">
        <v>0.74</v>
      </c>
      <c r="G146" s="6">
        <v>0.04</v>
      </c>
    </row>
    <row r="147" spans="3:7" x14ac:dyDescent="0.2">
      <c r="C147" s="6"/>
      <c r="D147" s="6">
        <v>0.2</v>
      </c>
      <c r="E147" s="6">
        <v>0.09</v>
      </c>
      <c r="F147" s="6">
        <v>0.43</v>
      </c>
      <c r="G147" s="6">
        <v>0.05</v>
      </c>
    </row>
    <row r="148" spans="3:7" x14ac:dyDescent="0.2">
      <c r="C148" s="6"/>
      <c r="D148" s="6">
        <v>0.11</v>
      </c>
      <c r="E148" s="6">
        <v>0.67</v>
      </c>
      <c r="F148" s="6">
        <v>0.63</v>
      </c>
      <c r="G148" s="6">
        <v>0.01</v>
      </c>
    </row>
    <row r="149" spans="3:7" x14ac:dyDescent="0.2">
      <c r="C149" s="6"/>
      <c r="D149" s="6">
        <v>0</v>
      </c>
      <c r="E149" s="6">
        <v>0.36</v>
      </c>
      <c r="F149" s="6">
        <v>0.1</v>
      </c>
      <c r="G149" s="6">
        <v>0.03</v>
      </c>
    </row>
    <row r="150" spans="3:7" x14ac:dyDescent="0.2">
      <c r="C150" s="6"/>
      <c r="D150" s="6">
        <v>0.02</v>
      </c>
      <c r="E150" s="6">
        <v>0.08</v>
      </c>
      <c r="F150" s="6">
        <v>0.4</v>
      </c>
      <c r="G150" s="6">
        <v>0</v>
      </c>
    </row>
    <row r="151" spans="3:7" x14ac:dyDescent="0.2">
      <c r="C151" s="6"/>
      <c r="D151" s="6">
        <v>0.62</v>
      </c>
      <c r="E151" s="6">
        <v>0.92</v>
      </c>
      <c r="F151" s="6">
        <v>0.24</v>
      </c>
      <c r="G151" s="6">
        <v>0</v>
      </c>
    </row>
    <row r="152" spans="3:7" x14ac:dyDescent="0.2">
      <c r="C152" s="6"/>
      <c r="D152" s="6">
        <v>0.82</v>
      </c>
      <c r="E152" s="6">
        <v>0.46</v>
      </c>
      <c r="F152" s="6">
        <v>0.34</v>
      </c>
      <c r="G152" s="6">
        <v>0.01</v>
      </c>
    </row>
    <row r="153" spans="3:7" x14ac:dyDescent="0.2">
      <c r="C153" s="6"/>
      <c r="D153" s="6">
        <v>0.18</v>
      </c>
      <c r="E153" s="6">
        <v>0.01</v>
      </c>
      <c r="F153" s="6">
        <v>0.46</v>
      </c>
      <c r="G153" s="6">
        <v>0</v>
      </c>
    </row>
    <row r="154" spans="3:7" x14ac:dyDescent="0.2">
      <c r="C154" s="6"/>
      <c r="D154" s="6">
        <v>0.52</v>
      </c>
      <c r="E154" s="6">
        <v>0.2</v>
      </c>
      <c r="F154" s="6">
        <v>0.37</v>
      </c>
      <c r="G154" s="6">
        <v>0</v>
      </c>
    </row>
    <row r="155" spans="3:7" x14ac:dyDescent="0.2">
      <c r="C155" s="6"/>
      <c r="D155" s="6">
        <v>0.04</v>
      </c>
      <c r="E155" s="6">
        <v>0.34</v>
      </c>
      <c r="F155" s="6">
        <v>0.73</v>
      </c>
      <c r="G155" s="6">
        <v>0</v>
      </c>
    </row>
    <row r="156" spans="3:7" x14ac:dyDescent="0.2">
      <c r="C156" s="6"/>
      <c r="D156" s="6">
        <v>0.09</v>
      </c>
      <c r="E156" s="6">
        <v>0.66</v>
      </c>
      <c r="F156" s="6">
        <v>0.09</v>
      </c>
      <c r="G156" s="6">
        <v>0</v>
      </c>
    </row>
    <row r="157" spans="3:7" x14ac:dyDescent="0.2">
      <c r="C157" s="6"/>
      <c r="D157" s="6">
        <v>0.28000000000000003</v>
      </c>
      <c r="E157" s="6">
        <v>0.02</v>
      </c>
      <c r="F157" s="6">
        <v>0.05</v>
      </c>
      <c r="G157" s="6">
        <v>0.02</v>
      </c>
    </row>
    <row r="158" spans="3:7" x14ac:dyDescent="0.2">
      <c r="C158" s="6"/>
      <c r="D158" s="6">
        <v>0.17</v>
      </c>
      <c r="E158" s="6">
        <v>0.19</v>
      </c>
      <c r="F158" s="6">
        <v>0.35</v>
      </c>
      <c r="G158" s="6">
        <v>0.03</v>
      </c>
    </row>
    <row r="159" spans="3:7" x14ac:dyDescent="0.2">
      <c r="C159" s="6"/>
      <c r="D159" s="6">
        <v>0</v>
      </c>
      <c r="E159" s="6">
        <v>0.46</v>
      </c>
      <c r="F159" s="6">
        <v>0.7</v>
      </c>
      <c r="G159" s="6">
        <v>0.01</v>
      </c>
    </row>
    <row r="160" spans="3:7" x14ac:dyDescent="0.2">
      <c r="C160" s="6"/>
      <c r="D160" s="6">
        <v>0</v>
      </c>
      <c r="E160" s="6">
        <v>0.37</v>
      </c>
      <c r="F160" s="6">
        <v>0.33</v>
      </c>
      <c r="G160" s="6">
        <v>7.0000000000000007E-2</v>
      </c>
    </row>
    <row r="161" spans="3:7" x14ac:dyDescent="0.2">
      <c r="C161" s="6"/>
      <c r="D161" s="6">
        <v>0</v>
      </c>
      <c r="E161" s="6">
        <v>0.11</v>
      </c>
      <c r="F161" s="6">
        <v>0.83</v>
      </c>
      <c r="G161" s="6">
        <v>0.09</v>
      </c>
    </row>
    <row r="162" spans="3:7" x14ac:dyDescent="0.2">
      <c r="C162" s="6"/>
      <c r="D162" s="6">
        <v>0</v>
      </c>
      <c r="E162" s="6">
        <v>0.17</v>
      </c>
      <c r="F162" s="6">
        <v>0.56000000000000005</v>
      </c>
      <c r="G162" s="6">
        <v>0.31</v>
      </c>
    </row>
    <row r="163" spans="3:7" x14ac:dyDescent="0.2">
      <c r="C163" s="6"/>
      <c r="D163" s="6">
        <v>0</v>
      </c>
      <c r="E163" s="6">
        <v>0</v>
      </c>
      <c r="F163" s="6">
        <v>0.81</v>
      </c>
      <c r="G163" s="6">
        <v>0.02</v>
      </c>
    </row>
    <row r="164" spans="3:7" x14ac:dyDescent="0.2">
      <c r="C164" s="6"/>
      <c r="D164" s="6">
        <v>0</v>
      </c>
      <c r="E164" s="6">
        <v>0.23</v>
      </c>
      <c r="F164" s="6">
        <v>0.12</v>
      </c>
      <c r="G164" s="6">
        <v>0.08</v>
      </c>
    </row>
    <row r="165" spans="3:7" x14ac:dyDescent="0.2">
      <c r="C165" s="6"/>
      <c r="D165" s="6">
        <v>0</v>
      </c>
      <c r="E165" s="6">
        <v>0.42</v>
      </c>
      <c r="F165" s="6">
        <v>0.06</v>
      </c>
      <c r="G165" s="6">
        <v>0.08</v>
      </c>
    </row>
    <row r="166" spans="3:7" x14ac:dyDescent="0.2">
      <c r="C166" s="6"/>
      <c r="D166" s="6">
        <v>0.01</v>
      </c>
      <c r="E166" s="6">
        <v>0</v>
      </c>
      <c r="F166" s="6">
        <v>0.38</v>
      </c>
      <c r="G166" s="6">
        <v>0.01</v>
      </c>
    </row>
    <row r="167" spans="3:7" x14ac:dyDescent="0.2">
      <c r="C167" s="6"/>
      <c r="D167" s="6">
        <v>0.14000000000000001</v>
      </c>
      <c r="E167" s="6">
        <v>0.03</v>
      </c>
      <c r="F167" s="6">
        <v>0.56000000000000005</v>
      </c>
      <c r="G167" s="6">
        <v>0.03</v>
      </c>
    </row>
    <row r="168" spans="3:7" x14ac:dyDescent="0.2">
      <c r="C168" s="6"/>
      <c r="D168" s="6">
        <v>0</v>
      </c>
      <c r="E168" s="6">
        <v>0.01</v>
      </c>
      <c r="F168" s="6">
        <v>0.5</v>
      </c>
      <c r="G168" s="6">
        <v>0.08</v>
      </c>
    </row>
    <row r="169" spans="3:7" x14ac:dyDescent="0.2">
      <c r="C169" s="6"/>
      <c r="D169" s="6">
        <v>0.03</v>
      </c>
      <c r="E169" s="6">
        <v>0.95</v>
      </c>
      <c r="F169" s="6">
        <v>0.09</v>
      </c>
      <c r="G169" s="6">
        <v>0.09</v>
      </c>
    </row>
    <row r="170" spans="3:7" x14ac:dyDescent="0.2">
      <c r="C170" s="6"/>
      <c r="D170" s="6">
        <v>0.37</v>
      </c>
      <c r="E170" s="6">
        <v>0.68</v>
      </c>
      <c r="F170" s="6">
        <v>0.03</v>
      </c>
      <c r="G170" s="6"/>
    </row>
    <row r="171" spans="3:7" x14ac:dyDescent="0.2">
      <c r="C171" s="6"/>
      <c r="D171" s="6">
        <v>0.08</v>
      </c>
      <c r="E171" s="6">
        <v>0</v>
      </c>
      <c r="F171" s="6">
        <v>0.66</v>
      </c>
      <c r="G171" s="6"/>
    </row>
    <row r="172" spans="3:7" x14ac:dyDescent="0.2">
      <c r="C172" s="6"/>
      <c r="D172" s="6">
        <v>0.02</v>
      </c>
      <c r="E172" s="6">
        <v>0.64</v>
      </c>
      <c r="F172" s="6">
        <v>0.85</v>
      </c>
      <c r="G172" s="6"/>
    </row>
    <row r="173" spans="3:7" x14ac:dyDescent="0.2">
      <c r="C173" s="6"/>
      <c r="D173" s="6">
        <v>0.08</v>
      </c>
      <c r="E173" s="6">
        <v>0.04</v>
      </c>
      <c r="F173" s="6">
        <v>0.89</v>
      </c>
      <c r="G173" s="6"/>
    </row>
    <row r="174" spans="3:7" x14ac:dyDescent="0.2">
      <c r="C174" s="6"/>
      <c r="D174" s="6">
        <v>0.06</v>
      </c>
      <c r="E174" s="6">
        <v>0.14000000000000001</v>
      </c>
      <c r="F174" s="6">
        <v>0.09</v>
      </c>
      <c r="G174" s="6"/>
    </row>
    <row r="175" spans="3:7" x14ac:dyDescent="0.2">
      <c r="C175" s="6"/>
      <c r="D175" s="6">
        <v>0.01</v>
      </c>
      <c r="E175" s="6">
        <v>0.6</v>
      </c>
      <c r="F175" s="6">
        <v>0.18</v>
      </c>
      <c r="G175" s="6"/>
    </row>
    <row r="176" spans="3:7" x14ac:dyDescent="0.2">
      <c r="C176" s="6"/>
      <c r="D176" s="6">
        <v>0</v>
      </c>
      <c r="E176" s="6">
        <v>0.03</v>
      </c>
      <c r="F176" s="6">
        <v>0.45</v>
      </c>
      <c r="G176" s="6"/>
    </row>
    <row r="177" spans="3:7" x14ac:dyDescent="0.2">
      <c r="C177" s="6"/>
      <c r="D177" s="6">
        <v>0</v>
      </c>
      <c r="E177" s="6">
        <v>0.2</v>
      </c>
      <c r="F177" s="6">
        <v>0.02</v>
      </c>
      <c r="G177" s="6"/>
    </row>
    <row r="178" spans="3:7" x14ac:dyDescent="0.2">
      <c r="C178" s="6"/>
      <c r="D178" s="6">
        <v>0</v>
      </c>
      <c r="E178" s="6">
        <v>0.46</v>
      </c>
      <c r="F178" s="6">
        <v>0.36</v>
      </c>
      <c r="G178" s="6"/>
    </row>
    <row r="179" spans="3:7" x14ac:dyDescent="0.2">
      <c r="C179" s="6"/>
      <c r="D179" s="6">
        <v>0</v>
      </c>
      <c r="E179" s="6">
        <v>0.56999999999999995</v>
      </c>
      <c r="F179" s="6">
        <v>0.28000000000000003</v>
      </c>
      <c r="G179" s="6"/>
    </row>
    <row r="180" spans="3:7" x14ac:dyDescent="0.2">
      <c r="C180" s="6"/>
      <c r="D180" s="6">
        <v>0</v>
      </c>
      <c r="E180" s="6">
        <v>0.03</v>
      </c>
      <c r="F180" s="6">
        <v>0.75</v>
      </c>
      <c r="G180" s="6"/>
    </row>
    <row r="181" spans="3:7" x14ac:dyDescent="0.2">
      <c r="C181" s="6"/>
      <c r="D181" s="6">
        <v>0.19</v>
      </c>
      <c r="E181" s="6">
        <v>0.37</v>
      </c>
      <c r="F181" s="6">
        <v>0.47</v>
      </c>
      <c r="G181" s="6"/>
    </row>
    <row r="182" spans="3:7" x14ac:dyDescent="0.2">
      <c r="C182" s="6"/>
      <c r="D182" s="6">
        <v>0.15</v>
      </c>
      <c r="E182" s="6">
        <v>0.15</v>
      </c>
      <c r="F182" s="6">
        <v>0.37</v>
      </c>
      <c r="G182" s="6"/>
    </row>
    <row r="183" spans="3:7" x14ac:dyDescent="0.2">
      <c r="C183" s="6"/>
      <c r="D183" s="6">
        <v>0.09</v>
      </c>
      <c r="E183" s="6">
        <v>0.4</v>
      </c>
      <c r="F183" s="6">
        <v>0.04</v>
      </c>
      <c r="G183" s="6"/>
    </row>
    <row r="184" spans="3:7" x14ac:dyDescent="0.2">
      <c r="C184" s="6"/>
      <c r="D184" s="6">
        <v>0.01</v>
      </c>
      <c r="E184" s="6">
        <v>0.78</v>
      </c>
      <c r="F184" s="6">
        <v>0.39</v>
      </c>
      <c r="G184" s="6"/>
    </row>
    <row r="185" spans="3:7" x14ac:dyDescent="0.2">
      <c r="C185" s="6"/>
      <c r="D185" s="6">
        <v>0.42</v>
      </c>
      <c r="E185" s="6">
        <v>0.03</v>
      </c>
      <c r="F185" s="6">
        <v>0.08</v>
      </c>
      <c r="G185" s="6"/>
    </row>
    <row r="186" spans="3:7" x14ac:dyDescent="0.2">
      <c r="C186" s="6"/>
      <c r="D186" s="6">
        <v>0.3</v>
      </c>
      <c r="E186" s="6">
        <v>0.03</v>
      </c>
      <c r="F186" s="6">
        <v>0.2</v>
      </c>
      <c r="G186" s="6"/>
    </row>
    <row r="187" spans="3:7" x14ac:dyDescent="0.2">
      <c r="C187" s="6"/>
      <c r="D187" s="6">
        <v>0.2</v>
      </c>
      <c r="E187" s="6">
        <v>0.64</v>
      </c>
      <c r="F187" s="6">
        <v>0.41</v>
      </c>
      <c r="G187" s="6"/>
    </row>
    <row r="188" spans="3:7" x14ac:dyDescent="0.2">
      <c r="C188" s="6"/>
      <c r="D188" s="6">
        <v>0.18</v>
      </c>
      <c r="E188" s="6">
        <v>0.23</v>
      </c>
      <c r="F188" s="6">
        <v>0.74</v>
      </c>
      <c r="G188" s="6"/>
    </row>
    <row r="189" spans="3:7" x14ac:dyDescent="0.2">
      <c r="C189" s="6"/>
      <c r="D189" s="6">
        <v>0.12</v>
      </c>
      <c r="E189" s="6">
        <v>0.02</v>
      </c>
      <c r="F189" s="6">
        <v>0.05</v>
      </c>
      <c r="G189" s="6"/>
    </row>
    <row r="190" spans="3:7" x14ac:dyDescent="0.2">
      <c r="C190" s="6"/>
      <c r="D190" s="6">
        <v>0.01</v>
      </c>
      <c r="E190" s="6">
        <v>0.51</v>
      </c>
      <c r="F190" s="6">
        <v>0.01</v>
      </c>
      <c r="G190" s="6"/>
    </row>
    <row r="191" spans="3:7" x14ac:dyDescent="0.2">
      <c r="C191" s="6"/>
      <c r="D191" s="6">
        <v>0.09</v>
      </c>
      <c r="E191" s="6">
        <v>0.27</v>
      </c>
      <c r="F191" s="6">
        <v>0.7</v>
      </c>
      <c r="G191" s="6"/>
    </row>
    <row r="192" spans="3:7" x14ac:dyDescent="0.2">
      <c r="C192" s="6"/>
      <c r="D192" s="6">
        <v>0</v>
      </c>
      <c r="E192" s="6">
        <v>0.12</v>
      </c>
      <c r="F192" s="6">
        <v>0.77</v>
      </c>
      <c r="G192" s="6"/>
    </row>
    <row r="193" spans="3:7" x14ac:dyDescent="0.2">
      <c r="C193" s="6"/>
      <c r="D193" s="6">
        <v>0</v>
      </c>
      <c r="E193" s="6">
        <v>0.86</v>
      </c>
      <c r="F193" s="6">
        <v>0.57999999999999996</v>
      </c>
      <c r="G193" s="6"/>
    </row>
    <row r="194" spans="3:7" x14ac:dyDescent="0.2">
      <c r="C194" s="6"/>
      <c r="D194" s="6">
        <v>0.2</v>
      </c>
      <c r="E194" s="6">
        <v>0.57999999999999996</v>
      </c>
      <c r="F194" s="6">
        <v>0.36</v>
      </c>
      <c r="G194" s="6"/>
    </row>
    <row r="195" spans="3:7" x14ac:dyDescent="0.2">
      <c r="C195" s="6"/>
      <c r="D195" s="6">
        <v>0.01</v>
      </c>
      <c r="E195" s="6">
        <v>0.7</v>
      </c>
      <c r="F195" s="6">
        <v>0.01</v>
      </c>
      <c r="G195" s="6"/>
    </row>
    <row r="196" spans="3:7" x14ac:dyDescent="0.2">
      <c r="C196" s="6"/>
      <c r="D196" s="6">
        <v>0.37</v>
      </c>
      <c r="E196" s="6">
        <v>0.05</v>
      </c>
      <c r="F196" s="6">
        <v>0.06</v>
      </c>
      <c r="G196" s="6"/>
    </row>
    <row r="197" spans="3:7" x14ac:dyDescent="0.2">
      <c r="C197" s="6"/>
      <c r="D197" s="6">
        <v>0.3</v>
      </c>
      <c r="E197" s="6">
        <v>0.81</v>
      </c>
      <c r="F197" s="6">
        <v>0.33</v>
      </c>
      <c r="G197" s="6"/>
    </row>
    <row r="198" spans="3:7" x14ac:dyDescent="0.2">
      <c r="C198" s="6"/>
      <c r="D198" s="6">
        <v>0</v>
      </c>
      <c r="E198" s="6">
        <v>0.7</v>
      </c>
      <c r="F198" s="6">
        <v>0.15</v>
      </c>
      <c r="G198" s="6"/>
    </row>
    <row r="199" spans="3:7" x14ac:dyDescent="0.2">
      <c r="C199" s="6"/>
      <c r="D199" s="6">
        <v>0</v>
      </c>
      <c r="E199" s="6">
        <v>0</v>
      </c>
      <c r="F199" s="6">
        <v>0.02</v>
      </c>
      <c r="G199" s="6"/>
    </row>
    <row r="200" spans="3:7" x14ac:dyDescent="0.2">
      <c r="C200" s="6"/>
      <c r="D200" s="6">
        <v>0.13</v>
      </c>
      <c r="E200" s="6">
        <v>0.23</v>
      </c>
      <c r="F200" s="6">
        <v>0.16</v>
      </c>
      <c r="G200" s="6"/>
    </row>
    <row r="201" spans="3:7" x14ac:dyDescent="0.2">
      <c r="C201" s="6"/>
      <c r="D201" s="6">
        <v>0.08</v>
      </c>
      <c r="E201" s="6">
        <v>0.27</v>
      </c>
      <c r="F201" s="6">
        <v>0.68</v>
      </c>
      <c r="G201" s="6"/>
    </row>
    <row r="202" spans="3:7" x14ac:dyDescent="0.2">
      <c r="C202" s="6"/>
      <c r="D202" s="6">
        <v>0.13</v>
      </c>
      <c r="E202" s="6">
        <v>0.28000000000000003</v>
      </c>
      <c r="F202" s="6">
        <v>0.16</v>
      </c>
      <c r="G202" s="6"/>
    </row>
    <row r="203" spans="3:7" x14ac:dyDescent="0.2">
      <c r="C203" s="6"/>
      <c r="D203" s="6">
        <v>0.08</v>
      </c>
      <c r="E203" s="6">
        <v>0.82</v>
      </c>
      <c r="F203" s="6">
        <v>0.81</v>
      </c>
      <c r="G203" s="6"/>
    </row>
    <row r="204" spans="3:7" x14ac:dyDescent="0.2">
      <c r="C204" s="6"/>
      <c r="D204" s="6">
        <v>0.45</v>
      </c>
      <c r="E204" s="6">
        <v>0.22</v>
      </c>
      <c r="F204" s="6">
        <v>0.32</v>
      </c>
      <c r="G204" s="6"/>
    </row>
    <row r="205" spans="3:7" x14ac:dyDescent="0.2">
      <c r="C205" s="6"/>
      <c r="D205" s="6">
        <v>0.01</v>
      </c>
      <c r="E205" s="6">
        <v>0.21</v>
      </c>
      <c r="F205" s="6">
        <v>0.06</v>
      </c>
      <c r="G205" s="6"/>
    </row>
    <row r="206" spans="3:7" x14ac:dyDescent="0.2">
      <c r="C206" s="6"/>
      <c r="D206" s="6">
        <v>0.4</v>
      </c>
      <c r="E206" s="6">
        <v>0.03</v>
      </c>
      <c r="F206" s="6">
        <v>0.56000000000000005</v>
      </c>
      <c r="G206" s="6"/>
    </row>
    <row r="207" spans="3:7" x14ac:dyDescent="0.2">
      <c r="C207" s="6"/>
      <c r="D207" s="6">
        <v>0.12</v>
      </c>
      <c r="E207" s="6">
        <v>0.04</v>
      </c>
      <c r="F207" s="6">
        <v>0</v>
      </c>
      <c r="G207" s="6"/>
    </row>
    <row r="208" spans="3:7" x14ac:dyDescent="0.2">
      <c r="C208" s="6"/>
      <c r="D208" s="6">
        <v>0.18</v>
      </c>
      <c r="E208" s="6">
        <v>0.14000000000000001</v>
      </c>
      <c r="F208" s="6">
        <v>0.45</v>
      </c>
      <c r="G208" s="6"/>
    </row>
    <row r="209" spans="3:7" x14ac:dyDescent="0.2">
      <c r="C209" s="6"/>
      <c r="D209" s="6">
        <v>0</v>
      </c>
      <c r="E209" s="6">
        <v>0.61</v>
      </c>
      <c r="F209" s="6">
        <v>0.14000000000000001</v>
      </c>
      <c r="G209" s="6"/>
    </row>
    <row r="210" spans="3:7" x14ac:dyDescent="0.2">
      <c r="C210" s="6"/>
      <c r="D210" s="6">
        <v>0.01</v>
      </c>
      <c r="E210" s="6">
        <v>0.39</v>
      </c>
      <c r="F210" s="6">
        <v>0</v>
      </c>
      <c r="G210" s="6"/>
    </row>
    <row r="211" spans="3:7" x14ac:dyDescent="0.2">
      <c r="C211" s="6"/>
      <c r="D211" s="6">
        <v>7.0000000000000007E-2</v>
      </c>
      <c r="E211" s="6">
        <v>0.42</v>
      </c>
      <c r="F211" s="6">
        <v>0.05</v>
      </c>
      <c r="G211" s="6"/>
    </row>
    <row r="212" spans="3:7" x14ac:dyDescent="0.2">
      <c r="C212" s="6"/>
      <c r="D212" s="6">
        <v>0.12</v>
      </c>
      <c r="E212" s="6">
        <v>0.05</v>
      </c>
      <c r="F212" s="6">
        <v>0.09</v>
      </c>
      <c r="G212" s="6"/>
    </row>
    <row r="213" spans="3:7" x14ac:dyDescent="0.2">
      <c r="C213" s="6"/>
      <c r="D213" s="6">
        <v>0.08</v>
      </c>
      <c r="E213" s="6">
        <v>0.02</v>
      </c>
      <c r="F213" s="6">
        <v>0.03</v>
      </c>
      <c r="G213" s="6"/>
    </row>
    <row r="214" spans="3:7" x14ac:dyDescent="0.2">
      <c r="C214" s="6"/>
      <c r="D214" s="6">
        <v>0</v>
      </c>
      <c r="E214" s="6">
        <v>0.39</v>
      </c>
      <c r="F214" s="6">
        <v>0.3</v>
      </c>
      <c r="G214" s="6"/>
    </row>
    <row r="215" spans="3:7" x14ac:dyDescent="0.2">
      <c r="C215" s="6"/>
      <c r="D215" s="6">
        <v>0.01</v>
      </c>
      <c r="E215" s="6">
        <v>0.48</v>
      </c>
      <c r="F215" s="6">
        <v>0.47</v>
      </c>
      <c r="G215" s="6"/>
    </row>
    <row r="216" spans="3:7" x14ac:dyDescent="0.2">
      <c r="C216" s="6"/>
      <c r="D216" s="6">
        <v>0.25</v>
      </c>
      <c r="E216" s="6">
        <v>0.03</v>
      </c>
      <c r="F216" s="6">
        <v>0.44</v>
      </c>
      <c r="G216" s="6"/>
    </row>
    <row r="217" spans="3:7" x14ac:dyDescent="0.2">
      <c r="C217" s="6"/>
      <c r="D217" s="6">
        <v>0.56999999999999995</v>
      </c>
      <c r="E217" s="6">
        <v>0.11</v>
      </c>
      <c r="F217" s="6">
        <v>0.77</v>
      </c>
      <c r="G217" s="6"/>
    </row>
    <row r="218" spans="3:7" x14ac:dyDescent="0.2">
      <c r="C218" s="6"/>
      <c r="D218" s="6">
        <v>0.06</v>
      </c>
      <c r="E218" s="6">
        <v>0.08</v>
      </c>
      <c r="F218" s="6">
        <v>0.53</v>
      </c>
      <c r="G218" s="6"/>
    </row>
    <row r="219" spans="3:7" x14ac:dyDescent="0.2">
      <c r="C219" s="6"/>
      <c r="D219" s="6">
        <v>0.17</v>
      </c>
      <c r="E219" s="6">
        <v>0.12</v>
      </c>
      <c r="F219" s="6">
        <v>0.02</v>
      </c>
      <c r="G219" s="6"/>
    </row>
    <row r="220" spans="3:7" x14ac:dyDescent="0.2">
      <c r="C220" s="6"/>
      <c r="D220" s="6">
        <v>0</v>
      </c>
      <c r="E220" s="6">
        <v>0.66</v>
      </c>
      <c r="F220" s="6">
        <v>0.12</v>
      </c>
      <c r="G220" s="6"/>
    </row>
    <row r="221" spans="3:7" x14ac:dyDescent="0.2">
      <c r="C221" s="6"/>
      <c r="D221" s="6">
        <v>0.17</v>
      </c>
      <c r="E221" s="6">
        <v>0.68</v>
      </c>
      <c r="F221" s="6">
        <v>0.11</v>
      </c>
      <c r="G221" s="6"/>
    </row>
    <row r="222" spans="3:7" x14ac:dyDescent="0.2">
      <c r="C222" s="6"/>
      <c r="D222" s="6">
        <v>0</v>
      </c>
      <c r="E222" s="6">
        <v>0.32</v>
      </c>
      <c r="F222" s="6">
        <v>0.17</v>
      </c>
      <c r="G222" s="6"/>
    </row>
    <row r="223" spans="3:7" x14ac:dyDescent="0.2">
      <c r="C223" s="6"/>
      <c r="D223" s="6">
        <v>0</v>
      </c>
      <c r="E223" s="6">
        <v>0.18</v>
      </c>
      <c r="F223" s="6">
        <v>0.43</v>
      </c>
      <c r="G223" s="6"/>
    </row>
    <row r="224" spans="3:7" x14ac:dyDescent="0.2">
      <c r="C224" s="6"/>
      <c r="D224" s="6">
        <v>0.01</v>
      </c>
      <c r="E224" s="6">
        <v>0.02</v>
      </c>
      <c r="F224" s="6">
        <v>0.44</v>
      </c>
      <c r="G224" s="6"/>
    </row>
    <row r="225" spans="3:7" x14ac:dyDescent="0.2">
      <c r="C225" s="6"/>
      <c r="D225" s="6">
        <v>0.36</v>
      </c>
      <c r="E225" s="6">
        <v>0.63</v>
      </c>
      <c r="F225" s="6">
        <v>0.37</v>
      </c>
      <c r="G225" s="6"/>
    </row>
    <row r="226" spans="3:7" x14ac:dyDescent="0.2">
      <c r="C226" s="6"/>
      <c r="D226" s="6">
        <v>0.41</v>
      </c>
      <c r="E226" s="6">
        <v>0.01</v>
      </c>
      <c r="F226" s="6">
        <v>0.36</v>
      </c>
      <c r="G226" s="6"/>
    </row>
    <row r="227" spans="3:7" x14ac:dyDescent="0.2">
      <c r="C227" s="6"/>
      <c r="D227" s="6">
        <v>0.08</v>
      </c>
      <c r="E227" s="6">
        <v>0.87</v>
      </c>
      <c r="F227" s="6">
        <v>0.33</v>
      </c>
      <c r="G227" s="6"/>
    </row>
    <row r="228" spans="3:7" x14ac:dyDescent="0.2">
      <c r="C228" s="6"/>
      <c r="D228" s="6">
        <v>0</v>
      </c>
      <c r="E228" s="6">
        <v>0.03</v>
      </c>
      <c r="F228" s="6">
        <v>0.09</v>
      </c>
      <c r="G228" s="6"/>
    </row>
    <row r="229" spans="3:7" x14ac:dyDescent="0.2">
      <c r="C229" s="6"/>
      <c r="D229" s="6">
        <v>0.31</v>
      </c>
      <c r="E229" s="6">
        <v>0.66</v>
      </c>
      <c r="F229" s="6">
        <v>0.09</v>
      </c>
      <c r="G229" s="6"/>
    </row>
    <row r="230" spans="3:7" x14ac:dyDescent="0.2">
      <c r="C230" s="6"/>
      <c r="D230" s="6">
        <v>0.11</v>
      </c>
      <c r="E230" s="6">
        <v>0.72</v>
      </c>
      <c r="F230" s="6">
        <v>0.03</v>
      </c>
      <c r="G230" s="6"/>
    </row>
    <row r="231" spans="3:7" x14ac:dyDescent="0.2">
      <c r="C231" s="6"/>
      <c r="D231" s="6">
        <v>0.09</v>
      </c>
      <c r="E231" s="6">
        <v>0.45</v>
      </c>
      <c r="F231" s="6">
        <v>0.45</v>
      </c>
      <c r="G231" s="6"/>
    </row>
    <row r="232" spans="3:7" x14ac:dyDescent="0.2">
      <c r="C232" s="6"/>
      <c r="D232" s="6">
        <v>0.17</v>
      </c>
      <c r="E232" s="6">
        <v>0.32</v>
      </c>
      <c r="F232" s="6">
        <v>0.85</v>
      </c>
      <c r="G232" s="6"/>
    </row>
    <row r="233" spans="3:7" x14ac:dyDescent="0.2">
      <c r="C233" s="6"/>
      <c r="D233" s="6">
        <v>0.19</v>
      </c>
      <c r="E233" s="6">
        <v>7.0000000000000007E-2</v>
      </c>
      <c r="F233" s="6">
        <v>0.16</v>
      </c>
      <c r="G233" s="6"/>
    </row>
    <row r="234" spans="3:7" x14ac:dyDescent="0.2">
      <c r="C234" s="6"/>
      <c r="D234" s="6">
        <v>0.04</v>
      </c>
      <c r="E234" s="6">
        <v>0.96</v>
      </c>
      <c r="F234" s="6">
        <v>0.87</v>
      </c>
      <c r="G234" s="6"/>
    </row>
    <row r="235" spans="3:7" x14ac:dyDescent="0.2">
      <c r="C235" s="6"/>
      <c r="D235" s="6">
        <v>0.42</v>
      </c>
      <c r="E235" s="6">
        <v>0.05</v>
      </c>
      <c r="F235" s="6">
        <v>0.56999999999999995</v>
      </c>
      <c r="G235" s="6"/>
    </row>
    <row r="236" spans="3:7" x14ac:dyDescent="0.2">
      <c r="C236" s="6"/>
      <c r="D236" s="6">
        <v>0.26</v>
      </c>
      <c r="E236" s="6">
        <v>0.71</v>
      </c>
      <c r="F236" s="6">
        <v>0.01</v>
      </c>
      <c r="G236" s="6"/>
    </row>
    <row r="237" spans="3:7" x14ac:dyDescent="0.2">
      <c r="C237" s="6"/>
      <c r="D237" s="6">
        <v>0.02</v>
      </c>
      <c r="E237" s="6">
        <v>0.95</v>
      </c>
      <c r="F237" s="6">
        <v>0.27</v>
      </c>
      <c r="G237" s="6"/>
    </row>
    <row r="238" spans="3:7" x14ac:dyDescent="0.2">
      <c r="C238" s="6"/>
      <c r="D238" s="6">
        <v>0.01</v>
      </c>
      <c r="E238" s="6">
        <v>0.5</v>
      </c>
      <c r="F238" s="6">
        <v>0.02</v>
      </c>
      <c r="G238" s="6"/>
    </row>
    <row r="239" spans="3:7" x14ac:dyDescent="0.2">
      <c r="C239" s="6"/>
      <c r="D239" s="6">
        <v>0.01</v>
      </c>
      <c r="E239" s="6">
        <v>0.11</v>
      </c>
      <c r="F239" s="6">
        <v>0.03</v>
      </c>
      <c r="G239" s="6"/>
    </row>
    <row r="240" spans="3:7" x14ac:dyDescent="0.2">
      <c r="C240" s="6"/>
      <c r="D240" s="6">
        <v>0.02</v>
      </c>
      <c r="E240" s="6">
        <v>0.77</v>
      </c>
      <c r="F240" s="6">
        <v>0.53</v>
      </c>
      <c r="G240" s="6"/>
    </row>
    <row r="241" spans="3:7" x14ac:dyDescent="0.2">
      <c r="C241" s="6"/>
      <c r="D241" s="6">
        <v>0.09</v>
      </c>
      <c r="E241" s="6">
        <v>0.18</v>
      </c>
      <c r="F241" s="6">
        <v>0.45</v>
      </c>
      <c r="G241" s="6"/>
    </row>
    <row r="242" spans="3:7" x14ac:dyDescent="0.2">
      <c r="C242" s="6"/>
      <c r="D242" s="6">
        <v>0.08</v>
      </c>
      <c r="E242" s="6">
        <v>0.7</v>
      </c>
      <c r="F242" s="6">
        <v>0.18</v>
      </c>
      <c r="G242" s="6"/>
    </row>
    <row r="243" spans="3:7" x14ac:dyDescent="0.2">
      <c r="C243" s="6"/>
      <c r="D243" s="6">
        <v>0</v>
      </c>
      <c r="E243" s="6">
        <v>0.79</v>
      </c>
      <c r="F243" s="6">
        <v>0.62</v>
      </c>
      <c r="G243" s="6"/>
    </row>
    <row r="244" spans="3:7" x14ac:dyDescent="0.2">
      <c r="C244" s="6"/>
      <c r="D244" s="6">
        <v>0.1</v>
      </c>
      <c r="E244" s="6">
        <v>0.91</v>
      </c>
      <c r="F244" s="6">
        <v>0.69</v>
      </c>
      <c r="G244" s="6"/>
    </row>
    <row r="245" spans="3:7" x14ac:dyDescent="0.2">
      <c r="C245" s="6"/>
      <c r="D245" s="6">
        <v>0.11</v>
      </c>
      <c r="E245" s="6">
        <v>0.45</v>
      </c>
      <c r="F245" s="6">
        <v>0.61</v>
      </c>
      <c r="G245" s="6"/>
    </row>
    <row r="246" spans="3:7" x14ac:dyDescent="0.2">
      <c r="C246" s="6"/>
      <c r="D246" s="6">
        <v>0.04</v>
      </c>
      <c r="E246" s="6">
        <v>0.35</v>
      </c>
      <c r="F246" s="6">
        <v>0.08</v>
      </c>
      <c r="G246" s="6"/>
    </row>
    <row r="247" spans="3:7" x14ac:dyDescent="0.2">
      <c r="C247" s="6"/>
      <c r="D247" s="6">
        <v>0</v>
      </c>
      <c r="E247" s="6">
        <v>0.68</v>
      </c>
      <c r="F247" s="6">
        <v>0.27</v>
      </c>
      <c r="G247" s="6"/>
    </row>
    <row r="248" spans="3:7" x14ac:dyDescent="0.2">
      <c r="C248" s="6"/>
      <c r="D248" s="6">
        <v>0.43</v>
      </c>
      <c r="E248" s="6">
        <v>0.51</v>
      </c>
      <c r="F248" s="6">
        <v>0.65</v>
      </c>
      <c r="G248" s="6"/>
    </row>
    <row r="249" spans="3:7" x14ac:dyDescent="0.2">
      <c r="C249" s="6"/>
      <c r="D249" s="6">
        <v>0.03</v>
      </c>
      <c r="E249" s="6">
        <v>0.22</v>
      </c>
      <c r="F249" s="6">
        <v>0.06</v>
      </c>
      <c r="G249" s="6"/>
    </row>
    <row r="250" spans="3:7" x14ac:dyDescent="0.2">
      <c r="C250" s="6"/>
      <c r="D250" s="6">
        <v>0.01</v>
      </c>
      <c r="E250" s="6">
        <v>0.41</v>
      </c>
      <c r="F250" s="6">
        <v>0.12</v>
      </c>
      <c r="G250" s="6"/>
    </row>
    <row r="251" spans="3:7" x14ac:dyDescent="0.2">
      <c r="C251" s="6"/>
      <c r="D251" s="6">
        <v>0.03</v>
      </c>
      <c r="E251" s="6">
        <v>0.03</v>
      </c>
      <c r="F251" s="6">
        <v>0.1</v>
      </c>
      <c r="G251" s="6"/>
    </row>
    <row r="252" spans="3:7" x14ac:dyDescent="0.2">
      <c r="C252" s="6"/>
      <c r="D252" s="6">
        <v>0.1</v>
      </c>
      <c r="E252" s="6">
        <v>0.36</v>
      </c>
      <c r="F252" s="6">
        <v>0.9</v>
      </c>
      <c r="G252" s="6"/>
    </row>
    <row r="253" spans="3:7" x14ac:dyDescent="0.2">
      <c r="C253" s="6"/>
      <c r="D253" s="6">
        <v>0.02</v>
      </c>
      <c r="E253" s="6">
        <v>0.27</v>
      </c>
      <c r="F253" s="6">
        <v>0.27</v>
      </c>
      <c r="G253" s="6"/>
    </row>
    <row r="254" spans="3:7" x14ac:dyDescent="0.2">
      <c r="C254" s="6"/>
      <c r="D254" s="6">
        <v>0.01</v>
      </c>
      <c r="E254" s="6">
        <v>0.01</v>
      </c>
      <c r="F254" s="6">
        <v>0.44</v>
      </c>
      <c r="G254" s="6"/>
    </row>
    <row r="255" spans="3:7" x14ac:dyDescent="0.2">
      <c r="C255" s="6"/>
      <c r="D255" s="6">
        <v>0.03</v>
      </c>
      <c r="E255" s="6">
        <v>0.08</v>
      </c>
      <c r="F255" s="6">
        <v>0.24</v>
      </c>
      <c r="G255" s="6"/>
    </row>
    <row r="256" spans="3:7" x14ac:dyDescent="0.2">
      <c r="C256" s="6"/>
      <c r="D256" s="6">
        <v>0.01</v>
      </c>
      <c r="E256" s="6">
        <v>0.36</v>
      </c>
      <c r="F256" s="6">
        <v>0.15</v>
      </c>
      <c r="G256" s="6"/>
    </row>
    <row r="257" spans="3:7" x14ac:dyDescent="0.2">
      <c r="C257" s="6"/>
      <c r="D257" s="6">
        <v>0.38</v>
      </c>
      <c r="E257" s="6">
        <v>0.28999999999999998</v>
      </c>
      <c r="F257" s="6">
        <v>0.06</v>
      </c>
      <c r="G257" s="6"/>
    </row>
    <row r="258" spans="3:7" x14ac:dyDescent="0.2">
      <c r="C258" s="6"/>
      <c r="D258" s="6">
        <v>0.03</v>
      </c>
      <c r="E258" s="6">
        <v>0.03</v>
      </c>
      <c r="F258" s="6">
        <v>0.3</v>
      </c>
      <c r="G258" s="6"/>
    </row>
    <row r="259" spans="3:7" x14ac:dyDescent="0.2">
      <c r="C259" s="6"/>
      <c r="D259" s="6">
        <v>0.01</v>
      </c>
      <c r="E259" s="6">
        <v>0.68</v>
      </c>
      <c r="F259" s="6">
        <v>0.32</v>
      </c>
      <c r="G259" s="6"/>
    </row>
    <row r="260" spans="3:7" x14ac:dyDescent="0.2">
      <c r="C260" s="6"/>
      <c r="D260" s="6">
        <v>0.02</v>
      </c>
      <c r="E260" s="6">
        <v>0.06</v>
      </c>
      <c r="F260" s="6">
        <v>0.47</v>
      </c>
      <c r="G260" s="6"/>
    </row>
    <row r="261" spans="3:7" x14ac:dyDescent="0.2">
      <c r="C261" s="6"/>
      <c r="D261" s="6">
        <v>0.03</v>
      </c>
      <c r="E261" s="6">
        <v>0.12</v>
      </c>
      <c r="F261" s="6">
        <v>0.25</v>
      </c>
      <c r="G261" s="6"/>
    </row>
    <row r="262" spans="3:7" x14ac:dyDescent="0.2">
      <c r="C262" s="6"/>
      <c r="D262" s="6">
        <v>0</v>
      </c>
      <c r="E262" s="6">
        <v>0.62</v>
      </c>
      <c r="F262" s="6">
        <v>0.13</v>
      </c>
      <c r="G262" s="6"/>
    </row>
    <row r="263" spans="3:7" x14ac:dyDescent="0.2">
      <c r="C263" s="6"/>
      <c r="D263" s="6">
        <v>0.1</v>
      </c>
      <c r="E263" s="6">
        <v>0.18</v>
      </c>
      <c r="F263" s="6">
        <v>0.19</v>
      </c>
      <c r="G263" s="6"/>
    </row>
    <row r="264" spans="3:7" x14ac:dyDescent="0.2">
      <c r="C264" s="6"/>
      <c r="D264" s="6">
        <v>0.01</v>
      </c>
      <c r="E264" s="6">
        <v>0.31</v>
      </c>
      <c r="F264" s="6">
        <v>0.28000000000000003</v>
      </c>
      <c r="G264" s="6"/>
    </row>
    <row r="265" spans="3:7" x14ac:dyDescent="0.2">
      <c r="C265" s="6"/>
      <c r="D265" s="6">
        <v>0.01</v>
      </c>
      <c r="E265" s="6">
        <v>0.02</v>
      </c>
      <c r="F265" s="6">
        <v>0.36</v>
      </c>
      <c r="G265" s="6"/>
    </row>
    <row r="266" spans="3:7" x14ac:dyDescent="0.2">
      <c r="C266" s="6"/>
      <c r="D266" s="6">
        <v>0.01</v>
      </c>
      <c r="E266" s="6">
        <v>0.66</v>
      </c>
      <c r="F266" s="6">
        <v>0.34</v>
      </c>
      <c r="G266" s="6"/>
    </row>
    <row r="267" spans="3:7" x14ac:dyDescent="0.2">
      <c r="C267" s="6"/>
      <c r="D267" s="6">
        <v>0</v>
      </c>
      <c r="E267" s="6">
        <v>0.37</v>
      </c>
      <c r="F267" s="6">
        <v>0.44</v>
      </c>
      <c r="G267" s="6"/>
    </row>
    <row r="268" spans="3:7" x14ac:dyDescent="0.2">
      <c r="C268" s="6"/>
      <c r="D268" s="6">
        <v>0.05</v>
      </c>
      <c r="E268" s="6"/>
      <c r="F268" s="6">
        <v>0.87</v>
      </c>
      <c r="G268" s="6"/>
    </row>
    <row r="269" spans="3:7" x14ac:dyDescent="0.2">
      <c r="C269" s="6"/>
      <c r="D269" s="6">
        <v>0.02</v>
      </c>
      <c r="E269" s="6"/>
      <c r="F269" s="6">
        <v>0.49</v>
      </c>
      <c r="G269" s="6"/>
    </row>
    <row r="270" spans="3:7" x14ac:dyDescent="0.2">
      <c r="C270" s="6"/>
      <c r="D270" s="6">
        <v>0</v>
      </c>
      <c r="E270" s="6"/>
      <c r="F270" s="6">
        <v>0.42</v>
      </c>
      <c r="G270" s="6"/>
    </row>
    <row r="271" spans="3:7" x14ac:dyDescent="0.2">
      <c r="C271" s="6"/>
      <c r="D271" s="6">
        <v>0.27</v>
      </c>
      <c r="E271" s="6"/>
      <c r="F271" s="6">
        <v>0.14000000000000001</v>
      </c>
      <c r="G271" s="6"/>
    </row>
    <row r="272" spans="3:7" x14ac:dyDescent="0.2">
      <c r="C272" s="6"/>
      <c r="D272" s="6">
        <v>0</v>
      </c>
      <c r="E272" s="6"/>
      <c r="F272" s="6">
        <v>0.2</v>
      </c>
      <c r="G272" s="6"/>
    </row>
    <row r="273" spans="3:7" x14ac:dyDescent="0.2">
      <c r="C273" s="6"/>
      <c r="D273" s="6">
        <v>0.22</v>
      </c>
      <c r="E273" s="6"/>
      <c r="F273" s="6">
        <v>0.15</v>
      </c>
      <c r="G273" s="6"/>
    </row>
    <row r="274" spans="3:7" x14ac:dyDescent="0.2">
      <c r="C274" s="6"/>
      <c r="D274" s="6">
        <v>0.01</v>
      </c>
      <c r="E274" s="6"/>
      <c r="F274" s="6">
        <v>0.5</v>
      </c>
      <c r="G274" s="6"/>
    </row>
    <row r="275" spans="3:7" x14ac:dyDescent="0.2">
      <c r="C275" s="6"/>
      <c r="D275" s="6">
        <v>0.03</v>
      </c>
      <c r="E275" s="6"/>
      <c r="F275" s="6">
        <v>0.72</v>
      </c>
      <c r="G275" s="6"/>
    </row>
    <row r="276" spans="3:7" x14ac:dyDescent="0.2">
      <c r="C276" s="6"/>
      <c r="D276" s="6">
        <v>0</v>
      </c>
      <c r="E276" s="6"/>
      <c r="F276" s="6">
        <v>0.8</v>
      </c>
      <c r="G276" s="6"/>
    </row>
    <row r="277" spans="3:7" x14ac:dyDescent="0.2">
      <c r="C277" s="6"/>
      <c r="D277" s="6">
        <v>0</v>
      </c>
      <c r="E277" s="6"/>
      <c r="F277" s="6">
        <v>0.61</v>
      </c>
      <c r="G277" s="6"/>
    </row>
    <row r="278" spans="3:7" x14ac:dyDescent="0.2">
      <c r="C278" s="6"/>
      <c r="D278" s="6">
        <v>0.01</v>
      </c>
      <c r="E278" s="6"/>
      <c r="F278" s="6">
        <v>0.24</v>
      </c>
      <c r="G278" s="6"/>
    </row>
    <row r="279" spans="3:7" x14ac:dyDescent="0.2">
      <c r="C279" s="6"/>
      <c r="D279" s="6">
        <v>0</v>
      </c>
      <c r="E279" s="6"/>
      <c r="F279" s="6">
        <v>0.8</v>
      </c>
      <c r="G279" s="6"/>
    </row>
    <row r="280" spans="3:7" x14ac:dyDescent="0.2">
      <c r="C280" s="6"/>
      <c r="D280" s="6">
        <v>0</v>
      </c>
      <c r="E280" s="6"/>
      <c r="F280" s="6">
        <v>0.11</v>
      </c>
      <c r="G280" s="6"/>
    </row>
    <row r="281" spans="3:7" x14ac:dyDescent="0.2">
      <c r="C281" s="6"/>
      <c r="D281" s="6">
        <v>0.25</v>
      </c>
      <c r="E281" s="6"/>
      <c r="F281" s="6">
        <v>0.84</v>
      </c>
      <c r="G281" s="6"/>
    </row>
    <row r="282" spans="3:7" x14ac:dyDescent="0.2">
      <c r="C282" s="6"/>
      <c r="D282" s="6">
        <v>0.01</v>
      </c>
      <c r="E282" s="6"/>
      <c r="F282" s="6">
        <v>0.01</v>
      </c>
      <c r="G282" s="6"/>
    </row>
    <row r="283" spans="3:7" x14ac:dyDescent="0.2">
      <c r="C283" s="6"/>
      <c r="D283" s="6">
        <v>0</v>
      </c>
      <c r="E283" s="6"/>
      <c r="F283" s="6">
        <v>0.68</v>
      </c>
      <c r="G283" s="6"/>
    </row>
    <row r="284" spans="3:7" x14ac:dyDescent="0.2">
      <c r="C284" s="6"/>
      <c r="D284" s="6">
        <v>0</v>
      </c>
      <c r="E284" s="6"/>
      <c r="F284" s="6">
        <v>0.54</v>
      </c>
      <c r="G284" s="6"/>
    </row>
    <row r="285" spans="3:7" x14ac:dyDescent="0.2">
      <c r="C285" s="6"/>
      <c r="D285" s="6">
        <v>0.02</v>
      </c>
      <c r="E285" s="6"/>
      <c r="F285" s="6">
        <v>0.85</v>
      </c>
      <c r="G285" s="6"/>
    </row>
    <row r="286" spans="3:7" x14ac:dyDescent="0.2">
      <c r="C286" s="6"/>
      <c r="D286" s="6">
        <v>0</v>
      </c>
      <c r="E286" s="6"/>
      <c r="F286" s="6">
        <v>0.32</v>
      </c>
      <c r="G286" s="6"/>
    </row>
    <row r="287" spans="3:7" x14ac:dyDescent="0.2">
      <c r="C287" s="6"/>
      <c r="D287" s="6">
        <v>0</v>
      </c>
      <c r="E287" s="6"/>
      <c r="F287" s="6">
        <v>0.01</v>
      </c>
      <c r="G287" s="6"/>
    </row>
    <row r="288" spans="3:7" x14ac:dyDescent="0.2">
      <c r="C288" s="6"/>
      <c r="D288" s="6">
        <v>0.31</v>
      </c>
      <c r="E288" s="6"/>
      <c r="F288" s="6">
        <v>0.35</v>
      </c>
      <c r="G288" s="6"/>
    </row>
    <row r="289" spans="3:7" x14ac:dyDescent="0.2">
      <c r="C289" s="6"/>
      <c r="D289" s="6"/>
      <c r="E289" s="6"/>
      <c r="F289" s="6">
        <v>0.24</v>
      </c>
      <c r="G289" s="6"/>
    </row>
    <row r="290" spans="3:7" x14ac:dyDescent="0.2">
      <c r="C290" s="6"/>
      <c r="D290" s="6"/>
      <c r="E290" s="6"/>
      <c r="F290" s="6">
        <v>0.66</v>
      </c>
      <c r="G290" s="6"/>
    </row>
    <row r="291" spans="3:7" x14ac:dyDescent="0.2">
      <c r="C291" s="6"/>
      <c r="D291" s="6"/>
      <c r="E291" s="6"/>
      <c r="F291" s="6">
        <v>0.13</v>
      </c>
      <c r="G291" s="6"/>
    </row>
    <row r="292" spans="3:7" x14ac:dyDescent="0.2">
      <c r="C292" s="6"/>
      <c r="D292" s="6"/>
      <c r="E292" s="6"/>
      <c r="F292" s="6">
        <v>0.25</v>
      </c>
      <c r="G292" s="6"/>
    </row>
    <row r="293" spans="3:7" x14ac:dyDescent="0.2">
      <c r="C293" s="6"/>
      <c r="D293" s="6"/>
      <c r="E293" s="6"/>
      <c r="F293" s="6">
        <v>0.17</v>
      </c>
      <c r="G293" s="6"/>
    </row>
    <row r="294" spans="3:7" x14ac:dyDescent="0.2">
      <c r="C294" s="6"/>
      <c r="D294" s="6"/>
      <c r="E294" s="6"/>
      <c r="F294" s="6">
        <v>0.43</v>
      </c>
      <c r="G294" s="6"/>
    </row>
    <row r="295" spans="3:7" x14ac:dyDescent="0.2">
      <c r="C295" s="6"/>
      <c r="D295" s="6"/>
      <c r="E295" s="6"/>
      <c r="F295" s="6">
        <v>0.79</v>
      </c>
      <c r="G295" s="6"/>
    </row>
    <row r="296" spans="3:7" x14ac:dyDescent="0.2">
      <c r="C296" s="6"/>
      <c r="D296" s="6"/>
      <c r="E296" s="6"/>
      <c r="F296" s="6">
        <v>0.08</v>
      </c>
      <c r="G296" s="6"/>
    </row>
    <row r="297" spans="3:7" x14ac:dyDescent="0.2">
      <c r="C297" s="6"/>
      <c r="D297" s="6"/>
      <c r="E297" s="6"/>
      <c r="F297" s="6">
        <v>0.18</v>
      </c>
      <c r="G297" s="6"/>
    </row>
    <row r="298" spans="3:7" x14ac:dyDescent="0.2">
      <c r="C298" s="6"/>
      <c r="D298" s="6"/>
      <c r="E298" s="6"/>
      <c r="F298" s="6">
        <v>0.02</v>
      </c>
      <c r="G298" s="6"/>
    </row>
    <row r="299" spans="3:7" x14ac:dyDescent="0.2">
      <c r="C299" s="6"/>
      <c r="D299" s="6"/>
      <c r="E299" s="6"/>
      <c r="F299" s="6">
        <v>0.16</v>
      </c>
      <c r="G299" s="6"/>
    </row>
    <row r="300" spans="3:7" x14ac:dyDescent="0.2">
      <c r="C300" s="6"/>
      <c r="D300" s="6"/>
      <c r="E300" s="6"/>
      <c r="F300" s="6">
        <v>0.01</v>
      </c>
      <c r="G300" s="6"/>
    </row>
    <row r="301" spans="3:7" x14ac:dyDescent="0.2">
      <c r="C301" s="6"/>
      <c r="D301" s="6"/>
      <c r="E301" s="6"/>
      <c r="F301" s="6">
        <v>0.47</v>
      </c>
      <c r="G301" s="6"/>
    </row>
    <row r="302" spans="3:7" x14ac:dyDescent="0.2">
      <c r="C302" s="6"/>
      <c r="D302" s="6"/>
      <c r="E302" s="6"/>
      <c r="F302" s="6">
        <v>0.66</v>
      </c>
      <c r="G302" s="6"/>
    </row>
    <row r="303" spans="3:7" x14ac:dyDescent="0.2">
      <c r="C303" s="6"/>
      <c r="D303" s="6"/>
      <c r="E303" s="6"/>
      <c r="F303" s="6">
        <v>0.46</v>
      </c>
      <c r="G303" s="6"/>
    </row>
    <row r="304" spans="3:7" x14ac:dyDescent="0.2">
      <c r="C304" s="6"/>
      <c r="D304" s="6"/>
      <c r="E304" s="6"/>
      <c r="F304" s="6">
        <v>0.91</v>
      </c>
      <c r="G304" s="6"/>
    </row>
    <row r="305" spans="3:7" x14ac:dyDescent="0.2">
      <c r="C305" s="6"/>
      <c r="D305" s="6"/>
      <c r="E305" s="6"/>
      <c r="F305" s="6">
        <v>0.2</v>
      </c>
      <c r="G305" s="6"/>
    </row>
    <row r="306" spans="3:7" x14ac:dyDescent="0.2">
      <c r="C306" s="6"/>
      <c r="D306" s="6"/>
      <c r="E306" s="6"/>
      <c r="F306" s="6">
        <v>0.33</v>
      </c>
      <c r="G306" s="6"/>
    </row>
    <row r="307" spans="3:7" x14ac:dyDescent="0.2">
      <c r="C307" s="6"/>
      <c r="D307" s="6"/>
      <c r="E307" s="6"/>
      <c r="F307" s="6">
        <v>0.08</v>
      </c>
      <c r="G307" s="6"/>
    </row>
    <row r="308" spans="3:7" x14ac:dyDescent="0.2">
      <c r="C308" s="6"/>
      <c r="D308" s="6"/>
      <c r="E308" s="6"/>
      <c r="F308" s="6">
        <v>0.01</v>
      </c>
      <c r="G308" s="6"/>
    </row>
    <row r="309" spans="3:7" x14ac:dyDescent="0.2">
      <c r="C309" s="6"/>
      <c r="D309" s="6"/>
      <c r="E309" s="6"/>
      <c r="F309" s="6">
        <v>0.71</v>
      </c>
      <c r="G309" s="6"/>
    </row>
    <row r="310" spans="3:7" x14ac:dyDescent="0.2">
      <c r="C310" s="6"/>
      <c r="D310" s="6"/>
      <c r="E310" s="6"/>
      <c r="F310" s="6">
        <v>0.69</v>
      </c>
      <c r="G310" s="6"/>
    </row>
    <row r="311" spans="3:7" x14ac:dyDescent="0.2">
      <c r="C311" s="6"/>
      <c r="D311" s="6"/>
      <c r="E311" s="6"/>
      <c r="F311" s="6">
        <v>0.85</v>
      </c>
      <c r="G311" s="6"/>
    </row>
    <row r="312" spans="3:7" x14ac:dyDescent="0.2">
      <c r="C312" s="6"/>
      <c r="D312" s="6"/>
      <c r="E312" s="6"/>
      <c r="F312" s="6">
        <v>0.49</v>
      </c>
      <c r="G312" s="6"/>
    </row>
    <row r="313" spans="3:7" x14ac:dyDescent="0.2">
      <c r="C313" s="6"/>
      <c r="D313" s="6"/>
      <c r="E313" s="6"/>
      <c r="F313" s="6">
        <v>0.87</v>
      </c>
      <c r="G313" s="6"/>
    </row>
    <row r="314" spans="3:7" x14ac:dyDescent="0.2">
      <c r="C314" s="6"/>
      <c r="D314" s="6"/>
      <c r="E314" s="6"/>
      <c r="F314" s="6">
        <v>0.86</v>
      </c>
      <c r="G314" s="6"/>
    </row>
    <row r="315" spans="3:7" x14ac:dyDescent="0.2">
      <c r="C315" s="6"/>
      <c r="D315" s="6"/>
      <c r="E315" s="6"/>
      <c r="F315" s="6">
        <v>0.51</v>
      </c>
      <c r="G315" s="6"/>
    </row>
    <row r="316" spans="3:7" x14ac:dyDescent="0.2">
      <c r="C316" s="6"/>
      <c r="D316" s="6"/>
      <c r="E316" s="6"/>
      <c r="F316" s="6">
        <v>0.62</v>
      </c>
      <c r="G316" s="6"/>
    </row>
    <row r="317" spans="3:7" x14ac:dyDescent="0.2">
      <c r="C317" s="6"/>
      <c r="D317" s="6"/>
      <c r="E317" s="6"/>
      <c r="F317" s="6">
        <v>0.76</v>
      </c>
      <c r="G317" s="6"/>
    </row>
    <row r="318" spans="3:7" x14ac:dyDescent="0.2">
      <c r="C318" s="6"/>
      <c r="D318" s="6"/>
      <c r="E318" s="6"/>
      <c r="F318" s="6">
        <v>0.54</v>
      </c>
      <c r="G318" s="6"/>
    </row>
    <row r="319" spans="3:7" x14ac:dyDescent="0.2">
      <c r="C319" s="6"/>
      <c r="D319" s="6"/>
      <c r="E319" s="6"/>
      <c r="F319" s="6">
        <v>0.1</v>
      </c>
      <c r="G319" s="6"/>
    </row>
    <row r="320" spans="3:7" x14ac:dyDescent="0.2">
      <c r="C320" s="6"/>
      <c r="D320" s="6"/>
      <c r="E320" s="6"/>
      <c r="F320" s="6">
        <v>0.09</v>
      </c>
      <c r="G320" s="6"/>
    </row>
    <row r="321" spans="3:7" x14ac:dyDescent="0.2">
      <c r="C321" s="6"/>
      <c r="D321" s="6"/>
      <c r="E321" s="6"/>
      <c r="F321" s="6">
        <v>0.69</v>
      </c>
      <c r="G321" s="6"/>
    </row>
    <row r="322" spans="3:7" x14ac:dyDescent="0.2">
      <c r="C322" s="6"/>
      <c r="D322" s="6"/>
      <c r="E322" s="6"/>
      <c r="F322" s="6">
        <v>0.81</v>
      </c>
      <c r="G322" s="6"/>
    </row>
    <row r="323" spans="3:7" x14ac:dyDescent="0.2">
      <c r="C323" s="6"/>
      <c r="D323" s="6"/>
      <c r="E323" s="6"/>
      <c r="F323" s="6">
        <v>0.88</v>
      </c>
      <c r="G323" s="6"/>
    </row>
    <row r="324" spans="3:7" x14ac:dyDescent="0.2">
      <c r="C324" s="6"/>
      <c r="D324" s="6"/>
      <c r="E324" s="6"/>
      <c r="F324" s="6">
        <v>0.92</v>
      </c>
      <c r="G324" s="6"/>
    </row>
    <row r="325" spans="3:7" x14ac:dyDescent="0.2">
      <c r="C325" s="6"/>
      <c r="D325" s="6"/>
      <c r="E325" s="6"/>
      <c r="F325" s="6">
        <v>0.72</v>
      </c>
      <c r="G325" s="6"/>
    </row>
    <row r="326" spans="3:7" x14ac:dyDescent="0.2">
      <c r="C326" s="6"/>
      <c r="D326" s="6"/>
      <c r="E326" s="6"/>
      <c r="F326" s="6">
        <v>0.87</v>
      </c>
      <c r="G326" s="6"/>
    </row>
    <row r="327" spans="3:7" x14ac:dyDescent="0.2">
      <c r="C327" s="6"/>
      <c r="D327" s="6"/>
      <c r="E327" s="6"/>
      <c r="F327" s="6">
        <v>0.04</v>
      </c>
      <c r="G327" s="6"/>
    </row>
    <row r="328" spans="3:7" x14ac:dyDescent="0.2">
      <c r="C328" s="6"/>
      <c r="D328" s="6"/>
      <c r="E328" s="6"/>
      <c r="F328" s="6">
        <v>0.91</v>
      </c>
      <c r="G328" s="6"/>
    </row>
    <row r="329" spans="3:7" x14ac:dyDescent="0.2">
      <c r="C329" s="6"/>
      <c r="D329" s="6"/>
      <c r="E329" s="6"/>
      <c r="F329" s="6">
        <v>0.88</v>
      </c>
      <c r="G329" s="6"/>
    </row>
    <row r="330" spans="3:7" x14ac:dyDescent="0.2">
      <c r="C330" s="6"/>
      <c r="D330" s="6"/>
      <c r="E330" s="6"/>
      <c r="F330" s="6">
        <v>0.71</v>
      </c>
      <c r="G330" s="6"/>
    </row>
    <row r="331" spans="3:7" x14ac:dyDescent="0.2">
      <c r="C331" s="6"/>
      <c r="D331" s="6"/>
      <c r="E331" s="6"/>
      <c r="F331" s="6">
        <v>0.66</v>
      </c>
      <c r="G331" s="6"/>
    </row>
    <row r="332" spans="3:7" x14ac:dyDescent="0.2">
      <c r="C332" s="6"/>
      <c r="D332" s="6"/>
      <c r="E332" s="6"/>
      <c r="F332" s="6">
        <v>0.61</v>
      </c>
      <c r="G332" s="6"/>
    </row>
    <row r="333" spans="3:7" x14ac:dyDescent="0.2">
      <c r="C333" s="6"/>
      <c r="D333" s="6"/>
      <c r="E333" s="6"/>
      <c r="F333" s="6">
        <v>0.92</v>
      </c>
      <c r="G333" s="6"/>
    </row>
    <row r="334" spans="3:7" x14ac:dyDescent="0.2">
      <c r="C334" s="6"/>
      <c r="D334" s="6"/>
      <c r="E334" s="6"/>
      <c r="F334" s="6">
        <v>0.49</v>
      </c>
      <c r="G334" s="6"/>
    </row>
    <row r="335" spans="3:7" x14ac:dyDescent="0.2">
      <c r="C335" s="6"/>
      <c r="D335" s="6"/>
      <c r="E335" s="6"/>
      <c r="F335" s="6">
        <v>0.66</v>
      </c>
      <c r="G335" s="6"/>
    </row>
    <row r="336" spans="3:7" x14ac:dyDescent="0.2">
      <c r="C336" s="6"/>
      <c r="D336" s="6"/>
      <c r="E336" s="6"/>
      <c r="F336" s="6">
        <v>0.09</v>
      </c>
      <c r="G336" s="6"/>
    </row>
    <row r="337" spans="3:7" x14ac:dyDescent="0.2">
      <c r="C337" s="6"/>
      <c r="D337" s="6"/>
      <c r="E337" s="6"/>
      <c r="F337" s="6">
        <v>0.77</v>
      </c>
      <c r="G337" s="6"/>
    </row>
    <row r="338" spans="3:7" x14ac:dyDescent="0.2">
      <c r="C338" s="6"/>
      <c r="D338" s="6"/>
      <c r="E338" s="6"/>
      <c r="F338" s="6">
        <v>0.98</v>
      </c>
      <c r="G338" s="6"/>
    </row>
    <row r="339" spans="3:7" x14ac:dyDescent="0.2">
      <c r="C339" s="6"/>
      <c r="D339" s="6"/>
      <c r="E339" s="6"/>
      <c r="F339" s="6">
        <v>0.99</v>
      </c>
      <c r="G339" s="6"/>
    </row>
    <row r="340" spans="3:7" x14ac:dyDescent="0.2">
      <c r="C340" s="6"/>
      <c r="D340" s="6"/>
      <c r="E340" s="6"/>
      <c r="F340" s="6">
        <v>0.01</v>
      </c>
      <c r="G340" s="6"/>
    </row>
    <row r="341" spans="3:7" x14ac:dyDescent="0.2">
      <c r="C341" s="6"/>
      <c r="D341" s="6"/>
      <c r="E341" s="6"/>
      <c r="F341" s="6">
        <v>0.92</v>
      </c>
      <c r="G341" s="6"/>
    </row>
    <row r="342" spans="3:7" x14ac:dyDescent="0.2">
      <c r="C342" s="6"/>
      <c r="D342" s="6"/>
      <c r="E342" s="6"/>
      <c r="F342" s="6">
        <v>0.88</v>
      </c>
      <c r="G342" s="6"/>
    </row>
    <row r="343" spans="3:7" x14ac:dyDescent="0.2">
      <c r="C343" s="6"/>
      <c r="D343" s="6"/>
      <c r="E343" s="6"/>
      <c r="F343" s="6">
        <v>0.61</v>
      </c>
      <c r="G343" s="6"/>
    </row>
    <row r="344" spans="3:7" x14ac:dyDescent="0.2">
      <c r="C344" s="6"/>
      <c r="D344" s="6"/>
      <c r="E344" s="6"/>
      <c r="F344" s="6">
        <v>0.38</v>
      </c>
      <c r="G344" s="6"/>
    </row>
    <row r="345" spans="3:7" x14ac:dyDescent="0.2">
      <c r="C345" s="6"/>
      <c r="D345" s="6"/>
      <c r="E345" s="6"/>
      <c r="F345" s="6">
        <v>0.83</v>
      </c>
      <c r="G345" s="6"/>
    </row>
    <row r="346" spans="3:7" x14ac:dyDescent="0.2">
      <c r="C346" s="6"/>
      <c r="D346" s="6"/>
      <c r="E346" s="6"/>
      <c r="F346" s="6">
        <v>0.71</v>
      </c>
      <c r="G346" s="6"/>
    </row>
    <row r="347" spans="3:7" x14ac:dyDescent="0.2">
      <c r="C347" s="6"/>
      <c r="D347" s="6"/>
      <c r="E347" s="6"/>
      <c r="F347" s="6">
        <v>7.0000000000000007E-2</v>
      </c>
      <c r="G347" s="6"/>
    </row>
  </sheetData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55"/>
  <sheetViews>
    <sheetView showRuler="0" topLeftCell="A18" workbookViewId="0">
      <selection activeCell="F43" sqref="F43"/>
    </sheetView>
  </sheetViews>
  <sheetFormatPr baseColWidth="10" defaultRowHeight="14" x14ac:dyDescent="0.15"/>
  <cols>
    <col min="1" max="1" width="13.6640625" style="23" customWidth="1"/>
    <col min="2" max="2" width="10.83203125" style="23"/>
    <col min="3" max="6" width="20.5" style="23" customWidth="1"/>
    <col min="7" max="7" width="21.5" style="23" customWidth="1"/>
    <col min="8" max="8" width="24.1640625" style="23" customWidth="1"/>
    <col min="9" max="9" width="23.83203125" style="23" customWidth="1"/>
    <col min="10" max="10" width="22.83203125" style="23" customWidth="1"/>
    <col min="11" max="16384" width="10.83203125" style="23"/>
  </cols>
  <sheetData>
    <row r="1" spans="1:7" ht="18" x14ac:dyDescent="0.2">
      <c r="A1" s="25" t="s">
        <v>155</v>
      </c>
      <c r="B1" s="25" t="s">
        <v>42</v>
      </c>
      <c r="C1" s="10" t="s">
        <v>1</v>
      </c>
      <c r="D1" s="9" t="s">
        <v>137</v>
      </c>
      <c r="E1" s="5"/>
      <c r="F1" s="5"/>
      <c r="G1" s="5"/>
    </row>
    <row r="2" spans="1:7" ht="16" x14ac:dyDescent="0.2">
      <c r="A2" s="5"/>
      <c r="B2" s="5"/>
      <c r="C2" s="6">
        <v>5.008</v>
      </c>
      <c r="D2" s="6">
        <v>4.1740000000000004</v>
      </c>
      <c r="E2" s="5"/>
      <c r="F2" s="5"/>
      <c r="G2" s="5"/>
    </row>
    <row r="3" spans="1:7" ht="16" x14ac:dyDescent="0.2">
      <c r="A3" s="5"/>
      <c r="B3" s="5"/>
      <c r="C3" s="6">
        <v>5.141</v>
      </c>
      <c r="D3" s="6">
        <v>3.7240000000000002</v>
      </c>
      <c r="E3" s="5"/>
      <c r="F3" s="5"/>
      <c r="G3" s="5"/>
    </row>
    <row r="4" spans="1:7" ht="16" x14ac:dyDescent="0.2">
      <c r="A4" s="5"/>
      <c r="B4" s="5"/>
      <c r="C4" s="6">
        <v>5.4690000000000003</v>
      </c>
      <c r="D4" s="6">
        <v>3.7370000000000001</v>
      </c>
      <c r="E4" s="5"/>
      <c r="F4" s="5"/>
      <c r="G4" s="5"/>
    </row>
    <row r="5" spans="1:7" ht="16" x14ac:dyDescent="0.2">
      <c r="A5" s="5"/>
      <c r="B5" s="5"/>
      <c r="C5" s="6">
        <v>4.8650000000000002</v>
      </c>
      <c r="D5" s="6">
        <v>5.0190000000000001</v>
      </c>
      <c r="E5" s="5"/>
      <c r="F5" s="5"/>
      <c r="G5" s="5"/>
    </row>
    <row r="6" spans="1:7" ht="16" x14ac:dyDescent="0.2">
      <c r="A6" s="5"/>
      <c r="B6" s="5"/>
      <c r="C6" s="6">
        <v>5.1909999999999998</v>
      </c>
      <c r="D6" s="6">
        <v>4.5540000000000003</v>
      </c>
      <c r="E6" s="5"/>
      <c r="F6" s="5"/>
      <c r="G6" s="5"/>
    </row>
    <row r="7" spans="1:7" ht="16" x14ac:dyDescent="0.2">
      <c r="A7" s="5"/>
      <c r="B7" s="5"/>
      <c r="C7" s="6">
        <v>5.359</v>
      </c>
      <c r="D7" s="6">
        <v>4.6150000000000002</v>
      </c>
      <c r="E7" s="5"/>
      <c r="F7" s="5"/>
      <c r="G7" s="5"/>
    </row>
    <row r="8" spans="1:7" ht="16" x14ac:dyDescent="0.2">
      <c r="A8" s="5"/>
      <c r="B8" s="5"/>
      <c r="C8" s="6">
        <v>5.1840000000000002</v>
      </c>
      <c r="D8" s="6">
        <v>5.7050000000000001</v>
      </c>
      <c r="E8" s="5"/>
      <c r="F8" s="5"/>
      <c r="G8" s="5"/>
    </row>
    <row r="9" spans="1:7" ht="16" x14ac:dyDescent="0.2">
      <c r="A9" s="5"/>
      <c r="B9" s="5"/>
      <c r="C9" s="6">
        <v>4.7439999999999998</v>
      </c>
      <c r="D9" s="6">
        <v>5.7640000000000002</v>
      </c>
      <c r="E9" s="5"/>
      <c r="F9" s="5"/>
      <c r="G9" s="5"/>
    </row>
    <row r="10" spans="1:7" ht="16" x14ac:dyDescent="0.2">
      <c r="A10" s="5"/>
      <c r="B10" s="5"/>
      <c r="C10" s="6">
        <v>4.7439999999999998</v>
      </c>
      <c r="D10" s="6">
        <v>5.1820000000000004</v>
      </c>
      <c r="E10" s="5"/>
      <c r="F10" s="5"/>
      <c r="G10" s="5"/>
    </row>
    <row r="11" spans="1:7" ht="16" x14ac:dyDescent="0.2">
      <c r="A11" s="5"/>
      <c r="B11" s="5"/>
      <c r="C11" s="6">
        <v>4.4889999999999999</v>
      </c>
      <c r="D11" s="6">
        <v>5.14</v>
      </c>
      <c r="E11" s="5"/>
      <c r="F11" s="5"/>
      <c r="G11" s="5"/>
    </row>
    <row r="12" spans="1:7" ht="16" x14ac:dyDescent="0.2">
      <c r="A12" s="5"/>
      <c r="B12" s="5"/>
      <c r="C12" s="6">
        <v>4.6130000000000004</v>
      </c>
      <c r="D12" s="6">
        <v>4.51</v>
      </c>
      <c r="E12" s="5"/>
      <c r="F12" s="5"/>
      <c r="G12" s="5"/>
    </row>
    <row r="13" spans="1:7" ht="16" x14ac:dyDescent="0.2">
      <c r="A13" s="5"/>
      <c r="B13" s="5"/>
      <c r="C13" s="6">
        <v>5.008</v>
      </c>
      <c r="D13" s="6">
        <v>5</v>
      </c>
      <c r="E13" s="5"/>
      <c r="F13" s="5"/>
      <c r="G13" s="5"/>
    </row>
    <row r="14" spans="1:7" ht="16" x14ac:dyDescent="0.2">
      <c r="A14" s="5"/>
      <c r="B14" s="5"/>
      <c r="C14" s="6">
        <v>5.5350000000000001</v>
      </c>
      <c r="D14" s="6">
        <v>4.97</v>
      </c>
      <c r="E14" s="5"/>
      <c r="F14" s="5"/>
      <c r="G14" s="5"/>
    </row>
    <row r="15" spans="1:7" ht="16" x14ac:dyDescent="0.2">
      <c r="A15" s="5"/>
      <c r="B15" s="5"/>
      <c r="C15" s="6"/>
      <c r="D15" s="6">
        <v>4.03</v>
      </c>
      <c r="E15" s="5"/>
      <c r="F15" s="5"/>
      <c r="G15" s="5"/>
    </row>
    <row r="16" spans="1:7" ht="16" x14ac:dyDescent="0.2">
      <c r="A16" s="5"/>
      <c r="B16" s="5"/>
      <c r="C16" s="5"/>
      <c r="D16" s="5"/>
      <c r="E16" s="5"/>
      <c r="F16" s="5"/>
      <c r="G16" s="5"/>
    </row>
    <row r="17" spans="1:13" ht="16" x14ac:dyDescent="0.2">
      <c r="A17" s="5"/>
      <c r="B17" s="5"/>
      <c r="C17" s="5"/>
      <c r="D17" s="5"/>
      <c r="E17" s="5"/>
      <c r="F17" s="5"/>
      <c r="G17" s="5"/>
    </row>
    <row r="18" spans="1:13" ht="18" x14ac:dyDescent="0.2">
      <c r="A18" s="25" t="s">
        <v>156</v>
      </c>
      <c r="B18" s="25" t="s">
        <v>42</v>
      </c>
      <c r="C18" s="10" t="s">
        <v>1</v>
      </c>
      <c r="D18" s="10" t="s">
        <v>129</v>
      </c>
      <c r="E18" s="10" t="s">
        <v>130</v>
      </c>
      <c r="F18" s="10" t="s">
        <v>131</v>
      </c>
      <c r="G18" s="8"/>
    </row>
    <row r="19" spans="1:13" ht="16" x14ac:dyDescent="0.2">
      <c r="A19" s="5"/>
      <c r="B19" s="5"/>
      <c r="C19" s="6">
        <v>100</v>
      </c>
      <c r="D19" s="6">
        <v>10</v>
      </c>
      <c r="E19" s="6">
        <v>10</v>
      </c>
      <c r="F19" s="6">
        <v>8</v>
      </c>
      <c r="G19" s="5"/>
    </row>
    <row r="20" spans="1:13" ht="16" x14ac:dyDescent="0.2">
      <c r="A20" s="5"/>
      <c r="B20" s="5"/>
      <c r="C20" s="6">
        <v>100</v>
      </c>
      <c r="D20" s="6">
        <v>10</v>
      </c>
      <c r="E20" s="6">
        <v>18.2</v>
      </c>
      <c r="F20" s="6">
        <v>12.5</v>
      </c>
      <c r="G20" s="5"/>
      <c r="J20" s="63"/>
      <c r="K20" s="63"/>
      <c r="L20" s="63"/>
      <c r="M20" s="63"/>
    </row>
    <row r="21" spans="1:13" ht="16" x14ac:dyDescent="0.2">
      <c r="A21" s="5"/>
      <c r="B21" s="5"/>
      <c r="C21" s="6">
        <v>100</v>
      </c>
      <c r="D21" s="6">
        <v>8</v>
      </c>
      <c r="E21" s="6">
        <v>20</v>
      </c>
      <c r="F21" s="6">
        <v>1</v>
      </c>
      <c r="G21" s="5"/>
      <c r="J21" s="63"/>
      <c r="K21" s="63"/>
      <c r="L21" s="63"/>
      <c r="M21" s="63"/>
    </row>
    <row r="22" spans="1:13" ht="16" x14ac:dyDescent="0.2">
      <c r="A22" s="5"/>
      <c r="B22" s="5"/>
      <c r="C22" s="6">
        <v>100</v>
      </c>
      <c r="D22" s="6">
        <v>8</v>
      </c>
      <c r="E22" s="6">
        <v>12.5</v>
      </c>
      <c r="F22" s="6">
        <v>14.7</v>
      </c>
      <c r="G22" s="5"/>
      <c r="J22" s="63"/>
      <c r="K22" s="63"/>
      <c r="L22" s="63"/>
      <c r="M22" s="63"/>
    </row>
    <row r="23" spans="1:13" ht="16" x14ac:dyDescent="0.2">
      <c r="A23" s="5"/>
      <c r="B23" s="5"/>
      <c r="C23" s="6">
        <v>97</v>
      </c>
      <c r="D23" s="6">
        <v>5</v>
      </c>
      <c r="E23" s="6">
        <v>0.5</v>
      </c>
      <c r="F23" s="6">
        <v>12.5</v>
      </c>
      <c r="G23" s="5"/>
      <c r="J23" s="63"/>
      <c r="K23" s="63"/>
      <c r="L23" s="63"/>
      <c r="M23" s="63"/>
    </row>
    <row r="24" spans="1:13" ht="16" x14ac:dyDescent="0.2">
      <c r="A24" s="5"/>
      <c r="B24" s="5"/>
      <c r="C24" s="5"/>
      <c r="D24" s="5"/>
      <c r="E24" s="5"/>
      <c r="F24" s="5"/>
      <c r="G24" s="5"/>
      <c r="J24" s="63"/>
      <c r="K24" s="63"/>
      <c r="L24" s="63"/>
      <c r="M24" s="63"/>
    </row>
    <row r="25" spans="1:13" ht="16" x14ac:dyDescent="0.2">
      <c r="A25" s="5"/>
      <c r="B25" s="5"/>
      <c r="C25" s="5"/>
      <c r="D25" s="5"/>
      <c r="E25" s="5"/>
      <c r="F25" s="5"/>
      <c r="G25" s="5"/>
      <c r="J25" s="63"/>
      <c r="K25" s="63"/>
      <c r="L25" s="63"/>
      <c r="M25" s="63"/>
    </row>
    <row r="26" spans="1:13" ht="16" x14ac:dyDescent="0.2">
      <c r="G26" s="5"/>
      <c r="J26" s="63"/>
      <c r="K26" s="63"/>
      <c r="L26" s="63"/>
      <c r="M26" s="63"/>
    </row>
    <row r="27" spans="1:13" ht="18" x14ac:dyDescent="0.2">
      <c r="A27" s="25" t="s">
        <v>212</v>
      </c>
      <c r="B27" s="25" t="s">
        <v>222</v>
      </c>
      <c r="C27" s="5"/>
      <c r="D27" s="10" t="s">
        <v>47</v>
      </c>
      <c r="E27" s="10" t="s">
        <v>129</v>
      </c>
      <c r="F27" s="10" t="s">
        <v>174</v>
      </c>
      <c r="G27" s="5"/>
      <c r="J27" s="63"/>
      <c r="K27" s="63"/>
      <c r="L27" s="63"/>
      <c r="M27" s="63"/>
    </row>
    <row r="28" spans="1:13" ht="16" x14ac:dyDescent="0.2">
      <c r="C28" s="56" t="s">
        <v>219</v>
      </c>
      <c r="D28" s="6">
        <v>0.95022220000000002</v>
      </c>
      <c r="E28" s="6">
        <v>0.54400000000000004</v>
      </c>
      <c r="F28" s="6">
        <v>0.36925000000000002</v>
      </c>
      <c r="J28" s="63"/>
      <c r="K28" s="63"/>
      <c r="L28" s="63"/>
      <c r="M28" s="63"/>
    </row>
    <row r="29" spans="1:13" ht="16" x14ac:dyDescent="0.2">
      <c r="C29" s="56" t="s">
        <v>214</v>
      </c>
      <c r="D29" s="6">
        <v>3.7066669999999999</v>
      </c>
      <c r="E29" s="6">
        <v>1.1879999999999999</v>
      </c>
      <c r="F29" s="6">
        <v>1.2208330000000001</v>
      </c>
      <c r="J29" s="63"/>
      <c r="K29" s="63"/>
      <c r="L29" s="63"/>
      <c r="M29" s="63"/>
    </row>
    <row r="30" spans="1:13" ht="16" x14ac:dyDescent="0.2">
      <c r="C30" s="56" t="s">
        <v>215</v>
      </c>
      <c r="D30" s="6">
        <v>3.911111</v>
      </c>
      <c r="E30" s="6">
        <v>1.5431999999999999</v>
      </c>
      <c r="F30" s="6">
        <v>1.2156670000000001</v>
      </c>
      <c r="J30" s="63"/>
      <c r="K30" s="63"/>
      <c r="L30" s="63"/>
      <c r="M30" s="63"/>
    </row>
    <row r="31" spans="1:13" ht="16" x14ac:dyDescent="0.2">
      <c r="C31" s="5"/>
      <c r="D31" s="65" t="s">
        <v>216</v>
      </c>
      <c r="E31" s="5"/>
      <c r="F31" s="5"/>
      <c r="J31" s="63"/>
      <c r="K31" s="63"/>
      <c r="L31" s="63"/>
      <c r="M31" s="63"/>
    </row>
    <row r="32" spans="1:13" ht="16" x14ac:dyDescent="0.2">
      <c r="C32" s="5" t="s">
        <v>160</v>
      </c>
      <c r="J32" s="63"/>
      <c r="K32" s="63"/>
      <c r="L32" s="63"/>
      <c r="M32" s="63"/>
    </row>
    <row r="33" spans="1:13" ht="16" x14ac:dyDescent="0.2">
      <c r="A33" s="58"/>
      <c r="B33" s="58"/>
      <c r="C33" s="56" t="s">
        <v>213</v>
      </c>
      <c r="D33" s="59">
        <f>D28/D28</f>
        <v>1</v>
      </c>
      <c r="E33" s="59">
        <f>E28/D28</f>
        <v>0.57249767475438906</v>
      </c>
      <c r="F33" s="59">
        <f>F28/D28</f>
        <v>0.38859332059385693</v>
      </c>
      <c r="J33" s="63"/>
      <c r="K33" s="63"/>
      <c r="L33" s="63"/>
      <c r="M33" s="63"/>
    </row>
    <row r="34" spans="1:13" ht="16" x14ac:dyDescent="0.2">
      <c r="A34" s="63"/>
      <c r="B34" s="63"/>
      <c r="C34" s="56" t="s">
        <v>214</v>
      </c>
      <c r="D34" s="32">
        <f>D29/1</f>
        <v>3.7066669999999999</v>
      </c>
      <c r="E34" s="59">
        <f>E29/D28</f>
        <v>1.2502338926621583</v>
      </c>
      <c r="F34" s="59">
        <f>F29/D28</f>
        <v>1.2847868635357078</v>
      </c>
      <c r="J34" s="63"/>
      <c r="K34" s="63"/>
      <c r="L34" s="63"/>
      <c r="M34" s="63"/>
    </row>
    <row r="35" spans="1:13" ht="16" x14ac:dyDescent="0.2">
      <c r="A35" s="63"/>
      <c r="B35" s="63"/>
      <c r="C35" s="56" t="s">
        <v>215</v>
      </c>
      <c r="D35" s="32">
        <f>D30/1</f>
        <v>3.911111</v>
      </c>
      <c r="E35" s="59">
        <f>E30/D28</f>
        <v>1.6240411979429652</v>
      </c>
      <c r="F35" s="59">
        <f>F30/D28</f>
        <v>1.2793502403964041</v>
      </c>
      <c r="J35" s="63"/>
      <c r="K35" s="63"/>
      <c r="L35" s="63"/>
      <c r="M35" s="63"/>
    </row>
    <row r="36" spans="1:13" ht="16" x14ac:dyDescent="0.2">
      <c r="A36" s="63"/>
      <c r="B36" s="63"/>
      <c r="C36" s="32"/>
      <c r="D36" s="32"/>
      <c r="E36" s="32"/>
      <c r="F36" s="32"/>
      <c r="J36" s="63"/>
      <c r="K36" s="63"/>
      <c r="L36" s="63"/>
      <c r="M36" s="63"/>
    </row>
    <row r="37" spans="1:13" ht="18" x14ac:dyDescent="0.2">
      <c r="A37" s="25" t="s">
        <v>217</v>
      </c>
      <c r="B37" s="25" t="s">
        <v>222</v>
      </c>
      <c r="C37" s="5"/>
      <c r="D37" s="10" t="s">
        <v>47</v>
      </c>
      <c r="E37" s="10" t="s">
        <v>129</v>
      </c>
      <c r="F37" s="10" t="s">
        <v>2</v>
      </c>
      <c r="J37" s="63"/>
      <c r="K37" s="63"/>
      <c r="L37" s="63"/>
      <c r="M37" s="63"/>
    </row>
    <row r="38" spans="1:13" ht="16" x14ac:dyDescent="0.2">
      <c r="C38" s="5" t="s">
        <v>159</v>
      </c>
      <c r="D38" s="5">
        <v>1.6E-2</v>
      </c>
      <c r="E38" s="5">
        <v>2.2499999999999999E-2</v>
      </c>
      <c r="F38" s="5">
        <v>1.4400000000000001E-3</v>
      </c>
    </row>
    <row r="39" spans="1:13" ht="16" x14ac:dyDescent="0.2">
      <c r="C39" s="5" t="s">
        <v>161</v>
      </c>
      <c r="D39" s="5">
        <v>14.5</v>
      </c>
      <c r="E39" s="5">
        <v>17.5</v>
      </c>
      <c r="F39" s="5">
        <v>22.8</v>
      </c>
    </row>
    <row r="40" spans="1:13" ht="16" x14ac:dyDescent="0.2">
      <c r="C40" s="5" t="s">
        <v>158</v>
      </c>
      <c r="D40" s="5">
        <v>1.103448275862069E-3</v>
      </c>
      <c r="E40" s="5">
        <v>1.2857142857142856E-3</v>
      </c>
      <c r="F40" s="5">
        <v>6.3157894736842103E-5</v>
      </c>
    </row>
    <row r="41" spans="1:13" ht="16" x14ac:dyDescent="0.2">
      <c r="F41" s="5" t="s">
        <v>232</v>
      </c>
    </row>
    <row r="42" spans="1:13" ht="16" x14ac:dyDescent="0.2">
      <c r="C42" s="5" t="s">
        <v>160</v>
      </c>
      <c r="D42" s="5">
        <v>17.471264367816094</v>
      </c>
      <c r="E42" s="5">
        <v>20.3571428571429</v>
      </c>
      <c r="F42" s="5">
        <v>1</v>
      </c>
    </row>
    <row r="43" spans="1:13" ht="16" x14ac:dyDescent="0.2">
      <c r="C43" s="5"/>
      <c r="D43" s="5"/>
      <c r="E43" s="5"/>
    </row>
    <row r="46" spans="1:13" ht="16" x14ac:dyDescent="0.2">
      <c r="A46" s="25" t="s">
        <v>218</v>
      </c>
      <c r="B46" s="25" t="s">
        <v>222</v>
      </c>
      <c r="D46" s="10" t="s">
        <v>47</v>
      </c>
      <c r="E46" s="10" t="s">
        <v>2</v>
      </c>
    </row>
    <row r="47" spans="1:13" ht="16" x14ac:dyDescent="0.2">
      <c r="C47" s="56" t="s">
        <v>219</v>
      </c>
      <c r="D47" s="64">
        <v>1.9119669876203576E-3</v>
      </c>
      <c r="E47">
        <v>2.8264462809917358E-3</v>
      </c>
    </row>
    <row r="48" spans="1:13" ht="16" x14ac:dyDescent="0.2">
      <c r="C48" s="56" t="s">
        <v>214</v>
      </c>
      <c r="D48">
        <v>5.1306740027510317E-2</v>
      </c>
      <c r="E48">
        <v>6.8512396694214869E-2</v>
      </c>
    </row>
    <row r="49" spans="3:6" ht="16" x14ac:dyDescent="0.2">
      <c r="C49" s="56" t="s">
        <v>215</v>
      </c>
      <c r="D49">
        <v>0.11691884456671252</v>
      </c>
      <c r="E49">
        <v>0.13057851239669421</v>
      </c>
    </row>
    <row r="50" spans="3:6" ht="16" x14ac:dyDescent="0.2">
      <c r="D50" s="65" t="s">
        <v>216</v>
      </c>
      <c r="E50" s="56"/>
    </row>
    <row r="51" spans="3:6" ht="16" x14ac:dyDescent="0.2">
      <c r="C51" s="5" t="s">
        <v>160</v>
      </c>
    </row>
    <row r="52" spans="3:6" ht="16" x14ac:dyDescent="0.2">
      <c r="C52" s="56" t="s">
        <v>219</v>
      </c>
      <c r="D52" s="23">
        <f>D47/D47</f>
        <v>1</v>
      </c>
      <c r="E52" s="23">
        <f>E47/D47</f>
        <v>1.478292407396397</v>
      </c>
    </row>
    <row r="53" spans="3:6" ht="16" x14ac:dyDescent="0.2">
      <c r="C53" s="56" t="s">
        <v>214</v>
      </c>
      <c r="D53" s="23">
        <f>D48/D47</f>
        <v>26.834532374100721</v>
      </c>
      <c r="E53" s="23">
        <f>E48/D47</f>
        <v>35.833462155895113</v>
      </c>
      <c r="F53"/>
    </row>
    <row r="54" spans="3:6" ht="16" x14ac:dyDescent="0.2">
      <c r="C54" s="56" t="s">
        <v>215</v>
      </c>
      <c r="D54" s="23">
        <f>D49/D47</f>
        <v>61.151079136690647</v>
      </c>
      <c r="E54" s="23">
        <f>E49/D47</f>
        <v>68.295380224745827</v>
      </c>
    </row>
    <row r="55" spans="3:6" ht="15" x14ac:dyDescent="0.2">
      <c r="C55"/>
    </row>
  </sheetData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2"/>
  <sheetViews>
    <sheetView showRuler="0" workbookViewId="0">
      <selection activeCell="N38" sqref="N38"/>
    </sheetView>
  </sheetViews>
  <sheetFormatPr baseColWidth="10" defaultRowHeight="15" x14ac:dyDescent="0.2"/>
  <sheetData>
    <row r="1" spans="1:9" ht="17" x14ac:dyDescent="0.2">
      <c r="A1" s="25" t="s">
        <v>138</v>
      </c>
      <c r="B1" s="25" t="s">
        <v>42</v>
      </c>
      <c r="C1" s="2" t="s">
        <v>1</v>
      </c>
      <c r="D1" s="2" t="s">
        <v>2</v>
      </c>
      <c r="E1" s="4" t="s">
        <v>132</v>
      </c>
      <c r="F1" s="4" t="s">
        <v>133</v>
      </c>
      <c r="G1" s="4" t="s">
        <v>134</v>
      </c>
      <c r="H1" s="4" t="s">
        <v>135</v>
      </c>
      <c r="I1" s="4" t="s">
        <v>136</v>
      </c>
    </row>
    <row r="2" spans="1:9" ht="17" x14ac:dyDescent="0.2">
      <c r="A2" s="23"/>
      <c r="B2" s="23"/>
      <c r="C2" s="1">
        <v>18.75</v>
      </c>
      <c r="D2" s="1">
        <v>17.5</v>
      </c>
      <c r="E2" s="1">
        <v>18.329999999999998</v>
      </c>
      <c r="F2" s="1">
        <v>19.2</v>
      </c>
      <c r="G2" s="1">
        <v>18.3</v>
      </c>
      <c r="H2" s="1">
        <v>17.75</v>
      </c>
      <c r="I2" s="1">
        <v>16.75</v>
      </c>
    </row>
    <row r="3" spans="1:9" ht="17" x14ac:dyDescent="0.2">
      <c r="A3" s="23"/>
      <c r="B3" s="23"/>
      <c r="C3" s="1">
        <v>19</v>
      </c>
      <c r="D3" s="1">
        <v>17</v>
      </c>
      <c r="E3" s="1">
        <v>18.5</v>
      </c>
      <c r="F3" s="1">
        <v>18.5</v>
      </c>
      <c r="G3" s="1">
        <v>17</v>
      </c>
      <c r="H3" s="1">
        <v>18.75</v>
      </c>
      <c r="I3" s="1">
        <v>14.5</v>
      </c>
    </row>
    <row r="4" spans="1:9" ht="17" x14ac:dyDescent="0.2">
      <c r="A4" s="23"/>
      <c r="B4" s="23"/>
      <c r="C4" s="1">
        <v>18.5</v>
      </c>
      <c r="D4" s="1">
        <v>18.5</v>
      </c>
      <c r="E4" s="1">
        <v>18</v>
      </c>
      <c r="F4" s="1">
        <v>19</v>
      </c>
      <c r="G4" s="1">
        <v>18</v>
      </c>
      <c r="H4" s="1">
        <v>18</v>
      </c>
      <c r="I4" s="1">
        <v>15.25</v>
      </c>
    </row>
    <row r="5" spans="1:9" ht="17" x14ac:dyDescent="0.2">
      <c r="A5" s="23"/>
      <c r="B5" s="23"/>
      <c r="C5" s="1">
        <v>19</v>
      </c>
      <c r="D5" s="1"/>
      <c r="E5" s="1">
        <v>19.5</v>
      </c>
      <c r="F5" s="1">
        <v>19.5</v>
      </c>
      <c r="G5" s="1">
        <v>17.5</v>
      </c>
      <c r="H5" s="1">
        <v>17.5</v>
      </c>
      <c r="I5" s="1">
        <v>14.5</v>
      </c>
    </row>
    <row r="6" spans="1:9" ht="17" x14ac:dyDescent="0.2">
      <c r="A6" s="23"/>
      <c r="B6" s="23"/>
      <c r="C6" s="1">
        <v>19.25</v>
      </c>
      <c r="D6" s="1">
        <v>17</v>
      </c>
      <c r="E6" s="1">
        <v>19</v>
      </c>
      <c r="F6" s="1">
        <v>19.25</v>
      </c>
      <c r="G6" s="1">
        <v>19</v>
      </c>
      <c r="H6" s="1">
        <v>18.25</v>
      </c>
      <c r="I6" s="1">
        <v>14.5</v>
      </c>
    </row>
    <row r="7" spans="1:9" ht="17" x14ac:dyDescent="0.2">
      <c r="A7" s="23"/>
      <c r="B7" s="23"/>
      <c r="C7" s="1"/>
      <c r="D7" s="1">
        <v>16.25</v>
      </c>
      <c r="E7" s="1">
        <v>20</v>
      </c>
      <c r="F7" s="1">
        <v>19.3</v>
      </c>
      <c r="G7" s="1">
        <v>17</v>
      </c>
      <c r="H7" s="1">
        <v>16.75</v>
      </c>
      <c r="I7" s="1">
        <v>15</v>
      </c>
    </row>
    <row r="8" spans="1:9" ht="17" x14ac:dyDescent="0.2">
      <c r="A8" s="23"/>
      <c r="B8" s="23"/>
      <c r="C8" s="1"/>
      <c r="D8" s="1">
        <v>16</v>
      </c>
      <c r="E8" s="1">
        <v>18.25</v>
      </c>
      <c r="F8" s="1">
        <v>19</v>
      </c>
      <c r="G8" s="1">
        <v>17.5</v>
      </c>
      <c r="H8" s="1">
        <v>17.25</v>
      </c>
      <c r="I8" s="1"/>
    </row>
    <row r="9" spans="1:9" ht="17" x14ac:dyDescent="0.2">
      <c r="A9" s="23"/>
      <c r="B9" s="23"/>
      <c r="C9" s="1"/>
      <c r="D9" s="1">
        <v>18.25</v>
      </c>
      <c r="E9" s="1">
        <v>20</v>
      </c>
      <c r="F9" s="1">
        <v>18</v>
      </c>
      <c r="G9" s="1">
        <v>18</v>
      </c>
      <c r="H9" s="1">
        <v>16.5</v>
      </c>
      <c r="I9" s="1"/>
    </row>
    <row r="10" spans="1:9" ht="17" x14ac:dyDescent="0.2">
      <c r="A10" s="23"/>
      <c r="B10" s="23"/>
      <c r="C10" s="1"/>
      <c r="D10" s="1">
        <v>18</v>
      </c>
      <c r="E10" s="1">
        <v>18.75</v>
      </c>
      <c r="F10" s="1">
        <v>19</v>
      </c>
      <c r="G10" s="1">
        <v>17.5</v>
      </c>
      <c r="H10" s="1"/>
      <c r="I10" s="1"/>
    </row>
    <row r="11" spans="1:9" ht="17" x14ac:dyDescent="0.2">
      <c r="A11" s="23"/>
      <c r="B11" s="23"/>
      <c r="C11" s="1"/>
      <c r="D11" s="1">
        <v>17</v>
      </c>
      <c r="E11" s="1"/>
      <c r="F11" s="1">
        <v>20</v>
      </c>
      <c r="G11" s="1">
        <v>19</v>
      </c>
      <c r="H11" s="1"/>
      <c r="I11" s="1"/>
    </row>
    <row r="12" spans="1:9" ht="17" x14ac:dyDescent="0.2">
      <c r="A12" s="23"/>
      <c r="B12" s="23"/>
      <c r="C12" s="23"/>
      <c r="D12" s="1">
        <v>17.5</v>
      </c>
      <c r="E12" s="1">
        <v>19</v>
      </c>
      <c r="F12" s="1"/>
      <c r="G12" s="1">
        <v>18</v>
      </c>
      <c r="H12" s="1"/>
      <c r="I12" s="1"/>
    </row>
    <row r="13" spans="1:9" ht="17" x14ac:dyDescent="0.2">
      <c r="A13" s="23"/>
      <c r="B13" s="23"/>
      <c r="C13" s="23"/>
      <c r="D13" s="1">
        <v>16</v>
      </c>
      <c r="E13" s="1">
        <v>18.5</v>
      </c>
      <c r="F13" s="1">
        <v>19.25</v>
      </c>
      <c r="G13" s="1">
        <v>17</v>
      </c>
      <c r="H13" s="1"/>
      <c r="I13" s="1">
        <v>15.25</v>
      </c>
    </row>
    <row r="14" spans="1:9" ht="17" x14ac:dyDescent="0.2">
      <c r="A14" s="23"/>
      <c r="B14" s="23"/>
      <c r="C14" s="23"/>
      <c r="D14" s="1">
        <v>15</v>
      </c>
      <c r="E14" s="1">
        <v>19</v>
      </c>
      <c r="F14" s="1">
        <v>18.75</v>
      </c>
      <c r="G14" s="1">
        <v>19.25</v>
      </c>
      <c r="H14" s="1">
        <v>17.75</v>
      </c>
      <c r="I14" s="1">
        <v>14.75</v>
      </c>
    </row>
    <row r="15" spans="1:9" ht="17" x14ac:dyDescent="0.2">
      <c r="A15" s="23"/>
      <c r="B15" s="23"/>
      <c r="C15" s="1">
        <v>19.3</v>
      </c>
      <c r="D15" s="1">
        <v>17</v>
      </c>
      <c r="E15" s="1">
        <v>19.25</v>
      </c>
      <c r="F15" s="1">
        <v>19</v>
      </c>
      <c r="G15" s="1">
        <v>17.25</v>
      </c>
      <c r="H15" s="1">
        <v>17</v>
      </c>
      <c r="I15" s="1">
        <v>15.25</v>
      </c>
    </row>
    <row r="16" spans="1:9" ht="17" x14ac:dyDescent="0.2">
      <c r="A16" s="23"/>
      <c r="B16" s="23"/>
      <c r="C16" s="1">
        <v>20</v>
      </c>
      <c r="D16" s="1">
        <v>17.25</v>
      </c>
      <c r="E16" s="1">
        <v>19.5</v>
      </c>
      <c r="F16" s="1">
        <v>18.25</v>
      </c>
      <c r="G16" s="1">
        <v>17.3</v>
      </c>
      <c r="H16" s="1">
        <v>16.5</v>
      </c>
      <c r="I16" s="1">
        <v>14.25</v>
      </c>
    </row>
    <row r="17" spans="1:9" ht="17" x14ac:dyDescent="0.2">
      <c r="A17" s="23"/>
      <c r="B17" s="23"/>
      <c r="C17" s="1">
        <v>18.5</v>
      </c>
      <c r="D17" s="1">
        <v>16.25</v>
      </c>
      <c r="E17" s="1">
        <v>19.25</v>
      </c>
      <c r="F17" s="1">
        <v>19</v>
      </c>
      <c r="G17" s="1">
        <v>18.75</v>
      </c>
      <c r="H17" s="1">
        <v>19</v>
      </c>
      <c r="I17" s="1">
        <v>15</v>
      </c>
    </row>
    <row r="18" spans="1:9" ht="17" x14ac:dyDescent="0.2">
      <c r="A18" s="23"/>
      <c r="B18" s="23"/>
      <c r="C18" s="1">
        <v>19.5</v>
      </c>
      <c r="D18" s="1">
        <v>17</v>
      </c>
      <c r="E18" s="1">
        <v>20</v>
      </c>
      <c r="F18" s="1">
        <v>19.25</v>
      </c>
      <c r="G18" s="1">
        <v>18</v>
      </c>
      <c r="H18" s="1">
        <v>18.25</v>
      </c>
      <c r="I18" s="1">
        <v>14.75</v>
      </c>
    </row>
    <row r="19" spans="1:9" ht="17" x14ac:dyDescent="0.2">
      <c r="A19" s="23"/>
      <c r="B19" s="23"/>
      <c r="C19" s="1">
        <v>19</v>
      </c>
      <c r="D19" s="1">
        <v>16.5</v>
      </c>
      <c r="E19" s="1">
        <v>19</v>
      </c>
      <c r="F19" s="1">
        <v>18.75</v>
      </c>
      <c r="G19" s="1">
        <v>18.25</v>
      </c>
      <c r="H19" s="1"/>
      <c r="I19" s="1"/>
    </row>
    <row r="20" spans="1:9" ht="17" x14ac:dyDescent="0.2">
      <c r="A20" s="23"/>
      <c r="B20" s="23"/>
      <c r="C20" s="1"/>
      <c r="D20" s="1">
        <v>16.75</v>
      </c>
      <c r="E20" s="1">
        <v>19.5</v>
      </c>
      <c r="F20" s="1">
        <v>19</v>
      </c>
      <c r="G20" s="1">
        <v>19</v>
      </c>
      <c r="H20" s="1"/>
      <c r="I20" s="1"/>
    </row>
    <row r="21" spans="1:9" ht="17" x14ac:dyDescent="0.2">
      <c r="A21" s="23"/>
      <c r="B21" s="23"/>
      <c r="C21" s="1"/>
      <c r="D21" s="1">
        <v>17</v>
      </c>
      <c r="E21" s="1">
        <v>18.5</v>
      </c>
      <c r="F21" s="1">
        <v>19.25</v>
      </c>
      <c r="G21" s="1"/>
      <c r="H21" s="1"/>
      <c r="I21" s="1"/>
    </row>
    <row r="22" spans="1:9" ht="17" x14ac:dyDescent="0.2">
      <c r="A22" s="23"/>
      <c r="B22" s="23"/>
      <c r="C22" s="1"/>
      <c r="D22" s="1"/>
      <c r="E22" s="1">
        <v>19.5</v>
      </c>
      <c r="F22" s="1"/>
      <c r="G22" s="1"/>
      <c r="H22" s="1"/>
      <c r="I22" s="1"/>
    </row>
    <row r="23" spans="1:9" ht="17" x14ac:dyDescent="0.2">
      <c r="A23" s="23"/>
      <c r="B23" s="23"/>
      <c r="C23" s="1">
        <v>19.5</v>
      </c>
      <c r="D23" s="1"/>
      <c r="E23" s="1">
        <v>19</v>
      </c>
      <c r="F23" s="1"/>
      <c r="G23" s="1"/>
      <c r="H23" s="1"/>
      <c r="I23" s="1"/>
    </row>
    <row r="24" spans="1:9" ht="17" x14ac:dyDescent="0.2">
      <c r="A24" s="23"/>
      <c r="B24" s="23"/>
      <c r="C24" s="1">
        <v>20.25</v>
      </c>
      <c r="D24" s="1"/>
      <c r="E24" s="1">
        <v>19</v>
      </c>
      <c r="F24" s="1"/>
      <c r="G24" s="1"/>
      <c r="H24" s="1"/>
      <c r="I24" s="1"/>
    </row>
    <row r="25" spans="1:9" ht="17" x14ac:dyDescent="0.2">
      <c r="A25" s="23"/>
      <c r="B25" s="23"/>
      <c r="C25" s="1">
        <v>19.25</v>
      </c>
      <c r="D25" s="1">
        <v>17.25</v>
      </c>
      <c r="E25" s="1">
        <v>18.5</v>
      </c>
      <c r="F25" s="1">
        <v>18.5</v>
      </c>
      <c r="G25" s="1">
        <v>17.25</v>
      </c>
      <c r="H25" s="1">
        <v>18</v>
      </c>
      <c r="I25" s="1">
        <v>15</v>
      </c>
    </row>
    <row r="26" spans="1:9" ht="17" x14ac:dyDescent="0.2">
      <c r="A26" s="23"/>
      <c r="B26" s="23"/>
      <c r="C26" s="1">
        <v>18.75</v>
      </c>
      <c r="D26" s="1">
        <v>17.100000000000001</v>
      </c>
      <c r="E26" s="1">
        <v>18.5</v>
      </c>
      <c r="F26" s="1">
        <v>19</v>
      </c>
      <c r="G26" s="1">
        <v>18</v>
      </c>
      <c r="H26" s="1">
        <v>17.5</v>
      </c>
      <c r="I26" s="1">
        <v>15.5</v>
      </c>
    </row>
    <row r="27" spans="1:9" ht="17" x14ac:dyDescent="0.2">
      <c r="A27" s="23"/>
      <c r="B27" s="23"/>
      <c r="C27" s="1">
        <v>18.5</v>
      </c>
      <c r="D27" s="1">
        <v>17.5</v>
      </c>
      <c r="E27" s="1">
        <v>19.25</v>
      </c>
      <c r="F27" s="1">
        <v>19.25</v>
      </c>
      <c r="G27" s="1">
        <v>16.75</v>
      </c>
      <c r="H27" s="1">
        <v>18</v>
      </c>
      <c r="I27" s="1">
        <v>14.5</v>
      </c>
    </row>
    <row r="28" spans="1:9" ht="17" x14ac:dyDescent="0.2">
      <c r="A28" s="23"/>
      <c r="B28" s="23"/>
      <c r="C28" s="1">
        <v>18.75</v>
      </c>
      <c r="D28" s="1">
        <v>16.5</v>
      </c>
      <c r="E28" s="1">
        <v>19.5</v>
      </c>
      <c r="F28" s="1">
        <v>19.25</v>
      </c>
      <c r="G28" s="1">
        <v>17.75</v>
      </c>
      <c r="H28" s="1">
        <v>17.5</v>
      </c>
      <c r="I28" s="1">
        <v>15</v>
      </c>
    </row>
    <row r="29" spans="1:9" ht="17" x14ac:dyDescent="0.2">
      <c r="A29" s="23"/>
      <c r="B29" s="23"/>
      <c r="C29" s="23">
        <v>19.25</v>
      </c>
      <c r="D29" s="1">
        <v>17.25</v>
      </c>
      <c r="E29" s="1">
        <v>18.75</v>
      </c>
      <c r="F29" s="1">
        <v>18.25</v>
      </c>
      <c r="G29" s="1">
        <v>17.3</v>
      </c>
      <c r="H29" s="1">
        <v>18.75</v>
      </c>
      <c r="I29" s="1">
        <v>14</v>
      </c>
    </row>
    <row r="30" spans="1:9" ht="17" x14ac:dyDescent="0.2">
      <c r="A30" s="23"/>
      <c r="B30" s="23"/>
      <c r="C30" s="23"/>
      <c r="D30" s="1"/>
      <c r="E30" s="1">
        <v>18.5</v>
      </c>
      <c r="F30" s="1">
        <v>19</v>
      </c>
      <c r="G30" s="1">
        <v>18.3</v>
      </c>
      <c r="H30" s="1">
        <v>17.5</v>
      </c>
      <c r="I30" s="1">
        <v>14</v>
      </c>
    </row>
    <row r="31" spans="1:9" ht="17" x14ac:dyDescent="0.2">
      <c r="A31" s="23"/>
      <c r="B31" s="23"/>
      <c r="C31" s="1"/>
      <c r="D31" s="1"/>
      <c r="E31" s="1"/>
      <c r="F31" s="1"/>
      <c r="G31" s="1">
        <v>19.25</v>
      </c>
      <c r="H31" s="1">
        <v>18</v>
      </c>
      <c r="I31" s="1"/>
    </row>
    <row r="32" spans="1:9" x14ac:dyDescent="0.2">
      <c r="A32" s="23"/>
      <c r="B32" s="23"/>
      <c r="C32" s="23"/>
      <c r="D32" s="23">
        <f>TTEST(C2:C28,D2:D31,2,2)</f>
        <v>6.2272736619587372E-12</v>
      </c>
      <c r="E32" s="23">
        <f>TTEST(C2:C28,E2:E31,2,2)</f>
        <v>0.55227825002732789</v>
      </c>
      <c r="F32" s="23">
        <f>TTEST(C2:C28,F2:F31,2,2)</f>
        <v>0.38099227844332439</v>
      </c>
      <c r="G32" s="23">
        <f>TTEST(C2:C28,G2:G31,2,2)</f>
        <v>2.3894376214664258E-6</v>
      </c>
      <c r="H32" s="23">
        <f>TTEST(C2:C28,H2:H31,2,2)</f>
        <v>1.6055532134674204E-7</v>
      </c>
      <c r="I32" s="23">
        <f>TTEST(C2:C30,I2:I31,2,2)</f>
        <v>3.5858613916178349E-21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729"/>
  <sheetViews>
    <sheetView tabSelected="1" showRuler="0" workbookViewId="0">
      <selection activeCell="B21" sqref="B21"/>
    </sheetView>
  </sheetViews>
  <sheetFormatPr baseColWidth="10" defaultRowHeight="16" x14ac:dyDescent="0.2"/>
  <cols>
    <col min="1" max="2" width="10.83203125" style="5"/>
    <col min="3" max="3" width="16" style="5" customWidth="1"/>
    <col min="4" max="4" width="21.5" style="5" customWidth="1"/>
    <col min="5" max="16384" width="10.83203125" style="5"/>
  </cols>
  <sheetData>
    <row r="1" spans="1:5" ht="18" x14ac:dyDescent="0.2">
      <c r="A1" s="25" t="s">
        <v>220</v>
      </c>
      <c r="B1" s="50" t="s">
        <v>5</v>
      </c>
      <c r="C1" s="10" t="s">
        <v>1</v>
      </c>
      <c r="D1" s="10" t="s">
        <v>27</v>
      </c>
    </row>
    <row r="2" spans="1:5" x14ac:dyDescent="0.2">
      <c r="B2" s="7">
        <v>1</v>
      </c>
      <c r="C2" s="6">
        <v>100</v>
      </c>
      <c r="D2" s="6">
        <v>66.5</v>
      </c>
    </row>
    <row r="3" spans="1:5" x14ac:dyDescent="0.2">
      <c r="B3" s="7">
        <v>2</v>
      </c>
      <c r="C3" s="6">
        <v>100</v>
      </c>
      <c r="D3" s="6">
        <v>81</v>
      </c>
    </row>
    <row r="4" spans="1:5" x14ac:dyDescent="0.2">
      <c r="B4" s="7">
        <v>3</v>
      </c>
      <c r="C4" s="6">
        <v>90</v>
      </c>
      <c r="D4" s="6">
        <v>77</v>
      </c>
    </row>
    <row r="5" spans="1:5" x14ac:dyDescent="0.2">
      <c r="B5" s="7">
        <v>4</v>
      </c>
      <c r="C5" s="6">
        <v>95</v>
      </c>
      <c r="D5" s="6">
        <v>63</v>
      </c>
    </row>
    <row r="6" spans="1:5" x14ac:dyDescent="0.2">
      <c r="B6" s="7">
        <v>5</v>
      </c>
      <c r="C6" s="6">
        <v>100</v>
      </c>
      <c r="D6" s="6">
        <v>92</v>
      </c>
    </row>
    <row r="9" spans="1:5" ht="22" customHeight="1" x14ac:dyDescent="0.2"/>
    <row r="10" spans="1:5" x14ac:dyDescent="0.2">
      <c r="A10" s="58"/>
      <c r="B10" s="59"/>
      <c r="C10" s="60"/>
      <c r="D10" s="60"/>
      <c r="E10" s="60"/>
    </row>
    <row r="11" spans="1:5" x14ac:dyDescent="0.2">
      <c r="C11" s="6"/>
      <c r="D11" s="6"/>
      <c r="E11" s="6"/>
    </row>
    <row r="12" spans="1:5" x14ac:dyDescent="0.2">
      <c r="C12" s="6"/>
      <c r="D12" s="6"/>
      <c r="E12" s="6"/>
    </row>
    <row r="13" spans="1:5" x14ac:dyDescent="0.2">
      <c r="C13" s="6"/>
      <c r="D13" s="6"/>
      <c r="E13" s="6"/>
    </row>
    <row r="14" spans="1:5" x14ac:dyDescent="0.2">
      <c r="C14" s="6"/>
      <c r="D14" s="6"/>
      <c r="E14" s="6"/>
    </row>
    <row r="15" spans="1:5" x14ac:dyDescent="0.2">
      <c r="C15" s="6"/>
      <c r="D15" s="6"/>
      <c r="E15" s="6"/>
    </row>
    <row r="16" spans="1:5" x14ac:dyDescent="0.2">
      <c r="C16" s="6"/>
      <c r="D16" s="6"/>
      <c r="E16" s="6"/>
    </row>
    <row r="17" spans="1:5" x14ac:dyDescent="0.2">
      <c r="C17" s="6"/>
      <c r="D17" s="6"/>
      <c r="E17" s="6"/>
    </row>
    <row r="18" spans="1:5" x14ac:dyDescent="0.2">
      <c r="C18" s="6"/>
      <c r="D18" s="6"/>
      <c r="E18" s="6"/>
    </row>
    <row r="19" spans="1:5" x14ac:dyDescent="0.2">
      <c r="C19" s="6"/>
      <c r="D19" s="6"/>
      <c r="E19" s="6"/>
    </row>
    <row r="20" spans="1:5" x14ac:dyDescent="0.2">
      <c r="C20" s="6"/>
      <c r="D20" s="6"/>
      <c r="E20" s="6"/>
    </row>
    <row r="21" spans="1:5" x14ac:dyDescent="0.2">
      <c r="C21" s="6"/>
      <c r="D21" s="6"/>
      <c r="E21" s="6"/>
    </row>
    <row r="22" spans="1:5" x14ac:dyDescent="0.2">
      <c r="C22" s="6"/>
      <c r="D22" s="6"/>
      <c r="E22" s="6"/>
    </row>
    <row r="23" spans="1:5" x14ac:dyDescent="0.2">
      <c r="C23" s="6"/>
      <c r="D23" s="6"/>
      <c r="E23" s="6"/>
    </row>
    <row r="24" spans="1:5" x14ac:dyDescent="0.2">
      <c r="C24" s="6"/>
      <c r="D24" s="6"/>
      <c r="E24" s="6"/>
    </row>
    <row r="25" spans="1:5" x14ac:dyDescent="0.2">
      <c r="A25" s="58"/>
      <c r="C25" s="6"/>
      <c r="D25" s="6"/>
      <c r="E25" s="6"/>
    </row>
    <row r="26" spans="1:5" x14ac:dyDescent="0.2">
      <c r="C26" s="6"/>
      <c r="D26" s="6"/>
      <c r="E26" s="6"/>
    </row>
    <row r="27" spans="1:5" x14ac:dyDescent="0.2">
      <c r="C27" s="6"/>
      <c r="D27" s="6"/>
      <c r="E27" s="6"/>
    </row>
    <row r="28" spans="1:5" x14ac:dyDescent="0.2">
      <c r="C28" s="6"/>
      <c r="D28" s="6"/>
      <c r="E28" s="6"/>
    </row>
    <row r="29" spans="1:5" x14ac:dyDescent="0.2">
      <c r="C29" s="6"/>
      <c r="D29" s="6"/>
      <c r="E29" s="6"/>
    </row>
    <row r="30" spans="1:5" x14ac:dyDescent="0.2">
      <c r="C30" s="6"/>
      <c r="D30" s="6"/>
      <c r="E30" s="6"/>
    </row>
    <row r="31" spans="1:5" x14ac:dyDescent="0.2">
      <c r="C31" s="6"/>
      <c r="D31" s="6"/>
      <c r="E31" s="6"/>
    </row>
    <row r="32" spans="1:5" x14ac:dyDescent="0.2">
      <c r="C32" s="6"/>
      <c r="D32" s="6"/>
      <c r="E32" s="6"/>
    </row>
    <row r="33" spans="3:5" x14ac:dyDescent="0.2">
      <c r="C33" s="6"/>
      <c r="D33" s="6"/>
      <c r="E33" s="6"/>
    </row>
    <row r="34" spans="3:5" x14ac:dyDescent="0.2">
      <c r="C34" s="6"/>
      <c r="D34" s="6"/>
      <c r="E34" s="6"/>
    </row>
    <row r="35" spans="3:5" x14ac:dyDescent="0.2">
      <c r="C35" s="6"/>
      <c r="D35" s="6"/>
      <c r="E35" s="6"/>
    </row>
    <row r="36" spans="3:5" x14ac:dyDescent="0.2">
      <c r="C36" s="6"/>
      <c r="D36" s="6"/>
      <c r="E36" s="6"/>
    </row>
    <row r="37" spans="3:5" x14ac:dyDescent="0.2">
      <c r="C37" s="6"/>
      <c r="D37" s="6"/>
      <c r="E37" s="6"/>
    </row>
    <row r="38" spans="3:5" x14ac:dyDescent="0.2">
      <c r="C38" s="6"/>
      <c r="D38" s="6"/>
      <c r="E38" s="6"/>
    </row>
    <row r="39" spans="3:5" x14ac:dyDescent="0.2">
      <c r="C39" s="6"/>
      <c r="D39" s="6"/>
      <c r="E39" s="6"/>
    </row>
    <row r="40" spans="3:5" x14ac:dyDescent="0.2">
      <c r="C40" s="6"/>
      <c r="D40" s="6"/>
      <c r="E40" s="6"/>
    </row>
    <row r="41" spans="3:5" x14ac:dyDescent="0.2">
      <c r="C41" s="6"/>
      <c r="D41" s="6"/>
      <c r="E41" s="6"/>
    </row>
    <row r="42" spans="3:5" x14ac:dyDescent="0.2">
      <c r="C42" s="6"/>
      <c r="D42" s="6"/>
      <c r="E42" s="6"/>
    </row>
    <row r="43" spans="3:5" x14ac:dyDescent="0.2">
      <c r="C43" s="6"/>
      <c r="D43" s="6"/>
      <c r="E43" s="6"/>
    </row>
    <row r="44" spans="3:5" x14ac:dyDescent="0.2">
      <c r="C44" s="6"/>
      <c r="D44" s="6"/>
      <c r="E44" s="6"/>
    </row>
    <row r="45" spans="3:5" x14ac:dyDescent="0.2">
      <c r="C45" s="6"/>
      <c r="D45" s="6"/>
      <c r="E45" s="6"/>
    </row>
    <row r="46" spans="3:5" x14ac:dyDescent="0.2">
      <c r="C46" s="6"/>
      <c r="D46" s="6"/>
      <c r="E46" s="6"/>
    </row>
    <row r="47" spans="3:5" x14ac:dyDescent="0.2">
      <c r="C47" s="6"/>
      <c r="D47" s="6"/>
      <c r="E47" s="6"/>
    </row>
    <row r="48" spans="3:5" x14ac:dyDescent="0.2">
      <c r="C48" s="6"/>
      <c r="D48" s="6"/>
      <c r="E48" s="6"/>
    </row>
    <row r="49" spans="3:5" x14ac:dyDescent="0.2">
      <c r="C49" s="6"/>
      <c r="D49" s="6"/>
      <c r="E49" s="6"/>
    </row>
    <row r="50" spans="3:5" x14ac:dyDescent="0.2">
      <c r="C50" s="6"/>
      <c r="D50" s="6"/>
      <c r="E50" s="6"/>
    </row>
    <row r="51" spans="3:5" x14ac:dyDescent="0.2">
      <c r="C51" s="6"/>
      <c r="D51" s="6"/>
      <c r="E51" s="6"/>
    </row>
    <row r="52" spans="3:5" x14ac:dyDescent="0.2">
      <c r="C52" s="6"/>
      <c r="D52" s="6"/>
      <c r="E52" s="6"/>
    </row>
    <row r="53" spans="3:5" x14ac:dyDescent="0.2">
      <c r="C53" s="6"/>
      <c r="D53" s="6"/>
      <c r="E53" s="6"/>
    </row>
    <row r="54" spans="3:5" x14ac:dyDescent="0.2">
      <c r="C54" s="6"/>
      <c r="D54" s="6"/>
      <c r="E54" s="6"/>
    </row>
    <row r="55" spans="3:5" x14ac:dyDescent="0.2">
      <c r="C55" s="6"/>
      <c r="D55" s="6"/>
      <c r="E55" s="6"/>
    </row>
    <row r="56" spans="3:5" x14ac:dyDescent="0.2">
      <c r="C56" s="6"/>
      <c r="D56" s="6"/>
      <c r="E56" s="6"/>
    </row>
    <row r="57" spans="3:5" x14ac:dyDescent="0.2">
      <c r="C57" s="6"/>
      <c r="D57" s="6"/>
      <c r="E57" s="6"/>
    </row>
    <row r="58" spans="3:5" x14ac:dyDescent="0.2">
      <c r="C58" s="6"/>
      <c r="D58" s="6"/>
      <c r="E58" s="6"/>
    </row>
    <row r="59" spans="3:5" x14ac:dyDescent="0.2">
      <c r="C59" s="6"/>
      <c r="D59" s="6"/>
      <c r="E59" s="6"/>
    </row>
    <row r="60" spans="3:5" x14ac:dyDescent="0.2">
      <c r="C60" s="6"/>
      <c r="D60" s="6"/>
      <c r="E60" s="6"/>
    </row>
    <row r="61" spans="3:5" x14ac:dyDescent="0.2">
      <c r="C61" s="6"/>
      <c r="D61" s="6"/>
      <c r="E61" s="6"/>
    </row>
    <row r="62" spans="3:5" x14ac:dyDescent="0.2">
      <c r="C62" s="6"/>
      <c r="D62" s="6"/>
      <c r="E62" s="6"/>
    </row>
    <row r="63" spans="3:5" x14ac:dyDescent="0.2">
      <c r="C63" s="6"/>
      <c r="D63" s="6"/>
      <c r="E63" s="6"/>
    </row>
    <row r="64" spans="3:5" x14ac:dyDescent="0.2">
      <c r="C64" s="6"/>
      <c r="D64" s="6"/>
      <c r="E64" s="6"/>
    </row>
    <row r="65" spans="3:5" x14ac:dyDescent="0.2">
      <c r="C65" s="6"/>
      <c r="D65" s="6"/>
      <c r="E65" s="6"/>
    </row>
    <row r="66" spans="3:5" x14ac:dyDescent="0.2">
      <c r="C66" s="6"/>
      <c r="D66" s="6"/>
      <c r="E66" s="6"/>
    </row>
    <row r="67" spans="3:5" x14ac:dyDescent="0.2">
      <c r="C67" s="6"/>
      <c r="D67" s="6"/>
      <c r="E67" s="6"/>
    </row>
    <row r="68" spans="3:5" x14ac:dyDescent="0.2">
      <c r="C68" s="6"/>
      <c r="D68" s="6"/>
      <c r="E68" s="6"/>
    </row>
    <row r="69" spans="3:5" x14ac:dyDescent="0.2">
      <c r="C69" s="6"/>
      <c r="D69" s="6"/>
      <c r="E69" s="6"/>
    </row>
    <row r="70" spans="3:5" x14ac:dyDescent="0.2">
      <c r="C70" s="6"/>
      <c r="D70" s="6"/>
      <c r="E70" s="6"/>
    </row>
    <row r="71" spans="3:5" x14ac:dyDescent="0.2">
      <c r="C71" s="6"/>
      <c r="D71" s="6"/>
      <c r="E71" s="6"/>
    </row>
    <row r="72" spans="3:5" x14ac:dyDescent="0.2">
      <c r="C72" s="6"/>
      <c r="D72" s="6"/>
      <c r="E72" s="6"/>
    </row>
    <row r="73" spans="3:5" x14ac:dyDescent="0.2">
      <c r="C73" s="6"/>
      <c r="D73" s="6"/>
      <c r="E73" s="6"/>
    </row>
    <row r="74" spans="3:5" x14ac:dyDescent="0.2">
      <c r="C74" s="6"/>
      <c r="D74" s="6"/>
      <c r="E74" s="6"/>
    </row>
    <row r="75" spans="3:5" x14ac:dyDescent="0.2">
      <c r="C75" s="6"/>
      <c r="D75" s="6"/>
      <c r="E75" s="6"/>
    </row>
    <row r="76" spans="3:5" x14ac:dyDescent="0.2">
      <c r="C76" s="6"/>
      <c r="D76" s="6"/>
      <c r="E76" s="6"/>
    </row>
    <row r="77" spans="3:5" x14ac:dyDescent="0.2">
      <c r="C77" s="6"/>
      <c r="D77" s="6"/>
      <c r="E77" s="6"/>
    </row>
    <row r="78" spans="3:5" x14ac:dyDescent="0.2">
      <c r="C78" s="6"/>
      <c r="D78" s="6"/>
      <c r="E78" s="6"/>
    </row>
    <row r="79" spans="3:5" x14ac:dyDescent="0.2">
      <c r="C79" s="6"/>
      <c r="D79" s="6"/>
      <c r="E79" s="6"/>
    </row>
    <row r="80" spans="3:5" x14ac:dyDescent="0.2">
      <c r="C80" s="6"/>
      <c r="D80" s="6"/>
      <c r="E80" s="6"/>
    </row>
    <row r="81" spans="3:5" x14ac:dyDescent="0.2">
      <c r="C81" s="6"/>
      <c r="D81" s="6"/>
      <c r="E81" s="6"/>
    </row>
    <row r="82" spans="3:5" x14ac:dyDescent="0.2">
      <c r="C82" s="6"/>
      <c r="D82" s="6"/>
      <c r="E82" s="6"/>
    </row>
    <row r="83" spans="3:5" x14ac:dyDescent="0.2">
      <c r="C83" s="6"/>
      <c r="D83" s="6"/>
      <c r="E83" s="6"/>
    </row>
    <row r="84" spans="3:5" x14ac:dyDescent="0.2">
      <c r="C84" s="6"/>
      <c r="D84" s="6"/>
      <c r="E84" s="6"/>
    </row>
    <row r="85" spans="3:5" x14ac:dyDescent="0.2">
      <c r="C85" s="6"/>
      <c r="D85" s="6"/>
      <c r="E85" s="6"/>
    </row>
    <row r="86" spans="3:5" x14ac:dyDescent="0.2">
      <c r="C86" s="6"/>
      <c r="D86" s="6"/>
      <c r="E86" s="6"/>
    </row>
    <row r="87" spans="3:5" x14ac:dyDescent="0.2">
      <c r="C87" s="6"/>
      <c r="D87" s="6"/>
      <c r="E87" s="6"/>
    </row>
    <row r="88" spans="3:5" x14ac:dyDescent="0.2">
      <c r="C88" s="6"/>
      <c r="D88" s="6"/>
      <c r="E88" s="6"/>
    </row>
    <row r="89" spans="3:5" x14ac:dyDescent="0.2">
      <c r="C89" s="6"/>
      <c r="D89" s="6"/>
      <c r="E89" s="6"/>
    </row>
    <row r="90" spans="3:5" x14ac:dyDescent="0.2">
      <c r="C90" s="6"/>
      <c r="D90" s="6"/>
      <c r="E90" s="6"/>
    </row>
    <row r="91" spans="3:5" x14ac:dyDescent="0.2">
      <c r="C91" s="6"/>
      <c r="D91" s="6"/>
      <c r="E91" s="6"/>
    </row>
    <row r="92" spans="3:5" x14ac:dyDescent="0.2">
      <c r="C92" s="6"/>
      <c r="D92" s="6"/>
      <c r="E92" s="6"/>
    </row>
    <row r="93" spans="3:5" x14ac:dyDescent="0.2">
      <c r="C93" s="6"/>
      <c r="D93" s="6"/>
      <c r="E93" s="6"/>
    </row>
    <row r="94" spans="3:5" x14ac:dyDescent="0.2">
      <c r="C94" s="6"/>
      <c r="D94" s="6"/>
      <c r="E94" s="6"/>
    </row>
    <row r="95" spans="3:5" x14ac:dyDescent="0.2">
      <c r="C95" s="6"/>
      <c r="D95" s="6"/>
      <c r="E95" s="6"/>
    </row>
    <row r="96" spans="3:5" x14ac:dyDescent="0.2">
      <c r="C96" s="6"/>
      <c r="D96" s="6"/>
      <c r="E96" s="6"/>
    </row>
    <row r="97" spans="3:5" x14ac:dyDescent="0.2">
      <c r="C97" s="6"/>
      <c r="D97" s="6"/>
      <c r="E97" s="6"/>
    </row>
    <row r="98" spans="3:5" x14ac:dyDescent="0.2">
      <c r="C98" s="6"/>
      <c r="D98" s="6"/>
      <c r="E98" s="6"/>
    </row>
    <row r="99" spans="3:5" x14ac:dyDescent="0.2">
      <c r="C99" s="6"/>
      <c r="D99" s="6"/>
      <c r="E99" s="6"/>
    </row>
    <row r="100" spans="3:5" x14ac:dyDescent="0.2">
      <c r="C100" s="6"/>
      <c r="D100" s="6"/>
      <c r="E100" s="6"/>
    </row>
    <row r="101" spans="3:5" x14ac:dyDescent="0.2">
      <c r="C101" s="6"/>
      <c r="D101" s="6"/>
      <c r="E101" s="6"/>
    </row>
    <row r="102" spans="3:5" x14ac:dyDescent="0.2">
      <c r="C102" s="6"/>
      <c r="D102" s="6"/>
      <c r="E102" s="6"/>
    </row>
    <row r="103" spans="3:5" x14ac:dyDescent="0.2">
      <c r="C103" s="6"/>
      <c r="D103" s="6"/>
      <c r="E103" s="6"/>
    </row>
    <row r="104" spans="3:5" x14ac:dyDescent="0.2">
      <c r="C104" s="6"/>
      <c r="D104" s="6"/>
      <c r="E104" s="6"/>
    </row>
    <row r="105" spans="3:5" x14ac:dyDescent="0.2">
      <c r="C105" s="6"/>
      <c r="D105" s="6"/>
      <c r="E105" s="6"/>
    </row>
    <row r="106" spans="3:5" x14ac:dyDescent="0.2">
      <c r="C106" s="6"/>
      <c r="D106" s="6"/>
      <c r="E106" s="6"/>
    </row>
    <row r="107" spans="3:5" x14ac:dyDescent="0.2">
      <c r="C107" s="6"/>
      <c r="D107" s="6"/>
      <c r="E107" s="6"/>
    </row>
    <row r="108" spans="3:5" x14ac:dyDescent="0.2">
      <c r="C108" s="6"/>
      <c r="D108" s="6"/>
      <c r="E108" s="6"/>
    </row>
    <row r="109" spans="3:5" x14ac:dyDescent="0.2">
      <c r="C109" s="6"/>
      <c r="D109" s="6"/>
      <c r="E109" s="6"/>
    </row>
    <row r="110" spans="3:5" x14ac:dyDescent="0.2">
      <c r="C110" s="6"/>
      <c r="D110" s="6"/>
      <c r="E110" s="6"/>
    </row>
    <row r="111" spans="3:5" x14ac:dyDescent="0.2">
      <c r="C111" s="6"/>
      <c r="D111" s="6"/>
      <c r="E111" s="6"/>
    </row>
    <row r="112" spans="3:5" x14ac:dyDescent="0.2">
      <c r="C112" s="6"/>
      <c r="D112" s="6"/>
      <c r="E112" s="6"/>
    </row>
    <row r="113" spans="3:5" x14ac:dyDescent="0.2">
      <c r="C113" s="6"/>
      <c r="D113" s="6"/>
      <c r="E113" s="6"/>
    </row>
    <row r="114" spans="3:5" x14ac:dyDescent="0.2">
      <c r="C114" s="6"/>
      <c r="D114" s="6"/>
      <c r="E114" s="6"/>
    </row>
    <row r="115" spans="3:5" x14ac:dyDescent="0.2">
      <c r="C115" s="6"/>
      <c r="D115" s="6"/>
      <c r="E115" s="6"/>
    </row>
    <row r="116" spans="3:5" x14ac:dyDescent="0.2">
      <c r="C116" s="6"/>
      <c r="D116" s="6"/>
      <c r="E116" s="6"/>
    </row>
    <row r="117" spans="3:5" x14ac:dyDescent="0.2">
      <c r="C117" s="6"/>
      <c r="D117" s="6"/>
      <c r="E117" s="6"/>
    </row>
    <row r="118" spans="3:5" x14ac:dyDescent="0.2">
      <c r="C118" s="6"/>
      <c r="D118" s="6"/>
      <c r="E118" s="6"/>
    </row>
    <row r="119" spans="3:5" x14ac:dyDescent="0.2">
      <c r="C119" s="6"/>
      <c r="D119" s="6"/>
      <c r="E119" s="6"/>
    </row>
    <row r="120" spans="3:5" x14ac:dyDescent="0.2">
      <c r="C120" s="6"/>
      <c r="D120" s="6"/>
      <c r="E120" s="6"/>
    </row>
    <row r="121" spans="3:5" x14ac:dyDescent="0.2">
      <c r="C121" s="6"/>
      <c r="D121" s="6"/>
      <c r="E121" s="6"/>
    </row>
    <row r="122" spans="3:5" x14ac:dyDescent="0.2">
      <c r="C122" s="6"/>
      <c r="D122" s="6"/>
      <c r="E122" s="6"/>
    </row>
    <row r="123" spans="3:5" x14ac:dyDescent="0.2">
      <c r="C123" s="6"/>
      <c r="D123" s="6"/>
      <c r="E123" s="6"/>
    </row>
    <row r="124" spans="3:5" x14ac:dyDescent="0.2">
      <c r="C124" s="6"/>
      <c r="D124" s="6"/>
      <c r="E124" s="6"/>
    </row>
    <row r="125" spans="3:5" x14ac:dyDescent="0.2">
      <c r="C125" s="6"/>
      <c r="D125" s="6"/>
      <c r="E125" s="6"/>
    </row>
    <row r="126" spans="3:5" x14ac:dyDescent="0.2">
      <c r="C126" s="6"/>
      <c r="D126" s="6"/>
      <c r="E126" s="6"/>
    </row>
    <row r="127" spans="3:5" x14ac:dyDescent="0.2">
      <c r="C127" s="6"/>
      <c r="D127" s="6"/>
      <c r="E127" s="6"/>
    </row>
    <row r="128" spans="3:5" x14ac:dyDescent="0.2">
      <c r="C128" s="6"/>
      <c r="D128" s="6"/>
      <c r="E128" s="6"/>
    </row>
    <row r="129" spans="3:5" x14ac:dyDescent="0.2">
      <c r="C129" s="6"/>
      <c r="D129" s="6"/>
      <c r="E129" s="6"/>
    </row>
    <row r="130" spans="3:5" x14ac:dyDescent="0.2">
      <c r="C130" s="6"/>
      <c r="D130" s="6"/>
      <c r="E130" s="6"/>
    </row>
    <row r="131" spans="3:5" x14ac:dyDescent="0.2">
      <c r="C131" s="6"/>
      <c r="D131" s="6"/>
      <c r="E131" s="6"/>
    </row>
    <row r="132" spans="3:5" x14ac:dyDescent="0.2">
      <c r="C132" s="6"/>
      <c r="D132" s="6"/>
      <c r="E132" s="6"/>
    </row>
    <row r="133" spans="3:5" x14ac:dyDescent="0.2">
      <c r="C133" s="6"/>
      <c r="D133" s="6"/>
      <c r="E133" s="6"/>
    </row>
    <row r="134" spans="3:5" x14ac:dyDescent="0.2">
      <c r="C134" s="6"/>
      <c r="D134" s="6"/>
      <c r="E134" s="6"/>
    </row>
    <row r="135" spans="3:5" x14ac:dyDescent="0.2">
      <c r="C135" s="6"/>
      <c r="D135" s="6"/>
      <c r="E135" s="6"/>
    </row>
    <row r="136" spans="3:5" x14ac:dyDescent="0.2">
      <c r="C136" s="6"/>
      <c r="D136" s="6"/>
      <c r="E136" s="6"/>
    </row>
    <row r="137" spans="3:5" x14ac:dyDescent="0.2">
      <c r="C137" s="6"/>
      <c r="D137" s="6"/>
      <c r="E137" s="6"/>
    </row>
    <row r="138" spans="3:5" x14ac:dyDescent="0.2">
      <c r="C138" s="6"/>
      <c r="D138" s="6"/>
      <c r="E138" s="6"/>
    </row>
    <row r="139" spans="3:5" x14ac:dyDescent="0.2">
      <c r="C139" s="6"/>
      <c r="D139" s="6"/>
      <c r="E139" s="6"/>
    </row>
    <row r="140" spans="3:5" x14ac:dyDescent="0.2">
      <c r="C140" s="6"/>
      <c r="D140" s="6"/>
      <c r="E140" s="6"/>
    </row>
    <row r="141" spans="3:5" x14ac:dyDescent="0.2">
      <c r="C141" s="6"/>
      <c r="D141" s="6"/>
      <c r="E141" s="6"/>
    </row>
    <row r="142" spans="3:5" x14ac:dyDescent="0.2">
      <c r="C142" s="6"/>
      <c r="D142" s="6"/>
      <c r="E142" s="6"/>
    </row>
    <row r="143" spans="3:5" x14ac:dyDescent="0.2">
      <c r="C143" s="6"/>
      <c r="D143" s="6"/>
      <c r="E143" s="6"/>
    </row>
    <row r="144" spans="3:5" x14ac:dyDescent="0.2">
      <c r="C144" s="6"/>
      <c r="D144" s="6"/>
      <c r="E144" s="6"/>
    </row>
    <row r="145" spans="3:5" x14ac:dyDescent="0.2">
      <c r="C145" s="6"/>
      <c r="D145" s="6"/>
      <c r="E145" s="6"/>
    </row>
    <row r="146" spans="3:5" x14ac:dyDescent="0.2">
      <c r="C146" s="6"/>
      <c r="D146" s="6"/>
      <c r="E146" s="6"/>
    </row>
    <row r="147" spans="3:5" x14ac:dyDescent="0.2">
      <c r="C147" s="6"/>
      <c r="D147" s="6"/>
      <c r="E147" s="6"/>
    </row>
    <row r="148" spans="3:5" x14ac:dyDescent="0.2">
      <c r="C148" s="6"/>
      <c r="D148" s="6"/>
      <c r="E148" s="6"/>
    </row>
    <row r="149" spans="3:5" x14ac:dyDescent="0.2">
      <c r="C149" s="6"/>
      <c r="D149" s="6"/>
      <c r="E149" s="6"/>
    </row>
    <row r="150" spans="3:5" x14ac:dyDescent="0.2">
      <c r="C150" s="6"/>
      <c r="D150" s="6"/>
      <c r="E150" s="6"/>
    </row>
    <row r="151" spans="3:5" x14ac:dyDescent="0.2">
      <c r="C151" s="6"/>
      <c r="D151" s="6"/>
      <c r="E151" s="6"/>
    </row>
    <row r="152" spans="3:5" x14ac:dyDescent="0.2">
      <c r="C152" s="6"/>
      <c r="D152" s="6"/>
      <c r="E152" s="6"/>
    </row>
    <row r="153" spans="3:5" x14ac:dyDescent="0.2">
      <c r="C153" s="6"/>
      <c r="D153" s="6"/>
      <c r="E153" s="6"/>
    </row>
    <row r="154" spans="3:5" x14ac:dyDescent="0.2">
      <c r="C154" s="6"/>
      <c r="D154" s="6"/>
      <c r="E154" s="6"/>
    </row>
    <row r="155" spans="3:5" x14ac:dyDescent="0.2">
      <c r="C155" s="6"/>
      <c r="D155" s="6"/>
      <c r="E155" s="6"/>
    </row>
    <row r="156" spans="3:5" x14ac:dyDescent="0.2">
      <c r="C156" s="6"/>
      <c r="D156" s="6"/>
      <c r="E156" s="6"/>
    </row>
    <row r="157" spans="3:5" x14ac:dyDescent="0.2">
      <c r="C157" s="6"/>
      <c r="D157" s="6"/>
      <c r="E157" s="6"/>
    </row>
    <row r="158" spans="3:5" x14ac:dyDescent="0.2">
      <c r="C158" s="6"/>
      <c r="D158" s="6"/>
      <c r="E158" s="6"/>
    </row>
    <row r="159" spans="3:5" x14ac:dyDescent="0.2">
      <c r="C159" s="6"/>
      <c r="D159" s="6"/>
      <c r="E159" s="6"/>
    </row>
    <row r="160" spans="3:5" x14ac:dyDescent="0.2">
      <c r="C160" s="6"/>
      <c r="D160" s="6"/>
      <c r="E160" s="6"/>
    </row>
    <row r="161" spans="3:5" x14ac:dyDescent="0.2">
      <c r="C161" s="6"/>
      <c r="D161" s="6"/>
      <c r="E161" s="6"/>
    </row>
    <row r="162" spans="3:5" x14ac:dyDescent="0.2">
      <c r="C162" s="6"/>
      <c r="D162" s="6"/>
      <c r="E162" s="6"/>
    </row>
    <row r="163" spans="3:5" x14ac:dyDescent="0.2">
      <c r="C163" s="6"/>
      <c r="D163" s="6"/>
      <c r="E163" s="6"/>
    </row>
    <row r="164" spans="3:5" x14ac:dyDescent="0.2">
      <c r="C164" s="6"/>
      <c r="D164" s="6"/>
      <c r="E164" s="6"/>
    </row>
    <row r="165" spans="3:5" x14ac:dyDescent="0.2">
      <c r="C165" s="6"/>
      <c r="D165" s="6"/>
      <c r="E165" s="6"/>
    </row>
    <row r="166" spans="3:5" x14ac:dyDescent="0.2">
      <c r="C166" s="6"/>
      <c r="D166" s="6"/>
      <c r="E166" s="6"/>
    </row>
    <row r="167" spans="3:5" x14ac:dyDescent="0.2">
      <c r="C167" s="6"/>
      <c r="D167" s="6"/>
      <c r="E167" s="6"/>
    </row>
    <row r="168" spans="3:5" x14ac:dyDescent="0.2">
      <c r="C168" s="6"/>
      <c r="D168" s="6"/>
      <c r="E168" s="6"/>
    </row>
    <row r="169" spans="3:5" x14ac:dyDescent="0.2">
      <c r="C169" s="6"/>
      <c r="D169" s="6"/>
      <c r="E169" s="6"/>
    </row>
    <row r="170" spans="3:5" x14ac:dyDescent="0.2">
      <c r="C170" s="6"/>
      <c r="D170" s="6"/>
      <c r="E170" s="6"/>
    </row>
    <row r="171" spans="3:5" x14ac:dyDescent="0.2">
      <c r="C171" s="6"/>
      <c r="D171" s="6"/>
      <c r="E171" s="6"/>
    </row>
    <row r="172" spans="3:5" x14ac:dyDescent="0.2">
      <c r="C172" s="6"/>
      <c r="D172" s="6"/>
      <c r="E172" s="6"/>
    </row>
    <row r="173" spans="3:5" x14ac:dyDescent="0.2">
      <c r="C173" s="6"/>
      <c r="D173" s="6"/>
      <c r="E173" s="6"/>
    </row>
    <row r="174" spans="3:5" x14ac:dyDescent="0.2">
      <c r="C174" s="6"/>
      <c r="D174" s="6"/>
      <c r="E174" s="6"/>
    </row>
    <row r="175" spans="3:5" x14ac:dyDescent="0.2">
      <c r="C175" s="6"/>
      <c r="D175" s="6"/>
      <c r="E175" s="6"/>
    </row>
    <row r="176" spans="3:5" x14ac:dyDescent="0.2">
      <c r="C176" s="6"/>
      <c r="D176" s="6"/>
      <c r="E176" s="6"/>
    </row>
    <row r="177" spans="3:5" x14ac:dyDescent="0.2">
      <c r="C177" s="6"/>
      <c r="D177" s="6"/>
      <c r="E177" s="6"/>
    </row>
    <row r="178" spans="3:5" x14ac:dyDescent="0.2">
      <c r="C178" s="6"/>
      <c r="D178" s="6"/>
      <c r="E178" s="6"/>
    </row>
    <row r="179" spans="3:5" x14ac:dyDescent="0.2">
      <c r="C179" s="6"/>
      <c r="D179" s="6"/>
      <c r="E179" s="6"/>
    </row>
    <row r="180" spans="3:5" x14ac:dyDescent="0.2">
      <c r="C180" s="6"/>
      <c r="D180" s="6"/>
      <c r="E180" s="6"/>
    </row>
    <row r="181" spans="3:5" x14ac:dyDescent="0.2">
      <c r="C181" s="6"/>
      <c r="D181" s="6"/>
      <c r="E181" s="6"/>
    </row>
    <row r="182" spans="3:5" x14ac:dyDescent="0.2">
      <c r="C182" s="6"/>
      <c r="D182" s="6"/>
      <c r="E182" s="6"/>
    </row>
    <row r="183" spans="3:5" x14ac:dyDescent="0.2">
      <c r="C183" s="6"/>
      <c r="D183" s="6"/>
      <c r="E183" s="6"/>
    </row>
    <row r="184" spans="3:5" x14ac:dyDescent="0.2">
      <c r="C184" s="6"/>
      <c r="D184" s="6"/>
      <c r="E184" s="6"/>
    </row>
    <row r="185" spans="3:5" x14ac:dyDescent="0.2">
      <c r="C185" s="6"/>
      <c r="D185" s="6"/>
      <c r="E185" s="6"/>
    </row>
    <row r="186" spans="3:5" x14ac:dyDescent="0.2">
      <c r="C186" s="6"/>
      <c r="D186" s="6"/>
      <c r="E186" s="6"/>
    </row>
    <row r="187" spans="3:5" x14ac:dyDescent="0.2">
      <c r="C187" s="6"/>
      <c r="D187" s="6"/>
      <c r="E187" s="6"/>
    </row>
    <row r="188" spans="3:5" x14ac:dyDescent="0.2">
      <c r="C188" s="6"/>
      <c r="D188" s="6"/>
      <c r="E188" s="6"/>
    </row>
    <row r="189" spans="3:5" x14ac:dyDescent="0.2">
      <c r="C189" s="6"/>
      <c r="D189" s="6"/>
      <c r="E189" s="6"/>
    </row>
    <row r="190" spans="3:5" x14ac:dyDescent="0.2">
      <c r="C190" s="6"/>
      <c r="D190" s="6"/>
      <c r="E190" s="6"/>
    </row>
    <row r="191" spans="3:5" x14ac:dyDescent="0.2">
      <c r="C191" s="6"/>
      <c r="D191" s="6"/>
      <c r="E191" s="6"/>
    </row>
    <row r="192" spans="3:5" x14ac:dyDescent="0.2">
      <c r="C192" s="6"/>
      <c r="D192" s="6"/>
      <c r="E192" s="6"/>
    </row>
    <row r="193" spans="3:5" x14ac:dyDescent="0.2">
      <c r="C193" s="6"/>
      <c r="D193" s="6"/>
      <c r="E193" s="6"/>
    </row>
    <row r="194" spans="3:5" x14ac:dyDescent="0.2">
      <c r="C194" s="6"/>
      <c r="D194" s="6"/>
      <c r="E194" s="6"/>
    </row>
    <row r="195" spans="3:5" x14ac:dyDescent="0.2">
      <c r="C195" s="6"/>
      <c r="D195" s="6"/>
      <c r="E195" s="6"/>
    </row>
    <row r="196" spans="3:5" x14ac:dyDescent="0.2">
      <c r="C196" s="6"/>
      <c r="D196" s="6"/>
      <c r="E196" s="6"/>
    </row>
    <row r="197" spans="3:5" x14ac:dyDescent="0.2">
      <c r="C197" s="6"/>
      <c r="D197" s="6"/>
      <c r="E197" s="6"/>
    </row>
    <row r="198" spans="3:5" x14ac:dyDescent="0.2">
      <c r="C198" s="6"/>
      <c r="D198" s="6"/>
      <c r="E198" s="6"/>
    </row>
    <row r="199" spans="3:5" x14ac:dyDescent="0.2">
      <c r="C199" s="6"/>
      <c r="D199" s="6"/>
      <c r="E199" s="6"/>
    </row>
    <row r="200" spans="3:5" x14ac:dyDescent="0.2">
      <c r="C200" s="6"/>
      <c r="D200" s="6"/>
      <c r="E200" s="6"/>
    </row>
    <row r="201" spans="3:5" x14ac:dyDescent="0.2">
      <c r="C201" s="6"/>
      <c r="D201" s="6"/>
      <c r="E201" s="6"/>
    </row>
    <row r="202" spans="3:5" x14ac:dyDescent="0.2">
      <c r="C202" s="6"/>
      <c r="D202" s="6"/>
      <c r="E202" s="6"/>
    </row>
    <row r="203" spans="3:5" x14ac:dyDescent="0.2">
      <c r="C203" s="6"/>
      <c r="D203" s="6"/>
      <c r="E203" s="6"/>
    </row>
    <row r="204" spans="3:5" x14ac:dyDescent="0.2">
      <c r="C204" s="6"/>
      <c r="D204" s="6"/>
      <c r="E204" s="6"/>
    </row>
    <row r="205" spans="3:5" x14ac:dyDescent="0.2">
      <c r="C205" s="6"/>
      <c r="D205" s="6"/>
      <c r="E205" s="6"/>
    </row>
    <row r="206" spans="3:5" x14ac:dyDescent="0.2">
      <c r="C206" s="6"/>
      <c r="D206" s="6"/>
      <c r="E206" s="6"/>
    </row>
    <row r="207" spans="3:5" x14ac:dyDescent="0.2">
      <c r="C207" s="6"/>
      <c r="D207" s="6"/>
      <c r="E207" s="6"/>
    </row>
    <row r="208" spans="3:5" x14ac:dyDescent="0.2">
      <c r="C208" s="6"/>
      <c r="D208" s="6"/>
      <c r="E208" s="6"/>
    </row>
    <row r="209" spans="3:5" x14ac:dyDescent="0.2">
      <c r="C209" s="6"/>
      <c r="D209" s="6"/>
      <c r="E209" s="6"/>
    </row>
    <row r="210" spans="3:5" x14ac:dyDescent="0.2">
      <c r="C210" s="6"/>
      <c r="D210" s="6"/>
      <c r="E210" s="6"/>
    </row>
    <row r="211" spans="3:5" x14ac:dyDescent="0.2">
      <c r="C211" s="6"/>
      <c r="D211" s="6"/>
      <c r="E211" s="6"/>
    </row>
    <row r="212" spans="3:5" x14ac:dyDescent="0.2">
      <c r="C212" s="6"/>
      <c r="D212" s="6"/>
      <c r="E212" s="6"/>
    </row>
    <row r="213" spans="3:5" x14ac:dyDescent="0.2">
      <c r="C213" s="6"/>
      <c r="D213" s="6"/>
      <c r="E213" s="6"/>
    </row>
    <row r="214" spans="3:5" x14ac:dyDescent="0.2">
      <c r="C214" s="6"/>
      <c r="D214" s="6"/>
      <c r="E214" s="6"/>
    </row>
    <row r="215" spans="3:5" x14ac:dyDescent="0.2">
      <c r="C215" s="6"/>
      <c r="D215" s="6"/>
      <c r="E215" s="6"/>
    </row>
    <row r="216" spans="3:5" x14ac:dyDescent="0.2">
      <c r="C216" s="6"/>
      <c r="D216" s="6"/>
      <c r="E216" s="6"/>
    </row>
    <row r="217" spans="3:5" x14ac:dyDescent="0.2">
      <c r="C217" s="6"/>
      <c r="D217" s="6"/>
      <c r="E217" s="6"/>
    </row>
    <row r="218" spans="3:5" x14ac:dyDescent="0.2">
      <c r="C218" s="6"/>
      <c r="D218" s="6"/>
      <c r="E218" s="6"/>
    </row>
    <row r="219" spans="3:5" x14ac:dyDescent="0.2">
      <c r="C219" s="6"/>
      <c r="D219" s="6"/>
      <c r="E219" s="6"/>
    </row>
    <row r="220" spans="3:5" x14ac:dyDescent="0.2">
      <c r="C220" s="6"/>
      <c r="D220" s="6"/>
      <c r="E220" s="6"/>
    </row>
    <row r="221" spans="3:5" x14ac:dyDescent="0.2">
      <c r="C221" s="6"/>
      <c r="D221" s="6"/>
      <c r="E221" s="6"/>
    </row>
    <row r="222" spans="3:5" x14ac:dyDescent="0.2">
      <c r="C222" s="6"/>
      <c r="D222" s="6"/>
      <c r="E222" s="6"/>
    </row>
    <row r="223" spans="3:5" x14ac:dyDescent="0.2">
      <c r="C223" s="6"/>
      <c r="D223" s="6"/>
      <c r="E223" s="6"/>
    </row>
    <row r="224" spans="3:5" x14ac:dyDescent="0.2">
      <c r="C224" s="6"/>
      <c r="D224" s="6"/>
      <c r="E224" s="6"/>
    </row>
    <row r="225" spans="3:5" x14ac:dyDescent="0.2">
      <c r="C225" s="6"/>
      <c r="D225" s="6"/>
      <c r="E225" s="6"/>
    </row>
    <row r="226" spans="3:5" x14ac:dyDescent="0.2">
      <c r="C226" s="6"/>
      <c r="D226" s="6"/>
      <c r="E226" s="6"/>
    </row>
    <row r="227" spans="3:5" x14ac:dyDescent="0.2">
      <c r="C227" s="6"/>
      <c r="D227" s="6"/>
      <c r="E227" s="6"/>
    </row>
    <row r="228" spans="3:5" x14ac:dyDescent="0.2">
      <c r="C228" s="6"/>
      <c r="D228" s="6"/>
      <c r="E228" s="6"/>
    </row>
    <row r="229" spans="3:5" x14ac:dyDescent="0.2">
      <c r="C229" s="6"/>
      <c r="D229" s="6"/>
      <c r="E229" s="6"/>
    </row>
    <row r="230" spans="3:5" x14ac:dyDescent="0.2">
      <c r="C230" s="6"/>
      <c r="D230" s="6"/>
      <c r="E230" s="6"/>
    </row>
    <row r="231" spans="3:5" x14ac:dyDescent="0.2">
      <c r="C231" s="6"/>
      <c r="D231" s="6"/>
      <c r="E231" s="6"/>
    </row>
    <row r="232" spans="3:5" x14ac:dyDescent="0.2">
      <c r="C232" s="6"/>
      <c r="D232" s="6"/>
      <c r="E232" s="6"/>
    </row>
    <row r="233" spans="3:5" x14ac:dyDescent="0.2">
      <c r="C233" s="6"/>
      <c r="D233" s="6"/>
      <c r="E233" s="6"/>
    </row>
    <row r="234" spans="3:5" x14ac:dyDescent="0.2">
      <c r="C234" s="6"/>
      <c r="D234" s="6"/>
      <c r="E234" s="6"/>
    </row>
    <row r="235" spans="3:5" x14ac:dyDescent="0.2">
      <c r="C235" s="6"/>
      <c r="D235" s="6"/>
      <c r="E235" s="6"/>
    </row>
    <row r="236" spans="3:5" x14ac:dyDescent="0.2">
      <c r="C236" s="6"/>
      <c r="D236" s="6"/>
      <c r="E236" s="6"/>
    </row>
    <row r="237" spans="3:5" x14ac:dyDescent="0.2">
      <c r="C237" s="6"/>
      <c r="D237" s="6"/>
      <c r="E237" s="6"/>
    </row>
    <row r="238" spans="3:5" x14ac:dyDescent="0.2">
      <c r="C238" s="6"/>
      <c r="D238" s="6"/>
      <c r="E238" s="6"/>
    </row>
    <row r="239" spans="3:5" x14ac:dyDescent="0.2">
      <c r="C239" s="6"/>
      <c r="D239" s="6"/>
      <c r="E239" s="6"/>
    </row>
    <row r="240" spans="3:5" x14ac:dyDescent="0.2">
      <c r="C240" s="6"/>
      <c r="D240" s="6"/>
      <c r="E240" s="6"/>
    </row>
    <row r="241" spans="3:5" x14ac:dyDescent="0.2">
      <c r="C241" s="6"/>
      <c r="D241" s="6"/>
      <c r="E241" s="6"/>
    </row>
    <row r="242" spans="3:5" x14ac:dyDescent="0.2">
      <c r="C242" s="6"/>
      <c r="D242" s="6"/>
      <c r="E242" s="6"/>
    </row>
    <row r="243" spans="3:5" x14ac:dyDescent="0.2">
      <c r="C243" s="6"/>
      <c r="D243" s="6"/>
      <c r="E243" s="6"/>
    </row>
    <row r="244" spans="3:5" x14ac:dyDescent="0.2">
      <c r="C244" s="6"/>
      <c r="D244" s="6"/>
      <c r="E244" s="6"/>
    </row>
    <row r="245" spans="3:5" x14ac:dyDescent="0.2">
      <c r="C245" s="6"/>
      <c r="D245" s="6"/>
      <c r="E245" s="6"/>
    </row>
    <row r="246" spans="3:5" x14ac:dyDescent="0.2">
      <c r="C246" s="6"/>
      <c r="D246" s="6"/>
      <c r="E246" s="6"/>
    </row>
    <row r="247" spans="3:5" x14ac:dyDescent="0.2">
      <c r="C247" s="6"/>
      <c r="D247" s="6"/>
      <c r="E247" s="6"/>
    </row>
    <row r="248" spans="3:5" x14ac:dyDescent="0.2">
      <c r="C248" s="6"/>
      <c r="D248" s="6"/>
      <c r="E248" s="6"/>
    </row>
    <row r="249" spans="3:5" x14ac:dyDescent="0.2">
      <c r="C249" s="6"/>
      <c r="D249" s="6"/>
      <c r="E249" s="6"/>
    </row>
    <row r="250" spans="3:5" x14ac:dyDescent="0.2">
      <c r="C250" s="6"/>
      <c r="D250" s="6"/>
      <c r="E250" s="6"/>
    </row>
    <row r="251" spans="3:5" x14ac:dyDescent="0.2">
      <c r="C251" s="6"/>
      <c r="D251" s="6"/>
      <c r="E251" s="6"/>
    </row>
    <row r="252" spans="3:5" x14ac:dyDescent="0.2">
      <c r="C252" s="6"/>
      <c r="D252" s="6"/>
      <c r="E252" s="6"/>
    </row>
    <row r="253" spans="3:5" x14ac:dyDescent="0.2">
      <c r="C253" s="6"/>
      <c r="D253" s="6"/>
      <c r="E253" s="6"/>
    </row>
    <row r="254" spans="3:5" x14ac:dyDescent="0.2">
      <c r="C254" s="6"/>
      <c r="D254" s="6"/>
      <c r="E254" s="6"/>
    </row>
    <row r="255" spans="3:5" x14ac:dyDescent="0.2">
      <c r="C255" s="6"/>
      <c r="D255" s="6"/>
      <c r="E255" s="6"/>
    </row>
    <row r="256" spans="3:5" x14ac:dyDescent="0.2">
      <c r="C256" s="6"/>
      <c r="D256" s="6"/>
      <c r="E256" s="6"/>
    </row>
    <row r="257" spans="3:5" x14ac:dyDescent="0.2">
      <c r="C257" s="6"/>
      <c r="D257" s="6"/>
      <c r="E257" s="6"/>
    </row>
    <row r="258" spans="3:5" x14ac:dyDescent="0.2">
      <c r="C258" s="6"/>
      <c r="D258" s="6"/>
      <c r="E258" s="6"/>
    </row>
    <row r="259" spans="3:5" x14ac:dyDescent="0.2">
      <c r="C259" s="6"/>
      <c r="D259" s="6"/>
      <c r="E259" s="6"/>
    </row>
    <row r="260" spans="3:5" x14ac:dyDescent="0.2">
      <c r="C260" s="6"/>
      <c r="D260" s="6"/>
      <c r="E260" s="6"/>
    </row>
    <row r="261" spans="3:5" x14ac:dyDescent="0.2">
      <c r="C261" s="6"/>
      <c r="D261" s="6"/>
      <c r="E261" s="6"/>
    </row>
    <row r="262" spans="3:5" x14ac:dyDescent="0.2">
      <c r="C262" s="6"/>
      <c r="D262" s="6"/>
      <c r="E262" s="6"/>
    </row>
    <row r="263" spans="3:5" x14ac:dyDescent="0.2">
      <c r="C263" s="6"/>
      <c r="D263" s="6"/>
      <c r="E263" s="6"/>
    </row>
    <row r="264" spans="3:5" x14ac:dyDescent="0.2">
      <c r="C264" s="6"/>
      <c r="D264" s="6"/>
      <c r="E264" s="6"/>
    </row>
    <row r="265" spans="3:5" x14ac:dyDescent="0.2">
      <c r="C265" s="6"/>
      <c r="D265" s="6"/>
      <c r="E265" s="6"/>
    </row>
    <row r="266" spans="3:5" x14ac:dyDescent="0.2">
      <c r="C266" s="6"/>
      <c r="D266" s="6"/>
      <c r="E266" s="6"/>
    </row>
    <row r="267" spans="3:5" x14ac:dyDescent="0.2">
      <c r="C267" s="6"/>
      <c r="D267" s="6"/>
      <c r="E267" s="6"/>
    </row>
    <row r="268" spans="3:5" x14ac:dyDescent="0.2">
      <c r="C268" s="6"/>
      <c r="D268" s="6"/>
      <c r="E268" s="6"/>
    </row>
    <row r="269" spans="3:5" x14ac:dyDescent="0.2">
      <c r="C269" s="6"/>
      <c r="D269" s="6"/>
      <c r="E269" s="6"/>
    </row>
    <row r="270" spans="3:5" x14ac:dyDescent="0.2">
      <c r="C270" s="6"/>
      <c r="D270" s="6"/>
      <c r="E270" s="6"/>
    </row>
    <row r="271" spans="3:5" x14ac:dyDescent="0.2">
      <c r="C271" s="6"/>
      <c r="D271" s="6"/>
      <c r="E271" s="6"/>
    </row>
    <row r="272" spans="3:5" x14ac:dyDescent="0.2">
      <c r="C272" s="6"/>
      <c r="D272" s="6"/>
      <c r="E272" s="6"/>
    </row>
    <row r="273" spans="3:5" x14ac:dyDescent="0.2">
      <c r="C273" s="6"/>
      <c r="D273" s="6"/>
      <c r="E273" s="6"/>
    </row>
    <row r="274" spans="3:5" x14ac:dyDescent="0.2">
      <c r="C274" s="6"/>
      <c r="D274" s="6"/>
      <c r="E274" s="6"/>
    </row>
    <row r="275" spans="3:5" x14ac:dyDescent="0.2">
      <c r="C275" s="6"/>
      <c r="D275" s="6"/>
      <c r="E275" s="6"/>
    </row>
    <row r="276" spans="3:5" x14ac:dyDescent="0.2">
      <c r="C276" s="6"/>
      <c r="D276" s="6"/>
      <c r="E276" s="6"/>
    </row>
    <row r="277" spans="3:5" x14ac:dyDescent="0.2">
      <c r="C277" s="6"/>
      <c r="D277" s="6"/>
      <c r="E277" s="6"/>
    </row>
    <row r="278" spans="3:5" x14ac:dyDescent="0.2">
      <c r="C278" s="6"/>
      <c r="D278" s="6"/>
      <c r="E278" s="6"/>
    </row>
    <row r="279" spans="3:5" x14ac:dyDescent="0.2">
      <c r="C279" s="6"/>
      <c r="D279" s="6"/>
      <c r="E279" s="6"/>
    </row>
    <row r="280" spans="3:5" x14ac:dyDescent="0.2">
      <c r="C280" s="6"/>
      <c r="D280" s="6"/>
      <c r="E280" s="6"/>
    </row>
    <row r="281" spans="3:5" x14ac:dyDescent="0.2">
      <c r="C281" s="6"/>
      <c r="D281" s="6"/>
      <c r="E281" s="6"/>
    </row>
    <row r="282" spans="3:5" x14ac:dyDescent="0.2">
      <c r="C282" s="6"/>
      <c r="D282" s="6"/>
      <c r="E282" s="6"/>
    </row>
    <row r="283" spans="3:5" x14ac:dyDescent="0.2">
      <c r="C283" s="6"/>
      <c r="D283" s="6"/>
      <c r="E283" s="6"/>
    </row>
    <row r="284" spans="3:5" x14ac:dyDescent="0.2">
      <c r="C284" s="6"/>
      <c r="D284" s="6"/>
      <c r="E284" s="6"/>
    </row>
    <row r="285" spans="3:5" x14ac:dyDescent="0.2">
      <c r="C285" s="6"/>
      <c r="D285" s="6"/>
      <c r="E285" s="6"/>
    </row>
    <row r="286" spans="3:5" x14ac:dyDescent="0.2">
      <c r="C286" s="6"/>
      <c r="D286" s="6"/>
      <c r="E286" s="6"/>
    </row>
    <row r="287" spans="3:5" x14ac:dyDescent="0.2">
      <c r="C287" s="6"/>
      <c r="D287" s="6"/>
      <c r="E287" s="6"/>
    </row>
    <row r="288" spans="3:5" x14ac:dyDescent="0.2">
      <c r="C288" s="6"/>
      <c r="D288" s="6"/>
      <c r="E288" s="6"/>
    </row>
    <row r="289" spans="3:5" x14ac:dyDescent="0.2">
      <c r="C289" s="6"/>
      <c r="D289" s="6"/>
      <c r="E289" s="6"/>
    </row>
    <row r="290" spans="3:5" x14ac:dyDescent="0.2">
      <c r="C290" s="6"/>
      <c r="D290" s="6"/>
      <c r="E290" s="6"/>
    </row>
    <row r="291" spans="3:5" x14ac:dyDescent="0.2">
      <c r="C291" s="6"/>
      <c r="D291" s="6"/>
      <c r="E291" s="6"/>
    </row>
    <row r="292" spans="3:5" x14ac:dyDescent="0.2">
      <c r="C292" s="6"/>
      <c r="D292" s="6"/>
      <c r="E292" s="6"/>
    </row>
    <row r="293" spans="3:5" x14ac:dyDescent="0.2">
      <c r="C293" s="6"/>
      <c r="D293" s="6"/>
      <c r="E293" s="6"/>
    </row>
    <row r="294" spans="3:5" x14ac:dyDescent="0.2">
      <c r="C294" s="6"/>
      <c r="D294" s="6"/>
      <c r="E294" s="6"/>
    </row>
    <row r="295" spans="3:5" x14ac:dyDescent="0.2">
      <c r="C295" s="6"/>
      <c r="D295" s="6"/>
      <c r="E295" s="6"/>
    </row>
    <row r="296" spans="3:5" x14ac:dyDescent="0.2">
      <c r="C296" s="6"/>
      <c r="D296" s="6"/>
      <c r="E296" s="6"/>
    </row>
    <row r="297" spans="3:5" x14ac:dyDescent="0.2">
      <c r="C297" s="6"/>
      <c r="D297" s="6"/>
      <c r="E297" s="6"/>
    </row>
    <row r="298" spans="3:5" x14ac:dyDescent="0.2">
      <c r="C298" s="6"/>
      <c r="D298" s="6"/>
      <c r="E298" s="6"/>
    </row>
    <row r="299" spans="3:5" x14ac:dyDescent="0.2">
      <c r="C299" s="6"/>
      <c r="D299" s="6"/>
      <c r="E299" s="6"/>
    </row>
    <row r="300" spans="3:5" x14ac:dyDescent="0.2">
      <c r="C300" s="6"/>
      <c r="D300" s="6"/>
      <c r="E300" s="6"/>
    </row>
    <row r="301" spans="3:5" x14ac:dyDescent="0.2">
      <c r="C301" s="6"/>
      <c r="D301" s="6"/>
      <c r="E301" s="6"/>
    </row>
    <row r="302" spans="3:5" x14ac:dyDescent="0.2">
      <c r="C302" s="6"/>
      <c r="D302" s="6"/>
      <c r="E302" s="6"/>
    </row>
    <row r="303" spans="3:5" x14ac:dyDescent="0.2">
      <c r="C303" s="6"/>
      <c r="D303" s="6"/>
      <c r="E303" s="6"/>
    </row>
    <row r="304" spans="3:5" x14ac:dyDescent="0.2">
      <c r="C304" s="6"/>
      <c r="D304" s="6"/>
      <c r="E304" s="6"/>
    </row>
    <row r="305" spans="3:5" x14ac:dyDescent="0.2">
      <c r="C305" s="6"/>
      <c r="D305" s="6"/>
      <c r="E305" s="6"/>
    </row>
    <row r="306" spans="3:5" x14ac:dyDescent="0.2">
      <c r="C306" s="6"/>
      <c r="D306" s="6"/>
      <c r="E306" s="6"/>
    </row>
    <row r="307" spans="3:5" x14ac:dyDescent="0.2">
      <c r="C307" s="6"/>
      <c r="D307" s="6"/>
      <c r="E307" s="6"/>
    </row>
    <row r="308" spans="3:5" x14ac:dyDescent="0.2">
      <c r="C308" s="6"/>
      <c r="D308" s="6"/>
      <c r="E308" s="6"/>
    </row>
    <row r="309" spans="3:5" x14ac:dyDescent="0.2">
      <c r="C309" s="6"/>
      <c r="D309" s="6"/>
      <c r="E309" s="6"/>
    </row>
    <row r="310" spans="3:5" x14ac:dyDescent="0.2">
      <c r="C310" s="6"/>
      <c r="D310" s="6"/>
      <c r="E310" s="6"/>
    </row>
    <row r="311" spans="3:5" x14ac:dyDescent="0.2">
      <c r="C311" s="6"/>
      <c r="D311" s="6"/>
      <c r="E311" s="6"/>
    </row>
    <row r="312" spans="3:5" x14ac:dyDescent="0.2">
      <c r="C312" s="6"/>
      <c r="D312" s="6"/>
      <c r="E312" s="6"/>
    </row>
    <row r="313" spans="3:5" x14ac:dyDescent="0.2">
      <c r="C313" s="6"/>
      <c r="D313" s="6"/>
      <c r="E313" s="6"/>
    </row>
    <row r="314" spans="3:5" x14ac:dyDescent="0.2">
      <c r="C314" s="6"/>
      <c r="D314" s="6"/>
      <c r="E314" s="6"/>
    </row>
    <row r="315" spans="3:5" x14ac:dyDescent="0.2">
      <c r="C315" s="6"/>
      <c r="D315" s="6"/>
      <c r="E315" s="6"/>
    </row>
    <row r="316" spans="3:5" x14ac:dyDescent="0.2">
      <c r="C316" s="6"/>
      <c r="D316" s="6"/>
      <c r="E316" s="6"/>
    </row>
    <row r="317" spans="3:5" x14ac:dyDescent="0.2">
      <c r="C317" s="6"/>
      <c r="D317" s="6"/>
      <c r="E317" s="6"/>
    </row>
    <row r="318" spans="3:5" x14ac:dyDescent="0.2">
      <c r="C318" s="6"/>
      <c r="D318" s="6"/>
      <c r="E318" s="6"/>
    </row>
    <row r="319" spans="3:5" x14ac:dyDescent="0.2">
      <c r="C319" s="6"/>
      <c r="D319" s="6"/>
      <c r="E319" s="6"/>
    </row>
    <row r="320" spans="3:5" x14ac:dyDescent="0.2">
      <c r="C320" s="6"/>
      <c r="D320" s="6"/>
      <c r="E320" s="6"/>
    </row>
    <row r="321" spans="3:5" x14ac:dyDescent="0.2">
      <c r="C321" s="6"/>
      <c r="D321" s="6"/>
      <c r="E321" s="6"/>
    </row>
    <row r="322" spans="3:5" x14ac:dyDescent="0.2">
      <c r="C322" s="6"/>
      <c r="D322" s="6"/>
      <c r="E322" s="6"/>
    </row>
    <row r="323" spans="3:5" x14ac:dyDescent="0.2">
      <c r="C323" s="6"/>
      <c r="D323" s="6"/>
      <c r="E323" s="6"/>
    </row>
    <row r="324" spans="3:5" x14ac:dyDescent="0.2">
      <c r="C324" s="6"/>
      <c r="D324" s="6"/>
      <c r="E324" s="6"/>
    </row>
    <row r="325" spans="3:5" x14ac:dyDescent="0.2">
      <c r="C325" s="6"/>
      <c r="D325" s="6"/>
      <c r="E325" s="6"/>
    </row>
    <row r="326" spans="3:5" x14ac:dyDescent="0.2">
      <c r="C326" s="6"/>
      <c r="D326" s="6"/>
      <c r="E326" s="6"/>
    </row>
    <row r="327" spans="3:5" x14ac:dyDescent="0.2">
      <c r="C327" s="6"/>
      <c r="D327" s="6"/>
      <c r="E327" s="6"/>
    </row>
    <row r="328" spans="3:5" x14ac:dyDescent="0.2">
      <c r="C328" s="6"/>
      <c r="D328" s="6"/>
      <c r="E328" s="6"/>
    </row>
    <row r="329" spans="3:5" x14ac:dyDescent="0.2">
      <c r="C329" s="6"/>
      <c r="D329" s="6"/>
      <c r="E329" s="6"/>
    </row>
    <row r="330" spans="3:5" x14ac:dyDescent="0.2">
      <c r="C330" s="6"/>
      <c r="D330" s="6"/>
      <c r="E330" s="6"/>
    </row>
    <row r="331" spans="3:5" x14ac:dyDescent="0.2">
      <c r="C331" s="6"/>
      <c r="D331" s="6"/>
      <c r="E331" s="6"/>
    </row>
    <row r="332" spans="3:5" x14ac:dyDescent="0.2">
      <c r="C332" s="6"/>
      <c r="D332" s="6"/>
      <c r="E332" s="6"/>
    </row>
    <row r="333" spans="3:5" x14ac:dyDescent="0.2">
      <c r="C333" s="6"/>
      <c r="D333" s="6"/>
      <c r="E333" s="6"/>
    </row>
    <row r="334" spans="3:5" x14ac:dyDescent="0.2">
      <c r="C334" s="6"/>
      <c r="D334" s="6"/>
      <c r="E334" s="6"/>
    </row>
    <row r="335" spans="3:5" x14ac:dyDescent="0.2">
      <c r="C335" s="6"/>
      <c r="D335" s="6"/>
      <c r="E335" s="6"/>
    </row>
    <row r="336" spans="3:5" x14ac:dyDescent="0.2">
      <c r="C336" s="6"/>
      <c r="D336" s="6"/>
      <c r="E336" s="6"/>
    </row>
    <row r="337" spans="3:5" x14ac:dyDescent="0.2">
      <c r="C337" s="6"/>
      <c r="D337" s="6"/>
      <c r="E337" s="6"/>
    </row>
    <row r="338" spans="3:5" x14ac:dyDescent="0.2">
      <c r="C338" s="6"/>
      <c r="D338" s="6"/>
      <c r="E338" s="6"/>
    </row>
    <row r="339" spans="3:5" x14ac:dyDescent="0.2">
      <c r="C339" s="6"/>
      <c r="D339" s="6"/>
      <c r="E339" s="6"/>
    </row>
    <row r="340" spans="3:5" x14ac:dyDescent="0.2">
      <c r="C340" s="6"/>
      <c r="D340" s="6"/>
      <c r="E340" s="6"/>
    </row>
    <row r="341" spans="3:5" x14ac:dyDescent="0.2">
      <c r="C341" s="6"/>
      <c r="D341" s="6"/>
      <c r="E341" s="6"/>
    </row>
    <row r="342" spans="3:5" x14ac:dyDescent="0.2">
      <c r="C342" s="6"/>
      <c r="D342" s="6"/>
      <c r="E342" s="6"/>
    </row>
    <row r="343" spans="3:5" x14ac:dyDescent="0.2">
      <c r="C343" s="6"/>
      <c r="D343" s="6"/>
      <c r="E343" s="6"/>
    </row>
    <row r="344" spans="3:5" x14ac:dyDescent="0.2">
      <c r="C344" s="6"/>
      <c r="D344" s="6"/>
      <c r="E344" s="6"/>
    </row>
    <row r="345" spans="3:5" x14ac:dyDescent="0.2">
      <c r="C345" s="6"/>
      <c r="D345" s="6"/>
      <c r="E345" s="6"/>
    </row>
    <row r="346" spans="3:5" x14ac:dyDescent="0.2">
      <c r="C346" s="6"/>
      <c r="D346" s="6"/>
      <c r="E346" s="6"/>
    </row>
    <row r="347" spans="3:5" x14ac:dyDescent="0.2">
      <c r="C347" s="6"/>
      <c r="D347" s="6"/>
      <c r="E347" s="6"/>
    </row>
    <row r="348" spans="3:5" x14ac:dyDescent="0.2">
      <c r="C348" s="6"/>
      <c r="D348" s="6"/>
      <c r="E348" s="6"/>
    </row>
    <row r="349" spans="3:5" x14ac:dyDescent="0.2">
      <c r="C349" s="6"/>
      <c r="D349" s="6"/>
      <c r="E349" s="6"/>
    </row>
    <row r="350" spans="3:5" x14ac:dyDescent="0.2">
      <c r="C350" s="6"/>
      <c r="D350" s="6"/>
      <c r="E350" s="6"/>
    </row>
    <row r="351" spans="3:5" x14ac:dyDescent="0.2">
      <c r="C351" s="6"/>
      <c r="D351" s="6"/>
      <c r="E351" s="6"/>
    </row>
    <row r="352" spans="3:5" x14ac:dyDescent="0.2">
      <c r="C352" s="6"/>
      <c r="D352" s="6"/>
      <c r="E352" s="6"/>
    </row>
    <row r="353" spans="3:5" x14ac:dyDescent="0.2">
      <c r="C353" s="6"/>
      <c r="D353" s="6"/>
      <c r="E353" s="6"/>
    </row>
    <row r="354" spans="3:5" x14ac:dyDescent="0.2">
      <c r="C354" s="6"/>
      <c r="D354" s="6"/>
      <c r="E354" s="6"/>
    </row>
    <row r="355" spans="3:5" x14ac:dyDescent="0.2">
      <c r="C355" s="6"/>
      <c r="D355" s="6"/>
      <c r="E355" s="6"/>
    </row>
    <row r="356" spans="3:5" x14ac:dyDescent="0.2">
      <c r="C356" s="6"/>
      <c r="D356" s="6"/>
      <c r="E356" s="6"/>
    </row>
    <row r="357" spans="3:5" x14ac:dyDescent="0.2">
      <c r="C357" s="6"/>
      <c r="D357" s="6"/>
      <c r="E357" s="6"/>
    </row>
    <row r="358" spans="3:5" x14ac:dyDescent="0.2">
      <c r="C358" s="6"/>
      <c r="D358" s="6"/>
      <c r="E358" s="6"/>
    </row>
    <row r="359" spans="3:5" x14ac:dyDescent="0.2">
      <c r="C359" s="6"/>
      <c r="D359" s="6"/>
      <c r="E359" s="6"/>
    </row>
    <row r="360" spans="3:5" x14ac:dyDescent="0.2">
      <c r="C360" s="6"/>
      <c r="D360" s="6"/>
      <c r="E360" s="6"/>
    </row>
    <row r="361" spans="3:5" x14ac:dyDescent="0.2">
      <c r="C361" s="6"/>
      <c r="D361" s="6"/>
      <c r="E361" s="6"/>
    </row>
    <row r="362" spans="3:5" x14ac:dyDescent="0.2">
      <c r="C362" s="6"/>
      <c r="D362" s="6"/>
      <c r="E362" s="6"/>
    </row>
    <row r="363" spans="3:5" x14ac:dyDescent="0.2">
      <c r="C363" s="6"/>
      <c r="D363" s="6"/>
      <c r="E363" s="6"/>
    </row>
    <row r="364" spans="3:5" x14ac:dyDescent="0.2">
      <c r="C364" s="6"/>
      <c r="D364" s="6"/>
      <c r="E364" s="6"/>
    </row>
    <row r="365" spans="3:5" x14ac:dyDescent="0.2">
      <c r="C365" s="6"/>
      <c r="D365" s="6"/>
      <c r="E365" s="6"/>
    </row>
    <row r="366" spans="3:5" x14ac:dyDescent="0.2">
      <c r="C366" s="6"/>
      <c r="D366" s="6"/>
      <c r="E366" s="6"/>
    </row>
    <row r="367" spans="3:5" x14ac:dyDescent="0.2">
      <c r="C367" s="6"/>
      <c r="D367" s="6"/>
      <c r="E367" s="6"/>
    </row>
    <row r="368" spans="3:5" x14ac:dyDescent="0.2">
      <c r="C368" s="6"/>
      <c r="D368" s="6"/>
      <c r="E368" s="6"/>
    </row>
    <row r="369" spans="1:5" x14ac:dyDescent="0.2">
      <c r="C369" s="6"/>
      <c r="D369" s="6"/>
      <c r="E369" s="6"/>
    </row>
    <row r="374" spans="1:5" x14ac:dyDescent="0.2">
      <c r="A374" s="25"/>
      <c r="B374" s="50"/>
      <c r="C374" s="10"/>
      <c r="D374" s="10"/>
    </row>
    <row r="375" spans="1:5" x14ac:dyDescent="0.2">
      <c r="C375" s="6"/>
      <c r="D375" s="6"/>
    </row>
    <row r="376" spans="1:5" x14ac:dyDescent="0.2">
      <c r="C376" s="6"/>
      <c r="D376" s="6"/>
    </row>
    <row r="377" spans="1:5" x14ac:dyDescent="0.2">
      <c r="C377" s="6"/>
      <c r="D377" s="6"/>
    </row>
    <row r="378" spans="1:5" x14ac:dyDescent="0.2">
      <c r="C378" s="6"/>
      <c r="D378" s="6"/>
    </row>
    <row r="379" spans="1:5" x14ac:dyDescent="0.2">
      <c r="C379" s="6"/>
      <c r="D379" s="6"/>
    </row>
    <row r="380" spans="1:5" x14ac:dyDescent="0.2">
      <c r="C380" s="6"/>
      <c r="D380" s="6"/>
    </row>
    <row r="381" spans="1:5" x14ac:dyDescent="0.2">
      <c r="C381" s="6"/>
      <c r="D381" s="6"/>
    </row>
    <row r="382" spans="1:5" x14ac:dyDescent="0.2">
      <c r="C382" s="6"/>
      <c r="D382" s="6"/>
    </row>
    <row r="383" spans="1:5" x14ac:dyDescent="0.2">
      <c r="C383" s="6"/>
      <c r="D383" s="6"/>
    </row>
    <row r="384" spans="1:5" x14ac:dyDescent="0.2">
      <c r="C384" s="6"/>
      <c r="D384" s="6"/>
    </row>
    <row r="385" spans="3:4" x14ac:dyDescent="0.2">
      <c r="C385" s="6"/>
      <c r="D385" s="6"/>
    </row>
    <row r="386" spans="3:4" x14ac:dyDescent="0.2">
      <c r="C386" s="6"/>
      <c r="D386" s="6"/>
    </row>
    <row r="387" spans="3:4" x14ac:dyDescent="0.2">
      <c r="C387" s="6"/>
      <c r="D387" s="6"/>
    </row>
    <row r="388" spans="3:4" x14ac:dyDescent="0.2">
      <c r="C388" s="6"/>
      <c r="D388" s="6"/>
    </row>
    <row r="389" spans="3:4" x14ac:dyDescent="0.2">
      <c r="C389" s="6"/>
      <c r="D389" s="6"/>
    </row>
    <row r="390" spans="3:4" x14ac:dyDescent="0.2">
      <c r="C390" s="6"/>
      <c r="D390" s="6"/>
    </row>
    <row r="391" spans="3:4" x14ac:dyDescent="0.2">
      <c r="C391" s="6"/>
      <c r="D391" s="6"/>
    </row>
    <row r="392" spans="3:4" x14ac:dyDescent="0.2">
      <c r="C392" s="6"/>
      <c r="D392" s="6"/>
    </row>
    <row r="393" spans="3:4" x14ac:dyDescent="0.2">
      <c r="C393" s="6"/>
      <c r="D393" s="6"/>
    </row>
    <row r="394" spans="3:4" x14ac:dyDescent="0.2">
      <c r="C394" s="6"/>
      <c r="D394" s="6"/>
    </row>
    <row r="395" spans="3:4" x14ac:dyDescent="0.2">
      <c r="C395" s="6"/>
      <c r="D395" s="6"/>
    </row>
    <row r="396" spans="3:4" x14ac:dyDescent="0.2">
      <c r="C396" s="6"/>
      <c r="D396" s="6"/>
    </row>
    <row r="397" spans="3:4" x14ac:dyDescent="0.2">
      <c r="C397" s="6"/>
      <c r="D397" s="6"/>
    </row>
    <row r="398" spans="3:4" x14ac:dyDescent="0.2">
      <c r="C398" s="6"/>
      <c r="D398" s="6"/>
    </row>
    <row r="399" spans="3:4" x14ac:dyDescent="0.2">
      <c r="C399" s="6"/>
      <c r="D399" s="6"/>
    </row>
    <row r="400" spans="3:4" x14ac:dyDescent="0.2">
      <c r="C400" s="6"/>
      <c r="D400" s="6"/>
    </row>
    <row r="401" spans="3:4" x14ac:dyDescent="0.2">
      <c r="C401" s="6"/>
      <c r="D401" s="6"/>
    </row>
    <row r="402" spans="3:4" x14ac:dyDescent="0.2">
      <c r="C402" s="6"/>
      <c r="D402" s="6"/>
    </row>
    <row r="403" spans="3:4" x14ac:dyDescent="0.2">
      <c r="C403" s="6"/>
      <c r="D403" s="6"/>
    </row>
    <row r="404" spans="3:4" x14ac:dyDescent="0.2">
      <c r="C404" s="6"/>
      <c r="D404" s="6"/>
    </row>
    <row r="405" spans="3:4" x14ac:dyDescent="0.2">
      <c r="C405" s="6"/>
      <c r="D405" s="6"/>
    </row>
    <row r="406" spans="3:4" x14ac:dyDescent="0.2">
      <c r="C406" s="6"/>
      <c r="D406" s="6"/>
    </row>
    <row r="407" spans="3:4" x14ac:dyDescent="0.2">
      <c r="C407" s="6"/>
      <c r="D407" s="6"/>
    </row>
    <row r="408" spans="3:4" x14ac:dyDescent="0.2">
      <c r="C408" s="6"/>
      <c r="D408" s="6"/>
    </row>
    <row r="409" spans="3:4" x14ac:dyDescent="0.2">
      <c r="C409" s="6"/>
      <c r="D409" s="6"/>
    </row>
    <row r="410" spans="3:4" x14ac:dyDescent="0.2">
      <c r="C410" s="6"/>
      <c r="D410" s="6"/>
    </row>
    <row r="411" spans="3:4" x14ac:dyDescent="0.2">
      <c r="C411" s="6"/>
      <c r="D411" s="6"/>
    </row>
    <row r="412" spans="3:4" x14ac:dyDescent="0.2">
      <c r="C412" s="6"/>
      <c r="D412" s="6"/>
    </row>
    <row r="413" spans="3:4" x14ac:dyDescent="0.2">
      <c r="C413" s="6"/>
      <c r="D413" s="6"/>
    </row>
    <row r="414" spans="3:4" x14ac:dyDescent="0.2">
      <c r="C414" s="6"/>
      <c r="D414" s="6"/>
    </row>
    <row r="415" spans="3:4" x14ac:dyDescent="0.2">
      <c r="C415" s="6"/>
      <c r="D415" s="6"/>
    </row>
    <row r="416" spans="3:4" x14ac:dyDescent="0.2">
      <c r="C416" s="6"/>
      <c r="D416" s="6"/>
    </row>
    <row r="417" spans="3:4" x14ac:dyDescent="0.2">
      <c r="C417" s="6"/>
      <c r="D417" s="6"/>
    </row>
    <row r="418" spans="3:4" x14ac:dyDescent="0.2">
      <c r="C418" s="6"/>
      <c r="D418" s="6"/>
    </row>
    <row r="419" spans="3:4" x14ac:dyDescent="0.2">
      <c r="C419" s="6"/>
      <c r="D419" s="6"/>
    </row>
    <row r="420" spans="3:4" x14ac:dyDescent="0.2">
      <c r="C420" s="6"/>
      <c r="D420" s="6"/>
    </row>
    <row r="421" spans="3:4" x14ac:dyDescent="0.2">
      <c r="C421" s="6"/>
      <c r="D421" s="6"/>
    </row>
    <row r="422" spans="3:4" x14ac:dyDescent="0.2">
      <c r="C422" s="6"/>
      <c r="D422" s="6"/>
    </row>
    <row r="423" spans="3:4" x14ac:dyDescent="0.2">
      <c r="C423" s="6"/>
      <c r="D423" s="6"/>
    </row>
    <row r="424" spans="3:4" x14ac:dyDescent="0.2">
      <c r="C424" s="6"/>
      <c r="D424" s="6"/>
    </row>
    <row r="425" spans="3:4" x14ac:dyDescent="0.2">
      <c r="C425" s="6"/>
      <c r="D425" s="6"/>
    </row>
    <row r="426" spans="3:4" x14ac:dyDescent="0.2">
      <c r="C426" s="6"/>
      <c r="D426" s="6"/>
    </row>
    <row r="427" spans="3:4" x14ac:dyDescent="0.2">
      <c r="C427" s="6"/>
      <c r="D427" s="6"/>
    </row>
    <row r="428" spans="3:4" x14ac:dyDescent="0.2">
      <c r="C428" s="6"/>
      <c r="D428" s="6"/>
    </row>
    <row r="429" spans="3:4" x14ac:dyDescent="0.2">
      <c r="C429" s="6"/>
      <c r="D429" s="6"/>
    </row>
    <row r="430" spans="3:4" x14ac:dyDescent="0.2">
      <c r="C430" s="6"/>
      <c r="D430" s="6"/>
    </row>
    <row r="431" spans="3:4" x14ac:dyDescent="0.2">
      <c r="C431" s="6"/>
      <c r="D431" s="6"/>
    </row>
    <row r="432" spans="3:4" x14ac:dyDescent="0.2">
      <c r="C432" s="6"/>
      <c r="D432" s="6"/>
    </row>
    <row r="433" spans="3:4" x14ac:dyDescent="0.2">
      <c r="C433" s="6"/>
      <c r="D433" s="6"/>
    </row>
    <row r="434" spans="3:4" x14ac:dyDescent="0.2">
      <c r="C434" s="6"/>
      <c r="D434" s="6"/>
    </row>
    <row r="435" spans="3:4" x14ac:dyDescent="0.2">
      <c r="C435" s="6"/>
      <c r="D435" s="6"/>
    </row>
    <row r="436" spans="3:4" x14ac:dyDescent="0.2">
      <c r="C436" s="6"/>
      <c r="D436" s="6"/>
    </row>
    <row r="437" spans="3:4" x14ac:dyDescent="0.2">
      <c r="C437" s="6"/>
      <c r="D437" s="6"/>
    </row>
    <row r="438" spans="3:4" x14ac:dyDescent="0.2">
      <c r="C438" s="6"/>
      <c r="D438" s="6"/>
    </row>
    <row r="439" spans="3:4" x14ac:dyDescent="0.2">
      <c r="C439" s="6"/>
      <c r="D439" s="6"/>
    </row>
    <row r="440" spans="3:4" x14ac:dyDescent="0.2">
      <c r="C440" s="6"/>
      <c r="D440" s="6"/>
    </row>
    <row r="441" spans="3:4" x14ac:dyDescent="0.2">
      <c r="C441" s="6"/>
      <c r="D441" s="6"/>
    </row>
    <row r="442" spans="3:4" x14ac:dyDescent="0.2">
      <c r="C442" s="6"/>
      <c r="D442" s="6"/>
    </row>
    <row r="443" spans="3:4" x14ac:dyDescent="0.2">
      <c r="C443" s="6"/>
      <c r="D443" s="6"/>
    </row>
    <row r="444" spans="3:4" x14ac:dyDescent="0.2">
      <c r="C444" s="6"/>
      <c r="D444" s="6"/>
    </row>
    <row r="445" spans="3:4" x14ac:dyDescent="0.2">
      <c r="C445" s="6"/>
      <c r="D445" s="6"/>
    </row>
    <row r="446" spans="3:4" x14ac:dyDescent="0.2">
      <c r="C446" s="6"/>
      <c r="D446" s="6"/>
    </row>
    <row r="447" spans="3:4" x14ac:dyDescent="0.2">
      <c r="C447" s="6"/>
      <c r="D447" s="6"/>
    </row>
    <row r="448" spans="3:4" x14ac:dyDescent="0.2">
      <c r="C448" s="6"/>
      <c r="D448" s="6"/>
    </row>
    <row r="449" spans="3:4" x14ac:dyDescent="0.2">
      <c r="C449" s="6"/>
      <c r="D449" s="6"/>
    </row>
    <row r="450" spans="3:4" x14ac:dyDescent="0.2">
      <c r="C450" s="6"/>
      <c r="D450" s="6"/>
    </row>
    <row r="451" spans="3:4" x14ac:dyDescent="0.2">
      <c r="C451" s="6"/>
      <c r="D451" s="6"/>
    </row>
    <row r="452" spans="3:4" x14ac:dyDescent="0.2">
      <c r="C452" s="6"/>
      <c r="D452" s="6"/>
    </row>
    <row r="453" spans="3:4" x14ac:dyDescent="0.2">
      <c r="C453" s="6"/>
      <c r="D453" s="6"/>
    </row>
    <row r="454" spans="3:4" x14ac:dyDescent="0.2">
      <c r="C454" s="6"/>
      <c r="D454" s="6"/>
    </row>
    <row r="455" spans="3:4" x14ac:dyDescent="0.2">
      <c r="C455" s="6"/>
      <c r="D455" s="6"/>
    </row>
    <row r="456" spans="3:4" x14ac:dyDescent="0.2">
      <c r="C456" s="6"/>
      <c r="D456" s="6"/>
    </row>
    <row r="457" spans="3:4" x14ac:dyDescent="0.2">
      <c r="C457" s="6"/>
      <c r="D457" s="6"/>
    </row>
    <row r="458" spans="3:4" x14ac:dyDescent="0.2">
      <c r="C458" s="6"/>
      <c r="D458" s="6"/>
    </row>
    <row r="459" spans="3:4" x14ac:dyDescent="0.2">
      <c r="C459" s="6"/>
      <c r="D459" s="6"/>
    </row>
    <row r="460" spans="3:4" x14ac:dyDescent="0.2">
      <c r="C460" s="6"/>
      <c r="D460" s="6"/>
    </row>
    <row r="461" spans="3:4" x14ac:dyDescent="0.2">
      <c r="C461" s="6"/>
      <c r="D461" s="6"/>
    </row>
    <row r="462" spans="3:4" x14ac:dyDescent="0.2">
      <c r="C462" s="6"/>
      <c r="D462" s="6"/>
    </row>
    <row r="463" spans="3:4" x14ac:dyDescent="0.2">
      <c r="C463" s="6"/>
      <c r="D463" s="6"/>
    </row>
    <row r="464" spans="3:4" x14ac:dyDescent="0.2">
      <c r="C464" s="6"/>
      <c r="D464" s="6"/>
    </row>
    <row r="465" spans="3:4" x14ac:dyDescent="0.2">
      <c r="C465" s="6"/>
      <c r="D465" s="6"/>
    </row>
    <row r="466" spans="3:4" x14ac:dyDescent="0.2">
      <c r="C466" s="6"/>
      <c r="D466" s="6"/>
    </row>
    <row r="467" spans="3:4" x14ac:dyDescent="0.2">
      <c r="C467" s="6"/>
      <c r="D467" s="6"/>
    </row>
    <row r="468" spans="3:4" x14ac:dyDescent="0.2">
      <c r="C468" s="6"/>
      <c r="D468" s="6"/>
    </row>
    <row r="469" spans="3:4" x14ac:dyDescent="0.2">
      <c r="C469" s="6"/>
      <c r="D469" s="6"/>
    </row>
    <row r="470" spans="3:4" x14ac:dyDescent="0.2">
      <c r="C470" s="6"/>
      <c r="D470" s="6"/>
    </row>
    <row r="471" spans="3:4" x14ac:dyDescent="0.2">
      <c r="C471" s="6"/>
      <c r="D471" s="6"/>
    </row>
    <row r="472" spans="3:4" x14ac:dyDescent="0.2">
      <c r="C472" s="6"/>
      <c r="D472" s="6"/>
    </row>
    <row r="473" spans="3:4" x14ac:dyDescent="0.2">
      <c r="C473" s="6"/>
      <c r="D473" s="6"/>
    </row>
    <row r="474" spans="3:4" x14ac:dyDescent="0.2">
      <c r="C474" s="6"/>
      <c r="D474" s="6"/>
    </row>
    <row r="475" spans="3:4" x14ac:dyDescent="0.2">
      <c r="C475" s="6"/>
      <c r="D475" s="6"/>
    </row>
    <row r="476" spans="3:4" x14ac:dyDescent="0.2">
      <c r="C476" s="6"/>
      <c r="D476" s="6"/>
    </row>
    <row r="477" spans="3:4" x14ac:dyDescent="0.2">
      <c r="C477" s="6"/>
      <c r="D477" s="6"/>
    </row>
    <row r="478" spans="3:4" x14ac:dyDescent="0.2">
      <c r="C478" s="6"/>
      <c r="D478" s="6"/>
    </row>
    <row r="479" spans="3:4" x14ac:dyDescent="0.2">
      <c r="C479" s="6"/>
      <c r="D479" s="6"/>
    </row>
    <row r="480" spans="3:4" x14ac:dyDescent="0.2">
      <c r="C480" s="6"/>
      <c r="D480" s="6"/>
    </row>
    <row r="481" spans="3:4" x14ac:dyDescent="0.2">
      <c r="C481" s="6"/>
      <c r="D481" s="6"/>
    </row>
    <row r="482" spans="3:4" x14ac:dyDescent="0.2">
      <c r="C482" s="6"/>
      <c r="D482" s="6"/>
    </row>
    <row r="483" spans="3:4" x14ac:dyDescent="0.2">
      <c r="C483" s="6"/>
      <c r="D483" s="6"/>
    </row>
    <row r="484" spans="3:4" x14ac:dyDescent="0.2">
      <c r="C484" s="6"/>
      <c r="D484" s="6"/>
    </row>
    <row r="485" spans="3:4" x14ac:dyDescent="0.2">
      <c r="C485" s="6"/>
      <c r="D485" s="6"/>
    </row>
    <row r="486" spans="3:4" x14ac:dyDescent="0.2">
      <c r="C486" s="6"/>
      <c r="D486" s="6"/>
    </row>
    <row r="487" spans="3:4" x14ac:dyDescent="0.2">
      <c r="C487" s="6"/>
      <c r="D487" s="6"/>
    </row>
    <row r="488" spans="3:4" x14ac:dyDescent="0.2">
      <c r="C488" s="6"/>
      <c r="D488" s="6"/>
    </row>
    <row r="489" spans="3:4" x14ac:dyDescent="0.2">
      <c r="C489" s="6"/>
      <c r="D489" s="6"/>
    </row>
    <row r="490" spans="3:4" x14ac:dyDescent="0.2">
      <c r="C490" s="6"/>
      <c r="D490" s="6"/>
    </row>
    <row r="491" spans="3:4" x14ac:dyDescent="0.2">
      <c r="C491" s="6"/>
      <c r="D491" s="6"/>
    </row>
    <row r="492" spans="3:4" x14ac:dyDescent="0.2">
      <c r="C492" s="6"/>
      <c r="D492" s="6"/>
    </row>
    <row r="493" spans="3:4" x14ac:dyDescent="0.2">
      <c r="C493" s="6"/>
      <c r="D493" s="6"/>
    </row>
    <row r="494" spans="3:4" x14ac:dyDescent="0.2">
      <c r="C494" s="6"/>
      <c r="D494" s="6"/>
    </row>
    <row r="495" spans="3:4" x14ac:dyDescent="0.2">
      <c r="C495" s="6"/>
      <c r="D495" s="6"/>
    </row>
    <row r="496" spans="3:4" x14ac:dyDescent="0.2">
      <c r="C496" s="6"/>
      <c r="D496" s="6"/>
    </row>
    <row r="497" spans="3:4" x14ac:dyDescent="0.2">
      <c r="C497" s="6"/>
      <c r="D497" s="6"/>
    </row>
    <row r="498" spans="3:4" x14ac:dyDescent="0.2">
      <c r="C498" s="6"/>
      <c r="D498" s="6"/>
    </row>
    <row r="499" spans="3:4" x14ac:dyDescent="0.2">
      <c r="C499" s="6"/>
      <c r="D499" s="6"/>
    </row>
    <row r="500" spans="3:4" x14ac:dyDescent="0.2">
      <c r="C500" s="6"/>
      <c r="D500" s="6"/>
    </row>
    <row r="501" spans="3:4" x14ac:dyDescent="0.2">
      <c r="C501" s="6"/>
      <c r="D501" s="6"/>
    </row>
    <row r="502" spans="3:4" x14ac:dyDescent="0.2">
      <c r="C502" s="6"/>
      <c r="D502" s="6"/>
    </row>
    <row r="503" spans="3:4" x14ac:dyDescent="0.2">
      <c r="C503" s="6"/>
      <c r="D503" s="6"/>
    </row>
    <row r="504" spans="3:4" x14ac:dyDescent="0.2">
      <c r="C504" s="6"/>
      <c r="D504" s="6"/>
    </row>
    <row r="505" spans="3:4" x14ac:dyDescent="0.2">
      <c r="C505" s="6"/>
      <c r="D505" s="6"/>
    </row>
    <row r="506" spans="3:4" x14ac:dyDescent="0.2">
      <c r="C506" s="6"/>
      <c r="D506" s="6"/>
    </row>
    <row r="507" spans="3:4" x14ac:dyDescent="0.2">
      <c r="C507" s="6"/>
      <c r="D507" s="6"/>
    </row>
    <row r="508" spans="3:4" x14ac:dyDescent="0.2">
      <c r="C508" s="6"/>
      <c r="D508" s="6"/>
    </row>
    <row r="509" spans="3:4" x14ac:dyDescent="0.2">
      <c r="C509" s="6"/>
      <c r="D509" s="6"/>
    </row>
    <row r="510" spans="3:4" x14ac:dyDescent="0.2">
      <c r="C510" s="6"/>
      <c r="D510" s="6"/>
    </row>
    <row r="511" spans="3:4" x14ac:dyDescent="0.2">
      <c r="C511" s="6"/>
      <c r="D511" s="6"/>
    </row>
    <row r="512" spans="3:4" x14ac:dyDescent="0.2">
      <c r="C512" s="6"/>
      <c r="D512" s="6"/>
    </row>
    <row r="513" spans="3:4" x14ac:dyDescent="0.2">
      <c r="C513" s="6"/>
      <c r="D513" s="6"/>
    </row>
    <row r="514" spans="3:4" x14ac:dyDescent="0.2">
      <c r="C514" s="6"/>
      <c r="D514" s="6"/>
    </row>
    <row r="515" spans="3:4" x14ac:dyDescent="0.2">
      <c r="C515" s="6"/>
      <c r="D515" s="6"/>
    </row>
    <row r="516" spans="3:4" x14ac:dyDescent="0.2">
      <c r="C516" s="6"/>
      <c r="D516" s="6"/>
    </row>
    <row r="517" spans="3:4" x14ac:dyDescent="0.2">
      <c r="C517" s="6"/>
      <c r="D517" s="6"/>
    </row>
    <row r="518" spans="3:4" x14ac:dyDescent="0.2">
      <c r="C518" s="6"/>
      <c r="D518" s="6"/>
    </row>
    <row r="519" spans="3:4" x14ac:dyDescent="0.2">
      <c r="C519" s="6"/>
      <c r="D519" s="6"/>
    </row>
    <row r="520" spans="3:4" x14ac:dyDescent="0.2">
      <c r="C520" s="6"/>
      <c r="D520" s="6"/>
    </row>
    <row r="521" spans="3:4" x14ac:dyDescent="0.2">
      <c r="C521" s="6"/>
      <c r="D521" s="6"/>
    </row>
    <row r="522" spans="3:4" x14ac:dyDescent="0.2">
      <c r="C522" s="6"/>
      <c r="D522" s="6"/>
    </row>
    <row r="523" spans="3:4" x14ac:dyDescent="0.2">
      <c r="C523" s="6"/>
      <c r="D523" s="6"/>
    </row>
    <row r="524" spans="3:4" x14ac:dyDescent="0.2">
      <c r="C524" s="6"/>
      <c r="D524" s="6"/>
    </row>
    <row r="525" spans="3:4" x14ac:dyDescent="0.2">
      <c r="C525" s="6"/>
      <c r="D525" s="6"/>
    </row>
    <row r="526" spans="3:4" x14ac:dyDescent="0.2">
      <c r="C526" s="6"/>
      <c r="D526" s="6"/>
    </row>
    <row r="527" spans="3:4" x14ac:dyDescent="0.2">
      <c r="C527" s="6"/>
      <c r="D527" s="6"/>
    </row>
    <row r="528" spans="3:4" x14ac:dyDescent="0.2">
      <c r="C528" s="6"/>
      <c r="D528" s="6"/>
    </row>
    <row r="529" spans="3:4" x14ac:dyDescent="0.2">
      <c r="C529" s="6"/>
      <c r="D529" s="6"/>
    </row>
    <row r="530" spans="3:4" x14ac:dyDescent="0.2">
      <c r="C530" s="6"/>
      <c r="D530" s="6"/>
    </row>
    <row r="531" spans="3:4" x14ac:dyDescent="0.2">
      <c r="C531" s="6"/>
      <c r="D531" s="6"/>
    </row>
    <row r="532" spans="3:4" x14ac:dyDescent="0.2">
      <c r="C532" s="6"/>
      <c r="D532" s="6"/>
    </row>
    <row r="533" spans="3:4" x14ac:dyDescent="0.2">
      <c r="C533" s="6"/>
      <c r="D533" s="6"/>
    </row>
    <row r="534" spans="3:4" x14ac:dyDescent="0.2">
      <c r="C534" s="6"/>
      <c r="D534" s="6"/>
    </row>
    <row r="535" spans="3:4" x14ac:dyDescent="0.2">
      <c r="C535" s="6"/>
      <c r="D535" s="6"/>
    </row>
    <row r="536" spans="3:4" x14ac:dyDescent="0.2">
      <c r="C536" s="6"/>
      <c r="D536" s="6"/>
    </row>
    <row r="537" spans="3:4" x14ac:dyDescent="0.2">
      <c r="C537" s="6"/>
      <c r="D537" s="6"/>
    </row>
    <row r="538" spans="3:4" x14ac:dyDescent="0.2">
      <c r="C538" s="6"/>
      <c r="D538" s="6"/>
    </row>
    <row r="539" spans="3:4" x14ac:dyDescent="0.2">
      <c r="C539" s="6"/>
      <c r="D539" s="6"/>
    </row>
    <row r="540" spans="3:4" x14ac:dyDescent="0.2">
      <c r="C540" s="6"/>
      <c r="D540" s="6"/>
    </row>
    <row r="541" spans="3:4" x14ac:dyDescent="0.2">
      <c r="C541" s="6"/>
      <c r="D541" s="6"/>
    </row>
    <row r="542" spans="3:4" x14ac:dyDescent="0.2">
      <c r="C542" s="6"/>
      <c r="D542" s="6"/>
    </row>
    <row r="543" spans="3:4" x14ac:dyDescent="0.2">
      <c r="C543" s="6"/>
      <c r="D543" s="6"/>
    </row>
    <row r="544" spans="3:4" x14ac:dyDescent="0.2">
      <c r="C544" s="6"/>
      <c r="D544" s="6"/>
    </row>
    <row r="545" spans="3:4" x14ac:dyDescent="0.2">
      <c r="C545" s="6"/>
      <c r="D545" s="6"/>
    </row>
    <row r="546" spans="3:4" x14ac:dyDescent="0.2">
      <c r="C546" s="6"/>
      <c r="D546" s="6"/>
    </row>
    <row r="547" spans="3:4" x14ac:dyDescent="0.2">
      <c r="C547" s="6"/>
      <c r="D547" s="6"/>
    </row>
    <row r="548" spans="3:4" x14ac:dyDescent="0.2">
      <c r="C548" s="6"/>
      <c r="D548" s="6"/>
    </row>
    <row r="549" spans="3:4" x14ac:dyDescent="0.2">
      <c r="C549" s="6"/>
      <c r="D549" s="6"/>
    </row>
    <row r="550" spans="3:4" x14ac:dyDescent="0.2">
      <c r="C550" s="6"/>
      <c r="D550" s="6"/>
    </row>
    <row r="551" spans="3:4" x14ac:dyDescent="0.2">
      <c r="C551" s="6"/>
      <c r="D551" s="6"/>
    </row>
    <row r="552" spans="3:4" x14ac:dyDescent="0.2">
      <c r="C552" s="6"/>
      <c r="D552" s="6"/>
    </row>
    <row r="553" spans="3:4" x14ac:dyDescent="0.2">
      <c r="C553" s="6"/>
      <c r="D553" s="6"/>
    </row>
    <row r="554" spans="3:4" x14ac:dyDescent="0.2">
      <c r="C554" s="6"/>
      <c r="D554" s="6"/>
    </row>
    <row r="555" spans="3:4" x14ac:dyDescent="0.2">
      <c r="C555" s="6"/>
      <c r="D555" s="6"/>
    </row>
    <row r="556" spans="3:4" x14ac:dyDescent="0.2">
      <c r="C556" s="6"/>
      <c r="D556" s="6"/>
    </row>
    <row r="557" spans="3:4" x14ac:dyDescent="0.2">
      <c r="C557" s="6"/>
      <c r="D557" s="6"/>
    </row>
    <row r="558" spans="3:4" x14ac:dyDescent="0.2">
      <c r="C558" s="6"/>
      <c r="D558" s="6"/>
    </row>
    <row r="559" spans="3:4" x14ac:dyDescent="0.2">
      <c r="C559" s="6"/>
      <c r="D559" s="6"/>
    </row>
    <row r="560" spans="3:4" x14ac:dyDescent="0.2">
      <c r="C560" s="6"/>
      <c r="D560" s="6"/>
    </row>
    <row r="561" spans="3:4" x14ac:dyDescent="0.2">
      <c r="C561" s="6"/>
      <c r="D561" s="6"/>
    </row>
    <row r="562" spans="3:4" x14ac:dyDescent="0.2">
      <c r="C562" s="6"/>
      <c r="D562" s="6"/>
    </row>
    <row r="563" spans="3:4" x14ac:dyDescent="0.2">
      <c r="C563" s="6"/>
      <c r="D563" s="6"/>
    </row>
    <row r="564" spans="3:4" x14ac:dyDescent="0.2">
      <c r="C564" s="6"/>
      <c r="D564" s="6"/>
    </row>
    <row r="565" spans="3:4" x14ac:dyDescent="0.2">
      <c r="C565" s="6"/>
      <c r="D565" s="6"/>
    </row>
    <row r="566" spans="3:4" x14ac:dyDescent="0.2">
      <c r="C566" s="6"/>
      <c r="D566" s="6"/>
    </row>
    <row r="567" spans="3:4" x14ac:dyDescent="0.2">
      <c r="C567" s="6"/>
      <c r="D567" s="6"/>
    </row>
    <row r="568" spans="3:4" x14ac:dyDescent="0.2">
      <c r="C568" s="6"/>
      <c r="D568" s="6"/>
    </row>
    <row r="569" spans="3:4" x14ac:dyDescent="0.2">
      <c r="C569" s="6"/>
      <c r="D569" s="6"/>
    </row>
    <row r="570" spans="3:4" x14ac:dyDescent="0.2">
      <c r="C570" s="6"/>
      <c r="D570" s="6"/>
    </row>
    <row r="571" spans="3:4" x14ac:dyDescent="0.2">
      <c r="C571" s="6"/>
      <c r="D571" s="6"/>
    </row>
    <row r="572" spans="3:4" x14ac:dyDescent="0.2">
      <c r="C572" s="6"/>
      <c r="D572" s="6"/>
    </row>
    <row r="573" spans="3:4" x14ac:dyDescent="0.2">
      <c r="C573" s="6"/>
      <c r="D573" s="6"/>
    </row>
    <row r="574" spans="3:4" x14ac:dyDescent="0.2">
      <c r="C574" s="6"/>
      <c r="D574" s="6"/>
    </row>
    <row r="575" spans="3:4" x14ac:dyDescent="0.2">
      <c r="C575" s="6"/>
      <c r="D575" s="6"/>
    </row>
    <row r="576" spans="3:4" x14ac:dyDescent="0.2">
      <c r="C576" s="6"/>
      <c r="D576" s="6"/>
    </row>
    <row r="577" spans="3:4" x14ac:dyDescent="0.2">
      <c r="C577" s="6"/>
      <c r="D577" s="6"/>
    </row>
    <row r="578" spans="3:4" x14ac:dyDescent="0.2">
      <c r="C578" s="6"/>
      <c r="D578" s="6"/>
    </row>
    <row r="579" spans="3:4" x14ac:dyDescent="0.2">
      <c r="C579" s="6"/>
      <c r="D579" s="6"/>
    </row>
    <row r="580" spans="3:4" x14ac:dyDescent="0.2">
      <c r="C580" s="6"/>
      <c r="D580" s="6"/>
    </row>
    <row r="581" spans="3:4" x14ac:dyDescent="0.2">
      <c r="C581" s="6"/>
      <c r="D581" s="6"/>
    </row>
    <row r="582" spans="3:4" x14ac:dyDescent="0.2">
      <c r="C582" s="6"/>
      <c r="D582" s="6"/>
    </row>
    <row r="583" spans="3:4" x14ac:dyDescent="0.2">
      <c r="C583" s="6"/>
      <c r="D583" s="6"/>
    </row>
    <row r="584" spans="3:4" x14ac:dyDescent="0.2">
      <c r="C584" s="6"/>
      <c r="D584" s="6"/>
    </row>
    <row r="585" spans="3:4" x14ac:dyDescent="0.2">
      <c r="C585" s="6"/>
      <c r="D585" s="6"/>
    </row>
    <row r="586" spans="3:4" x14ac:dyDescent="0.2">
      <c r="C586" s="6"/>
      <c r="D586" s="6"/>
    </row>
    <row r="587" spans="3:4" x14ac:dyDescent="0.2">
      <c r="C587" s="6"/>
      <c r="D587" s="6"/>
    </row>
    <row r="588" spans="3:4" x14ac:dyDescent="0.2">
      <c r="C588" s="6"/>
      <c r="D588" s="6"/>
    </row>
    <row r="589" spans="3:4" x14ac:dyDescent="0.2">
      <c r="C589" s="6"/>
      <c r="D589" s="6"/>
    </row>
    <row r="590" spans="3:4" x14ac:dyDescent="0.2">
      <c r="C590" s="6"/>
      <c r="D590" s="6"/>
    </row>
    <row r="591" spans="3:4" x14ac:dyDescent="0.2">
      <c r="C591" s="6"/>
      <c r="D591" s="6"/>
    </row>
    <row r="592" spans="3:4" x14ac:dyDescent="0.2">
      <c r="C592" s="6"/>
      <c r="D592" s="6"/>
    </row>
    <row r="593" spans="3:4" x14ac:dyDescent="0.2">
      <c r="C593" s="6"/>
      <c r="D593" s="6"/>
    </row>
    <row r="594" spans="3:4" x14ac:dyDescent="0.2">
      <c r="C594" s="6"/>
      <c r="D594" s="6"/>
    </row>
    <row r="595" spans="3:4" x14ac:dyDescent="0.2">
      <c r="C595" s="6"/>
      <c r="D595" s="6"/>
    </row>
    <row r="596" spans="3:4" x14ac:dyDescent="0.2">
      <c r="C596" s="6"/>
      <c r="D596" s="6"/>
    </row>
    <row r="597" spans="3:4" x14ac:dyDescent="0.2">
      <c r="C597" s="6"/>
      <c r="D597" s="6"/>
    </row>
    <row r="598" spans="3:4" x14ac:dyDescent="0.2">
      <c r="C598" s="6"/>
      <c r="D598" s="6"/>
    </row>
    <row r="599" spans="3:4" x14ac:dyDescent="0.2">
      <c r="C599" s="6"/>
      <c r="D599" s="6"/>
    </row>
    <row r="600" spans="3:4" x14ac:dyDescent="0.2">
      <c r="C600" s="6"/>
      <c r="D600" s="6"/>
    </row>
    <row r="601" spans="3:4" x14ac:dyDescent="0.2">
      <c r="C601" s="6"/>
      <c r="D601" s="6"/>
    </row>
    <row r="602" spans="3:4" x14ac:dyDescent="0.2">
      <c r="C602" s="6"/>
      <c r="D602" s="6"/>
    </row>
    <row r="603" spans="3:4" x14ac:dyDescent="0.2">
      <c r="C603" s="6"/>
      <c r="D603" s="6"/>
    </row>
    <row r="604" spans="3:4" x14ac:dyDescent="0.2">
      <c r="C604" s="6"/>
      <c r="D604" s="6"/>
    </row>
    <row r="605" spans="3:4" x14ac:dyDescent="0.2">
      <c r="C605" s="6"/>
      <c r="D605" s="6"/>
    </row>
    <row r="606" spans="3:4" x14ac:dyDescent="0.2">
      <c r="C606" s="6"/>
      <c r="D606" s="6"/>
    </row>
    <row r="607" spans="3:4" x14ac:dyDescent="0.2">
      <c r="C607" s="6"/>
      <c r="D607" s="6"/>
    </row>
    <row r="608" spans="3:4" x14ac:dyDescent="0.2">
      <c r="C608" s="6"/>
      <c r="D608" s="6"/>
    </row>
    <row r="609" spans="3:4" x14ac:dyDescent="0.2">
      <c r="C609" s="6"/>
      <c r="D609" s="6"/>
    </row>
    <row r="610" spans="3:4" x14ac:dyDescent="0.2">
      <c r="C610" s="6"/>
      <c r="D610" s="6"/>
    </row>
    <row r="611" spans="3:4" x14ac:dyDescent="0.2">
      <c r="C611" s="6"/>
      <c r="D611" s="6"/>
    </row>
    <row r="612" spans="3:4" x14ac:dyDescent="0.2">
      <c r="C612" s="6"/>
      <c r="D612" s="6"/>
    </row>
    <row r="613" spans="3:4" x14ac:dyDescent="0.2">
      <c r="C613" s="6"/>
      <c r="D613" s="6"/>
    </row>
    <row r="614" spans="3:4" x14ac:dyDescent="0.2">
      <c r="C614" s="6"/>
      <c r="D614" s="6"/>
    </row>
    <row r="615" spans="3:4" x14ac:dyDescent="0.2">
      <c r="C615" s="6"/>
      <c r="D615" s="6"/>
    </row>
    <row r="616" spans="3:4" x14ac:dyDescent="0.2">
      <c r="C616" s="6"/>
      <c r="D616" s="6"/>
    </row>
    <row r="617" spans="3:4" x14ac:dyDescent="0.2">
      <c r="C617" s="6"/>
      <c r="D617" s="6"/>
    </row>
    <row r="618" spans="3:4" x14ac:dyDescent="0.2">
      <c r="C618" s="6"/>
      <c r="D618" s="6"/>
    </row>
    <row r="619" spans="3:4" x14ac:dyDescent="0.2">
      <c r="C619" s="6"/>
      <c r="D619" s="6"/>
    </row>
    <row r="620" spans="3:4" x14ac:dyDescent="0.2">
      <c r="C620" s="6"/>
      <c r="D620" s="6"/>
    </row>
    <row r="621" spans="3:4" x14ac:dyDescent="0.2">
      <c r="C621" s="6"/>
      <c r="D621" s="6"/>
    </row>
    <row r="622" spans="3:4" x14ac:dyDescent="0.2">
      <c r="C622" s="6"/>
      <c r="D622" s="6"/>
    </row>
    <row r="623" spans="3:4" x14ac:dyDescent="0.2">
      <c r="C623" s="6"/>
      <c r="D623" s="6"/>
    </row>
    <row r="624" spans="3:4" x14ac:dyDescent="0.2">
      <c r="C624" s="6"/>
      <c r="D624" s="6"/>
    </row>
    <row r="625" spans="3:4" x14ac:dyDescent="0.2">
      <c r="C625" s="6"/>
      <c r="D625" s="6"/>
    </row>
    <row r="626" spans="3:4" x14ac:dyDescent="0.2">
      <c r="C626" s="6"/>
      <c r="D626" s="6"/>
    </row>
    <row r="627" spans="3:4" x14ac:dyDescent="0.2">
      <c r="C627" s="6"/>
      <c r="D627" s="6"/>
    </row>
    <row r="628" spans="3:4" x14ac:dyDescent="0.2">
      <c r="C628" s="6"/>
      <c r="D628" s="6"/>
    </row>
    <row r="629" spans="3:4" x14ac:dyDescent="0.2">
      <c r="C629" s="6"/>
      <c r="D629" s="6"/>
    </row>
    <row r="630" spans="3:4" x14ac:dyDescent="0.2">
      <c r="C630" s="6"/>
      <c r="D630" s="6"/>
    </row>
    <row r="631" spans="3:4" x14ac:dyDescent="0.2">
      <c r="C631" s="6"/>
      <c r="D631" s="6"/>
    </row>
    <row r="632" spans="3:4" x14ac:dyDescent="0.2">
      <c r="C632" s="6"/>
      <c r="D632" s="6"/>
    </row>
    <row r="633" spans="3:4" x14ac:dyDescent="0.2">
      <c r="C633" s="6"/>
      <c r="D633" s="6"/>
    </row>
    <row r="634" spans="3:4" x14ac:dyDescent="0.2">
      <c r="C634" s="6"/>
      <c r="D634" s="6"/>
    </row>
    <row r="635" spans="3:4" x14ac:dyDescent="0.2">
      <c r="C635" s="6"/>
      <c r="D635" s="6"/>
    </row>
    <row r="636" spans="3:4" x14ac:dyDescent="0.2">
      <c r="C636" s="6"/>
      <c r="D636" s="6"/>
    </row>
    <row r="637" spans="3:4" x14ac:dyDescent="0.2">
      <c r="C637" s="6"/>
      <c r="D637" s="6"/>
    </row>
    <row r="638" spans="3:4" x14ac:dyDescent="0.2">
      <c r="C638" s="6"/>
      <c r="D638" s="6"/>
    </row>
    <row r="639" spans="3:4" x14ac:dyDescent="0.2">
      <c r="C639" s="6"/>
      <c r="D639" s="6"/>
    </row>
    <row r="640" spans="3:4" x14ac:dyDescent="0.2">
      <c r="C640" s="6"/>
      <c r="D640" s="6"/>
    </row>
    <row r="641" spans="3:4" x14ac:dyDescent="0.2">
      <c r="C641" s="6"/>
      <c r="D641" s="6"/>
    </row>
    <row r="642" spans="3:4" x14ac:dyDescent="0.2">
      <c r="C642" s="6"/>
      <c r="D642" s="6"/>
    </row>
    <row r="643" spans="3:4" x14ac:dyDescent="0.2">
      <c r="C643" s="6"/>
      <c r="D643" s="6"/>
    </row>
    <row r="644" spans="3:4" x14ac:dyDescent="0.2">
      <c r="C644" s="6"/>
      <c r="D644" s="6"/>
    </row>
    <row r="645" spans="3:4" x14ac:dyDescent="0.2">
      <c r="C645" s="6"/>
      <c r="D645" s="6"/>
    </row>
    <row r="646" spans="3:4" x14ac:dyDescent="0.2">
      <c r="C646" s="6"/>
      <c r="D646" s="6"/>
    </row>
    <row r="647" spans="3:4" x14ac:dyDescent="0.2">
      <c r="C647" s="6"/>
      <c r="D647" s="6"/>
    </row>
    <row r="648" spans="3:4" x14ac:dyDescent="0.2">
      <c r="C648" s="6"/>
      <c r="D648" s="6"/>
    </row>
    <row r="649" spans="3:4" x14ac:dyDescent="0.2">
      <c r="C649" s="6"/>
      <c r="D649" s="6"/>
    </row>
    <row r="650" spans="3:4" x14ac:dyDescent="0.2">
      <c r="C650" s="6"/>
      <c r="D650" s="6"/>
    </row>
    <row r="651" spans="3:4" x14ac:dyDescent="0.2">
      <c r="C651" s="6"/>
      <c r="D651" s="6"/>
    </row>
    <row r="652" spans="3:4" x14ac:dyDescent="0.2">
      <c r="C652" s="6"/>
      <c r="D652" s="6"/>
    </row>
    <row r="653" spans="3:4" x14ac:dyDescent="0.2">
      <c r="C653" s="6"/>
      <c r="D653" s="6"/>
    </row>
    <row r="654" spans="3:4" x14ac:dyDescent="0.2">
      <c r="C654" s="6"/>
      <c r="D654" s="6"/>
    </row>
    <row r="655" spans="3:4" x14ac:dyDescent="0.2">
      <c r="C655" s="6"/>
      <c r="D655" s="6"/>
    </row>
    <row r="656" spans="3:4" x14ac:dyDescent="0.2">
      <c r="C656" s="6"/>
      <c r="D656" s="6"/>
    </row>
    <row r="657" spans="3:4" x14ac:dyDescent="0.2">
      <c r="C657" s="6"/>
      <c r="D657" s="6"/>
    </row>
    <row r="658" spans="3:4" x14ac:dyDescent="0.2">
      <c r="C658" s="6"/>
      <c r="D658" s="6"/>
    </row>
    <row r="659" spans="3:4" x14ac:dyDescent="0.2">
      <c r="C659" s="6"/>
      <c r="D659" s="6"/>
    </row>
    <row r="660" spans="3:4" x14ac:dyDescent="0.2">
      <c r="C660" s="6"/>
      <c r="D660" s="6"/>
    </row>
    <row r="661" spans="3:4" x14ac:dyDescent="0.2">
      <c r="C661" s="6"/>
      <c r="D661" s="6"/>
    </row>
    <row r="662" spans="3:4" x14ac:dyDescent="0.2">
      <c r="C662" s="6"/>
      <c r="D662" s="6"/>
    </row>
    <row r="663" spans="3:4" x14ac:dyDescent="0.2">
      <c r="C663" s="6"/>
      <c r="D663" s="6"/>
    </row>
    <row r="664" spans="3:4" x14ac:dyDescent="0.2">
      <c r="C664" s="6"/>
      <c r="D664" s="6"/>
    </row>
    <row r="665" spans="3:4" x14ac:dyDescent="0.2">
      <c r="C665" s="6"/>
      <c r="D665" s="6"/>
    </row>
    <row r="666" spans="3:4" x14ac:dyDescent="0.2">
      <c r="C666" s="6"/>
      <c r="D666" s="6"/>
    </row>
    <row r="667" spans="3:4" x14ac:dyDescent="0.2">
      <c r="C667" s="6"/>
      <c r="D667" s="6"/>
    </row>
    <row r="668" spans="3:4" x14ac:dyDescent="0.2">
      <c r="C668" s="6"/>
      <c r="D668" s="6"/>
    </row>
    <row r="669" spans="3:4" x14ac:dyDescent="0.2">
      <c r="C669" s="6"/>
      <c r="D669" s="6"/>
    </row>
    <row r="670" spans="3:4" x14ac:dyDescent="0.2">
      <c r="C670" s="6"/>
      <c r="D670" s="6"/>
    </row>
    <row r="671" spans="3:4" x14ac:dyDescent="0.2">
      <c r="C671" s="6"/>
      <c r="D671" s="6"/>
    </row>
    <row r="672" spans="3:4" x14ac:dyDescent="0.2">
      <c r="C672" s="6"/>
      <c r="D672" s="6"/>
    </row>
    <row r="673" spans="3:4" x14ac:dyDescent="0.2">
      <c r="C673" s="6"/>
      <c r="D673" s="6"/>
    </row>
    <row r="674" spans="3:4" x14ac:dyDescent="0.2">
      <c r="C674" s="6"/>
      <c r="D674" s="6"/>
    </row>
    <row r="675" spans="3:4" x14ac:dyDescent="0.2">
      <c r="C675" s="6"/>
      <c r="D675" s="6"/>
    </row>
    <row r="676" spans="3:4" x14ac:dyDescent="0.2">
      <c r="C676" s="6"/>
      <c r="D676" s="6"/>
    </row>
    <row r="677" spans="3:4" x14ac:dyDescent="0.2">
      <c r="C677" s="6"/>
      <c r="D677" s="6"/>
    </row>
    <row r="678" spans="3:4" x14ac:dyDescent="0.2">
      <c r="C678" s="6"/>
      <c r="D678" s="6"/>
    </row>
    <row r="679" spans="3:4" x14ac:dyDescent="0.2">
      <c r="C679" s="6"/>
      <c r="D679" s="6"/>
    </row>
    <row r="680" spans="3:4" x14ac:dyDescent="0.2">
      <c r="C680" s="6"/>
      <c r="D680" s="6"/>
    </row>
    <row r="681" spans="3:4" x14ac:dyDescent="0.2">
      <c r="C681" s="6"/>
      <c r="D681" s="6"/>
    </row>
    <row r="682" spans="3:4" x14ac:dyDescent="0.2">
      <c r="C682" s="6"/>
      <c r="D682" s="6"/>
    </row>
    <row r="683" spans="3:4" x14ac:dyDescent="0.2">
      <c r="C683" s="6"/>
      <c r="D683" s="6"/>
    </row>
    <row r="684" spans="3:4" x14ac:dyDescent="0.2">
      <c r="C684" s="6"/>
      <c r="D684" s="6"/>
    </row>
    <row r="685" spans="3:4" x14ac:dyDescent="0.2">
      <c r="C685" s="6"/>
      <c r="D685" s="6"/>
    </row>
    <row r="686" spans="3:4" x14ac:dyDescent="0.2">
      <c r="C686" s="6"/>
      <c r="D686" s="6"/>
    </row>
    <row r="687" spans="3:4" x14ac:dyDescent="0.2">
      <c r="C687" s="6"/>
      <c r="D687" s="6"/>
    </row>
    <row r="688" spans="3:4" x14ac:dyDescent="0.2">
      <c r="C688" s="6"/>
      <c r="D688" s="6"/>
    </row>
    <row r="689" spans="3:4" x14ac:dyDescent="0.2">
      <c r="C689" s="6"/>
      <c r="D689" s="6"/>
    </row>
    <row r="690" spans="3:4" x14ac:dyDescent="0.2">
      <c r="C690" s="6"/>
      <c r="D690" s="6"/>
    </row>
    <row r="691" spans="3:4" x14ac:dyDescent="0.2">
      <c r="C691" s="6"/>
      <c r="D691" s="6"/>
    </row>
    <row r="692" spans="3:4" x14ac:dyDescent="0.2">
      <c r="C692" s="6"/>
      <c r="D692" s="6"/>
    </row>
    <row r="693" spans="3:4" x14ac:dyDescent="0.2">
      <c r="C693" s="6"/>
      <c r="D693" s="6"/>
    </row>
    <row r="694" spans="3:4" x14ac:dyDescent="0.2">
      <c r="C694" s="6"/>
      <c r="D694" s="6"/>
    </row>
    <row r="695" spans="3:4" x14ac:dyDescent="0.2">
      <c r="C695" s="6"/>
      <c r="D695" s="6"/>
    </row>
    <row r="696" spans="3:4" x14ac:dyDescent="0.2">
      <c r="C696" s="6"/>
      <c r="D696" s="6"/>
    </row>
    <row r="697" spans="3:4" x14ac:dyDescent="0.2">
      <c r="C697" s="6"/>
      <c r="D697" s="6"/>
    </row>
    <row r="698" spans="3:4" x14ac:dyDescent="0.2">
      <c r="C698" s="6"/>
      <c r="D698" s="6"/>
    </row>
    <row r="699" spans="3:4" x14ac:dyDescent="0.2">
      <c r="C699" s="6"/>
      <c r="D699" s="6"/>
    </row>
    <row r="700" spans="3:4" x14ac:dyDescent="0.2">
      <c r="C700" s="6"/>
      <c r="D700" s="6"/>
    </row>
    <row r="701" spans="3:4" x14ac:dyDescent="0.2">
      <c r="C701" s="6"/>
      <c r="D701" s="6"/>
    </row>
    <row r="702" spans="3:4" x14ac:dyDescent="0.2">
      <c r="C702" s="6"/>
      <c r="D702" s="6"/>
    </row>
    <row r="703" spans="3:4" x14ac:dyDescent="0.2">
      <c r="C703" s="6"/>
      <c r="D703" s="6"/>
    </row>
    <row r="704" spans="3:4" x14ac:dyDescent="0.2">
      <c r="C704" s="6"/>
      <c r="D704" s="6"/>
    </row>
    <row r="705" spans="3:4" x14ac:dyDescent="0.2">
      <c r="C705" s="6"/>
      <c r="D705" s="6"/>
    </row>
    <row r="706" spans="3:4" x14ac:dyDescent="0.2">
      <c r="C706" s="6"/>
      <c r="D706" s="6"/>
    </row>
    <row r="707" spans="3:4" x14ac:dyDescent="0.2">
      <c r="C707" s="6"/>
      <c r="D707" s="6"/>
    </row>
    <row r="708" spans="3:4" x14ac:dyDescent="0.2">
      <c r="C708" s="6"/>
      <c r="D708" s="6"/>
    </row>
    <row r="709" spans="3:4" x14ac:dyDescent="0.2">
      <c r="C709" s="6"/>
      <c r="D709" s="6"/>
    </row>
    <row r="710" spans="3:4" x14ac:dyDescent="0.2">
      <c r="C710" s="6"/>
      <c r="D710" s="6"/>
    </row>
    <row r="711" spans="3:4" x14ac:dyDescent="0.2">
      <c r="C711" s="6"/>
      <c r="D711" s="6"/>
    </row>
    <row r="712" spans="3:4" x14ac:dyDescent="0.2">
      <c r="C712" s="6"/>
      <c r="D712" s="6"/>
    </row>
    <row r="713" spans="3:4" x14ac:dyDescent="0.2">
      <c r="C713" s="6"/>
      <c r="D713" s="6"/>
    </row>
    <row r="714" spans="3:4" x14ac:dyDescent="0.2">
      <c r="C714" s="6"/>
      <c r="D714" s="6"/>
    </row>
    <row r="715" spans="3:4" x14ac:dyDescent="0.2">
      <c r="C715" s="6"/>
      <c r="D715" s="6"/>
    </row>
    <row r="716" spans="3:4" x14ac:dyDescent="0.2">
      <c r="C716" s="6"/>
      <c r="D716" s="6"/>
    </row>
    <row r="717" spans="3:4" x14ac:dyDescent="0.2">
      <c r="C717" s="6"/>
      <c r="D717" s="6"/>
    </row>
    <row r="718" spans="3:4" x14ac:dyDescent="0.2">
      <c r="C718" s="6"/>
      <c r="D718" s="6"/>
    </row>
    <row r="719" spans="3:4" x14ac:dyDescent="0.2">
      <c r="C719" s="6"/>
      <c r="D719" s="6"/>
    </row>
    <row r="720" spans="3:4" x14ac:dyDescent="0.2">
      <c r="C720" s="6"/>
      <c r="D720" s="6"/>
    </row>
    <row r="721" spans="3:4" x14ac:dyDescent="0.2">
      <c r="C721" s="6"/>
      <c r="D721" s="6"/>
    </row>
    <row r="722" spans="3:4" x14ac:dyDescent="0.2">
      <c r="C722" s="6"/>
      <c r="D722" s="6"/>
    </row>
    <row r="723" spans="3:4" x14ac:dyDescent="0.2">
      <c r="C723" s="6"/>
      <c r="D723" s="6"/>
    </row>
    <row r="724" spans="3:4" x14ac:dyDescent="0.2">
      <c r="C724" s="6"/>
      <c r="D724" s="6"/>
    </row>
    <row r="725" spans="3:4" x14ac:dyDescent="0.2">
      <c r="C725" s="6"/>
      <c r="D725" s="6"/>
    </row>
    <row r="726" spans="3:4" x14ac:dyDescent="0.2">
      <c r="C726" s="6"/>
      <c r="D726" s="6"/>
    </row>
    <row r="727" spans="3:4" x14ac:dyDescent="0.2">
      <c r="C727" s="6"/>
      <c r="D727" s="6"/>
    </row>
    <row r="728" spans="3:4" x14ac:dyDescent="0.2">
      <c r="C728" s="6"/>
      <c r="D728" s="6"/>
    </row>
    <row r="729" spans="3:4" x14ac:dyDescent="0.2">
      <c r="C729" s="6"/>
      <c r="D729" s="6"/>
    </row>
  </sheetData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1"/>
  <sheetViews>
    <sheetView showRuler="0" zoomScale="104" workbookViewId="0">
      <selection activeCell="L41" sqref="L41"/>
    </sheetView>
  </sheetViews>
  <sheetFormatPr baseColWidth="10" defaultRowHeight="16" x14ac:dyDescent="0.2"/>
  <cols>
    <col min="1" max="2" width="10.83203125" style="5"/>
    <col min="3" max="8" width="16.1640625" style="5" customWidth="1"/>
    <col min="9" max="16384" width="10.83203125" style="5"/>
  </cols>
  <sheetData>
    <row r="1" spans="1:8" x14ac:dyDescent="0.2">
      <c r="A1" s="25" t="s">
        <v>157</v>
      </c>
      <c r="B1" s="25"/>
      <c r="C1" s="51" t="s">
        <v>139</v>
      </c>
      <c r="D1" s="51" t="s">
        <v>140</v>
      </c>
      <c r="E1" s="51" t="s">
        <v>141</v>
      </c>
      <c r="F1" s="51" t="s">
        <v>142</v>
      </c>
      <c r="G1" s="51" t="s">
        <v>143</v>
      </c>
      <c r="H1" s="51" t="s">
        <v>144</v>
      </c>
    </row>
    <row r="2" spans="1:8" x14ac:dyDescent="0.2">
      <c r="C2" s="22">
        <v>90</v>
      </c>
      <c r="D2" s="22">
        <v>100</v>
      </c>
      <c r="E2" s="22">
        <v>100</v>
      </c>
      <c r="F2" s="22">
        <v>87.5</v>
      </c>
      <c r="G2" s="22">
        <v>38.21</v>
      </c>
      <c r="H2" s="22"/>
    </row>
    <row r="3" spans="1:8" x14ac:dyDescent="0.2">
      <c r="C3" s="22">
        <v>100</v>
      </c>
      <c r="D3" s="22">
        <v>85</v>
      </c>
      <c r="E3" s="22">
        <v>80.972999999999999</v>
      </c>
      <c r="F3" s="22">
        <v>90</v>
      </c>
      <c r="G3" s="22">
        <v>19.280999999999999</v>
      </c>
      <c r="H3" s="22">
        <v>5</v>
      </c>
    </row>
    <row r="4" spans="1:8" x14ac:dyDescent="0.2">
      <c r="C4" s="22">
        <v>90</v>
      </c>
      <c r="D4" s="22">
        <v>100</v>
      </c>
      <c r="E4" s="22">
        <v>100</v>
      </c>
      <c r="F4" s="22">
        <v>100</v>
      </c>
      <c r="G4" s="22">
        <v>56.911999999999999</v>
      </c>
      <c r="H4" s="22">
        <v>12</v>
      </c>
    </row>
    <row r="5" spans="1:8" x14ac:dyDescent="0.2">
      <c r="C5" s="22">
        <v>100</v>
      </c>
      <c r="D5" s="22">
        <v>90</v>
      </c>
      <c r="E5" s="22">
        <v>71.656999999999996</v>
      </c>
      <c r="F5" s="22">
        <v>81.298699999999997</v>
      </c>
      <c r="G5" s="22">
        <v>67.003</v>
      </c>
      <c r="H5" s="22">
        <v>8</v>
      </c>
    </row>
    <row r="6" spans="1:8" x14ac:dyDescent="0.2">
      <c r="C6" s="22">
        <v>87</v>
      </c>
      <c r="D6" s="22">
        <v>100</v>
      </c>
      <c r="E6" s="22">
        <v>89.293999999999997</v>
      </c>
      <c r="F6" s="22">
        <v>71.986000000000004</v>
      </c>
      <c r="G6" s="22"/>
      <c r="H6" s="22"/>
    </row>
    <row r="7" spans="1:8" x14ac:dyDescent="0.2">
      <c r="C7" s="7"/>
      <c r="D7" s="7"/>
      <c r="E7" s="7"/>
      <c r="F7" s="7"/>
      <c r="G7" s="7"/>
      <c r="H7" s="7"/>
    </row>
    <row r="11" spans="1:8" ht="18" x14ac:dyDescent="0.2">
      <c r="A11" s="25" t="s">
        <v>221</v>
      </c>
      <c r="B11" s="25" t="s">
        <v>55</v>
      </c>
      <c r="D11" s="10" t="s">
        <v>1</v>
      </c>
      <c r="E11" s="10" t="s">
        <v>184</v>
      </c>
      <c r="F11" s="10" t="s">
        <v>185</v>
      </c>
    </row>
    <row r="12" spans="1:8" x14ac:dyDescent="0.2">
      <c r="C12" s="7" t="s">
        <v>23</v>
      </c>
      <c r="D12" s="6">
        <v>0.93333330000000003</v>
      </c>
      <c r="E12" s="6">
        <v>0.96666660000000004</v>
      </c>
      <c r="F12" s="6">
        <v>0.93500000000000005</v>
      </c>
    </row>
    <row r="13" spans="1:8" x14ac:dyDescent="0.2">
      <c r="D13" s="6">
        <v>1</v>
      </c>
      <c r="E13" s="6">
        <v>1.142857</v>
      </c>
      <c r="F13" s="6">
        <v>0.3846154</v>
      </c>
    </row>
    <row r="14" spans="1:8" x14ac:dyDescent="0.2">
      <c r="D14" s="6">
        <v>1.1333329999999999</v>
      </c>
      <c r="E14" s="6">
        <v>1.176471</v>
      </c>
      <c r="F14" s="6">
        <v>9.0909089999999998E-2</v>
      </c>
    </row>
    <row r="15" spans="1:8" x14ac:dyDescent="0.2">
      <c r="D15" s="6">
        <v>1.1200000000000001</v>
      </c>
      <c r="E15" s="6">
        <v>0.90625</v>
      </c>
      <c r="F15" s="6">
        <v>0.04</v>
      </c>
    </row>
    <row r="16" spans="1:8" x14ac:dyDescent="0.2">
      <c r="D16" s="6">
        <v>1.15625</v>
      </c>
      <c r="E16" s="6">
        <v>1.4166669999999999</v>
      </c>
      <c r="F16" s="6">
        <v>0.4166667</v>
      </c>
    </row>
    <row r="17" spans="1:6" x14ac:dyDescent="0.2">
      <c r="D17" s="6">
        <v>1.292</v>
      </c>
      <c r="E17" s="6">
        <v>1.4444440000000001</v>
      </c>
      <c r="F17" s="6"/>
    </row>
    <row r="22" spans="1:6" ht="18" x14ac:dyDescent="0.2">
      <c r="A22" s="25" t="s">
        <v>145</v>
      </c>
      <c r="B22" s="25" t="s">
        <v>42</v>
      </c>
      <c r="C22" s="10" t="s">
        <v>1</v>
      </c>
      <c r="D22" s="10" t="s">
        <v>184</v>
      </c>
      <c r="E22" s="10" t="s">
        <v>185</v>
      </c>
    </row>
    <row r="23" spans="1:6" x14ac:dyDescent="0.2">
      <c r="C23" s="6">
        <v>19</v>
      </c>
      <c r="D23" s="6">
        <v>18</v>
      </c>
      <c r="E23" s="6">
        <v>17.5</v>
      </c>
    </row>
    <row r="24" spans="1:6" x14ac:dyDescent="0.2">
      <c r="C24" s="6">
        <v>18.5</v>
      </c>
      <c r="D24" s="6">
        <v>19.25</v>
      </c>
      <c r="E24" s="6">
        <v>18</v>
      </c>
    </row>
    <row r="25" spans="1:6" x14ac:dyDescent="0.2">
      <c r="C25" s="6">
        <v>20</v>
      </c>
      <c r="D25" s="6">
        <v>17.75</v>
      </c>
      <c r="E25" s="6">
        <v>16.5</v>
      </c>
    </row>
    <row r="26" spans="1:6" x14ac:dyDescent="0.2">
      <c r="C26" s="6">
        <v>18.5</v>
      </c>
      <c r="D26" s="6">
        <v>19.25</v>
      </c>
      <c r="E26" s="6">
        <v>16</v>
      </c>
    </row>
    <row r="27" spans="1:6" x14ac:dyDescent="0.2">
      <c r="C27" s="6">
        <v>19</v>
      </c>
      <c r="D27" s="6">
        <v>19</v>
      </c>
      <c r="E27" s="6">
        <v>17</v>
      </c>
    </row>
    <row r="28" spans="1:6" x14ac:dyDescent="0.2">
      <c r="C28" s="6">
        <v>18</v>
      </c>
      <c r="D28" s="6">
        <v>18.75</v>
      </c>
      <c r="E28" s="6">
        <v>16.5</v>
      </c>
    </row>
    <row r="29" spans="1:6" x14ac:dyDescent="0.2">
      <c r="C29" s="6">
        <v>18.75</v>
      </c>
      <c r="D29" s="6">
        <v>19.5</v>
      </c>
      <c r="E29" s="6">
        <v>17.25</v>
      </c>
    </row>
    <row r="30" spans="1:6" x14ac:dyDescent="0.2">
      <c r="C30" s="6">
        <v>18</v>
      </c>
      <c r="D30" s="6">
        <v>19</v>
      </c>
      <c r="E30" s="6">
        <v>16.5</v>
      </c>
    </row>
    <row r="31" spans="1:6" x14ac:dyDescent="0.2">
      <c r="C31" s="6">
        <v>19.75</v>
      </c>
      <c r="D31" s="6">
        <v>18.5</v>
      </c>
      <c r="E31" s="6">
        <v>17</v>
      </c>
    </row>
    <row r="32" spans="1:6" x14ac:dyDescent="0.2">
      <c r="C32" s="6">
        <v>18.5</v>
      </c>
      <c r="D32" s="6">
        <v>19.25</v>
      </c>
      <c r="E32" s="6">
        <v>17.75</v>
      </c>
    </row>
    <row r="33" spans="3:5" x14ac:dyDescent="0.2">
      <c r="C33" s="6">
        <v>18.25</v>
      </c>
      <c r="D33" s="6">
        <v>18.75</v>
      </c>
      <c r="E33" s="6"/>
    </row>
    <row r="34" spans="3:5" x14ac:dyDescent="0.2">
      <c r="C34" s="6">
        <v>19</v>
      </c>
      <c r="D34" s="6">
        <v>18.5</v>
      </c>
      <c r="E34" s="6"/>
    </row>
    <row r="35" spans="3:5" x14ac:dyDescent="0.2">
      <c r="C35" s="6">
        <v>19</v>
      </c>
      <c r="D35" s="6">
        <v>18</v>
      </c>
      <c r="E35" s="6"/>
    </row>
    <row r="36" spans="3:5" x14ac:dyDescent="0.2">
      <c r="C36" s="6">
        <v>19</v>
      </c>
      <c r="D36" s="6">
        <v>18.75</v>
      </c>
      <c r="E36" s="6"/>
    </row>
    <row r="37" spans="3:5" x14ac:dyDescent="0.2">
      <c r="C37" s="6">
        <v>19.25</v>
      </c>
      <c r="D37" s="6">
        <v>18.25</v>
      </c>
      <c r="E37" s="6"/>
    </row>
    <row r="38" spans="3:5" x14ac:dyDescent="0.2">
      <c r="C38" s="6">
        <v>20.5</v>
      </c>
      <c r="D38" s="6">
        <v>19.5</v>
      </c>
      <c r="E38" s="6"/>
    </row>
    <row r="39" spans="3:5" x14ac:dyDescent="0.2">
      <c r="C39" s="6">
        <v>19.75</v>
      </c>
      <c r="D39" s="6">
        <v>18</v>
      </c>
      <c r="E39" s="6"/>
    </row>
    <row r="40" spans="3:5" x14ac:dyDescent="0.2">
      <c r="C40" s="6">
        <v>18.5</v>
      </c>
      <c r="D40" s="6">
        <v>20</v>
      </c>
      <c r="E40" s="6"/>
    </row>
    <row r="41" spans="3:5" x14ac:dyDescent="0.2">
      <c r="C41" s="6">
        <v>19.5</v>
      </c>
      <c r="D41" s="6">
        <v>17.75</v>
      </c>
      <c r="E41" s="6"/>
    </row>
  </sheetData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4"/>
  <sheetViews>
    <sheetView showRuler="0" workbookViewId="0">
      <selection activeCell="O35" sqref="O35"/>
    </sheetView>
  </sheetViews>
  <sheetFormatPr baseColWidth="10" defaultRowHeight="16" x14ac:dyDescent="0.2"/>
  <cols>
    <col min="1" max="1" width="11.33203125" style="5" customWidth="1"/>
    <col min="2" max="2" width="25.5" style="5" customWidth="1"/>
    <col min="3" max="3" width="13.5" style="5" customWidth="1"/>
    <col min="4" max="4" width="12.83203125" style="5" customWidth="1"/>
    <col min="5" max="5" width="14.6640625" style="5" customWidth="1"/>
    <col min="6" max="6" width="17.5" style="5" customWidth="1"/>
    <col min="7" max="16384" width="10.83203125" style="5"/>
  </cols>
  <sheetData>
    <row r="1" spans="1:6" ht="18" x14ac:dyDescent="0.2">
      <c r="A1" s="53" t="s">
        <v>223</v>
      </c>
      <c r="B1" s="24" t="s">
        <v>42</v>
      </c>
      <c r="C1" s="54"/>
      <c r="D1" s="52" t="s">
        <v>47</v>
      </c>
      <c r="E1" s="52" t="s">
        <v>129</v>
      </c>
      <c r="F1" s="52" t="s">
        <v>2</v>
      </c>
    </row>
    <row r="2" spans="1:6" x14ac:dyDescent="0.2">
      <c r="A2" s="54"/>
      <c r="C2" s="5" t="s">
        <v>162</v>
      </c>
      <c r="D2" s="5">
        <v>1</v>
      </c>
      <c r="E2" s="5">
        <v>0.8805389414110234</v>
      </c>
      <c r="F2" s="5">
        <v>1.4659225435481145</v>
      </c>
    </row>
    <row r="3" spans="1:6" x14ac:dyDescent="0.2">
      <c r="C3" s="32" t="s">
        <v>163</v>
      </c>
      <c r="D3" s="32">
        <v>1</v>
      </c>
      <c r="E3" s="32">
        <v>1.1002750687671918</v>
      </c>
      <c r="F3" s="32">
        <v>0.68906115417743308</v>
      </c>
    </row>
    <row r="4" spans="1:6" x14ac:dyDescent="0.2">
      <c r="C4" s="32" t="s">
        <v>162</v>
      </c>
      <c r="D4" s="32">
        <v>1</v>
      </c>
      <c r="E4" s="32">
        <v>1.349796484526002</v>
      </c>
      <c r="F4" s="32">
        <v>1.4383305259217665</v>
      </c>
    </row>
    <row r="5" spans="1:6" x14ac:dyDescent="0.2">
      <c r="C5" s="32" t="s">
        <v>18</v>
      </c>
      <c r="D5" s="32">
        <f>AVERAGE(D2:D4)</f>
        <v>1</v>
      </c>
      <c r="E5" s="32">
        <f t="shared" ref="E5:F5" si="0">AVERAGE(E2:E4)</f>
        <v>1.1102034982347391</v>
      </c>
      <c r="F5" s="32">
        <f t="shared" si="0"/>
        <v>1.1977714078824382</v>
      </c>
    </row>
    <row r="18" spans="1:7" ht="18" x14ac:dyDescent="0.2">
      <c r="A18" s="25" t="s">
        <v>224</v>
      </c>
      <c r="B18" s="45" t="s">
        <v>196</v>
      </c>
      <c r="D18" s="10" t="s">
        <v>1</v>
      </c>
      <c r="E18" s="10" t="s">
        <v>27</v>
      </c>
      <c r="F18" s="10" t="s">
        <v>186</v>
      </c>
      <c r="G18" s="10" t="s">
        <v>187</v>
      </c>
    </row>
    <row r="19" spans="1:7" x14ac:dyDescent="0.2">
      <c r="C19" s="7" t="s">
        <v>23</v>
      </c>
      <c r="D19" s="6">
        <v>97</v>
      </c>
      <c r="E19" s="6">
        <v>75</v>
      </c>
      <c r="F19" s="6">
        <v>97</v>
      </c>
      <c r="G19" s="6">
        <v>79.5</v>
      </c>
    </row>
    <row r="20" spans="1:7" x14ac:dyDescent="0.2">
      <c r="D20" s="6">
        <v>98</v>
      </c>
      <c r="E20" s="6">
        <v>80</v>
      </c>
      <c r="F20" s="6">
        <v>81.5</v>
      </c>
      <c r="G20" s="6">
        <v>87</v>
      </c>
    </row>
    <row r="21" spans="1:7" x14ac:dyDescent="0.2">
      <c r="D21" s="6">
        <v>100</v>
      </c>
      <c r="E21" s="6">
        <v>61.5</v>
      </c>
      <c r="F21" s="6">
        <v>75.5</v>
      </c>
      <c r="G21" s="6">
        <v>90.5</v>
      </c>
    </row>
    <row r="22" spans="1:7" x14ac:dyDescent="0.2">
      <c r="D22" s="6">
        <v>100</v>
      </c>
      <c r="E22" s="6">
        <v>67</v>
      </c>
      <c r="F22" s="6">
        <v>77</v>
      </c>
      <c r="G22" s="6">
        <v>71.5</v>
      </c>
    </row>
    <row r="23" spans="1:7" x14ac:dyDescent="0.2">
      <c r="D23" s="6">
        <v>100</v>
      </c>
      <c r="E23" s="6">
        <v>77.5</v>
      </c>
      <c r="F23" s="6">
        <v>92</v>
      </c>
      <c r="G23" s="6">
        <v>65</v>
      </c>
    </row>
    <row r="24" spans="1:7" x14ac:dyDescent="0.2">
      <c r="D24" s="6">
        <v>100</v>
      </c>
      <c r="E24" s="6"/>
      <c r="F24" s="6">
        <v>100</v>
      </c>
      <c r="G24" s="6">
        <v>77</v>
      </c>
    </row>
  </sheetData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62"/>
  <sheetViews>
    <sheetView showRuler="0" zoomScale="75" workbookViewId="0">
      <selection activeCell="Q59" sqref="Q59"/>
    </sheetView>
  </sheetViews>
  <sheetFormatPr baseColWidth="10" defaultRowHeight="16" x14ac:dyDescent="0.2"/>
  <cols>
    <col min="1" max="2" width="15" style="37" customWidth="1"/>
    <col min="3" max="3" width="23.6640625" style="41" customWidth="1"/>
    <col min="4" max="8" width="24" style="37" customWidth="1"/>
    <col min="9" max="16384" width="10.83203125" style="37"/>
  </cols>
  <sheetData>
    <row r="1" spans="1:8" ht="18" x14ac:dyDescent="0.2">
      <c r="A1" s="66" t="s">
        <v>225</v>
      </c>
      <c r="B1" s="21" t="s">
        <v>43</v>
      </c>
      <c r="D1" s="10" t="s">
        <v>1</v>
      </c>
      <c r="E1" s="9" t="s">
        <v>54</v>
      </c>
      <c r="F1" s="9" t="s">
        <v>181</v>
      </c>
      <c r="G1" s="9" t="s">
        <v>188</v>
      </c>
      <c r="H1" s="9" t="s">
        <v>189</v>
      </c>
    </row>
    <row r="2" spans="1:8" x14ac:dyDescent="0.2">
      <c r="B2" s="37">
        <v>1</v>
      </c>
      <c r="C2" s="41" t="s">
        <v>23</v>
      </c>
      <c r="D2" s="22">
        <v>1.0289999999999999</v>
      </c>
      <c r="E2" s="6">
        <v>0.98170000000000002</v>
      </c>
      <c r="F2" s="6">
        <v>0.55360200000000004</v>
      </c>
      <c r="G2" s="6">
        <v>0.98160000000000003</v>
      </c>
      <c r="H2" s="6">
        <v>1.0290999999999999</v>
      </c>
    </row>
    <row r="3" spans="1:8" x14ac:dyDescent="0.2">
      <c r="B3" s="37">
        <v>2</v>
      </c>
      <c r="D3" s="22">
        <v>1.0127999999999999</v>
      </c>
      <c r="E3" s="6">
        <v>0.99182000000000003</v>
      </c>
      <c r="F3" s="6">
        <v>0.23172499999999999</v>
      </c>
      <c r="G3" s="6">
        <v>0.82716000000000001</v>
      </c>
      <c r="H3" s="6">
        <v>0.98199999999999998</v>
      </c>
    </row>
    <row r="4" spans="1:8" x14ac:dyDescent="0.2">
      <c r="B4" s="37">
        <v>3</v>
      </c>
      <c r="D4" s="22">
        <v>0.92869999999999997</v>
      </c>
      <c r="E4" s="6">
        <v>0.82981000000000005</v>
      </c>
      <c r="F4" s="6">
        <v>0.32664019999999999</v>
      </c>
      <c r="G4" s="6">
        <v>1.0516000000000001</v>
      </c>
      <c r="H4" s="6">
        <v>1.21092</v>
      </c>
    </row>
    <row r="5" spans="1:8" x14ac:dyDescent="0.2">
      <c r="B5" s="37">
        <v>4</v>
      </c>
      <c r="D5" s="22">
        <v>1.298</v>
      </c>
      <c r="E5" s="6">
        <v>1.0219800000000001</v>
      </c>
      <c r="F5" s="6">
        <v>0.54315000000000002</v>
      </c>
      <c r="G5" s="6">
        <v>0.82709999999999995</v>
      </c>
      <c r="H5" s="6">
        <v>0.72809999999999997</v>
      </c>
    </row>
    <row r="6" spans="1:8" x14ac:dyDescent="0.2">
      <c r="B6" s="37">
        <v>5</v>
      </c>
      <c r="D6" s="22">
        <v>1.30209</v>
      </c>
      <c r="E6" s="6">
        <v>1.1514</v>
      </c>
      <c r="F6" s="6">
        <v>0.37867000000000001</v>
      </c>
      <c r="G6" s="6">
        <v>0.61809999999999998</v>
      </c>
      <c r="H6" s="6">
        <v>1.0281</v>
      </c>
    </row>
    <row r="7" spans="1:8" x14ac:dyDescent="0.2">
      <c r="B7" s="37">
        <v>6</v>
      </c>
      <c r="D7" s="22"/>
      <c r="E7" s="6">
        <v>1.1720999999999999</v>
      </c>
      <c r="F7" s="6">
        <v>0.62509999999999999</v>
      </c>
      <c r="G7" s="6">
        <v>0.72609999999999997</v>
      </c>
      <c r="H7" s="6">
        <v>0.82709999999999995</v>
      </c>
    </row>
    <row r="8" spans="1:8" x14ac:dyDescent="0.2">
      <c r="B8" s="37">
        <v>7</v>
      </c>
      <c r="D8" s="22"/>
      <c r="E8" s="6">
        <v>0.82916999999999996</v>
      </c>
      <c r="F8" s="6">
        <v>0.62509999999999999</v>
      </c>
      <c r="G8" s="6">
        <v>1.1827000000000001</v>
      </c>
      <c r="H8" s="6">
        <v>0.65600000000000003</v>
      </c>
    </row>
    <row r="9" spans="1:8" x14ac:dyDescent="0.2">
      <c r="D9" s="22"/>
      <c r="E9" s="6"/>
      <c r="F9" s="6"/>
      <c r="G9" s="6">
        <v>1.0149999999999999</v>
      </c>
      <c r="H9" s="6"/>
    </row>
    <row r="13" spans="1:8" ht="18" x14ac:dyDescent="0.2">
      <c r="A13" s="66" t="s">
        <v>226</v>
      </c>
      <c r="B13" s="21" t="s">
        <v>43</v>
      </c>
      <c r="D13" s="9" t="s">
        <v>54</v>
      </c>
      <c r="E13" s="9" t="s">
        <v>181</v>
      </c>
      <c r="F13" s="9" t="s">
        <v>188</v>
      </c>
      <c r="G13" s="9" t="s">
        <v>190</v>
      </c>
    </row>
    <row r="14" spans="1:8" x14ac:dyDescent="0.2">
      <c r="B14" s="37">
        <v>1</v>
      </c>
      <c r="C14" s="41" t="s">
        <v>23</v>
      </c>
      <c r="D14" s="22">
        <v>8</v>
      </c>
      <c r="E14" s="6">
        <v>31</v>
      </c>
      <c r="F14" s="6">
        <v>9</v>
      </c>
      <c r="G14" s="6">
        <v>10</v>
      </c>
    </row>
    <row r="15" spans="1:8" x14ac:dyDescent="0.2">
      <c r="B15" s="37">
        <v>2</v>
      </c>
      <c r="D15" s="22">
        <v>7</v>
      </c>
      <c r="E15" s="6">
        <v>11</v>
      </c>
      <c r="F15" s="6">
        <v>10</v>
      </c>
      <c r="G15" s="6">
        <v>18</v>
      </c>
    </row>
    <row r="16" spans="1:8" x14ac:dyDescent="0.2">
      <c r="B16" s="37">
        <v>3</v>
      </c>
      <c r="D16" s="22">
        <v>3</v>
      </c>
      <c r="E16" s="6">
        <v>19</v>
      </c>
      <c r="F16" s="6">
        <v>15</v>
      </c>
      <c r="G16" s="6">
        <v>6</v>
      </c>
    </row>
    <row r="17" spans="2:11" x14ac:dyDescent="0.2">
      <c r="B17" s="37">
        <v>4</v>
      </c>
      <c r="D17" s="22">
        <v>10</v>
      </c>
      <c r="E17" s="6">
        <v>24</v>
      </c>
      <c r="F17" s="6">
        <v>11</v>
      </c>
      <c r="G17" s="6">
        <v>8</v>
      </c>
    </row>
    <row r="18" spans="2:11" x14ac:dyDescent="0.2">
      <c r="B18" s="37">
        <v>5</v>
      </c>
      <c r="D18" s="22"/>
      <c r="E18" s="6">
        <v>11</v>
      </c>
      <c r="F18" s="6">
        <v>6</v>
      </c>
      <c r="G18" s="6">
        <v>10</v>
      </c>
    </row>
    <row r="19" spans="2:11" x14ac:dyDescent="0.2">
      <c r="B19" s="37">
        <v>6</v>
      </c>
      <c r="D19" s="22"/>
      <c r="E19" s="6">
        <v>17</v>
      </c>
      <c r="F19" s="6">
        <v>8</v>
      </c>
      <c r="G19" s="6"/>
    </row>
    <row r="20" spans="2:11" x14ac:dyDescent="0.2">
      <c r="D20" s="41"/>
    </row>
    <row r="23" spans="2:11" x14ac:dyDescent="0.2">
      <c r="H23" s="55"/>
      <c r="I23" s="39"/>
      <c r="J23" s="39"/>
      <c r="K23" s="39"/>
    </row>
    <row r="24" spans="2:11" x14ac:dyDescent="0.2">
      <c r="H24" s="6"/>
    </row>
    <row r="25" spans="2:11" x14ac:dyDescent="0.2">
      <c r="H25" s="6"/>
    </row>
    <row r="26" spans="2:11" x14ac:dyDescent="0.2">
      <c r="H26" s="6"/>
    </row>
    <row r="27" spans="2:11" x14ac:dyDescent="0.2">
      <c r="H27" s="6"/>
    </row>
    <row r="28" spans="2:11" x14ac:dyDescent="0.2">
      <c r="H28" s="6"/>
    </row>
    <row r="29" spans="2:11" x14ac:dyDescent="0.2">
      <c r="H29" s="6"/>
    </row>
    <row r="30" spans="2:11" x14ac:dyDescent="0.2">
      <c r="H30" s="6"/>
    </row>
    <row r="31" spans="2:11" x14ac:dyDescent="0.2">
      <c r="H31" s="6"/>
    </row>
    <row r="32" spans="2:11" x14ac:dyDescent="0.2">
      <c r="H32" s="6"/>
    </row>
    <row r="33" spans="8:9" x14ac:dyDescent="0.2">
      <c r="H33" s="6"/>
    </row>
    <row r="34" spans="8:9" x14ac:dyDescent="0.2">
      <c r="H34" s="6"/>
    </row>
    <row r="35" spans="8:9" x14ac:dyDescent="0.2">
      <c r="H35" s="6"/>
    </row>
    <row r="36" spans="8:9" x14ac:dyDescent="0.2">
      <c r="H36" s="6"/>
    </row>
    <row r="37" spans="8:9" x14ac:dyDescent="0.2">
      <c r="H37" s="6"/>
    </row>
    <row r="38" spans="8:9" x14ac:dyDescent="0.2">
      <c r="H38" s="6"/>
    </row>
    <row r="39" spans="8:9" x14ac:dyDescent="0.2">
      <c r="H39" s="6"/>
    </row>
    <row r="40" spans="8:9" x14ac:dyDescent="0.2">
      <c r="H40" s="6"/>
    </row>
    <row r="41" spans="8:9" x14ac:dyDescent="0.2">
      <c r="H41" s="6"/>
    </row>
    <row r="42" spans="8:9" x14ac:dyDescent="0.2">
      <c r="H42" s="6"/>
    </row>
    <row r="43" spans="8:9" x14ac:dyDescent="0.2">
      <c r="H43" s="6"/>
    </row>
    <row r="44" spans="8:9" x14ac:dyDescent="0.2">
      <c r="H44" s="6"/>
    </row>
    <row r="45" spans="8:9" x14ac:dyDescent="0.2">
      <c r="H45" s="6"/>
    </row>
    <row r="46" spans="8:9" x14ac:dyDescent="0.2">
      <c r="H46" s="6"/>
    </row>
    <row r="47" spans="8:9" x14ac:dyDescent="0.2">
      <c r="H47" s="6"/>
    </row>
    <row r="48" spans="8:9" x14ac:dyDescent="0.2">
      <c r="H48" s="6"/>
      <c r="I48" s="6"/>
    </row>
    <row r="49" spans="8:9" x14ac:dyDescent="0.2">
      <c r="H49" s="6"/>
      <c r="I49" s="6"/>
    </row>
    <row r="50" spans="8:9" x14ac:dyDescent="0.2">
      <c r="H50" s="6"/>
      <c r="I50" s="6"/>
    </row>
    <row r="51" spans="8:9" x14ac:dyDescent="0.2">
      <c r="H51" s="6"/>
      <c r="I51" s="6"/>
    </row>
    <row r="52" spans="8:9" x14ac:dyDescent="0.2">
      <c r="H52" s="6"/>
      <c r="I52" s="6"/>
    </row>
    <row r="53" spans="8:9" x14ac:dyDescent="0.2">
      <c r="H53" s="6"/>
      <c r="I53" s="6"/>
    </row>
    <row r="54" spans="8:9" x14ac:dyDescent="0.2">
      <c r="H54" s="6"/>
      <c r="I54" s="6"/>
    </row>
    <row r="55" spans="8:9" x14ac:dyDescent="0.2">
      <c r="H55" s="6"/>
      <c r="I55" s="6"/>
    </row>
    <row r="56" spans="8:9" x14ac:dyDescent="0.2">
      <c r="H56" s="6"/>
      <c r="I56" s="6"/>
    </row>
    <row r="57" spans="8:9" x14ac:dyDescent="0.2">
      <c r="H57" s="6"/>
      <c r="I57" s="6"/>
    </row>
    <row r="58" spans="8:9" x14ac:dyDescent="0.2">
      <c r="H58" s="6"/>
      <c r="I58" s="6"/>
    </row>
    <row r="59" spans="8:9" x14ac:dyDescent="0.2">
      <c r="H59" s="6"/>
      <c r="I59" s="6"/>
    </row>
    <row r="60" spans="8:9" x14ac:dyDescent="0.2">
      <c r="H60" s="6"/>
      <c r="I60" s="6"/>
    </row>
    <row r="61" spans="8:9" x14ac:dyDescent="0.2">
      <c r="H61" s="6"/>
      <c r="I61" s="6"/>
    </row>
    <row r="62" spans="8:9" x14ac:dyDescent="0.2">
      <c r="H62" s="6"/>
      <c r="I62" s="6"/>
    </row>
  </sheetData>
  <pageMargins left="0.7" right="0.7" top="0.75" bottom="0.75" header="0.3" footer="0.3"/>
  <pageSetup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6"/>
  <sheetViews>
    <sheetView showRuler="0" topLeftCell="A46" workbookViewId="0">
      <selection activeCell="C64" sqref="C64"/>
    </sheetView>
  </sheetViews>
  <sheetFormatPr baseColWidth="10" defaultRowHeight="15" x14ac:dyDescent="0.2"/>
  <sheetData>
    <row r="1" spans="1:7" ht="18" x14ac:dyDescent="0.2">
      <c r="A1" s="66" t="s">
        <v>227</v>
      </c>
      <c r="B1" s="21" t="s">
        <v>42</v>
      </c>
      <c r="C1" s="10" t="s">
        <v>1</v>
      </c>
      <c r="D1" s="9" t="s">
        <v>2</v>
      </c>
      <c r="E1" s="9" t="s">
        <v>191</v>
      </c>
      <c r="F1" s="9" t="s">
        <v>192</v>
      </c>
      <c r="G1" s="55"/>
    </row>
    <row r="2" spans="1:7" ht="16" x14ac:dyDescent="0.2">
      <c r="A2" s="37"/>
      <c r="B2" s="37"/>
      <c r="C2" s="22">
        <v>10.69</v>
      </c>
      <c r="D2" s="6">
        <v>29.74</v>
      </c>
      <c r="E2" s="6">
        <v>23.48</v>
      </c>
      <c r="F2" s="6">
        <v>19.8</v>
      </c>
      <c r="G2" s="6"/>
    </row>
    <row r="3" spans="1:7" ht="16" x14ac:dyDescent="0.2">
      <c r="A3" s="37"/>
      <c r="B3" s="37"/>
      <c r="C3" s="22">
        <v>9.3800000000000008</v>
      </c>
      <c r="D3" s="6">
        <v>24.05</v>
      </c>
      <c r="E3" s="6">
        <v>23.49</v>
      </c>
      <c r="F3" s="6">
        <v>21.928000000000001</v>
      </c>
      <c r="G3" s="6"/>
    </row>
    <row r="4" spans="1:7" ht="16" x14ac:dyDescent="0.2">
      <c r="A4" s="37"/>
      <c r="B4" s="37"/>
      <c r="C4" s="22">
        <v>9.74</v>
      </c>
      <c r="D4" s="6">
        <v>25.21</v>
      </c>
      <c r="E4" s="6">
        <v>20.48</v>
      </c>
      <c r="F4" s="6">
        <v>18.219000000000001</v>
      </c>
      <c r="G4" s="6"/>
    </row>
    <row r="5" spans="1:7" ht="16" x14ac:dyDescent="0.2">
      <c r="A5" s="37"/>
      <c r="B5" s="37"/>
      <c r="C5" s="22">
        <v>10.210000000000001</v>
      </c>
      <c r="D5" s="6">
        <v>35.89</v>
      </c>
      <c r="E5" s="6">
        <v>20.36</v>
      </c>
      <c r="F5" s="6">
        <v>22.18</v>
      </c>
      <c r="G5" s="6"/>
    </row>
    <row r="6" spans="1:7" ht="16" x14ac:dyDescent="0.2">
      <c r="A6" s="37"/>
      <c r="B6" s="37"/>
      <c r="C6" s="22">
        <v>10.5</v>
      </c>
      <c r="D6" s="6">
        <v>37.869999999999997</v>
      </c>
      <c r="E6" s="6">
        <v>22.9</v>
      </c>
      <c r="F6" s="6">
        <v>28.291</v>
      </c>
      <c r="G6" s="6"/>
    </row>
    <row r="7" spans="1:7" ht="16" x14ac:dyDescent="0.2">
      <c r="A7" s="37"/>
      <c r="B7" s="37"/>
      <c r="C7" s="22">
        <v>9.8699999999999992</v>
      </c>
      <c r="D7" s="6">
        <v>21.87</v>
      </c>
      <c r="E7" s="6">
        <v>27.7</v>
      </c>
      <c r="F7" s="6">
        <v>21.29</v>
      </c>
      <c r="G7" s="6"/>
    </row>
    <row r="8" spans="1:7" ht="16" x14ac:dyDescent="0.2">
      <c r="A8" s="37"/>
      <c r="B8" s="37"/>
      <c r="C8" s="22">
        <v>9.5</v>
      </c>
      <c r="D8" s="6">
        <v>20.91</v>
      </c>
      <c r="E8" s="6">
        <v>23.4</v>
      </c>
      <c r="F8" s="6">
        <v>17.02</v>
      </c>
      <c r="G8" s="6"/>
    </row>
    <row r="9" spans="1:7" ht="16" x14ac:dyDescent="0.2">
      <c r="A9" s="37"/>
      <c r="B9" s="37"/>
      <c r="C9" s="22">
        <v>9.7799999999999994</v>
      </c>
      <c r="D9" s="6">
        <v>28.1</v>
      </c>
      <c r="E9" s="6">
        <v>30.05</v>
      </c>
      <c r="F9" s="6">
        <v>18.3</v>
      </c>
      <c r="G9" s="6"/>
    </row>
    <row r="10" spans="1:7" ht="16" x14ac:dyDescent="0.2">
      <c r="A10" s="37"/>
      <c r="B10" s="37"/>
      <c r="C10" s="22">
        <v>9.83</v>
      </c>
      <c r="D10" s="6">
        <v>22.8</v>
      </c>
      <c r="E10" s="6">
        <v>24.79</v>
      </c>
      <c r="F10" s="6">
        <v>23.01</v>
      </c>
      <c r="G10" s="6"/>
    </row>
    <row r="11" spans="1:7" ht="16" x14ac:dyDescent="0.2">
      <c r="A11" s="37"/>
      <c r="B11" s="37"/>
      <c r="C11" s="22">
        <v>10.31</v>
      </c>
      <c r="D11" s="6">
        <v>25.51</v>
      </c>
      <c r="E11" s="6">
        <v>14.98</v>
      </c>
      <c r="F11" s="6">
        <v>22.81</v>
      </c>
      <c r="G11" s="6"/>
    </row>
    <row r="12" spans="1:7" ht="16" x14ac:dyDescent="0.2">
      <c r="A12" s="37"/>
      <c r="B12" s="37"/>
      <c r="C12" s="22"/>
      <c r="D12" s="6">
        <v>24.38</v>
      </c>
      <c r="E12" s="6">
        <v>16.510000000000002</v>
      </c>
      <c r="F12" s="6">
        <v>19.12</v>
      </c>
      <c r="G12" s="6"/>
    </row>
    <row r="13" spans="1:7" ht="16" x14ac:dyDescent="0.2">
      <c r="A13" s="37"/>
      <c r="B13" s="37"/>
      <c r="C13" s="22"/>
      <c r="D13" s="6">
        <v>24.79</v>
      </c>
      <c r="E13" s="6">
        <v>18.100000000000001</v>
      </c>
      <c r="F13" s="6">
        <v>17.98</v>
      </c>
      <c r="G13" s="6"/>
    </row>
    <row r="14" spans="1:7" ht="16" x14ac:dyDescent="0.2">
      <c r="A14" s="37"/>
      <c r="B14" s="37"/>
      <c r="C14" s="22"/>
      <c r="D14" s="6">
        <v>22.37</v>
      </c>
      <c r="E14" s="6">
        <v>19.5</v>
      </c>
      <c r="F14" s="6">
        <v>23.52</v>
      </c>
      <c r="G14" s="6"/>
    </row>
    <row r="15" spans="1:7" ht="16" x14ac:dyDescent="0.2">
      <c r="A15" s="37"/>
      <c r="B15" s="37"/>
      <c r="C15" s="22"/>
      <c r="D15" s="6">
        <v>22.67</v>
      </c>
      <c r="E15" s="6">
        <v>16.600000000000001</v>
      </c>
      <c r="F15" s="6">
        <v>21.5</v>
      </c>
      <c r="G15" s="6"/>
    </row>
    <row r="16" spans="1:7" ht="16" x14ac:dyDescent="0.2">
      <c r="A16" s="37"/>
      <c r="B16" s="37"/>
      <c r="C16" s="22"/>
      <c r="D16" s="6">
        <v>20.329999999999998</v>
      </c>
      <c r="E16" s="6">
        <v>14.3</v>
      </c>
      <c r="F16" s="6">
        <v>19.88</v>
      </c>
      <c r="G16" s="6"/>
    </row>
    <row r="17" spans="1:7" ht="16" x14ac:dyDescent="0.2">
      <c r="A17" s="37"/>
      <c r="B17" s="37"/>
      <c r="C17" s="22"/>
      <c r="D17" s="6">
        <v>22.24</v>
      </c>
      <c r="E17" s="6">
        <v>18.899999999999999</v>
      </c>
      <c r="F17" s="6">
        <v>22.8</v>
      </c>
      <c r="G17" s="6"/>
    </row>
    <row r="18" spans="1:7" ht="16" x14ac:dyDescent="0.2">
      <c r="A18" s="37"/>
      <c r="B18" s="37"/>
      <c r="C18" s="22"/>
      <c r="D18" s="6">
        <v>23.73</v>
      </c>
      <c r="E18" s="6">
        <v>15.4</v>
      </c>
      <c r="F18" s="6">
        <v>17.8</v>
      </c>
      <c r="G18" s="6"/>
    </row>
    <row r="19" spans="1:7" ht="16" x14ac:dyDescent="0.2">
      <c r="A19" s="37"/>
      <c r="B19" s="37"/>
      <c r="C19" s="22"/>
      <c r="D19" s="6">
        <v>18.48</v>
      </c>
      <c r="E19" s="6">
        <v>19.670000000000002</v>
      </c>
      <c r="F19" s="6">
        <v>19.7</v>
      </c>
      <c r="G19" s="6"/>
    </row>
    <row r="20" spans="1:7" ht="16" x14ac:dyDescent="0.2">
      <c r="A20" s="37"/>
      <c r="B20" s="37"/>
      <c r="C20" s="22"/>
      <c r="D20" s="6">
        <v>20.399999999999999</v>
      </c>
      <c r="E20" s="6">
        <v>20.100000000000001</v>
      </c>
      <c r="F20" s="6">
        <v>16.5</v>
      </c>
      <c r="G20" s="6"/>
    </row>
    <row r="21" spans="1:7" ht="16" x14ac:dyDescent="0.2">
      <c r="A21" s="37"/>
      <c r="B21" s="37"/>
      <c r="C21" s="22"/>
      <c r="D21" s="6">
        <v>26.9</v>
      </c>
      <c r="E21" s="6">
        <v>14.8</v>
      </c>
      <c r="F21" s="6">
        <v>18.5</v>
      </c>
      <c r="G21" s="6"/>
    </row>
    <row r="22" spans="1:7" ht="16" x14ac:dyDescent="0.2">
      <c r="A22" s="37"/>
      <c r="B22" s="37"/>
      <c r="C22" s="22"/>
      <c r="D22" s="6">
        <v>25.9</v>
      </c>
      <c r="E22" s="6">
        <v>17.48</v>
      </c>
      <c r="F22" s="6">
        <v>15</v>
      </c>
      <c r="G22" s="6"/>
    </row>
    <row r="23" spans="1:7" ht="16" x14ac:dyDescent="0.2">
      <c r="A23" s="37"/>
      <c r="B23" s="37"/>
      <c r="C23" s="22"/>
      <c r="D23" s="6">
        <v>19.780999999999999</v>
      </c>
      <c r="E23" s="6">
        <v>20.87</v>
      </c>
      <c r="F23" s="6">
        <v>21</v>
      </c>
      <c r="G23" s="6"/>
    </row>
    <row r="24" spans="1:7" ht="16" x14ac:dyDescent="0.2">
      <c r="A24" s="37"/>
      <c r="B24" s="37"/>
      <c r="C24" s="22"/>
      <c r="D24" s="6">
        <v>28.9</v>
      </c>
      <c r="E24" s="6">
        <v>21.16</v>
      </c>
      <c r="F24" s="6">
        <v>20.5</v>
      </c>
      <c r="G24" s="6"/>
    </row>
    <row r="25" spans="1:7" ht="16" x14ac:dyDescent="0.2">
      <c r="A25" s="37"/>
      <c r="B25" s="37"/>
      <c r="C25" s="22"/>
      <c r="D25" s="6">
        <v>34.4</v>
      </c>
      <c r="E25" s="6">
        <v>19.11</v>
      </c>
      <c r="F25" s="6">
        <v>19.02</v>
      </c>
      <c r="G25" s="6"/>
    </row>
    <row r="26" spans="1:7" ht="16" x14ac:dyDescent="0.2">
      <c r="A26" s="37"/>
      <c r="B26" s="37"/>
      <c r="C26" s="22"/>
      <c r="D26" s="6">
        <v>22.74</v>
      </c>
      <c r="E26" s="6">
        <v>19.62</v>
      </c>
      <c r="F26" s="6"/>
      <c r="G26" s="6"/>
    </row>
    <row r="27" spans="1:7" ht="16" x14ac:dyDescent="0.2">
      <c r="A27" s="37"/>
      <c r="B27" s="37"/>
      <c r="C27" s="22"/>
      <c r="D27" s="6">
        <v>21.68</v>
      </c>
      <c r="E27" s="6">
        <v>25.13</v>
      </c>
      <c r="F27" s="6"/>
      <c r="G27" s="6"/>
    </row>
    <row r="28" spans="1:7" ht="16" x14ac:dyDescent="0.2">
      <c r="A28" s="37"/>
      <c r="B28" s="37"/>
      <c r="C28" s="22"/>
      <c r="D28" s="6">
        <v>22.18</v>
      </c>
      <c r="E28" s="6">
        <v>17.13</v>
      </c>
      <c r="F28" s="6"/>
      <c r="G28" s="6"/>
    </row>
    <row r="29" spans="1:7" ht="16" x14ac:dyDescent="0.2">
      <c r="A29" s="37"/>
      <c r="B29" s="37"/>
      <c r="C29" s="22"/>
      <c r="D29" s="6">
        <v>20.13</v>
      </c>
      <c r="E29" s="6">
        <v>18.23</v>
      </c>
      <c r="F29" s="6"/>
      <c r="G29" s="6"/>
    </row>
    <row r="30" spans="1:7" ht="16" x14ac:dyDescent="0.2">
      <c r="A30" s="37"/>
      <c r="B30" s="37"/>
      <c r="C30" s="22"/>
      <c r="D30" s="6">
        <v>31.4</v>
      </c>
      <c r="E30" s="6">
        <v>17.71</v>
      </c>
      <c r="F30" s="6"/>
      <c r="G30" s="6"/>
    </row>
    <row r="31" spans="1:7" ht="16" x14ac:dyDescent="0.2">
      <c r="A31" s="37"/>
      <c r="B31" s="37"/>
      <c r="C31" s="22"/>
      <c r="D31" s="6">
        <v>21.79</v>
      </c>
      <c r="E31" s="6">
        <v>16.95</v>
      </c>
      <c r="F31" s="6"/>
      <c r="G31" s="6"/>
    </row>
    <row r="32" spans="1:7" ht="16" x14ac:dyDescent="0.2">
      <c r="A32" s="37"/>
      <c r="B32" s="37"/>
      <c r="C32" s="22"/>
      <c r="D32" s="6">
        <v>21.76</v>
      </c>
      <c r="E32" s="6">
        <v>19.29</v>
      </c>
      <c r="F32" s="6"/>
      <c r="G32" s="6"/>
    </row>
    <row r="33" spans="1:7" ht="16" x14ac:dyDescent="0.2">
      <c r="A33" s="37"/>
      <c r="B33" s="37"/>
      <c r="C33" s="22"/>
      <c r="D33" s="6">
        <v>23.28</v>
      </c>
      <c r="E33" s="6">
        <v>15.93</v>
      </c>
      <c r="F33" s="6"/>
      <c r="G33" s="6"/>
    </row>
    <row r="34" spans="1:7" ht="16" x14ac:dyDescent="0.2">
      <c r="A34" s="37"/>
      <c r="B34" s="37"/>
      <c r="C34" s="22"/>
      <c r="D34" s="6">
        <v>25.24</v>
      </c>
      <c r="E34" s="6">
        <v>21.38</v>
      </c>
      <c r="F34" s="6"/>
      <c r="G34" s="6"/>
    </row>
    <row r="35" spans="1:7" ht="16" x14ac:dyDescent="0.2">
      <c r="A35" s="37"/>
      <c r="B35" s="37"/>
      <c r="C35" s="22"/>
      <c r="D35" s="6">
        <v>21.23</v>
      </c>
      <c r="E35" s="6">
        <v>24</v>
      </c>
      <c r="F35" s="6"/>
      <c r="G35" s="6"/>
    </row>
    <row r="36" spans="1:7" ht="16" x14ac:dyDescent="0.2">
      <c r="A36" s="37"/>
      <c r="B36" s="37"/>
      <c r="C36" s="22"/>
      <c r="D36" s="6">
        <v>20.92</v>
      </c>
      <c r="E36" s="6">
        <v>19.079999999999998</v>
      </c>
      <c r="F36" s="6"/>
      <c r="G36" s="6"/>
    </row>
    <row r="37" spans="1:7" ht="16" x14ac:dyDescent="0.2">
      <c r="A37" s="37"/>
      <c r="B37" s="37"/>
      <c r="C37" s="22"/>
      <c r="D37" s="6">
        <v>29.5</v>
      </c>
      <c r="E37" s="6"/>
      <c r="F37" s="6"/>
      <c r="G37" s="6"/>
    </row>
    <row r="38" spans="1:7" ht="16" x14ac:dyDescent="0.2">
      <c r="A38" s="37"/>
      <c r="B38" s="37"/>
      <c r="C38" s="22"/>
      <c r="D38" s="6">
        <v>18.100000000000001</v>
      </c>
      <c r="E38" s="6"/>
      <c r="F38" s="6"/>
      <c r="G38" s="6"/>
    </row>
    <row r="39" spans="1:7" ht="16" x14ac:dyDescent="0.2">
      <c r="A39" s="37"/>
      <c r="B39" s="37"/>
      <c r="C39" s="22"/>
      <c r="D39" s="6">
        <v>21.68</v>
      </c>
      <c r="E39" s="6"/>
      <c r="F39" s="6"/>
      <c r="G39" s="6"/>
    </row>
    <row r="40" spans="1:7" ht="16" x14ac:dyDescent="0.2">
      <c r="A40" s="37"/>
      <c r="B40" s="37"/>
      <c r="C40" s="22"/>
      <c r="D40" s="6">
        <v>27.98</v>
      </c>
      <c r="E40" s="6"/>
      <c r="F40" s="6"/>
      <c r="G40" s="6"/>
    </row>
    <row r="41" spans="1:7" ht="16" x14ac:dyDescent="0.2">
      <c r="A41" s="37"/>
      <c r="B41" s="37"/>
      <c r="C41" s="41"/>
      <c r="D41" s="37"/>
      <c r="E41" s="37"/>
      <c r="F41" s="37"/>
      <c r="G41" s="37"/>
    </row>
    <row r="42" spans="1:7" ht="16" x14ac:dyDescent="0.2">
      <c r="A42" s="37"/>
      <c r="B42" s="37"/>
      <c r="C42" s="41"/>
      <c r="D42" s="37"/>
      <c r="E42" s="37"/>
      <c r="F42" s="37"/>
      <c r="G42" s="37"/>
    </row>
    <row r="43" spans="1:7" ht="16" x14ac:dyDescent="0.2">
      <c r="A43" s="37"/>
      <c r="B43" s="37"/>
      <c r="C43" s="41"/>
      <c r="D43" s="37"/>
      <c r="E43" s="37"/>
      <c r="F43" s="37"/>
      <c r="G43" s="37"/>
    </row>
    <row r="44" spans="1:7" ht="16" x14ac:dyDescent="0.2">
      <c r="A44" s="37"/>
      <c r="B44" s="37"/>
      <c r="C44" s="41"/>
      <c r="D44" s="37"/>
      <c r="E44" s="37"/>
      <c r="F44" s="37"/>
      <c r="G44" s="37"/>
    </row>
    <row r="45" spans="1:7" ht="18" x14ac:dyDescent="0.2">
      <c r="A45" s="66" t="s">
        <v>228</v>
      </c>
      <c r="B45" s="47" t="s">
        <v>43</v>
      </c>
      <c r="C45" s="41"/>
      <c r="D45" s="9" t="s">
        <v>1</v>
      </c>
      <c r="E45" s="9" t="s">
        <v>2</v>
      </c>
      <c r="F45" s="9" t="s">
        <v>193</v>
      </c>
      <c r="G45" s="37"/>
    </row>
    <row r="46" spans="1:7" ht="16" x14ac:dyDescent="0.2">
      <c r="A46" s="37"/>
      <c r="B46" s="37">
        <v>1</v>
      </c>
      <c r="C46" s="41" t="s">
        <v>23</v>
      </c>
      <c r="D46" s="6">
        <v>100</v>
      </c>
      <c r="E46" s="6">
        <v>51.2</v>
      </c>
      <c r="F46" s="6">
        <v>90</v>
      </c>
      <c r="G46" s="37"/>
    </row>
    <row r="47" spans="1:7" ht="16" x14ac:dyDescent="0.2">
      <c r="A47" s="37"/>
      <c r="B47" s="37">
        <v>2</v>
      </c>
      <c r="C47" s="41"/>
      <c r="D47" s="6">
        <v>85.7</v>
      </c>
      <c r="E47" s="6">
        <v>37.1</v>
      </c>
      <c r="F47" s="6">
        <v>80</v>
      </c>
      <c r="G47" s="37"/>
    </row>
    <row r="48" spans="1:7" ht="16" x14ac:dyDescent="0.2">
      <c r="A48" s="37"/>
      <c r="B48" s="37">
        <v>3</v>
      </c>
      <c r="C48" s="41"/>
      <c r="D48" s="6">
        <v>100</v>
      </c>
      <c r="E48" s="6">
        <v>38.5</v>
      </c>
      <c r="F48" s="6">
        <v>80</v>
      </c>
      <c r="G48" s="37"/>
    </row>
    <row r="49" spans="1:7" ht="16" x14ac:dyDescent="0.2">
      <c r="A49" s="37"/>
      <c r="B49" s="37">
        <v>4</v>
      </c>
      <c r="C49" s="41"/>
      <c r="D49" s="6">
        <v>100</v>
      </c>
      <c r="E49" s="6">
        <v>37.549999999999997</v>
      </c>
      <c r="F49" s="6">
        <v>60</v>
      </c>
      <c r="G49" s="37"/>
    </row>
    <row r="50" spans="1:7" ht="16" x14ac:dyDescent="0.2">
      <c r="A50" s="37"/>
      <c r="B50" s="37">
        <v>5</v>
      </c>
      <c r="C50" s="41"/>
      <c r="D50" s="6">
        <v>100</v>
      </c>
      <c r="E50" s="6">
        <v>31.5</v>
      </c>
      <c r="F50" s="6">
        <v>72.72</v>
      </c>
      <c r="G50" s="37"/>
    </row>
    <row r="51" spans="1:7" ht="16" x14ac:dyDescent="0.2">
      <c r="A51" s="37"/>
      <c r="B51" s="37"/>
      <c r="C51" s="41"/>
      <c r="D51" s="37"/>
      <c r="E51" s="37"/>
      <c r="F51" s="37"/>
      <c r="G51" s="37"/>
    </row>
    <row r="52" spans="1:7" ht="16" x14ac:dyDescent="0.2">
      <c r="A52" s="37"/>
      <c r="B52" s="37"/>
      <c r="C52" s="41"/>
      <c r="D52" s="37"/>
      <c r="E52" s="37"/>
      <c r="F52" s="37"/>
      <c r="G52" s="37"/>
    </row>
    <row r="53" spans="1:7" ht="16" x14ac:dyDescent="0.2">
      <c r="A53" s="37"/>
      <c r="B53" s="37"/>
      <c r="C53" s="41"/>
      <c r="D53" s="37"/>
      <c r="E53" s="37"/>
      <c r="F53" s="37"/>
      <c r="G53" s="37"/>
    </row>
    <row r="54" spans="1:7" ht="16" x14ac:dyDescent="0.2">
      <c r="A54" s="37"/>
      <c r="B54" s="37"/>
      <c r="C54" s="41"/>
      <c r="D54" s="37"/>
      <c r="E54" s="37"/>
      <c r="F54" s="37"/>
      <c r="G54" s="37"/>
    </row>
    <row r="55" spans="1:7" ht="16" x14ac:dyDescent="0.2">
      <c r="A55" s="37"/>
      <c r="B55" s="37"/>
      <c r="C55" s="41"/>
      <c r="D55" s="37"/>
      <c r="E55" s="37"/>
      <c r="F55" s="37"/>
      <c r="G55" s="37"/>
    </row>
    <row r="56" spans="1:7" ht="16" x14ac:dyDescent="0.2">
      <c r="A56" s="37"/>
      <c r="B56" s="37"/>
      <c r="C56" s="41"/>
      <c r="D56" s="37"/>
      <c r="E56" s="37"/>
      <c r="F56" s="37"/>
      <c r="G56" s="37"/>
    </row>
    <row r="57" spans="1:7" ht="18" x14ac:dyDescent="0.2">
      <c r="A57" s="66" t="s">
        <v>229</v>
      </c>
      <c r="B57" s="47" t="s">
        <v>43</v>
      </c>
      <c r="C57" s="41" t="s">
        <v>23</v>
      </c>
      <c r="D57" s="9" t="s">
        <v>1</v>
      </c>
      <c r="E57" s="9" t="s">
        <v>194</v>
      </c>
      <c r="F57" s="37"/>
      <c r="G57" s="37"/>
    </row>
    <row r="58" spans="1:7" ht="16" x14ac:dyDescent="0.2">
      <c r="A58" s="37"/>
      <c r="B58" s="37"/>
      <c r="C58" s="41"/>
      <c r="D58" s="6">
        <v>100</v>
      </c>
      <c r="E58" s="6">
        <v>27</v>
      </c>
      <c r="F58" s="37"/>
      <c r="G58" s="37"/>
    </row>
    <row r="59" spans="1:7" ht="16" x14ac:dyDescent="0.2">
      <c r="A59" s="37"/>
      <c r="B59" s="37"/>
      <c r="C59" s="41"/>
      <c r="D59" s="6">
        <v>92.5</v>
      </c>
      <c r="E59" s="6">
        <v>21</v>
      </c>
      <c r="F59" s="37"/>
      <c r="G59" s="37"/>
    </row>
    <row r="60" spans="1:7" ht="16" x14ac:dyDescent="0.2">
      <c r="A60" s="37"/>
      <c r="B60" s="37"/>
      <c r="C60" s="41"/>
      <c r="D60" s="6">
        <v>100</v>
      </c>
      <c r="E60" s="6">
        <v>31</v>
      </c>
      <c r="F60" s="37"/>
      <c r="G60" s="37"/>
    </row>
    <row r="61" spans="1:7" ht="16" x14ac:dyDescent="0.2">
      <c r="A61" s="37"/>
      <c r="B61" s="37"/>
      <c r="C61" s="41"/>
      <c r="D61" s="6">
        <v>100</v>
      </c>
      <c r="E61" s="6">
        <v>67.290000000000006</v>
      </c>
      <c r="F61" s="37"/>
      <c r="G61" s="37"/>
    </row>
    <row r="62" spans="1:7" ht="16" x14ac:dyDescent="0.2">
      <c r="A62" s="37"/>
      <c r="B62" s="37"/>
      <c r="C62" s="41"/>
      <c r="D62" s="6">
        <v>100</v>
      </c>
      <c r="E62" s="6">
        <v>55.982999999999997</v>
      </c>
      <c r="F62" s="37"/>
      <c r="G62" s="37"/>
    </row>
    <row r="63" spans="1:7" ht="16" x14ac:dyDescent="0.2">
      <c r="A63" s="37"/>
      <c r="B63" s="37"/>
      <c r="C63" s="41"/>
      <c r="D63" s="37"/>
      <c r="E63" s="37"/>
      <c r="F63" s="37"/>
      <c r="G63" s="37"/>
    </row>
    <row r="64" spans="1:7" ht="16" x14ac:dyDescent="0.2">
      <c r="A64" s="37"/>
      <c r="B64" s="37"/>
      <c r="C64" s="41"/>
      <c r="D64" s="37"/>
      <c r="E64" s="37"/>
      <c r="F64" s="37"/>
      <c r="G64" s="37"/>
    </row>
    <row r="65" spans="1:7" ht="16" x14ac:dyDescent="0.2">
      <c r="A65" s="37"/>
      <c r="B65" s="37"/>
      <c r="C65" s="41"/>
      <c r="D65" s="37"/>
      <c r="E65" s="37"/>
      <c r="F65" s="37"/>
      <c r="G65" s="37"/>
    </row>
    <row r="66" spans="1:7" ht="16" x14ac:dyDescent="0.2">
      <c r="A66" s="37"/>
      <c r="B66" s="37"/>
      <c r="C66" s="41"/>
      <c r="D66" s="37"/>
      <c r="E66" s="37"/>
      <c r="F66" s="37"/>
      <c r="G66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showRuler="0" zoomScale="99" workbookViewId="0">
      <selection activeCell="D41" sqref="D41"/>
    </sheetView>
  </sheetViews>
  <sheetFormatPr baseColWidth="10" defaultColWidth="8.83203125" defaultRowHeight="16" x14ac:dyDescent="0.2"/>
  <cols>
    <col min="1" max="1" width="8.83203125" style="5"/>
    <col min="2" max="2" width="11.33203125" style="7" customWidth="1"/>
    <col min="3" max="3" width="10.83203125" style="7" customWidth="1"/>
    <col min="4" max="13" width="17.83203125" style="5" customWidth="1"/>
    <col min="14" max="16384" width="8.83203125" style="5"/>
  </cols>
  <sheetData>
    <row r="1" spans="1:13" ht="18" x14ac:dyDescent="0.2">
      <c r="A1" s="25" t="s">
        <v>21</v>
      </c>
      <c r="B1" s="25" t="s">
        <v>5</v>
      </c>
      <c r="D1" s="9" t="s">
        <v>1</v>
      </c>
      <c r="E1" s="9" t="s">
        <v>2</v>
      </c>
      <c r="F1" s="9" t="s">
        <v>164</v>
      </c>
    </row>
    <row r="2" spans="1:13" x14ac:dyDescent="0.2">
      <c r="A2" s="32"/>
      <c r="B2" s="33">
        <v>1</v>
      </c>
      <c r="C2" s="7" t="s">
        <v>23</v>
      </c>
      <c r="D2" s="6">
        <v>100</v>
      </c>
      <c r="E2" s="6">
        <v>53.2</v>
      </c>
      <c r="F2" s="6">
        <v>94.44444</v>
      </c>
    </row>
    <row r="3" spans="1:13" x14ac:dyDescent="0.2">
      <c r="A3" s="28"/>
      <c r="B3" s="7">
        <v>2</v>
      </c>
      <c r="D3" s="6">
        <v>85.7</v>
      </c>
      <c r="E3" s="6">
        <v>35.170999999999999</v>
      </c>
      <c r="F3" s="6">
        <v>85.714290000000005</v>
      </c>
    </row>
    <row r="4" spans="1:13" x14ac:dyDescent="0.2">
      <c r="A4" s="28"/>
      <c r="B4" s="7">
        <v>3</v>
      </c>
      <c r="D4" s="6">
        <v>100</v>
      </c>
      <c r="E4" s="6">
        <v>36.119999999999997</v>
      </c>
      <c r="F4" s="6">
        <v>80</v>
      </c>
    </row>
    <row r="5" spans="1:13" x14ac:dyDescent="0.2">
      <c r="A5" s="28"/>
      <c r="B5" s="7">
        <v>4</v>
      </c>
      <c r="D5" s="6">
        <v>100</v>
      </c>
      <c r="E5" s="6">
        <v>39.714300000000001</v>
      </c>
      <c r="F5" s="6">
        <v>57.454000000000001</v>
      </c>
      <c r="G5" s="34"/>
      <c r="H5" s="34"/>
    </row>
    <row r="6" spans="1:13" x14ac:dyDescent="0.2">
      <c r="A6" s="28"/>
      <c r="B6" s="7">
        <v>5</v>
      </c>
      <c r="D6" s="6">
        <v>100</v>
      </c>
      <c r="E6" s="6">
        <v>32.200000000000003</v>
      </c>
      <c r="F6" s="6">
        <v>68.8</v>
      </c>
      <c r="G6" s="35"/>
      <c r="H6" s="35"/>
      <c r="I6" s="35"/>
    </row>
    <row r="7" spans="1:13" x14ac:dyDescent="0.2">
      <c r="A7" s="28"/>
      <c r="F7" s="35"/>
      <c r="G7" s="35"/>
      <c r="H7" s="35"/>
      <c r="I7" s="35"/>
    </row>
    <row r="8" spans="1:13" x14ac:dyDescent="0.2">
      <c r="A8" s="28"/>
      <c r="D8" s="7"/>
      <c r="E8" s="34"/>
      <c r="F8" s="35"/>
      <c r="G8" s="35"/>
      <c r="H8" s="35"/>
      <c r="I8" s="35"/>
    </row>
    <row r="9" spans="1:13" x14ac:dyDescent="0.2">
      <c r="A9" s="28"/>
      <c r="E9" s="34"/>
      <c r="F9" s="34"/>
      <c r="G9" s="36"/>
      <c r="H9" s="36"/>
    </row>
    <row r="10" spans="1:13" ht="18" x14ac:dyDescent="0.2">
      <c r="A10" s="25" t="s">
        <v>22</v>
      </c>
      <c r="B10" s="25" t="s">
        <v>5</v>
      </c>
      <c r="D10" s="9" t="s">
        <v>1</v>
      </c>
      <c r="E10" s="9" t="s">
        <v>2</v>
      </c>
      <c r="F10" s="9" t="s">
        <v>165</v>
      </c>
      <c r="G10" s="10" t="s">
        <v>166</v>
      </c>
      <c r="H10" s="9" t="s">
        <v>167</v>
      </c>
      <c r="I10" s="9" t="s">
        <v>168</v>
      </c>
      <c r="J10" s="9" t="s">
        <v>169</v>
      </c>
      <c r="K10" s="9" t="s">
        <v>170</v>
      </c>
      <c r="L10" s="10" t="s">
        <v>171</v>
      </c>
      <c r="M10" s="8"/>
    </row>
    <row r="11" spans="1:13" x14ac:dyDescent="0.2">
      <c r="A11" s="28"/>
      <c r="B11" s="7">
        <v>1</v>
      </c>
      <c r="C11" s="7" t="s">
        <v>23</v>
      </c>
      <c r="D11" s="6">
        <v>9.1319999999999997</v>
      </c>
      <c r="E11" s="6">
        <v>20.751999999999999</v>
      </c>
      <c r="F11" s="6">
        <v>20.420000000000002</v>
      </c>
      <c r="G11" s="6">
        <v>15.36</v>
      </c>
      <c r="H11" s="6">
        <v>20.367000000000001</v>
      </c>
      <c r="I11" s="6">
        <v>17.297999999999998</v>
      </c>
      <c r="J11" s="6">
        <v>20.12</v>
      </c>
      <c r="K11" s="6">
        <v>19.899999999999999</v>
      </c>
      <c r="L11" s="6">
        <v>22</v>
      </c>
    </row>
    <row r="12" spans="1:13" x14ac:dyDescent="0.2">
      <c r="A12" s="28"/>
      <c r="B12" s="7">
        <v>2</v>
      </c>
      <c r="D12" s="6">
        <v>10.06</v>
      </c>
      <c r="E12" s="6">
        <v>22.67</v>
      </c>
      <c r="F12" s="6">
        <v>21.1</v>
      </c>
      <c r="G12" s="6">
        <v>11.06667</v>
      </c>
      <c r="H12" s="6">
        <v>16.5</v>
      </c>
      <c r="I12" s="6">
        <v>19.546669999999999</v>
      </c>
      <c r="J12" s="6">
        <v>19.32</v>
      </c>
      <c r="K12" s="6">
        <v>19.32</v>
      </c>
      <c r="L12" s="6">
        <v>19.7</v>
      </c>
    </row>
    <row r="13" spans="1:13" x14ac:dyDescent="0.2">
      <c r="B13" s="7">
        <v>3</v>
      </c>
      <c r="D13" s="6">
        <v>9.65</v>
      </c>
      <c r="E13" s="6">
        <v>21.85</v>
      </c>
      <c r="F13" s="6">
        <v>19.399999999999999</v>
      </c>
      <c r="G13" s="6">
        <v>14.5</v>
      </c>
      <c r="H13" s="6">
        <v>18.137499999999999</v>
      </c>
      <c r="I13" s="6">
        <v>20.8125</v>
      </c>
      <c r="J13" s="6">
        <v>23.09</v>
      </c>
      <c r="K13" s="6">
        <v>22.8</v>
      </c>
      <c r="L13" s="6">
        <v>22.76</v>
      </c>
    </row>
    <row r="14" spans="1:13" x14ac:dyDescent="0.2">
      <c r="B14" s="7">
        <v>4</v>
      </c>
      <c r="D14" s="6">
        <v>9.4939999999999998</v>
      </c>
      <c r="E14" s="6">
        <v>22.75733</v>
      </c>
      <c r="F14" s="6">
        <v>19.973330000000001</v>
      </c>
      <c r="G14" s="6">
        <v>13.64222</v>
      </c>
      <c r="H14" s="6">
        <v>16.3125</v>
      </c>
      <c r="I14" s="6">
        <v>18.219059999999999</v>
      </c>
      <c r="J14" s="6">
        <v>20.5</v>
      </c>
      <c r="K14" s="6">
        <v>19.5</v>
      </c>
      <c r="L14" s="6">
        <v>26</v>
      </c>
    </row>
    <row r="15" spans="1:13" x14ac:dyDescent="0.2">
      <c r="B15" s="7">
        <v>5</v>
      </c>
      <c r="D15" s="6">
        <v>9.5719999999999992</v>
      </c>
      <c r="E15" s="6">
        <v>20.30367</v>
      </c>
      <c r="F15" s="6">
        <v>22.186669999999999</v>
      </c>
      <c r="G15" s="6">
        <v>14.071109999999999</v>
      </c>
      <c r="H15" s="6">
        <v>19.225000000000001</v>
      </c>
      <c r="I15" s="6">
        <v>18.915780000000002</v>
      </c>
      <c r="J15" s="6">
        <v>21.08</v>
      </c>
      <c r="K15" s="6">
        <v>19</v>
      </c>
      <c r="L15" s="6">
        <v>19.600000000000001</v>
      </c>
    </row>
    <row r="16" spans="1:13" x14ac:dyDescent="0.2">
      <c r="B16" s="7">
        <v>6</v>
      </c>
      <c r="D16" s="6"/>
      <c r="E16" s="6"/>
      <c r="F16" s="6"/>
      <c r="G16" s="6"/>
      <c r="H16" s="6"/>
      <c r="I16" s="6"/>
      <c r="J16" s="6">
        <v>20.65</v>
      </c>
      <c r="K16" s="6">
        <v>21</v>
      </c>
      <c r="L16" s="6">
        <v>22</v>
      </c>
    </row>
    <row r="17" spans="4:11" x14ac:dyDescent="0.2">
      <c r="J17" s="6"/>
      <c r="K17" s="6"/>
    </row>
    <row r="18" spans="4:11" x14ac:dyDescent="0.2">
      <c r="J18" s="6"/>
      <c r="K18" s="6"/>
    </row>
    <row r="19" spans="4:11" x14ac:dyDescent="0.2">
      <c r="J19" s="6"/>
      <c r="K19" s="6"/>
    </row>
    <row r="20" spans="4:11" x14ac:dyDescent="0.2">
      <c r="J20" s="6"/>
      <c r="K20" s="6"/>
    </row>
    <row r="21" spans="4:11" x14ac:dyDescent="0.2">
      <c r="J21" s="6"/>
      <c r="K21" s="6"/>
    </row>
    <row r="22" spans="4:11" x14ac:dyDescent="0.2">
      <c r="D22" s="6"/>
      <c r="E22" s="6"/>
      <c r="F22" s="6"/>
      <c r="G22" s="6"/>
      <c r="H22" s="6"/>
      <c r="I22" s="6"/>
      <c r="J22" s="6"/>
      <c r="K22" s="6"/>
    </row>
    <row r="23" spans="4:11" x14ac:dyDescent="0.2">
      <c r="D23" s="6"/>
      <c r="E23" s="6"/>
      <c r="F23" s="6"/>
      <c r="G23" s="6"/>
      <c r="H23" s="6"/>
      <c r="I23" s="6"/>
      <c r="J23" s="6"/>
      <c r="K23" s="6"/>
    </row>
    <row r="24" spans="4:11" x14ac:dyDescent="0.2">
      <c r="D24" s="6"/>
      <c r="E24" s="6"/>
      <c r="F24" s="6"/>
      <c r="G24" s="6"/>
      <c r="H24" s="6"/>
      <c r="I24" s="6"/>
      <c r="J24" s="6"/>
      <c r="K24" s="6"/>
    </row>
    <row r="25" spans="4:11" x14ac:dyDescent="0.2">
      <c r="D25" s="6"/>
      <c r="E25" s="6"/>
      <c r="F25" s="6"/>
      <c r="G25" s="6"/>
      <c r="H25" s="6"/>
      <c r="I25" s="6"/>
      <c r="J25" s="6"/>
      <c r="K25" s="6"/>
    </row>
    <row r="26" spans="4:11" x14ac:dyDescent="0.2">
      <c r="D26" s="6"/>
      <c r="E26" s="6"/>
      <c r="F26" s="6"/>
      <c r="G26" s="6"/>
      <c r="H26" s="6"/>
      <c r="I26" s="6"/>
      <c r="J26" s="6"/>
      <c r="K26" s="6"/>
    </row>
    <row r="27" spans="4:11" x14ac:dyDescent="0.2">
      <c r="D27" s="6"/>
      <c r="E27" s="6"/>
      <c r="F27" s="6"/>
      <c r="G27" s="6"/>
      <c r="H27" s="6"/>
      <c r="I27" s="6"/>
      <c r="J27" s="6"/>
      <c r="K27" s="6"/>
    </row>
    <row r="28" spans="4:11" x14ac:dyDescent="0.2">
      <c r="D28" s="6"/>
      <c r="E28" s="6"/>
      <c r="F28" s="6"/>
      <c r="G28" s="6"/>
      <c r="H28" s="6"/>
      <c r="I28" s="6"/>
      <c r="J28" s="6"/>
      <c r="K28" s="6"/>
    </row>
    <row r="29" spans="4:11" x14ac:dyDescent="0.2">
      <c r="D29" s="6"/>
      <c r="E29" s="6"/>
      <c r="F29" s="6"/>
      <c r="G29" s="6"/>
      <c r="H29" s="6"/>
      <c r="I29" s="6"/>
      <c r="J29" s="6"/>
      <c r="K29" s="6"/>
    </row>
    <row r="30" spans="4:11" x14ac:dyDescent="0.2">
      <c r="D30" s="6"/>
      <c r="E30" s="6"/>
      <c r="F30" s="6"/>
      <c r="G30" s="6"/>
      <c r="H30" s="6"/>
      <c r="I30" s="6"/>
    </row>
    <row r="31" spans="4:11" x14ac:dyDescent="0.2">
      <c r="D31" s="6"/>
      <c r="E31" s="6"/>
      <c r="F31" s="6"/>
      <c r="G31" s="6"/>
      <c r="H31" s="6"/>
      <c r="I31" s="6"/>
    </row>
    <row r="32" spans="4:11" x14ac:dyDescent="0.2">
      <c r="D32" s="6"/>
      <c r="E32" s="6"/>
      <c r="F32" s="6"/>
      <c r="G32" s="6"/>
      <c r="H32" s="6"/>
      <c r="I32" s="6"/>
    </row>
    <row r="33" spans="4:9" x14ac:dyDescent="0.2">
      <c r="D33" s="6"/>
      <c r="E33" s="6"/>
      <c r="F33" s="6"/>
      <c r="G33" s="6"/>
      <c r="H33" s="6"/>
      <c r="I33" s="6"/>
    </row>
    <row r="34" spans="4:9" x14ac:dyDescent="0.2">
      <c r="D34" s="6"/>
      <c r="E34" s="6"/>
      <c r="F34" s="6"/>
      <c r="G34" s="6"/>
      <c r="H34" s="6"/>
      <c r="I34" s="6"/>
    </row>
    <row r="35" spans="4:9" x14ac:dyDescent="0.2">
      <c r="D35" s="6"/>
      <c r="E35" s="6"/>
      <c r="F35" s="6"/>
      <c r="G35" s="6"/>
      <c r="H35" s="6"/>
      <c r="I35" s="6"/>
    </row>
    <row r="36" spans="4:9" x14ac:dyDescent="0.2">
      <c r="D36" s="6"/>
      <c r="E36" s="6"/>
      <c r="F36" s="6"/>
      <c r="G36" s="6"/>
      <c r="H36" s="6"/>
      <c r="I36" s="6"/>
    </row>
    <row r="37" spans="4:9" x14ac:dyDescent="0.2">
      <c r="D37" s="6"/>
      <c r="E37" s="6"/>
      <c r="F37" s="6"/>
      <c r="G37" s="6"/>
      <c r="H37" s="6"/>
      <c r="I37" s="6"/>
    </row>
    <row r="38" spans="4:9" x14ac:dyDescent="0.2">
      <c r="D38" s="6"/>
      <c r="E38" s="6"/>
      <c r="F38" s="6"/>
      <c r="G38" s="6"/>
      <c r="H38" s="6"/>
      <c r="I38" s="6"/>
    </row>
    <row r="39" spans="4:9" x14ac:dyDescent="0.2">
      <c r="D39" s="6"/>
      <c r="E39" s="6"/>
      <c r="F39" s="6"/>
      <c r="G39" s="6"/>
      <c r="H39" s="6"/>
      <c r="I39" s="6"/>
    </row>
    <row r="40" spans="4:9" x14ac:dyDescent="0.2">
      <c r="D40" s="6"/>
      <c r="E40" s="6"/>
      <c r="F40" s="6"/>
      <c r="G40" s="6"/>
      <c r="H40" s="6"/>
      <c r="I40" s="6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showRuler="0" workbookViewId="0">
      <selection activeCell="C36" sqref="C36"/>
    </sheetView>
  </sheetViews>
  <sheetFormatPr baseColWidth="10" defaultRowHeight="16" x14ac:dyDescent="0.2"/>
  <cols>
    <col min="1" max="3" width="10.83203125" style="37"/>
    <col min="4" max="8" width="14.5" style="37" customWidth="1"/>
    <col min="9" max="16384" width="10.83203125" style="37"/>
  </cols>
  <sheetData>
    <row r="1" spans="1:8" ht="18" x14ac:dyDescent="0.2">
      <c r="A1" s="21" t="s">
        <v>199</v>
      </c>
      <c r="B1" s="21" t="s">
        <v>5</v>
      </c>
      <c r="D1" s="8" t="s">
        <v>1</v>
      </c>
      <c r="E1" s="9" t="s">
        <v>2</v>
      </c>
      <c r="F1" s="9" t="s">
        <v>24</v>
      </c>
      <c r="G1" s="38"/>
    </row>
    <row r="2" spans="1:8" x14ac:dyDescent="0.2">
      <c r="A2" s="39"/>
      <c r="B2" s="40">
        <v>1</v>
      </c>
      <c r="C2" s="7" t="s">
        <v>23</v>
      </c>
      <c r="D2" s="5">
        <v>100</v>
      </c>
      <c r="E2" s="6">
        <v>20</v>
      </c>
      <c r="F2" s="6">
        <v>66.66</v>
      </c>
    </row>
    <row r="3" spans="1:8" x14ac:dyDescent="0.2">
      <c r="A3" s="20"/>
      <c r="B3" s="41">
        <v>2</v>
      </c>
      <c r="D3" s="5">
        <v>100</v>
      </c>
      <c r="E3" s="6">
        <v>30</v>
      </c>
      <c r="F3" s="6">
        <v>66.66</v>
      </c>
    </row>
    <row r="4" spans="1:8" x14ac:dyDescent="0.2">
      <c r="A4" s="20"/>
      <c r="B4" s="41">
        <v>3</v>
      </c>
      <c r="C4" s="7"/>
      <c r="D4" s="5">
        <v>100</v>
      </c>
      <c r="E4" s="6">
        <v>25</v>
      </c>
      <c r="F4" s="6">
        <v>100</v>
      </c>
    </row>
    <row r="5" spans="1:8" x14ac:dyDescent="0.2">
      <c r="A5" s="20"/>
      <c r="B5" s="41">
        <v>4</v>
      </c>
      <c r="C5" s="7"/>
      <c r="D5" s="5">
        <v>100</v>
      </c>
      <c r="E5" s="6">
        <v>18</v>
      </c>
      <c r="F5" s="6">
        <v>77.8</v>
      </c>
    </row>
    <row r="6" spans="1:8" x14ac:dyDescent="0.2">
      <c r="A6" s="20"/>
      <c r="B6" s="41">
        <v>5</v>
      </c>
      <c r="C6" s="6"/>
      <c r="D6" s="5">
        <v>100</v>
      </c>
      <c r="E6" s="6">
        <v>13</v>
      </c>
      <c r="F6" s="6">
        <v>81.78</v>
      </c>
    </row>
    <row r="8" spans="1:8" ht="18" x14ac:dyDescent="0.2">
      <c r="A8" s="21" t="s">
        <v>200</v>
      </c>
      <c r="B8" s="21" t="s">
        <v>5</v>
      </c>
      <c r="D8" s="10" t="s">
        <v>1</v>
      </c>
      <c r="E8" s="9" t="s">
        <v>137</v>
      </c>
      <c r="F8" s="9" t="s">
        <v>2</v>
      </c>
      <c r="G8" s="9" t="s">
        <v>24</v>
      </c>
      <c r="H8" s="9" t="s">
        <v>25</v>
      </c>
    </row>
    <row r="9" spans="1:8" x14ac:dyDescent="0.2">
      <c r="C9" s="7" t="s">
        <v>23</v>
      </c>
      <c r="D9" s="6">
        <v>9.36</v>
      </c>
      <c r="E9" s="6">
        <v>9.6999999999999993</v>
      </c>
      <c r="F9" s="6">
        <v>18.2</v>
      </c>
      <c r="G9" s="6">
        <v>9.5</v>
      </c>
      <c r="H9" s="6">
        <v>17.5</v>
      </c>
    </row>
    <row r="10" spans="1:8" x14ac:dyDescent="0.2">
      <c r="D10" s="6">
        <v>9.56</v>
      </c>
      <c r="E10" s="6">
        <v>9.5399999999999991</v>
      </c>
      <c r="F10" s="6">
        <v>23.9</v>
      </c>
      <c r="G10" s="6">
        <v>13.1</v>
      </c>
      <c r="H10" s="6">
        <v>12.6</v>
      </c>
    </row>
    <row r="11" spans="1:8" x14ac:dyDescent="0.2">
      <c r="D11" s="6">
        <v>9.1999999999999993</v>
      </c>
      <c r="E11" s="6">
        <v>11.53</v>
      </c>
      <c r="F11" s="6">
        <v>20.399999999999999</v>
      </c>
      <c r="G11" s="6">
        <v>14.36</v>
      </c>
      <c r="H11" s="6">
        <v>13.8</v>
      </c>
    </row>
    <row r="12" spans="1:8" x14ac:dyDescent="0.2">
      <c r="D12" s="6">
        <v>7.56</v>
      </c>
      <c r="E12" s="6">
        <v>9.33</v>
      </c>
      <c r="F12" s="6">
        <v>20.6</v>
      </c>
      <c r="G12" s="6">
        <v>17</v>
      </c>
      <c r="H12" s="6">
        <v>14.1</v>
      </c>
    </row>
    <row r="13" spans="1:8" x14ac:dyDescent="0.2">
      <c r="D13" s="6">
        <v>8.25</v>
      </c>
      <c r="E13" s="6">
        <v>8.76</v>
      </c>
      <c r="F13" s="6">
        <v>17</v>
      </c>
      <c r="G13" s="6">
        <v>15.5</v>
      </c>
      <c r="H13" s="6">
        <v>16.2</v>
      </c>
    </row>
    <row r="14" spans="1:8" x14ac:dyDescent="0.2">
      <c r="D14" s="6">
        <v>9.1999999999999993</v>
      </c>
      <c r="E14" s="6">
        <v>10.5</v>
      </c>
      <c r="F14" s="6">
        <v>19.5</v>
      </c>
      <c r="G14" s="6">
        <v>13.56</v>
      </c>
      <c r="H14" s="6">
        <v>12.98</v>
      </c>
    </row>
    <row r="15" spans="1:8" x14ac:dyDescent="0.2">
      <c r="D15" s="6">
        <v>10.1</v>
      </c>
      <c r="E15" s="6">
        <v>9.6</v>
      </c>
      <c r="F15" s="6">
        <v>21.72</v>
      </c>
      <c r="G15" s="6">
        <v>12</v>
      </c>
      <c r="H15" s="6"/>
    </row>
    <row r="16" spans="1:8" x14ac:dyDescent="0.2">
      <c r="D16" s="6"/>
      <c r="E16" s="6">
        <v>9.6999999999999993</v>
      </c>
      <c r="F16" s="6"/>
      <c r="G16" s="6">
        <v>12.71</v>
      </c>
      <c r="H16" s="6"/>
    </row>
    <row r="19" spans="1:9" ht="18" x14ac:dyDescent="0.2">
      <c r="A19" s="21" t="s">
        <v>201</v>
      </c>
      <c r="B19" s="21" t="s">
        <v>5</v>
      </c>
      <c r="D19" s="10" t="s">
        <v>1</v>
      </c>
      <c r="E19" s="42" t="s">
        <v>172</v>
      </c>
      <c r="F19" s="42" t="s">
        <v>173</v>
      </c>
      <c r="G19" s="38"/>
    </row>
    <row r="20" spans="1:9" x14ac:dyDescent="0.2">
      <c r="C20" s="7" t="s">
        <v>23</v>
      </c>
      <c r="D20" s="6">
        <v>100</v>
      </c>
      <c r="E20" s="6">
        <v>100</v>
      </c>
      <c r="F20" s="6">
        <v>19</v>
      </c>
    </row>
    <row r="21" spans="1:9" x14ac:dyDescent="0.2">
      <c r="D21" s="6">
        <v>100</v>
      </c>
      <c r="E21" s="6">
        <v>83</v>
      </c>
      <c r="F21" s="6">
        <v>21</v>
      </c>
    </row>
    <row r="22" spans="1:9" x14ac:dyDescent="0.2">
      <c r="D22" s="6">
        <v>90</v>
      </c>
      <c r="E22" s="6">
        <v>100</v>
      </c>
      <c r="F22" s="6">
        <v>7.8</v>
      </c>
    </row>
    <row r="23" spans="1:9" x14ac:dyDescent="0.2">
      <c r="D23" s="6">
        <v>100</v>
      </c>
      <c r="E23" s="6">
        <v>90</v>
      </c>
      <c r="F23" s="6"/>
    </row>
    <row r="24" spans="1:9" x14ac:dyDescent="0.2">
      <c r="D24" s="6">
        <v>100</v>
      </c>
      <c r="E24" s="6">
        <v>87</v>
      </c>
      <c r="F24" s="6"/>
    </row>
    <row r="27" spans="1:9" ht="18" x14ac:dyDescent="0.2">
      <c r="A27" s="21" t="s">
        <v>202</v>
      </c>
      <c r="B27" s="21" t="s">
        <v>5</v>
      </c>
      <c r="D27" s="10" t="s">
        <v>1</v>
      </c>
      <c r="E27" s="10" t="s">
        <v>129</v>
      </c>
      <c r="F27" s="10" t="s">
        <v>174</v>
      </c>
      <c r="G27" s="10" t="s">
        <v>130</v>
      </c>
      <c r="H27" s="10" t="s">
        <v>131</v>
      </c>
      <c r="I27" s="38"/>
    </row>
    <row r="28" spans="1:9" x14ac:dyDescent="0.2">
      <c r="C28" s="7" t="s">
        <v>23</v>
      </c>
      <c r="D28" s="6">
        <v>100</v>
      </c>
      <c r="E28" s="6">
        <v>30</v>
      </c>
      <c r="F28" s="6">
        <v>9</v>
      </c>
      <c r="G28" s="6">
        <v>50</v>
      </c>
      <c r="H28" s="6">
        <v>51</v>
      </c>
    </row>
    <row r="29" spans="1:9" x14ac:dyDescent="0.2">
      <c r="D29" s="6">
        <v>92</v>
      </c>
      <c r="E29" s="6">
        <v>31</v>
      </c>
      <c r="F29" s="6">
        <v>8</v>
      </c>
      <c r="G29" s="6">
        <v>45</v>
      </c>
      <c r="H29" s="6">
        <v>89</v>
      </c>
    </row>
    <row r="30" spans="1:9" x14ac:dyDescent="0.2">
      <c r="D30" s="6">
        <v>100</v>
      </c>
      <c r="E30" s="6">
        <v>10</v>
      </c>
      <c r="F30" s="6">
        <v>12</v>
      </c>
      <c r="G30" s="6">
        <v>30</v>
      </c>
      <c r="H30" s="6">
        <v>36</v>
      </c>
    </row>
    <row r="31" spans="1:9" x14ac:dyDescent="0.2">
      <c r="D31" s="6">
        <v>100</v>
      </c>
      <c r="E31" s="6">
        <v>39</v>
      </c>
      <c r="F31" s="6"/>
      <c r="G31" s="6">
        <v>60</v>
      </c>
      <c r="H31" s="6">
        <v>67</v>
      </c>
    </row>
    <row r="32" spans="1:9" x14ac:dyDescent="0.2">
      <c r="D32" s="6">
        <v>100</v>
      </c>
      <c r="E32" s="6">
        <v>32</v>
      </c>
      <c r="F32" s="6"/>
      <c r="G32" s="6">
        <v>67</v>
      </c>
      <c r="H32" s="6">
        <v>58</v>
      </c>
    </row>
    <row r="33" spans="4:8" x14ac:dyDescent="0.2">
      <c r="D33" s="6"/>
      <c r="E33" s="6">
        <v>16</v>
      </c>
      <c r="F33" s="6"/>
      <c r="G33" s="6"/>
      <c r="H33" s="6"/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0"/>
  <sheetViews>
    <sheetView showRuler="0" topLeftCell="A29" workbookViewId="0">
      <selection activeCell="F58" sqref="F58"/>
    </sheetView>
  </sheetViews>
  <sheetFormatPr baseColWidth="10" defaultRowHeight="16" x14ac:dyDescent="0.2"/>
  <cols>
    <col min="1" max="1" width="12.6640625" style="37" customWidth="1"/>
    <col min="2" max="2" width="14" style="37" customWidth="1"/>
    <col min="3" max="3" width="16.6640625" style="41" customWidth="1"/>
    <col min="4" max="6" width="16.6640625" style="37" customWidth="1"/>
    <col min="7" max="16384" width="10.83203125" style="37"/>
  </cols>
  <sheetData>
    <row r="1" spans="1:5" ht="19" x14ac:dyDescent="0.2">
      <c r="A1" s="21" t="s">
        <v>28</v>
      </c>
      <c r="B1" s="21" t="s">
        <v>5</v>
      </c>
      <c r="D1" s="2" t="s">
        <v>1</v>
      </c>
      <c r="E1" s="2" t="s">
        <v>26</v>
      </c>
    </row>
    <row r="2" spans="1:5" ht="17" x14ac:dyDescent="0.2">
      <c r="B2" s="37">
        <v>1</v>
      </c>
      <c r="C2" s="41" t="s">
        <v>23</v>
      </c>
      <c r="D2" s="1">
        <v>100</v>
      </c>
      <c r="E2" s="1">
        <v>92.5</v>
      </c>
    </row>
    <row r="3" spans="1:5" ht="17" x14ac:dyDescent="0.2">
      <c r="B3" s="37">
        <v>2</v>
      </c>
      <c r="D3" s="1">
        <v>100</v>
      </c>
      <c r="E3" s="1">
        <v>80.650000000000006</v>
      </c>
    </row>
    <row r="4" spans="1:5" ht="17" x14ac:dyDescent="0.2">
      <c r="B4" s="37">
        <v>3</v>
      </c>
      <c r="D4" s="1">
        <v>92.62</v>
      </c>
      <c r="E4" s="1">
        <v>77.47</v>
      </c>
    </row>
    <row r="5" spans="1:5" ht="17" x14ac:dyDescent="0.2">
      <c r="B5" s="37">
        <v>4</v>
      </c>
      <c r="D5" s="1">
        <v>90.21</v>
      </c>
      <c r="E5" s="1">
        <v>89</v>
      </c>
    </row>
    <row r="6" spans="1:5" ht="17" x14ac:dyDescent="0.2">
      <c r="B6" s="37">
        <v>5</v>
      </c>
      <c r="D6" s="1">
        <v>95.11</v>
      </c>
      <c r="E6" s="1">
        <v>65.7</v>
      </c>
    </row>
    <row r="7" spans="1:5" ht="17" x14ac:dyDescent="0.2">
      <c r="B7" s="37">
        <v>6</v>
      </c>
      <c r="D7" s="1">
        <v>100</v>
      </c>
      <c r="E7" s="1">
        <v>80.63</v>
      </c>
    </row>
    <row r="18" spans="1:5" ht="18" x14ac:dyDescent="0.2">
      <c r="A18" s="21" t="s">
        <v>29</v>
      </c>
      <c r="B18" s="21"/>
      <c r="D18" s="10" t="s">
        <v>1</v>
      </c>
      <c r="E18" s="10" t="s">
        <v>27</v>
      </c>
    </row>
    <row r="19" spans="1:5" x14ac:dyDescent="0.2">
      <c r="C19" s="41" t="s">
        <v>23</v>
      </c>
      <c r="D19" s="22">
        <v>18.5</v>
      </c>
      <c r="E19" s="6">
        <v>19.149999999999999</v>
      </c>
    </row>
    <row r="20" spans="1:5" x14ac:dyDescent="0.2">
      <c r="D20" s="22">
        <v>19.149999999999999</v>
      </c>
      <c r="E20" s="6">
        <v>19.149999999999999</v>
      </c>
    </row>
    <row r="21" spans="1:5" x14ac:dyDescent="0.2">
      <c r="D21" s="22">
        <v>18.75</v>
      </c>
      <c r="E21" s="6">
        <v>20.149999999999999</v>
      </c>
    </row>
    <row r="22" spans="1:5" x14ac:dyDescent="0.2">
      <c r="D22" s="22">
        <v>19</v>
      </c>
      <c r="E22" s="6">
        <v>19</v>
      </c>
    </row>
    <row r="23" spans="1:5" x14ac:dyDescent="0.2">
      <c r="D23" s="22">
        <v>18.75</v>
      </c>
      <c r="E23" s="6">
        <v>18.3</v>
      </c>
    </row>
    <row r="24" spans="1:5" x14ac:dyDescent="0.2">
      <c r="D24" s="22">
        <v>18</v>
      </c>
      <c r="E24" s="6">
        <v>18.75</v>
      </c>
    </row>
    <row r="25" spans="1:5" x14ac:dyDescent="0.2">
      <c r="D25" s="22">
        <v>18.5</v>
      </c>
      <c r="E25" s="6">
        <v>20.75</v>
      </c>
    </row>
    <row r="26" spans="1:5" x14ac:dyDescent="0.2">
      <c r="D26" s="22">
        <v>18.75</v>
      </c>
      <c r="E26" s="6">
        <v>19</v>
      </c>
    </row>
    <row r="27" spans="1:5" x14ac:dyDescent="0.2">
      <c r="D27" s="22">
        <v>18.149999999999999</v>
      </c>
      <c r="E27" s="6">
        <v>19.149999999999999</v>
      </c>
    </row>
    <row r="28" spans="1:5" x14ac:dyDescent="0.2">
      <c r="D28" s="22">
        <v>19.149999999999999</v>
      </c>
      <c r="E28" s="6">
        <v>20.5</v>
      </c>
    </row>
    <row r="29" spans="1:5" x14ac:dyDescent="0.2">
      <c r="D29" s="22">
        <v>19</v>
      </c>
      <c r="E29" s="6">
        <v>19.5</v>
      </c>
    </row>
    <row r="30" spans="1:5" x14ac:dyDescent="0.2">
      <c r="D30" s="22">
        <v>18.75</v>
      </c>
      <c r="E30" s="6">
        <v>19.149999999999999</v>
      </c>
    </row>
    <row r="31" spans="1:5" x14ac:dyDescent="0.2">
      <c r="D31" s="22">
        <v>19</v>
      </c>
      <c r="E31" s="6">
        <v>19.5</v>
      </c>
    </row>
    <row r="32" spans="1:5" x14ac:dyDescent="0.2">
      <c r="D32" s="22">
        <v>18.5</v>
      </c>
      <c r="E32" s="6">
        <v>19</v>
      </c>
    </row>
    <row r="33" spans="1:7" x14ac:dyDescent="0.2">
      <c r="D33" s="22">
        <v>19</v>
      </c>
      <c r="E33" s="6">
        <v>19.149999999999999</v>
      </c>
    </row>
    <row r="34" spans="1:7" x14ac:dyDescent="0.2">
      <c r="D34" s="22">
        <v>19</v>
      </c>
      <c r="E34" s="6">
        <v>18.75</v>
      </c>
    </row>
    <row r="35" spans="1:7" x14ac:dyDescent="0.2">
      <c r="D35" s="22">
        <v>19.149999999999999</v>
      </c>
      <c r="E35" s="6">
        <v>19</v>
      </c>
    </row>
    <row r="36" spans="1:7" x14ac:dyDescent="0.2">
      <c r="D36" s="22">
        <v>19.75</v>
      </c>
      <c r="E36" s="6">
        <v>20.75</v>
      </c>
    </row>
    <row r="37" spans="1:7" x14ac:dyDescent="0.2">
      <c r="D37" s="22">
        <v>19.5</v>
      </c>
      <c r="E37" s="6">
        <v>20</v>
      </c>
    </row>
    <row r="38" spans="1:7" x14ac:dyDescent="0.2">
      <c r="D38" s="41"/>
    </row>
    <row r="40" spans="1:7" ht="18" x14ac:dyDescent="0.2">
      <c r="A40" s="21" t="s">
        <v>30</v>
      </c>
      <c r="B40" s="21" t="s">
        <v>5</v>
      </c>
      <c r="D40" s="10" t="s">
        <v>1</v>
      </c>
      <c r="E40" s="43" t="s">
        <v>27</v>
      </c>
      <c r="F40" s="43" t="s">
        <v>175</v>
      </c>
      <c r="G40" s="44"/>
    </row>
    <row r="41" spans="1:7" x14ac:dyDescent="0.2">
      <c r="B41" s="37">
        <v>1</v>
      </c>
      <c r="C41" s="41" t="s">
        <v>23</v>
      </c>
      <c r="D41" s="22">
        <v>100</v>
      </c>
      <c r="E41" s="6">
        <v>92.15</v>
      </c>
      <c r="F41" s="6">
        <v>90.21</v>
      </c>
    </row>
    <row r="42" spans="1:7" x14ac:dyDescent="0.2">
      <c r="B42" s="37">
        <v>2</v>
      </c>
      <c r="D42" s="22">
        <v>100</v>
      </c>
      <c r="E42" s="6">
        <v>81.09</v>
      </c>
      <c r="F42" s="6">
        <v>100</v>
      </c>
    </row>
    <row r="43" spans="1:7" x14ac:dyDescent="0.2">
      <c r="B43" s="37">
        <v>3</v>
      </c>
      <c r="D43" s="22">
        <v>92.5</v>
      </c>
      <c r="E43" s="6">
        <v>76.98</v>
      </c>
      <c r="F43" s="6">
        <v>90.01</v>
      </c>
    </row>
    <row r="44" spans="1:7" x14ac:dyDescent="0.2">
      <c r="B44" s="37">
        <v>4</v>
      </c>
      <c r="D44" s="22">
        <v>95.31</v>
      </c>
      <c r="E44" s="6">
        <v>62.5</v>
      </c>
      <c r="F44" s="6">
        <v>100</v>
      </c>
    </row>
    <row r="45" spans="1:7" x14ac:dyDescent="0.2">
      <c r="B45" s="37">
        <v>5</v>
      </c>
      <c r="D45" s="22">
        <v>90.01</v>
      </c>
      <c r="E45" s="6">
        <v>89.1</v>
      </c>
      <c r="F45" s="6">
        <v>78.790000000000006</v>
      </c>
    </row>
    <row r="46" spans="1:7" x14ac:dyDescent="0.2">
      <c r="B46" s="37">
        <v>6</v>
      </c>
      <c r="D46" s="22">
        <v>100</v>
      </c>
      <c r="E46" s="6">
        <v>78.89</v>
      </c>
      <c r="F46" s="6">
        <v>100</v>
      </c>
    </row>
    <row r="47" spans="1:7" x14ac:dyDescent="0.2">
      <c r="D47" s="41"/>
    </row>
    <row r="51" spans="1:7" ht="18" x14ac:dyDescent="0.2">
      <c r="A51" s="21" t="s">
        <v>31</v>
      </c>
      <c r="B51" s="21" t="s">
        <v>5</v>
      </c>
      <c r="D51" s="43" t="s">
        <v>1</v>
      </c>
      <c r="E51" s="43" t="s">
        <v>27</v>
      </c>
      <c r="F51" s="43" t="s">
        <v>175</v>
      </c>
      <c r="G51" s="44"/>
    </row>
    <row r="52" spans="1:7" x14ac:dyDescent="0.2">
      <c r="B52" s="37">
        <v>1</v>
      </c>
      <c r="C52" s="41" t="s">
        <v>23</v>
      </c>
      <c r="D52" s="6">
        <v>100</v>
      </c>
      <c r="E52" s="6">
        <v>83.21</v>
      </c>
      <c r="F52" s="6">
        <v>100</v>
      </c>
    </row>
    <row r="53" spans="1:7" x14ac:dyDescent="0.2">
      <c r="B53" s="37">
        <v>2</v>
      </c>
      <c r="D53" s="6">
        <v>98.1</v>
      </c>
      <c r="E53" s="6">
        <v>75.8</v>
      </c>
      <c r="F53" s="6">
        <v>85</v>
      </c>
    </row>
    <row r="54" spans="1:7" x14ac:dyDescent="0.2">
      <c r="B54" s="37">
        <v>3</v>
      </c>
      <c r="D54" s="6">
        <v>100</v>
      </c>
      <c r="E54" s="6">
        <v>77.58</v>
      </c>
      <c r="F54" s="6">
        <v>82.3</v>
      </c>
    </row>
    <row r="55" spans="1:7" x14ac:dyDescent="0.2">
      <c r="B55" s="37">
        <v>4</v>
      </c>
      <c r="D55" s="6">
        <v>91.98</v>
      </c>
      <c r="E55" s="6">
        <v>63.92</v>
      </c>
      <c r="F55" s="6">
        <v>86.3</v>
      </c>
    </row>
    <row r="56" spans="1:7" x14ac:dyDescent="0.2">
      <c r="B56" s="37">
        <v>5</v>
      </c>
      <c r="D56" s="6">
        <v>100</v>
      </c>
      <c r="E56" s="6">
        <v>57.82</v>
      </c>
      <c r="F56" s="6">
        <v>80</v>
      </c>
    </row>
    <row r="57" spans="1:7" x14ac:dyDescent="0.2">
      <c r="B57" s="37">
        <v>6</v>
      </c>
      <c r="D57" s="6">
        <v>100</v>
      </c>
      <c r="E57" s="6">
        <v>75.010000000000005</v>
      </c>
      <c r="F57" s="6"/>
    </row>
    <row r="59" spans="1:7" ht="18" x14ac:dyDescent="0.2">
      <c r="A59" s="21" t="s">
        <v>32</v>
      </c>
      <c r="B59" s="21" t="s">
        <v>42</v>
      </c>
      <c r="D59" s="10" t="s">
        <v>1</v>
      </c>
      <c r="E59" s="10" t="s">
        <v>27</v>
      </c>
      <c r="F59" s="10" t="s">
        <v>2</v>
      </c>
      <c r="G59" s="10" t="s">
        <v>176</v>
      </c>
    </row>
    <row r="60" spans="1:7" x14ac:dyDescent="0.2">
      <c r="D60" s="6">
        <v>12</v>
      </c>
      <c r="E60" s="6">
        <v>10.28</v>
      </c>
      <c r="F60" s="6">
        <v>24.867000000000001</v>
      </c>
      <c r="G60" s="6">
        <v>19.510000000000002</v>
      </c>
    </row>
    <row r="61" spans="1:7" x14ac:dyDescent="0.2">
      <c r="D61" s="6">
        <v>13.2</v>
      </c>
      <c r="E61" s="6">
        <v>9.19</v>
      </c>
      <c r="F61" s="6">
        <v>27.138000000000002</v>
      </c>
      <c r="G61" s="6">
        <v>25.97</v>
      </c>
    </row>
    <row r="62" spans="1:7" x14ac:dyDescent="0.2">
      <c r="D62" s="6">
        <v>11.98</v>
      </c>
      <c r="E62" s="6">
        <v>8</v>
      </c>
      <c r="F62" s="6">
        <v>33.06</v>
      </c>
      <c r="G62" s="6">
        <v>23.35</v>
      </c>
    </row>
    <row r="63" spans="1:7" x14ac:dyDescent="0.2">
      <c r="D63" s="6">
        <v>11.31</v>
      </c>
      <c r="E63" s="6">
        <v>12.92</v>
      </c>
      <c r="F63" s="6">
        <v>26.22</v>
      </c>
      <c r="G63" s="6">
        <v>18.809999999999999</v>
      </c>
    </row>
    <row r="64" spans="1:7" x14ac:dyDescent="0.2">
      <c r="D64" s="6">
        <v>12.02</v>
      </c>
      <c r="E64" s="6">
        <v>10.44</v>
      </c>
      <c r="F64" s="6">
        <v>26.37</v>
      </c>
      <c r="G64" s="6">
        <v>23.52</v>
      </c>
    </row>
    <row r="65" spans="4:7" x14ac:dyDescent="0.2">
      <c r="D65" s="6">
        <v>9.73</v>
      </c>
      <c r="E65" s="6">
        <v>11.07</v>
      </c>
      <c r="F65" s="6">
        <v>21.244</v>
      </c>
      <c r="G65" s="6">
        <v>16.170000000000002</v>
      </c>
    </row>
    <row r="66" spans="4:7" x14ac:dyDescent="0.2">
      <c r="D66" s="6">
        <v>8.91</v>
      </c>
      <c r="E66" s="6">
        <v>9.1999999999999993</v>
      </c>
      <c r="F66" s="6">
        <v>23.11</v>
      </c>
      <c r="G66" s="6">
        <v>19.09</v>
      </c>
    </row>
    <row r="67" spans="4:7" x14ac:dyDescent="0.2">
      <c r="D67" s="6">
        <v>10</v>
      </c>
      <c r="E67" s="6">
        <v>9.8699999999999992</v>
      </c>
      <c r="F67" s="6">
        <v>19.82</v>
      </c>
      <c r="G67" s="6">
        <v>19.62</v>
      </c>
    </row>
    <row r="68" spans="4:7" x14ac:dyDescent="0.2">
      <c r="D68" s="6">
        <v>10</v>
      </c>
      <c r="E68" s="6">
        <v>9.2799999999999994</v>
      </c>
      <c r="F68" s="6">
        <v>21.73</v>
      </c>
      <c r="G68" s="6">
        <v>21.82</v>
      </c>
    </row>
    <row r="69" spans="4:7" x14ac:dyDescent="0.2">
      <c r="D69" s="6">
        <v>11</v>
      </c>
      <c r="E69" s="6">
        <v>11.37</v>
      </c>
      <c r="F69" s="6">
        <v>26.41</v>
      </c>
      <c r="G69" s="6">
        <v>24.67</v>
      </c>
    </row>
    <row r="70" spans="4:7" x14ac:dyDescent="0.2">
      <c r="D70" s="6">
        <v>10.51</v>
      </c>
      <c r="E70" s="6">
        <v>10.81</v>
      </c>
      <c r="F70" s="6">
        <v>25.12</v>
      </c>
      <c r="G70" s="6">
        <v>23.18</v>
      </c>
    </row>
    <row r="71" spans="4:7" x14ac:dyDescent="0.2">
      <c r="D71" s="6">
        <v>10.220000000000001</v>
      </c>
      <c r="E71" s="6">
        <v>10.53</v>
      </c>
      <c r="F71" s="6">
        <v>23.49</v>
      </c>
      <c r="G71" s="6">
        <v>24.82</v>
      </c>
    </row>
    <row r="72" spans="4:7" x14ac:dyDescent="0.2">
      <c r="D72" s="6"/>
      <c r="E72" s="6">
        <v>9.02</v>
      </c>
      <c r="F72" s="6">
        <v>20.57</v>
      </c>
      <c r="G72" s="6">
        <v>22.12</v>
      </c>
    </row>
    <row r="73" spans="4:7" x14ac:dyDescent="0.2">
      <c r="D73" s="6"/>
      <c r="E73" s="6">
        <v>10.07</v>
      </c>
      <c r="F73" s="6">
        <v>24.68</v>
      </c>
      <c r="G73" s="6">
        <v>18.09</v>
      </c>
    </row>
    <row r="74" spans="4:7" x14ac:dyDescent="0.2">
      <c r="D74" s="6"/>
      <c r="E74" s="6"/>
      <c r="F74" s="6">
        <v>23.88</v>
      </c>
      <c r="G74" s="6">
        <v>21.17</v>
      </c>
    </row>
    <row r="75" spans="4:7" x14ac:dyDescent="0.2">
      <c r="D75" s="6"/>
      <c r="E75" s="6"/>
      <c r="F75" s="6">
        <v>24.06</v>
      </c>
      <c r="G75" s="6">
        <v>18.329999999999998</v>
      </c>
    </row>
    <row r="76" spans="4:7" x14ac:dyDescent="0.2">
      <c r="D76" s="6"/>
      <c r="E76" s="6"/>
      <c r="F76" s="6">
        <v>23.68</v>
      </c>
      <c r="G76" s="6">
        <v>23.91</v>
      </c>
    </row>
    <row r="77" spans="4:7" x14ac:dyDescent="0.2">
      <c r="D77" s="6"/>
      <c r="E77" s="6"/>
      <c r="F77" s="6"/>
      <c r="G77" s="6">
        <v>22.38</v>
      </c>
    </row>
    <row r="78" spans="4:7" x14ac:dyDescent="0.2">
      <c r="D78" s="6"/>
      <c r="E78" s="6"/>
      <c r="F78" s="6"/>
      <c r="G78" s="6">
        <v>27.64</v>
      </c>
    </row>
    <row r="79" spans="4:7" x14ac:dyDescent="0.2">
      <c r="D79" s="6"/>
      <c r="E79" s="6"/>
      <c r="F79" s="6"/>
      <c r="G79" s="6">
        <v>24.5</v>
      </c>
    </row>
    <row r="80" spans="4:7" x14ac:dyDescent="0.2">
      <c r="D80" s="6"/>
      <c r="E80" s="6"/>
      <c r="F80" s="6"/>
      <c r="G80" s="6">
        <v>23.67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"/>
  <sheetViews>
    <sheetView showRuler="0" workbookViewId="0">
      <selection activeCell="E17" sqref="E17"/>
    </sheetView>
  </sheetViews>
  <sheetFormatPr baseColWidth="10" defaultRowHeight="15" x14ac:dyDescent="0.2"/>
  <cols>
    <col min="3" max="8" width="12.83203125" customWidth="1"/>
  </cols>
  <sheetData>
    <row r="1" spans="1:9" ht="18" x14ac:dyDescent="0.2">
      <c r="A1" s="25" t="s">
        <v>34</v>
      </c>
      <c r="B1" s="25" t="s">
        <v>5</v>
      </c>
      <c r="C1" s="45" t="s">
        <v>42</v>
      </c>
      <c r="D1" s="46" t="s">
        <v>1</v>
      </c>
      <c r="E1" s="46" t="s">
        <v>2</v>
      </c>
      <c r="F1" s="46" t="s">
        <v>177</v>
      </c>
      <c r="G1" s="46" t="s">
        <v>33</v>
      </c>
      <c r="H1" s="46" t="s">
        <v>178</v>
      </c>
    </row>
    <row r="2" spans="1:9" ht="16" x14ac:dyDescent="0.2">
      <c r="A2" s="5"/>
      <c r="B2" s="5"/>
      <c r="C2" s="7">
        <v>1</v>
      </c>
      <c r="D2" s="6">
        <v>1.8504719999999999</v>
      </c>
      <c r="E2" s="6">
        <v>0.24299999999999999</v>
      </c>
      <c r="F2" s="6">
        <v>2.992</v>
      </c>
      <c r="G2" s="6">
        <v>1.060497</v>
      </c>
      <c r="H2" s="6">
        <v>2.2000000000000002</v>
      </c>
    </row>
    <row r="3" spans="1:9" ht="16" x14ac:dyDescent="0.2">
      <c r="A3" s="5"/>
      <c r="B3" s="5"/>
      <c r="C3" s="7">
        <v>2</v>
      </c>
      <c r="D3" s="6">
        <v>1.77963</v>
      </c>
      <c r="E3" s="6">
        <v>0.39979999999999999</v>
      </c>
      <c r="F3" s="6">
        <v>1.923</v>
      </c>
      <c r="G3" s="6">
        <v>0.94791669999999995</v>
      </c>
      <c r="H3" s="6">
        <v>1.6451610000000001</v>
      </c>
    </row>
    <row r="4" spans="1:9" ht="16" x14ac:dyDescent="0.2">
      <c r="A4" s="5"/>
      <c r="B4" s="5"/>
      <c r="C4" s="7">
        <v>3</v>
      </c>
      <c r="D4" s="6">
        <v>0.7447646</v>
      </c>
      <c r="E4" s="6">
        <v>0.27</v>
      </c>
      <c r="F4" s="6">
        <v>1.9276500000000001</v>
      </c>
      <c r="G4" s="6">
        <v>1.625686</v>
      </c>
      <c r="H4" s="6">
        <v>2.3906999999999998</v>
      </c>
    </row>
    <row r="5" spans="1:9" ht="16" x14ac:dyDescent="0.2">
      <c r="A5" s="5"/>
      <c r="B5" s="5"/>
      <c r="C5" s="7">
        <v>4</v>
      </c>
      <c r="D5" s="6">
        <v>1.38</v>
      </c>
      <c r="E5" s="6">
        <v>0.36294700000000002</v>
      </c>
      <c r="F5" s="6">
        <v>2.6926999999999999</v>
      </c>
      <c r="G5" s="6">
        <v>1.076389</v>
      </c>
      <c r="H5" s="6">
        <v>1.266667</v>
      </c>
    </row>
    <row r="6" spans="1:9" ht="16" x14ac:dyDescent="0.2">
      <c r="A6" s="5"/>
      <c r="B6" s="5"/>
      <c r="C6" s="7">
        <v>5</v>
      </c>
      <c r="D6" s="6">
        <v>1.3478000000000001</v>
      </c>
      <c r="E6" s="6">
        <v>0.198875</v>
      </c>
      <c r="F6" s="6">
        <v>1.7364999999999999</v>
      </c>
      <c r="G6" s="6">
        <v>1.534</v>
      </c>
      <c r="H6" s="6">
        <v>1.9545459999999999</v>
      </c>
    </row>
    <row r="7" spans="1:9" ht="17" x14ac:dyDescent="0.2">
      <c r="A7" s="5"/>
      <c r="B7" s="5"/>
      <c r="C7" s="7">
        <v>6</v>
      </c>
      <c r="D7" s="6">
        <v>1.37</v>
      </c>
      <c r="E7" s="6">
        <v>0.57379999999999998</v>
      </c>
      <c r="F7" s="6">
        <v>1.8735999999999999</v>
      </c>
      <c r="G7" s="6">
        <v>1.8271599999999999</v>
      </c>
      <c r="H7" s="6">
        <v>2.051282</v>
      </c>
      <c r="I7" s="11"/>
    </row>
    <row r="8" spans="1:9" ht="16" x14ac:dyDescent="0.2">
      <c r="A8" s="5"/>
      <c r="B8" s="5"/>
      <c r="C8" s="7">
        <v>7</v>
      </c>
      <c r="D8" s="6">
        <v>1.1200000000000001</v>
      </c>
      <c r="E8" s="6">
        <v>0.39</v>
      </c>
      <c r="F8" s="6">
        <v>1.1719999999999999</v>
      </c>
      <c r="G8" s="6">
        <v>1.3275999999999999</v>
      </c>
      <c r="H8" s="6">
        <v>2.8897339999999998</v>
      </c>
    </row>
    <row r="9" spans="1:9" ht="16" x14ac:dyDescent="0.2">
      <c r="A9" s="5"/>
      <c r="B9" s="5"/>
      <c r="C9" s="7">
        <v>8</v>
      </c>
      <c r="D9" s="6">
        <v>1.2938000000000001</v>
      </c>
      <c r="E9" s="6">
        <v>0.77400000000000002</v>
      </c>
      <c r="F9" s="6">
        <v>1.7189000000000001</v>
      </c>
      <c r="G9" s="6">
        <v>1.119</v>
      </c>
      <c r="H9" s="6">
        <v>1.8305089999999999</v>
      </c>
    </row>
    <row r="10" spans="1:9" ht="16" x14ac:dyDescent="0.2">
      <c r="A10" s="5"/>
      <c r="B10" s="5"/>
      <c r="C10" s="7">
        <v>9</v>
      </c>
      <c r="D10" s="6">
        <v>1.1481479999999999</v>
      </c>
      <c r="E10" s="6"/>
      <c r="F10" s="5"/>
      <c r="G10" s="6">
        <v>1.2729999999999999</v>
      </c>
      <c r="H10" s="6">
        <v>1.0689</v>
      </c>
    </row>
    <row r="11" spans="1:9" ht="16" x14ac:dyDescent="0.2">
      <c r="A11" s="5"/>
      <c r="B11" s="5"/>
      <c r="C11" s="7">
        <v>10</v>
      </c>
      <c r="D11" s="6">
        <v>1.5925929999999999</v>
      </c>
      <c r="E11" s="6"/>
      <c r="F11" s="6">
        <v>2.3102</v>
      </c>
      <c r="G11" s="6">
        <v>1.2437</v>
      </c>
      <c r="H11" s="6">
        <v>2.1920000000000002</v>
      </c>
    </row>
    <row r="12" spans="1:9" ht="16" x14ac:dyDescent="0.2">
      <c r="A12" s="5"/>
      <c r="B12" s="5"/>
      <c r="C12" s="7">
        <v>11</v>
      </c>
      <c r="D12" s="5"/>
      <c r="E12" s="5"/>
      <c r="F12" s="6">
        <v>1.8927</v>
      </c>
      <c r="G12" s="6">
        <v>1.30182</v>
      </c>
      <c r="H12" s="6">
        <v>1.6551720000000001</v>
      </c>
    </row>
    <row r="13" spans="1:9" ht="16" x14ac:dyDescent="0.2">
      <c r="A13" s="5"/>
      <c r="B13" s="5"/>
      <c r="C13" s="7">
        <v>12</v>
      </c>
      <c r="D13" s="5"/>
      <c r="E13" s="5"/>
      <c r="F13" s="6">
        <v>1.298</v>
      </c>
      <c r="G13" s="5"/>
      <c r="H13" s="6">
        <v>1.607143</v>
      </c>
    </row>
    <row r="14" spans="1:9" ht="16" x14ac:dyDescent="0.2">
      <c r="A14" s="5"/>
      <c r="B14" s="5"/>
      <c r="C14" s="7">
        <v>13</v>
      </c>
      <c r="D14" s="5"/>
      <c r="E14" s="5"/>
      <c r="F14" s="6">
        <v>1.4279999999999999</v>
      </c>
      <c r="G14" s="5"/>
      <c r="H14" s="6">
        <v>1.233333</v>
      </c>
    </row>
    <row r="15" spans="1:9" ht="16" x14ac:dyDescent="0.2">
      <c r="A15" s="5"/>
      <c r="B15" s="5"/>
      <c r="C15" s="7">
        <v>14</v>
      </c>
      <c r="D15" s="5"/>
      <c r="E15" s="5"/>
      <c r="F15" s="6">
        <v>1.627</v>
      </c>
      <c r="G15" s="5"/>
      <c r="H15" s="6">
        <v>1.71875</v>
      </c>
    </row>
    <row r="16" spans="1:9" ht="16" x14ac:dyDescent="0.2">
      <c r="A16" s="5"/>
      <c r="B16" s="5"/>
      <c r="C16" s="7">
        <v>15</v>
      </c>
      <c r="D16" s="5"/>
      <c r="E16" s="5"/>
      <c r="F16" s="6">
        <v>2.9820000000000002</v>
      </c>
      <c r="G16" s="5"/>
      <c r="H16" s="6"/>
    </row>
    <row r="17" spans="8:8" ht="17" x14ac:dyDescent="0.2">
      <c r="H17" s="1"/>
    </row>
    <row r="18" spans="8:8" ht="17" x14ac:dyDescent="0.2">
      <c r="H18" s="1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"/>
  <sheetViews>
    <sheetView showRuler="0" zoomScale="87" workbookViewId="0">
      <selection activeCell="I21" sqref="I21"/>
    </sheetView>
  </sheetViews>
  <sheetFormatPr baseColWidth="10" defaultRowHeight="15" x14ac:dyDescent="0.2"/>
  <sheetData>
    <row r="1" spans="1:10" ht="16" x14ac:dyDescent="0.2">
      <c r="A1" s="5"/>
      <c r="B1" s="5"/>
      <c r="C1" s="5"/>
      <c r="D1" s="5"/>
      <c r="E1" s="5"/>
      <c r="F1" s="5"/>
      <c r="G1" s="5"/>
      <c r="H1" s="5"/>
    </row>
    <row r="2" spans="1:10" ht="16" x14ac:dyDescent="0.2">
      <c r="A2" s="5"/>
      <c r="B2" s="5"/>
      <c r="C2" s="5"/>
      <c r="D2" s="5"/>
      <c r="E2" s="5"/>
      <c r="F2" s="5"/>
      <c r="G2" s="5"/>
      <c r="H2" s="5"/>
    </row>
    <row r="3" spans="1:10" ht="16" x14ac:dyDescent="0.2">
      <c r="A3" s="24" t="s">
        <v>37</v>
      </c>
      <c r="B3" s="25" t="s">
        <v>5</v>
      </c>
      <c r="C3" s="26" t="s">
        <v>35</v>
      </c>
      <c r="D3" s="26" t="s">
        <v>36</v>
      </c>
      <c r="E3" s="5"/>
      <c r="F3" s="5"/>
      <c r="G3" s="5"/>
      <c r="H3" s="5"/>
    </row>
    <row r="4" spans="1:10" ht="16" x14ac:dyDescent="0.2">
      <c r="A4" s="5"/>
      <c r="B4" s="22">
        <v>1</v>
      </c>
      <c r="C4" s="6">
        <v>19.873999999999999</v>
      </c>
      <c r="D4" s="6">
        <v>18.86</v>
      </c>
      <c r="E4" s="5"/>
      <c r="F4" s="5"/>
      <c r="G4" s="5"/>
      <c r="H4" s="5"/>
    </row>
    <row r="5" spans="1:10" ht="17" x14ac:dyDescent="0.2">
      <c r="A5" s="5"/>
      <c r="B5" s="22">
        <v>2</v>
      </c>
      <c r="C5" s="6">
        <v>18.182400000000001</v>
      </c>
      <c r="D5" s="6">
        <v>16.25</v>
      </c>
      <c r="E5" s="5"/>
      <c r="F5" s="5"/>
      <c r="G5" s="5"/>
      <c r="H5" s="5"/>
      <c r="I5" s="1"/>
      <c r="J5" s="1"/>
    </row>
    <row r="6" spans="1:10" ht="17" x14ac:dyDescent="0.2">
      <c r="A6" s="5"/>
      <c r="B6" s="22">
        <v>3</v>
      </c>
      <c r="C6" s="6">
        <v>18.8401</v>
      </c>
      <c r="D6" s="6">
        <v>17.029</v>
      </c>
      <c r="E6" s="5"/>
      <c r="F6" s="5"/>
      <c r="G6" s="5"/>
      <c r="H6" s="5"/>
      <c r="I6" s="1"/>
      <c r="J6" s="1"/>
    </row>
    <row r="7" spans="1:10" ht="17" x14ac:dyDescent="0.2">
      <c r="A7" s="5"/>
      <c r="B7" s="22">
        <v>4</v>
      </c>
      <c r="C7" s="6">
        <v>18.5425</v>
      </c>
      <c r="D7" s="6">
        <v>17.5852</v>
      </c>
      <c r="E7" s="5"/>
      <c r="F7" s="5"/>
      <c r="G7" s="5"/>
      <c r="H7" s="5"/>
      <c r="I7" s="1"/>
      <c r="J7" s="1"/>
    </row>
    <row r="8" spans="1:10" ht="17" x14ac:dyDescent="0.2">
      <c r="A8" s="5"/>
      <c r="B8" s="22">
        <v>5</v>
      </c>
      <c r="C8" s="6">
        <v>18.797999999999998</v>
      </c>
      <c r="D8" s="6">
        <v>17.807500000000001</v>
      </c>
      <c r="E8" s="5"/>
      <c r="F8" s="5"/>
      <c r="G8" s="5"/>
      <c r="H8" s="5"/>
      <c r="I8" s="1"/>
      <c r="J8" s="1"/>
    </row>
    <row r="9" spans="1:10" ht="17" x14ac:dyDescent="0.2">
      <c r="A9" s="5"/>
      <c r="B9" s="22">
        <v>6</v>
      </c>
      <c r="C9" s="6">
        <v>18.687909999999999</v>
      </c>
      <c r="D9" s="6">
        <v>16.001999999999999</v>
      </c>
      <c r="E9" s="5"/>
      <c r="F9" s="5"/>
      <c r="G9" s="5"/>
      <c r="H9" s="5"/>
      <c r="I9" s="1"/>
      <c r="J9" s="1"/>
    </row>
    <row r="10" spans="1:10" ht="17" x14ac:dyDescent="0.2">
      <c r="A10" s="5"/>
      <c r="B10" s="22">
        <v>7</v>
      </c>
      <c r="C10" s="6">
        <v>19.091699999999999</v>
      </c>
      <c r="D10" s="6">
        <v>17.062000000000001</v>
      </c>
      <c r="E10" s="5"/>
      <c r="F10" s="5"/>
      <c r="G10" s="5"/>
      <c r="H10" s="5"/>
      <c r="I10" s="1"/>
      <c r="J10" s="1"/>
    </row>
    <row r="11" spans="1:10" ht="17" x14ac:dyDescent="0.2">
      <c r="A11" s="5"/>
      <c r="B11" s="27"/>
      <c r="C11" s="5"/>
      <c r="D11" s="5"/>
      <c r="E11" s="5"/>
      <c r="F11" s="5"/>
      <c r="G11" s="5"/>
      <c r="H11" s="5"/>
      <c r="I11" s="1"/>
      <c r="J11" s="12"/>
    </row>
    <row r="12" spans="1:10" ht="17" x14ac:dyDescent="0.2">
      <c r="A12" s="5"/>
      <c r="B12" s="27"/>
      <c r="C12" s="5"/>
      <c r="D12" s="5"/>
      <c r="E12" s="5"/>
      <c r="F12" s="5"/>
      <c r="G12" s="5"/>
      <c r="H12" s="5"/>
      <c r="I12" s="1"/>
      <c r="J12" s="1"/>
    </row>
    <row r="13" spans="1:10" ht="17" x14ac:dyDescent="0.2">
      <c r="A13" s="24" t="s">
        <v>38</v>
      </c>
      <c r="B13" s="25" t="s">
        <v>5</v>
      </c>
      <c r="C13" s="26" t="s">
        <v>39</v>
      </c>
      <c r="D13" s="26" t="s">
        <v>40</v>
      </c>
      <c r="E13" s="5"/>
      <c r="F13" s="5"/>
      <c r="G13" s="5"/>
      <c r="H13" s="5"/>
      <c r="I13" s="1"/>
      <c r="J13" s="1"/>
    </row>
    <row r="14" spans="1:10" ht="17" x14ac:dyDescent="0.2">
      <c r="A14" s="5"/>
      <c r="B14" s="5">
        <v>1</v>
      </c>
      <c r="C14" s="6">
        <v>90</v>
      </c>
      <c r="D14" s="6">
        <v>42.73</v>
      </c>
      <c r="E14" s="5"/>
      <c r="F14" s="5"/>
      <c r="G14" s="5"/>
      <c r="H14" s="6"/>
      <c r="I14" s="1"/>
      <c r="J14" s="1"/>
    </row>
    <row r="15" spans="1:10" ht="17" x14ac:dyDescent="0.2">
      <c r="A15" s="5"/>
      <c r="B15" s="5">
        <v>2</v>
      </c>
      <c r="C15" s="6">
        <v>100</v>
      </c>
      <c r="D15" s="6">
        <v>50.972999999999999</v>
      </c>
      <c r="E15" s="5"/>
      <c r="F15" s="5"/>
      <c r="G15" s="5"/>
      <c r="H15" s="6"/>
      <c r="I15" s="1"/>
      <c r="J15" s="1"/>
    </row>
    <row r="16" spans="1:10" ht="17" x14ac:dyDescent="0.2">
      <c r="A16" s="5"/>
      <c r="B16" s="5">
        <v>3</v>
      </c>
      <c r="C16" s="6">
        <v>67.56</v>
      </c>
      <c r="D16" s="6">
        <v>16.2</v>
      </c>
      <c r="E16" s="5"/>
      <c r="F16" s="5"/>
      <c r="G16" s="5"/>
      <c r="H16" s="6"/>
      <c r="I16" s="1"/>
      <c r="J16" s="12"/>
    </row>
    <row r="17" spans="1:10" ht="17" x14ac:dyDescent="0.2">
      <c r="A17" s="5"/>
      <c r="B17" s="5">
        <v>4</v>
      </c>
      <c r="C17" s="6">
        <v>85.5</v>
      </c>
      <c r="D17" s="6">
        <v>55.18</v>
      </c>
      <c r="E17" s="5"/>
      <c r="F17" s="5"/>
      <c r="G17" s="5"/>
      <c r="H17" s="6"/>
      <c r="I17" s="1"/>
      <c r="J17" s="1"/>
    </row>
    <row r="18" spans="1:10" ht="17" x14ac:dyDescent="0.2">
      <c r="A18" s="5"/>
      <c r="B18" s="5">
        <v>5</v>
      </c>
      <c r="C18" s="6">
        <v>83.084999999999994</v>
      </c>
      <c r="D18" s="6">
        <v>31.271000000000001</v>
      </c>
      <c r="E18" s="5"/>
      <c r="F18" s="5"/>
      <c r="G18" s="5"/>
      <c r="H18" s="6"/>
      <c r="I18" s="1"/>
      <c r="J18" s="1"/>
    </row>
    <row r="19" spans="1:10" ht="17" x14ac:dyDescent="0.2">
      <c r="A19" s="5"/>
      <c r="B19" s="5"/>
      <c r="C19" s="5"/>
      <c r="D19" s="5"/>
      <c r="E19" s="5"/>
      <c r="F19" s="5"/>
      <c r="G19" s="5"/>
      <c r="H19" s="6"/>
      <c r="I19" s="1"/>
      <c r="J19" s="1"/>
    </row>
    <row r="20" spans="1:10" ht="17" x14ac:dyDescent="0.2">
      <c r="A20" s="5"/>
      <c r="B20" s="5"/>
      <c r="C20" s="5"/>
      <c r="D20" s="5"/>
      <c r="E20" s="5"/>
      <c r="F20" s="5"/>
      <c r="G20" s="5"/>
      <c r="H20" s="6"/>
      <c r="I20" s="1"/>
      <c r="J20" s="1"/>
    </row>
    <row r="21" spans="1:10" ht="17" x14ac:dyDescent="0.2">
      <c r="A21" s="5"/>
      <c r="B21" s="5"/>
      <c r="C21" s="5"/>
      <c r="D21" s="5"/>
      <c r="E21" s="5"/>
      <c r="F21" s="5"/>
      <c r="G21" s="5"/>
      <c r="H21" s="5"/>
      <c r="I21" s="1"/>
      <c r="J21" s="12"/>
    </row>
    <row r="22" spans="1:10" ht="17" x14ac:dyDescent="0.2">
      <c r="A22" s="5"/>
      <c r="B22" s="5"/>
      <c r="C22" s="5"/>
      <c r="D22" s="5"/>
      <c r="E22" s="5"/>
      <c r="F22" s="5"/>
      <c r="G22" s="5"/>
      <c r="H22" s="5"/>
      <c r="I22" s="1"/>
      <c r="J22" s="1"/>
    </row>
    <row r="23" spans="1:10" ht="18" x14ac:dyDescent="0.2">
      <c r="A23" s="24" t="s">
        <v>41</v>
      </c>
      <c r="B23" s="25" t="s">
        <v>5</v>
      </c>
      <c r="C23" s="10" t="s">
        <v>1</v>
      </c>
      <c r="D23" s="10" t="s">
        <v>129</v>
      </c>
      <c r="E23" s="10" t="s">
        <v>1</v>
      </c>
      <c r="F23" s="10" t="s">
        <v>129</v>
      </c>
      <c r="G23" s="5"/>
      <c r="H23" s="5"/>
      <c r="I23" s="1"/>
      <c r="J23" s="1"/>
    </row>
    <row r="24" spans="1:10" ht="17" x14ac:dyDescent="0.2">
      <c r="A24" s="5"/>
      <c r="B24" s="5">
        <v>1</v>
      </c>
      <c r="C24" s="6">
        <v>87</v>
      </c>
      <c r="D24" s="6">
        <v>35</v>
      </c>
      <c r="E24" s="6">
        <v>92</v>
      </c>
      <c r="F24" s="6">
        <v>37.5</v>
      </c>
      <c r="G24" s="5"/>
      <c r="H24" s="5"/>
      <c r="I24" s="1"/>
      <c r="J24" s="1"/>
    </row>
    <row r="25" spans="1:10" ht="17" x14ac:dyDescent="0.2">
      <c r="A25" s="5"/>
      <c r="B25" s="5">
        <v>2</v>
      </c>
      <c r="C25" s="6">
        <v>100</v>
      </c>
      <c r="D25" s="6">
        <v>38</v>
      </c>
      <c r="E25" s="6">
        <v>83</v>
      </c>
      <c r="F25" s="6">
        <v>37.5</v>
      </c>
      <c r="G25" s="5"/>
      <c r="H25" s="5"/>
      <c r="I25" s="1"/>
      <c r="J25" s="1"/>
    </row>
    <row r="26" spans="1:10" ht="17" x14ac:dyDescent="0.2">
      <c r="A26" s="5"/>
      <c r="B26" s="5">
        <v>3</v>
      </c>
      <c r="C26" s="6">
        <v>90</v>
      </c>
      <c r="D26" s="6">
        <v>18</v>
      </c>
      <c r="E26" s="6">
        <v>90</v>
      </c>
      <c r="F26" s="6">
        <v>67</v>
      </c>
      <c r="G26" s="5"/>
      <c r="H26" s="5"/>
      <c r="I26" s="1"/>
      <c r="J26" s="1"/>
    </row>
    <row r="27" spans="1:10" ht="17" x14ac:dyDescent="0.2">
      <c r="A27" s="5"/>
      <c r="B27" s="5">
        <v>4</v>
      </c>
      <c r="C27" s="6">
        <v>85</v>
      </c>
      <c r="D27" s="6">
        <v>31</v>
      </c>
      <c r="E27" s="6">
        <v>92</v>
      </c>
      <c r="F27" s="6">
        <v>59</v>
      </c>
      <c r="G27" s="5"/>
      <c r="H27" s="5"/>
      <c r="I27" s="1"/>
      <c r="J27" s="12"/>
    </row>
    <row r="28" spans="1:10" ht="16" x14ac:dyDescent="0.2">
      <c r="A28" s="5"/>
      <c r="B28" s="5">
        <v>5</v>
      </c>
      <c r="C28" s="6">
        <v>87</v>
      </c>
      <c r="D28" s="5"/>
      <c r="E28" s="6">
        <v>100</v>
      </c>
      <c r="F28" s="6">
        <v>38</v>
      </c>
      <c r="G28" s="5"/>
      <c r="H28" s="5"/>
    </row>
    <row r="29" spans="1:10" ht="16" x14ac:dyDescent="0.2">
      <c r="A29" s="5"/>
      <c r="B29" s="5">
        <v>6</v>
      </c>
      <c r="C29" s="6">
        <v>100</v>
      </c>
      <c r="D29" s="6">
        <v>19</v>
      </c>
      <c r="E29" s="6"/>
      <c r="F29" s="6">
        <v>40</v>
      </c>
      <c r="G29" s="5"/>
      <c r="H29" s="5"/>
    </row>
    <row r="30" spans="1:10" ht="16" x14ac:dyDescent="0.2">
      <c r="A30" s="5"/>
      <c r="B30" s="5"/>
      <c r="C30" s="5"/>
      <c r="D30" s="5"/>
      <c r="E30" s="5"/>
      <c r="F30" s="5"/>
      <c r="G30" s="5"/>
      <c r="H30" s="5"/>
    </row>
    <row r="31" spans="1:10" ht="16" x14ac:dyDescent="0.2">
      <c r="A31" s="5"/>
      <c r="B31" s="5"/>
      <c r="C31" s="5"/>
      <c r="D31" s="5"/>
      <c r="E31" s="5"/>
      <c r="F31" s="5"/>
      <c r="G31" s="5"/>
      <c r="H31" s="5"/>
    </row>
    <row r="32" spans="1:10" ht="16" x14ac:dyDescent="0.2">
      <c r="A32" s="5"/>
      <c r="B32" s="5"/>
      <c r="C32" s="5"/>
      <c r="D32" s="5"/>
      <c r="E32" s="5"/>
      <c r="F32" s="5"/>
      <c r="G32" s="5"/>
      <c r="H32" s="5"/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748"/>
  <sheetViews>
    <sheetView showRuler="0" zoomScale="80" zoomScaleNormal="80" zoomScalePageLayoutView="80" workbookViewId="0">
      <selection activeCell="J16" sqref="J16"/>
    </sheetView>
  </sheetViews>
  <sheetFormatPr baseColWidth="10" defaultRowHeight="15" x14ac:dyDescent="0.2"/>
  <cols>
    <col min="3" max="3" width="20.33203125" customWidth="1"/>
    <col min="4" max="4" width="17.6640625" customWidth="1"/>
    <col min="5" max="5" width="8.33203125" customWidth="1"/>
    <col min="6" max="6" width="9.83203125" customWidth="1"/>
    <col min="7" max="7" width="12.33203125" customWidth="1"/>
    <col min="8" max="8" width="25.33203125" customWidth="1"/>
  </cols>
  <sheetData>
    <row r="1" spans="1:9" ht="16" x14ac:dyDescent="0.2">
      <c r="A1" s="24" t="s">
        <v>44</v>
      </c>
      <c r="B1" s="25" t="s">
        <v>5</v>
      </c>
      <c r="C1" s="5"/>
      <c r="D1" s="61" t="s">
        <v>208</v>
      </c>
      <c r="E1" s="61"/>
      <c r="F1" s="61"/>
      <c r="G1" s="61"/>
      <c r="H1" s="61"/>
      <c r="I1" s="61"/>
    </row>
    <row r="2" spans="1:9" ht="16" x14ac:dyDescent="0.2">
      <c r="A2" s="5"/>
      <c r="B2" s="5"/>
      <c r="D2" t="s">
        <v>231</v>
      </c>
      <c r="E2" s="62" t="s">
        <v>203</v>
      </c>
      <c r="F2" s="3" t="s">
        <v>204</v>
      </c>
      <c r="G2" s="3" t="s">
        <v>230</v>
      </c>
      <c r="H2" t="s">
        <v>207</v>
      </c>
    </row>
    <row r="3" spans="1:9" ht="16" x14ac:dyDescent="0.2">
      <c r="A3" s="5"/>
      <c r="B3" s="5"/>
      <c r="C3" s="9" t="s">
        <v>47</v>
      </c>
      <c r="D3" s="14">
        <v>0.105005971204379</v>
      </c>
      <c r="E3">
        <v>37.546999999999997</v>
      </c>
      <c r="F3">
        <v>24.004999999999999</v>
      </c>
      <c r="G3" s="17">
        <f>E3-F3</f>
        <v>13.541999999999998</v>
      </c>
      <c r="H3">
        <f>D3/G3</f>
        <v>7.7540962342622227E-3</v>
      </c>
    </row>
    <row r="4" spans="1:9" ht="16" x14ac:dyDescent="0.2">
      <c r="A4" s="5"/>
      <c r="B4" s="5"/>
      <c r="C4" s="9" t="s">
        <v>48</v>
      </c>
      <c r="D4" s="14">
        <v>2.2810773323587532</v>
      </c>
      <c r="E4">
        <v>52.280999999999999</v>
      </c>
      <c r="F4">
        <v>22.271000000000001</v>
      </c>
      <c r="G4" s="17">
        <f>E4-F4</f>
        <v>30.009999999999998</v>
      </c>
      <c r="H4">
        <f>D4/G4</f>
        <v>7.6010574220551588E-2</v>
      </c>
    </row>
    <row r="5" spans="1:9" ht="18" x14ac:dyDescent="0.2">
      <c r="A5" s="5"/>
      <c r="B5" s="5"/>
      <c r="C5" s="9" t="s">
        <v>179</v>
      </c>
      <c r="D5" s="14">
        <v>0.18041186888475499</v>
      </c>
      <c r="E5">
        <v>69.146000000000001</v>
      </c>
      <c r="F5">
        <v>25.338999999999999</v>
      </c>
      <c r="G5" s="17">
        <f>E5-F5</f>
        <v>43.807000000000002</v>
      </c>
      <c r="H5">
        <f>D5/G5</f>
        <v>4.1183342590169376E-3</v>
      </c>
    </row>
    <row r="6" spans="1:9" ht="16" x14ac:dyDescent="0.2">
      <c r="A6" s="5"/>
      <c r="C6" s="9" t="s">
        <v>47</v>
      </c>
      <c r="D6" s="14">
        <v>9.310363833626327E-2</v>
      </c>
      <c r="E6">
        <v>37.530999999999999</v>
      </c>
      <c r="F6">
        <v>21.677</v>
      </c>
      <c r="G6" s="17">
        <f>E6-F6</f>
        <v>15.853999999999999</v>
      </c>
      <c r="H6">
        <f>D6/G6</f>
        <v>5.8725645475125061E-3</v>
      </c>
    </row>
    <row r="7" spans="1:9" ht="16" x14ac:dyDescent="0.2">
      <c r="A7" s="5"/>
    </row>
    <row r="8" spans="1:9" ht="16" x14ac:dyDescent="0.2">
      <c r="D8" s="61" t="s">
        <v>209</v>
      </c>
      <c r="E8" s="61"/>
      <c r="F8" s="61"/>
      <c r="G8" s="61"/>
      <c r="H8" s="61"/>
      <c r="I8" s="61"/>
    </row>
    <row r="9" spans="1:9" ht="16" x14ac:dyDescent="0.2">
      <c r="D9" t="s">
        <v>206</v>
      </c>
      <c r="E9" s="62" t="s">
        <v>203</v>
      </c>
      <c r="F9" s="3" t="s">
        <v>204</v>
      </c>
      <c r="G9" s="3" t="s">
        <v>205</v>
      </c>
      <c r="H9" t="s">
        <v>207</v>
      </c>
    </row>
    <row r="10" spans="1:9" ht="16" x14ac:dyDescent="0.2">
      <c r="C10" s="9" t="s">
        <v>47</v>
      </c>
      <c r="D10" s="14">
        <v>8.8065579240290154E-2</v>
      </c>
      <c r="E10">
        <v>52.216999999999999</v>
      </c>
      <c r="F10">
        <v>44.19</v>
      </c>
      <c r="G10" s="17">
        <f>E10-F10</f>
        <v>8.027000000000001</v>
      </c>
      <c r="H10">
        <f>D10/G10</f>
        <v>1.0971169707274218E-2</v>
      </c>
    </row>
    <row r="11" spans="1:9" ht="16" x14ac:dyDescent="0.2">
      <c r="C11" s="9" t="s">
        <v>48</v>
      </c>
      <c r="D11" s="14">
        <v>1.4036632389249311</v>
      </c>
      <c r="E11">
        <v>55.179000000000002</v>
      </c>
      <c r="F11">
        <v>28.745000000000001</v>
      </c>
      <c r="G11" s="17">
        <f>E11-F11</f>
        <v>26.434000000000001</v>
      </c>
      <c r="H11">
        <f>D11/G11</f>
        <v>5.3100674847731372E-2</v>
      </c>
    </row>
    <row r="12" spans="1:9" ht="18" x14ac:dyDescent="0.2">
      <c r="C12" s="9" t="s">
        <v>179</v>
      </c>
      <c r="D12" s="14">
        <v>0.37101638203334408</v>
      </c>
      <c r="E12">
        <v>68.87</v>
      </c>
      <c r="F12">
        <v>23.783000000000001</v>
      </c>
      <c r="G12" s="17">
        <f>E12-F12</f>
        <v>45.087000000000003</v>
      </c>
      <c r="H12">
        <f>D12/G12</f>
        <v>8.2288992843467974E-3</v>
      </c>
    </row>
    <row r="13" spans="1:9" ht="16" x14ac:dyDescent="0.2">
      <c r="C13" s="9" t="s">
        <v>47</v>
      </c>
      <c r="D13" s="14">
        <v>2.396565222061707E-2</v>
      </c>
      <c r="E13">
        <v>54.923999999999999</v>
      </c>
      <c r="F13">
        <v>40.832000000000001</v>
      </c>
      <c r="G13" s="17">
        <f>E13-F13</f>
        <v>14.091999999999999</v>
      </c>
      <c r="H13">
        <f>D13/G13</f>
        <v>1.7006565583747568E-3</v>
      </c>
    </row>
    <row r="14" spans="1:9" ht="16" x14ac:dyDescent="0.2">
      <c r="G14" s="20"/>
      <c r="H14" s="3"/>
    </row>
    <row r="15" spans="1:9" ht="16" x14ac:dyDescent="0.2">
      <c r="D15" s="61" t="s">
        <v>210</v>
      </c>
      <c r="E15" s="61"/>
      <c r="F15" s="61"/>
      <c r="G15" s="61"/>
      <c r="H15" s="61"/>
      <c r="I15" s="61"/>
    </row>
    <row r="16" spans="1:9" ht="16" x14ac:dyDescent="0.2">
      <c r="D16" t="s">
        <v>206</v>
      </c>
      <c r="E16" s="62" t="s">
        <v>203</v>
      </c>
      <c r="F16" s="3" t="s">
        <v>204</v>
      </c>
      <c r="G16" s="3" t="s">
        <v>205</v>
      </c>
      <c r="H16" t="s">
        <v>207</v>
      </c>
    </row>
    <row r="17" spans="1:41" ht="16" x14ac:dyDescent="0.2">
      <c r="C17" s="9" t="s">
        <v>47</v>
      </c>
      <c r="D17" s="14">
        <v>0.1586232122818825</v>
      </c>
      <c r="E17">
        <v>51.755000000000003</v>
      </c>
      <c r="F17">
        <v>41.84</v>
      </c>
      <c r="G17" s="17">
        <v>9.9149999999999991</v>
      </c>
      <c r="H17">
        <v>1.5998306836296775E-2</v>
      </c>
    </row>
    <row r="18" spans="1:41" ht="16" x14ac:dyDescent="0.2">
      <c r="C18" s="9" t="s">
        <v>48</v>
      </c>
      <c r="D18" s="14">
        <v>1.9312346079993314</v>
      </c>
      <c r="E18">
        <v>129.76000000000002</v>
      </c>
      <c r="F18">
        <v>93.550000000000011</v>
      </c>
      <c r="G18" s="17">
        <v>36.210000000000008</v>
      </c>
      <c r="H18">
        <v>5.3334289091392741E-2</v>
      </c>
      <c r="J18" s="3"/>
      <c r="K18" s="3"/>
      <c r="L18" s="3"/>
    </row>
    <row r="19" spans="1:41" ht="18" x14ac:dyDescent="0.2">
      <c r="C19" s="9" t="s">
        <v>179</v>
      </c>
      <c r="D19" s="14">
        <v>0.92190966074146818</v>
      </c>
      <c r="E19">
        <v>111.77500000000001</v>
      </c>
      <c r="F19">
        <v>44.564999999999998</v>
      </c>
      <c r="G19" s="17">
        <v>67.210000000000008</v>
      </c>
      <c r="H19">
        <v>1.3716852562735724E-2</v>
      </c>
    </row>
    <row r="20" spans="1:41" ht="16" x14ac:dyDescent="0.2">
      <c r="C20" s="9" t="s">
        <v>47</v>
      </c>
      <c r="D20" s="14">
        <v>9.8139654137039165E-2</v>
      </c>
      <c r="E20">
        <v>100.02000000000001</v>
      </c>
      <c r="F20">
        <v>81.170000000000016</v>
      </c>
      <c r="G20" s="17">
        <v>18.849999999999994</v>
      </c>
      <c r="H20">
        <v>5.2063476995776762E-3</v>
      </c>
    </row>
    <row r="24" spans="1:41" x14ac:dyDescent="0.2">
      <c r="A24" s="13" t="s">
        <v>45</v>
      </c>
      <c r="C24" t="s">
        <v>180</v>
      </c>
    </row>
    <row r="26" spans="1:41" ht="16" x14ac:dyDescent="0.2">
      <c r="D26" s="67" t="s">
        <v>56</v>
      </c>
      <c r="E26" s="67"/>
      <c r="F26" s="67"/>
      <c r="G26" s="67"/>
      <c r="H26" s="67"/>
      <c r="I26" s="67"/>
      <c r="L26" s="67" t="s">
        <v>57</v>
      </c>
      <c r="M26" s="67"/>
      <c r="N26" s="67"/>
      <c r="O26" s="67"/>
      <c r="P26" s="67"/>
      <c r="Q26" s="67"/>
      <c r="T26" s="67" t="s">
        <v>58</v>
      </c>
      <c r="U26" s="67"/>
      <c r="V26" s="67"/>
      <c r="W26" s="67"/>
      <c r="X26" s="67"/>
      <c r="Y26" s="67"/>
      <c r="AB26" s="67" t="s">
        <v>59</v>
      </c>
      <c r="AC26" s="67"/>
      <c r="AD26" s="67"/>
      <c r="AE26" s="67"/>
      <c r="AF26" s="67"/>
      <c r="AG26" s="67"/>
      <c r="AJ26" s="67" t="s">
        <v>60</v>
      </c>
      <c r="AK26" s="67"/>
      <c r="AL26" s="67"/>
      <c r="AM26" s="67"/>
      <c r="AN26" s="67"/>
      <c r="AO26" s="67"/>
    </row>
    <row r="27" spans="1:41" x14ac:dyDescent="0.2">
      <c r="C27" t="s">
        <v>61</v>
      </c>
      <c r="D27" t="s">
        <v>62</v>
      </c>
      <c r="E27" s="14">
        <v>1</v>
      </c>
      <c r="F27" s="14" t="s">
        <v>63</v>
      </c>
      <c r="G27" s="14">
        <v>87.611000000000004</v>
      </c>
      <c r="H27" s="14">
        <v>13</v>
      </c>
      <c r="I27" s="14">
        <v>201</v>
      </c>
      <c r="L27" s="14" t="s">
        <v>64</v>
      </c>
      <c r="M27" s="14">
        <v>1</v>
      </c>
      <c r="N27" s="14" t="s">
        <v>63</v>
      </c>
      <c r="O27" s="14">
        <v>75.855999999999995</v>
      </c>
      <c r="P27" s="14">
        <v>28</v>
      </c>
      <c r="Q27" s="14">
        <v>138</v>
      </c>
      <c r="T27" s="14" t="s">
        <v>64</v>
      </c>
      <c r="U27" s="14">
        <v>1</v>
      </c>
      <c r="V27" s="14" t="s">
        <v>63</v>
      </c>
      <c r="W27" s="14">
        <v>160.07499999999999</v>
      </c>
      <c r="X27" s="14">
        <v>32</v>
      </c>
      <c r="Y27" s="14">
        <v>241</v>
      </c>
      <c r="AB27" s="14" t="s">
        <v>64</v>
      </c>
      <c r="AC27" s="14">
        <v>1</v>
      </c>
      <c r="AD27" s="14" t="s">
        <v>63</v>
      </c>
      <c r="AE27" s="14">
        <v>119.617</v>
      </c>
      <c r="AF27" s="14">
        <v>14</v>
      </c>
      <c r="AG27" s="14">
        <v>228</v>
      </c>
      <c r="AJ27" s="14" t="s">
        <v>64</v>
      </c>
      <c r="AK27" s="14">
        <v>1</v>
      </c>
      <c r="AL27" s="14" t="s">
        <v>63</v>
      </c>
      <c r="AM27" s="14">
        <v>159.274</v>
      </c>
      <c r="AN27" s="14">
        <v>23</v>
      </c>
      <c r="AO27" s="14">
        <v>255</v>
      </c>
    </row>
    <row r="28" spans="1:41" x14ac:dyDescent="0.2">
      <c r="C28" t="s">
        <v>65</v>
      </c>
      <c r="D28" t="s">
        <v>66</v>
      </c>
      <c r="E28" s="14">
        <v>2</v>
      </c>
      <c r="F28" s="14" t="s">
        <v>63</v>
      </c>
      <c r="G28" s="15">
        <v>79.694000000000003</v>
      </c>
      <c r="H28" s="14">
        <v>23</v>
      </c>
      <c r="I28" s="14">
        <v>131</v>
      </c>
      <c r="L28" s="14" t="s">
        <v>67</v>
      </c>
      <c r="M28" s="14">
        <v>2</v>
      </c>
      <c r="N28" s="14" t="s">
        <v>63</v>
      </c>
      <c r="O28" s="15">
        <v>49.616</v>
      </c>
      <c r="P28" s="14">
        <v>22</v>
      </c>
      <c r="Q28" s="14">
        <v>72</v>
      </c>
      <c r="T28" s="14" t="s">
        <v>67</v>
      </c>
      <c r="U28" s="14">
        <v>2</v>
      </c>
      <c r="V28" s="14" t="s">
        <v>63</v>
      </c>
      <c r="W28" s="15">
        <v>99.701999999999998</v>
      </c>
      <c r="X28" s="14">
        <v>3</v>
      </c>
      <c r="Y28" s="14">
        <v>194</v>
      </c>
      <c r="AB28" s="14" t="s">
        <v>67</v>
      </c>
      <c r="AC28" s="14">
        <v>2</v>
      </c>
      <c r="AD28" s="14" t="s">
        <v>63</v>
      </c>
      <c r="AE28" s="15">
        <v>86.384</v>
      </c>
      <c r="AF28" s="14">
        <v>16</v>
      </c>
      <c r="AG28" s="14">
        <v>163</v>
      </c>
      <c r="AJ28" s="14" t="s">
        <v>67</v>
      </c>
      <c r="AK28" s="14">
        <v>2</v>
      </c>
      <c r="AL28" s="14" t="s">
        <v>63</v>
      </c>
      <c r="AM28" s="15">
        <v>108.747</v>
      </c>
      <c r="AN28" s="14">
        <v>21</v>
      </c>
      <c r="AO28" s="14">
        <v>255</v>
      </c>
    </row>
    <row r="29" spans="1:41" x14ac:dyDescent="0.2">
      <c r="C29" t="s">
        <v>68</v>
      </c>
      <c r="D29" t="s">
        <v>69</v>
      </c>
      <c r="E29">
        <v>3</v>
      </c>
      <c r="F29" t="s">
        <v>63</v>
      </c>
      <c r="G29" s="16">
        <v>74.902000000000001</v>
      </c>
      <c r="H29">
        <v>13</v>
      </c>
      <c r="I29">
        <v>255</v>
      </c>
      <c r="L29" t="s">
        <v>70</v>
      </c>
      <c r="M29">
        <v>3</v>
      </c>
      <c r="N29" t="s">
        <v>63</v>
      </c>
      <c r="O29" s="16">
        <v>100.13</v>
      </c>
      <c r="P29">
        <v>46</v>
      </c>
      <c r="Q29">
        <v>136</v>
      </c>
      <c r="T29" t="s">
        <v>70</v>
      </c>
      <c r="U29">
        <v>3</v>
      </c>
      <c r="V29" t="s">
        <v>63</v>
      </c>
      <c r="W29" s="16">
        <v>156.09299999999999</v>
      </c>
      <c r="X29">
        <v>44</v>
      </c>
      <c r="Y29">
        <v>231</v>
      </c>
      <c r="AB29" t="s">
        <v>70</v>
      </c>
      <c r="AC29">
        <v>3</v>
      </c>
      <c r="AD29" t="s">
        <v>63</v>
      </c>
      <c r="AE29" s="16">
        <v>147.089</v>
      </c>
      <c r="AF29">
        <v>42</v>
      </c>
      <c r="AG29">
        <v>234</v>
      </c>
      <c r="AJ29" t="s">
        <v>70</v>
      </c>
      <c r="AK29">
        <v>3</v>
      </c>
      <c r="AL29" t="s">
        <v>63</v>
      </c>
      <c r="AM29" s="16">
        <v>133.66800000000001</v>
      </c>
      <c r="AN29">
        <v>9</v>
      </c>
      <c r="AO29">
        <v>255</v>
      </c>
    </row>
    <row r="30" spans="1:41" x14ac:dyDescent="0.2">
      <c r="C30" t="s">
        <v>71</v>
      </c>
      <c r="D30" t="s">
        <v>72</v>
      </c>
      <c r="E30">
        <v>4</v>
      </c>
      <c r="F30" t="s">
        <v>63</v>
      </c>
      <c r="G30" s="16">
        <v>145.727</v>
      </c>
      <c r="H30">
        <v>34</v>
      </c>
      <c r="I30">
        <v>255</v>
      </c>
      <c r="L30" t="s">
        <v>73</v>
      </c>
      <c r="M30">
        <v>4</v>
      </c>
      <c r="N30" t="s">
        <v>63</v>
      </c>
      <c r="O30" s="16">
        <v>103.935</v>
      </c>
      <c r="P30">
        <v>52</v>
      </c>
      <c r="Q30">
        <v>131</v>
      </c>
      <c r="T30" t="s">
        <v>73</v>
      </c>
      <c r="U30">
        <v>4</v>
      </c>
      <c r="V30" t="s">
        <v>63</v>
      </c>
      <c r="W30" s="16">
        <v>171.11500000000001</v>
      </c>
      <c r="X30">
        <v>32</v>
      </c>
      <c r="Y30">
        <v>240</v>
      </c>
      <c r="AB30" t="s">
        <v>73</v>
      </c>
      <c r="AC30">
        <v>4</v>
      </c>
      <c r="AD30" t="s">
        <v>63</v>
      </c>
      <c r="AE30" s="16">
        <v>143.64500000000001</v>
      </c>
      <c r="AF30">
        <v>38</v>
      </c>
      <c r="AG30">
        <v>225</v>
      </c>
      <c r="AJ30" t="s">
        <v>73</v>
      </c>
      <c r="AK30">
        <v>4</v>
      </c>
      <c r="AL30" t="s">
        <v>63</v>
      </c>
      <c r="AM30" s="16">
        <v>119.95099999999999</v>
      </c>
      <c r="AN30">
        <v>10</v>
      </c>
      <c r="AO30">
        <v>255</v>
      </c>
    </row>
    <row r="31" spans="1:41" x14ac:dyDescent="0.2">
      <c r="C31" t="s">
        <v>74</v>
      </c>
      <c r="D31" t="s">
        <v>75</v>
      </c>
      <c r="E31" s="14">
        <v>5</v>
      </c>
      <c r="F31" s="14" t="s">
        <v>63</v>
      </c>
      <c r="G31" s="15">
        <v>27.562000000000001</v>
      </c>
      <c r="H31" s="14">
        <v>7</v>
      </c>
      <c r="I31" s="14">
        <v>62</v>
      </c>
      <c r="L31" s="14" t="s">
        <v>76</v>
      </c>
      <c r="M31" s="14">
        <v>5</v>
      </c>
      <c r="N31" s="14" t="s">
        <v>63</v>
      </c>
      <c r="O31" s="15">
        <v>33.542999999999999</v>
      </c>
      <c r="P31" s="14">
        <v>18</v>
      </c>
      <c r="Q31" s="14">
        <v>47</v>
      </c>
      <c r="T31" s="14" t="s">
        <v>76</v>
      </c>
      <c r="U31" s="14">
        <v>5</v>
      </c>
      <c r="V31" s="14" t="s">
        <v>63</v>
      </c>
      <c r="W31" s="15">
        <v>27.213000000000001</v>
      </c>
      <c r="X31" s="14">
        <v>3</v>
      </c>
      <c r="Y31" s="14">
        <v>64</v>
      </c>
      <c r="AB31" s="14" t="s">
        <v>76</v>
      </c>
      <c r="AC31" s="14">
        <v>5</v>
      </c>
      <c r="AD31" s="14" t="s">
        <v>63</v>
      </c>
      <c r="AE31" s="15">
        <v>11.625</v>
      </c>
      <c r="AF31" s="14">
        <v>3</v>
      </c>
      <c r="AG31" s="14">
        <v>20</v>
      </c>
      <c r="AJ31" s="14" t="s">
        <v>76</v>
      </c>
      <c r="AK31" s="14">
        <v>5</v>
      </c>
      <c r="AL31" s="14" t="s">
        <v>63</v>
      </c>
      <c r="AM31" s="15">
        <v>8.8480000000000008</v>
      </c>
      <c r="AN31" s="14">
        <v>3</v>
      </c>
      <c r="AO31" s="14">
        <v>15</v>
      </c>
    </row>
    <row r="32" spans="1:41" x14ac:dyDescent="0.2">
      <c r="C32" t="s">
        <v>77</v>
      </c>
      <c r="D32" t="s">
        <v>78</v>
      </c>
      <c r="E32" s="14">
        <v>6</v>
      </c>
      <c r="F32" s="14" t="s">
        <v>63</v>
      </c>
      <c r="G32" s="15">
        <v>30.943000000000001</v>
      </c>
      <c r="H32" s="14">
        <v>13</v>
      </c>
      <c r="I32" s="14">
        <v>58</v>
      </c>
      <c r="L32" s="14" t="s">
        <v>79</v>
      </c>
      <c r="M32" s="14">
        <v>6</v>
      </c>
      <c r="N32" s="14" t="s">
        <v>63</v>
      </c>
      <c r="O32" s="15">
        <v>30.629000000000001</v>
      </c>
      <c r="P32" s="14">
        <v>15</v>
      </c>
      <c r="Q32" s="14">
        <v>42</v>
      </c>
      <c r="T32" s="14" t="s">
        <v>79</v>
      </c>
      <c r="U32" s="14">
        <v>6</v>
      </c>
      <c r="V32" s="14" t="s">
        <v>63</v>
      </c>
      <c r="W32" s="15">
        <v>24.149000000000001</v>
      </c>
      <c r="X32" s="14">
        <v>3</v>
      </c>
      <c r="Y32" s="14">
        <v>55</v>
      </c>
      <c r="AB32" s="14" t="s">
        <v>79</v>
      </c>
      <c r="AC32" s="14">
        <v>6</v>
      </c>
      <c r="AD32" s="14" t="s">
        <v>63</v>
      </c>
      <c r="AE32" s="15">
        <v>10.808</v>
      </c>
      <c r="AF32" s="14">
        <v>1</v>
      </c>
      <c r="AG32" s="14">
        <v>20</v>
      </c>
      <c r="AJ32" s="14" t="s">
        <v>79</v>
      </c>
      <c r="AK32" s="14">
        <v>6</v>
      </c>
      <c r="AL32" s="14" t="s">
        <v>63</v>
      </c>
      <c r="AM32" s="15">
        <v>7.2590000000000003</v>
      </c>
      <c r="AN32" s="14">
        <v>3</v>
      </c>
      <c r="AO32" s="14">
        <v>11</v>
      </c>
    </row>
    <row r="33" spans="3:41" x14ac:dyDescent="0.2">
      <c r="C33" t="s">
        <v>80</v>
      </c>
      <c r="D33" t="s">
        <v>81</v>
      </c>
      <c r="E33">
        <v>7</v>
      </c>
      <c r="F33" t="s">
        <v>63</v>
      </c>
      <c r="G33" s="16">
        <v>33.515000000000001</v>
      </c>
      <c r="H33">
        <v>11</v>
      </c>
      <c r="I33">
        <v>69</v>
      </c>
      <c r="L33" t="s">
        <v>82</v>
      </c>
      <c r="M33">
        <v>7</v>
      </c>
      <c r="N33" t="s">
        <v>63</v>
      </c>
      <c r="O33" s="16">
        <v>37.886000000000003</v>
      </c>
      <c r="P33">
        <v>17</v>
      </c>
      <c r="Q33">
        <v>56</v>
      </c>
      <c r="T33" t="s">
        <v>82</v>
      </c>
      <c r="U33">
        <v>7</v>
      </c>
      <c r="V33" t="s">
        <v>63</v>
      </c>
      <c r="W33" s="16">
        <v>52.79</v>
      </c>
      <c r="X33">
        <v>10</v>
      </c>
      <c r="Y33">
        <v>89</v>
      </c>
      <c r="AB33" t="s">
        <v>82</v>
      </c>
      <c r="AC33">
        <v>7</v>
      </c>
      <c r="AD33" t="s">
        <v>63</v>
      </c>
      <c r="AE33" s="16">
        <v>33.69</v>
      </c>
      <c r="AF33">
        <v>20</v>
      </c>
      <c r="AG33">
        <v>53</v>
      </c>
      <c r="AJ33" t="s">
        <v>82</v>
      </c>
      <c r="AK33">
        <v>7</v>
      </c>
      <c r="AL33" t="s">
        <v>63</v>
      </c>
      <c r="AM33" s="16">
        <v>4.1260000000000003</v>
      </c>
      <c r="AN33">
        <v>1</v>
      </c>
      <c r="AO33">
        <v>12</v>
      </c>
    </row>
    <row r="34" spans="3:41" x14ac:dyDescent="0.2">
      <c r="C34" t="s">
        <v>83</v>
      </c>
      <c r="D34" t="s">
        <v>84</v>
      </c>
      <c r="E34">
        <v>8</v>
      </c>
      <c r="F34" t="s">
        <v>63</v>
      </c>
      <c r="G34" s="16">
        <v>47.32</v>
      </c>
      <c r="H34">
        <v>22</v>
      </c>
      <c r="I34">
        <v>103</v>
      </c>
      <c r="L34" t="s">
        <v>85</v>
      </c>
      <c r="M34">
        <v>8</v>
      </c>
      <c r="N34" t="s">
        <v>63</v>
      </c>
      <c r="O34" s="16">
        <v>36.329000000000001</v>
      </c>
      <c r="P34">
        <v>15</v>
      </c>
      <c r="Q34">
        <v>52</v>
      </c>
      <c r="T34" t="s">
        <v>85</v>
      </c>
      <c r="U34">
        <v>8</v>
      </c>
      <c r="V34" t="s">
        <v>63</v>
      </c>
      <c r="W34" s="16">
        <v>61.1</v>
      </c>
      <c r="X34">
        <v>10</v>
      </c>
      <c r="Y34">
        <v>108</v>
      </c>
      <c r="AB34" t="s">
        <v>85</v>
      </c>
      <c r="AC34">
        <v>8</v>
      </c>
      <c r="AD34" t="s">
        <v>63</v>
      </c>
      <c r="AE34" s="16">
        <v>25.24</v>
      </c>
      <c r="AF34">
        <v>12</v>
      </c>
      <c r="AG34">
        <v>42</v>
      </c>
      <c r="AJ34" t="s">
        <v>85</v>
      </c>
      <c r="AK34">
        <v>8</v>
      </c>
      <c r="AL34" t="s">
        <v>63</v>
      </c>
      <c r="AM34" s="16">
        <v>3.9039999999999999</v>
      </c>
      <c r="AN34">
        <v>1</v>
      </c>
      <c r="AO34">
        <v>12</v>
      </c>
    </row>
    <row r="35" spans="3:41" x14ac:dyDescent="0.2">
      <c r="C35" t="s">
        <v>86</v>
      </c>
      <c r="D35" t="s">
        <v>87</v>
      </c>
      <c r="E35" s="17">
        <v>9</v>
      </c>
      <c r="F35" s="17" t="s">
        <v>63</v>
      </c>
      <c r="G35" s="18">
        <v>60.94</v>
      </c>
      <c r="H35" s="17">
        <v>5</v>
      </c>
      <c r="I35" s="17">
        <v>110</v>
      </c>
      <c r="L35" s="17" t="s">
        <v>88</v>
      </c>
      <c r="M35" s="17">
        <v>9</v>
      </c>
      <c r="N35" s="17" t="s">
        <v>63</v>
      </c>
      <c r="O35" s="18">
        <v>91.185000000000002</v>
      </c>
      <c r="P35" s="17">
        <v>62</v>
      </c>
      <c r="Q35" s="17">
        <v>118</v>
      </c>
      <c r="T35" s="17" t="s">
        <v>88</v>
      </c>
      <c r="U35" s="17">
        <v>9</v>
      </c>
      <c r="V35" s="17" t="s">
        <v>63</v>
      </c>
      <c r="W35" s="18">
        <v>118.04600000000001</v>
      </c>
      <c r="X35" s="17">
        <v>64</v>
      </c>
      <c r="Y35" s="17">
        <v>166</v>
      </c>
      <c r="AB35" s="17" t="s">
        <v>88</v>
      </c>
      <c r="AC35" s="17">
        <v>1</v>
      </c>
      <c r="AD35" s="17" t="s">
        <v>63</v>
      </c>
      <c r="AE35" s="18">
        <v>82.7</v>
      </c>
      <c r="AF35" s="17">
        <v>12</v>
      </c>
      <c r="AG35" s="17">
        <v>201</v>
      </c>
      <c r="AJ35" s="17" t="s">
        <v>88</v>
      </c>
      <c r="AK35" s="17">
        <v>9</v>
      </c>
      <c r="AL35" s="17" t="s">
        <v>63</v>
      </c>
      <c r="AM35" s="18">
        <v>61.500999999999998</v>
      </c>
      <c r="AN35" s="17">
        <v>30</v>
      </c>
      <c r="AO35" s="17">
        <v>110</v>
      </c>
    </row>
    <row r="36" spans="3:41" x14ac:dyDescent="0.2">
      <c r="C36" t="s">
        <v>89</v>
      </c>
      <c r="D36" t="s">
        <v>90</v>
      </c>
      <c r="E36" s="17">
        <v>10</v>
      </c>
      <c r="F36" s="17" t="s">
        <v>63</v>
      </c>
      <c r="G36" s="18">
        <v>53.488</v>
      </c>
      <c r="H36" s="17">
        <v>17</v>
      </c>
      <c r="I36" s="17">
        <v>113</v>
      </c>
      <c r="L36" s="17" t="s">
        <v>91</v>
      </c>
      <c r="M36" s="17">
        <v>10</v>
      </c>
      <c r="N36" s="17" t="s">
        <v>63</v>
      </c>
      <c r="O36" s="18">
        <v>124.06699999999999</v>
      </c>
      <c r="P36" s="17">
        <v>77</v>
      </c>
      <c r="Q36" s="17">
        <v>170</v>
      </c>
      <c r="T36" s="17" t="s">
        <v>91</v>
      </c>
      <c r="U36" s="17">
        <v>10</v>
      </c>
      <c r="V36" s="17" t="s">
        <v>63</v>
      </c>
      <c r="W36" s="18">
        <v>130.84700000000001</v>
      </c>
      <c r="X36" s="17">
        <v>66</v>
      </c>
      <c r="Y36" s="17">
        <v>184</v>
      </c>
      <c r="AB36" s="17" t="s">
        <v>91</v>
      </c>
      <c r="AC36" s="17">
        <v>2</v>
      </c>
      <c r="AD36" s="17" t="s">
        <v>63</v>
      </c>
      <c r="AE36" s="18">
        <v>78.47</v>
      </c>
      <c r="AF36" s="17">
        <v>27</v>
      </c>
      <c r="AG36" s="17">
        <v>141</v>
      </c>
      <c r="AJ36" s="17" t="s">
        <v>91</v>
      </c>
      <c r="AK36" s="17">
        <v>10</v>
      </c>
      <c r="AL36" s="17" t="s">
        <v>63</v>
      </c>
      <c r="AM36" s="18">
        <v>63.198</v>
      </c>
      <c r="AN36" s="17">
        <v>28</v>
      </c>
      <c r="AO36" s="17">
        <v>114</v>
      </c>
    </row>
    <row r="37" spans="3:41" x14ac:dyDescent="0.2">
      <c r="C37" t="s">
        <v>92</v>
      </c>
      <c r="D37" t="s">
        <v>93</v>
      </c>
      <c r="E37" s="17">
        <v>11</v>
      </c>
      <c r="F37" s="17" t="s">
        <v>63</v>
      </c>
      <c r="G37" s="18">
        <v>37.281999999999996</v>
      </c>
      <c r="H37" s="17">
        <v>0</v>
      </c>
      <c r="I37" s="17">
        <v>72</v>
      </c>
      <c r="L37" s="17" t="s">
        <v>94</v>
      </c>
      <c r="M37" s="17">
        <v>11</v>
      </c>
      <c r="N37" s="17" t="s">
        <v>63</v>
      </c>
      <c r="O37" s="18">
        <v>78.528000000000006</v>
      </c>
      <c r="P37" s="17">
        <v>46</v>
      </c>
      <c r="Q37" s="17">
        <v>101</v>
      </c>
      <c r="T37" s="17" t="s">
        <v>94</v>
      </c>
      <c r="U37" s="17">
        <v>11</v>
      </c>
      <c r="V37" s="17" t="s">
        <v>63</v>
      </c>
      <c r="W37" s="18">
        <v>90.715000000000003</v>
      </c>
      <c r="X37" s="17">
        <v>69</v>
      </c>
      <c r="Y37" s="17">
        <v>113</v>
      </c>
      <c r="AB37" s="17" t="s">
        <v>94</v>
      </c>
      <c r="AC37" s="17">
        <v>3</v>
      </c>
      <c r="AD37" s="17" t="s">
        <v>63</v>
      </c>
      <c r="AE37" s="18">
        <v>47.96</v>
      </c>
      <c r="AF37" s="17">
        <v>9</v>
      </c>
      <c r="AG37" s="17">
        <v>98</v>
      </c>
      <c r="AJ37" s="17" t="s">
        <v>94</v>
      </c>
      <c r="AK37" s="17">
        <v>11</v>
      </c>
      <c r="AL37" s="17" t="s">
        <v>63</v>
      </c>
      <c r="AM37" s="18">
        <v>30.853999999999999</v>
      </c>
      <c r="AN37" s="17">
        <v>19</v>
      </c>
      <c r="AO37" s="17">
        <v>46</v>
      </c>
    </row>
    <row r="38" spans="3:41" x14ac:dyDescent="0.2">
      <c r="C38" t="s">
        <v>95</v>
      </c>
      <c r="D38" t="s">
        <v>96</v>
      </c>
      <c r="E38" s="17">
        <v>12</v>
      </c>
      <c r="F38" s="17" t="s">
        <v>63</v>
      </c>
      <c r="G38" s="18">
        <v>15.986000000000001</v>
      </c>
      <c r="H38" s="17">
        <v>0</v>
      </c>
      <c r="I38" s="17">
        <v>45</v>
      </c>
      <c r="L38" s="17" t="s">
        <v>97</v>
      </c>
      <c r="M38" s="17">
        <v>12</v>
      </c>
      <c r="N38" s="17" t="s">
        <v>63</v>
      </c>
      <c r="O38" s="18">
        <v>100.328</v>
      </c>
      <c r="P38" s="17">
        <v>62</v>
      </c>
      <c r="Q38" s="17">
        <v>140</v>
      </c>
      <c r="T38" s="17" t="s">
        <v>97</v>
      </c>
      <c r="U38" s="17">
        <v>12</v>
      </c>
      <c r="V38" s="17" t="s">
        <v>63</v>
      </c>
      <c r="W38" s="18">
        <v>93.16</v>
      </c>
      <c r="X38" s="17">
        <v>55</v>
      </c>
      <c r="Y38" s="17">
        <v>117</v>
      </c>
      <c r="AB38" s="17" t="s">
        <v>97</v>
      </c>
      <c r="AC38" s="17">
        <v>4</v>
      </c>
      <c r="AD38" s="17" t="s">
        <v>63</v>
      </c>
      <c r="AE38" s="18">
        <v>36.055999999999997</v>
      </c>
      <c r="AF38" s="17">
        <v>17</v>
      </c>
      <c r="AG38" s="17">
        <v>78</v>
      </c>
      <c r="AJ38" s="17" t="s">
        <v>97</v>
      </c>
      <c r="AK38" s="17">
        <v>12</v>
      </c>
      <c r="AL38" s="17" t="s">
        <v>63</v>
      </c>
      <c r="AM38" s="18">
        <v>20.611000000000001</v>
      </c>
      <c r="AN38" s="17">
        <v>7</v>
      </c>
      <c r="AO38" s="17">
        <v>36</v>
      </c>
    </row>
    <row r="39" spans="3:41" x14ac:dyDescent="0.2">
      <c r="G39" s="16"/>
      <c r="O39" s="16"/>
      <c r="W39" s="16"/>
      <c r="AE39" s="16"/>
      <c r="AM39" s="16"/>
    </row>
    <row r="40" spans="3:41" x14ac:dyDescent="0.2">
      <c r="C40" t="s">
        <v>98</v>
      </c>
      <c r="D40" t="s">
        <v>99</v>
      </c>
      <c r="G40" s="16">
        <f>G27-G31</f>
        <v>60.049000000000007</v>
      </c>
      <c r="L40" t="s">
        <v>100</v>
      </c>
      <c r="O40" s="16">
        <f>O27-O31</f>
        <v>42.312999999999995</v>
      </c>
      <c r="T40" t="s">
        <v>100</v>
      </c>
      <c r="W40" s="16">
        <f>W27-W31</f>
        <v>132.86199999999999</v>
      </c>
      <c r="AB40" t="s">
        <v>100</v>
      </c>
      <c r="AE40" s="16">
        <f>AE27-AE31</f>
        <v>107.992</v>
      </c>
      <c r="AJ40" t="s">
        <v>100</v>
      </c>
      <c r="AM40" s="16">
        <f>AM27-AM31</f>
        <v>150.42599999999999</v>
      </c>
    </row>
    <row r="41" spans="3:41" x14ac:dyDescent="0.2">
      <c r="C41" t="s">
        <v>101</v>
      </c>
      <c r="D41" t="s">
        <v>102</v>
      </c>
      <c r="G41" s="16">
        <f>G28-G32</f>
        <v>48.751000000000005</v>
      </c>
      <c r="L41" t="s">
        <v>103</v>
      </c>
      <c r="O41" s="16">
        <f>O28-O32</f>
        <v>18.986999999999998</v>
      </c>
      <c r="T41" t="s">
        <v>103</v>
      </c>
      <c r="W41" s="16">
        <f>W28-W32</f>
        <v>75.552999999999997</v>
      </c>
      <c r="AB41" t="s">
        <v>103</v>
      </c>
      <c r="AE41" s="16">
        <f>AE28-AE32</f>
        <v>75.575999999999993</v>
      </c>
      <c r="AJ41" t="s">
        <v>103</v>
      </c>
      <c r="AM41" s="16">
        <f>AM28-AM32</f>
        <v>101.488</v>
      </c>
    </row>
    <row r="43" spans="3:41" x14ac:dyDescent="0.2">
      <c r="C43" t="s">
        <v>104</v>
      </c>
      <c r="D43" t="s">
        <v>105</v>
      </c>
      <c r="G43" s="16">
        <f>G29-G33</f>
        <v>41.387</v>
      </c>
      <c r="L43" t="s">
        <v>106</v>
      </c>
      <c r="O43" s="16">
        <f>O29-O33</f>
        <v>62.243999999999993</v>
      </c>
      <c r="T43" t="s">
        <v>106</v>
      </c>
      <c r="W43" s="16">
        <f>W29-W33</f>
        <v>103.303</v>
      </c>
      <c r="AB43" t="s">
        <v>106</v>
      </c>
      <c r="AE43" s="16">
        <f>AE29-AE33</f>
        <v>113.399</v>
      </c>
      <c r="AJ43" t="s">
        <v>106</v>
      </c>
      <c r="AM43" s="16">
        <f>AM29-AM33</f>
        <v>129.542</v>
      </c>
    </row>
    <row r="44" spans="3:41" x14ac:dyDescent="0.2">
      <c r="C44" t="s">
        <v>107</v>
      </c>
      <c r="D44" t="s">
        <v>108</v>
      </c>
      <c r="G44" s="16">
        <f>G30-G34</f>
        <v>98.407000000000011</v>
      </c>
      <c r="L44" t="s">
        <v>109</v>
      </c>
      <c r="O44" s="16">
        <f>O30-O34</f>
        <v>67.605999999999995</v>
      </c>
      <c r="T44" t="s">
        <v>109</v>
      </c>
      <c r="W44" s="16">
        <f>W30-W34</f>
        <v>110.01500000000001</v>
      </c>
      <c r="AB44" t="s">
        <v>109</v>
      </c>
      <c r="AE44" s="16">
        <f>AE30-AE34</f>
        <v>118.40500000000002</v>
      </c>
      <c r="AJ44" t="s">
        <v>109</v>
      </c>
      <c r="AM44" s="16">
        <f>AM30-AM34</f>
        <v>116.047</v>
      </c>
    </row>
    <row r="46" spans="3:41" x14ac:dyDescent="0.2">
      <c r="C46" t="s">
        <v>110</v>
      </c>
      <c r="D46" t="s">
        <v>111</v>
      </c>
      <c r="G46" s="16">
        <f>G35-G37</f>
        <v>23.658000000000001</v>
      </c>
      <c r="L46" t="s">
        <v>112</v>
      </c>
      <c r="O46" s="16">
        <f>O35-O37</f>
        <v>12.656999999999996</v>
      </c>
      <c r="T46" t="s">
        <v>112</v>
      </c>
      <c r="W46" s="16">
        <f>W35-W37</f>
        <v>27.331000000000003</v>
      </c>
      <c r="AB46" t="s">
        <v>112</v>
      </c>
      <c r="AE46" s="16">
        <f>AE35-AE37</f>
        <v>34.74</v>
      </c>
      <c r="AJ46" t="s">
        <v>112</v>
      </c>
      <c r="AM46" s="16">
        <f>AM35-AM37</f>
        <v>30.646999999999998</v>
      </c>
    </row>
    <row r="47" spans="3:41" x14ac:dyDescent="0.2">
      <c r="C47" t="s">
        <v>113</v>
      </c>
      <c r="D47" t="s">
        <v>114</v>
      </c>
      <c r="G47" s="16">
        <f>G36-G38</f>
        <v>37.501999999999995</v>
      </c>
      <c r="L47" t="s">
        <v>115</v>
      </c>
      <c r="O47" s="16">
        <f>O36-O38</f>
        <v>23.73899999999999</v>
      </c>
      <c r="T47" t="s">
        <v>115</v>
      </c>
      <c r="W47" s="16">
        <f>W36-W38</f>
        <v>37.687000000000012</v>
      </c>
      <c r="AB47" t="s">
        <v>115</v>
      </c>
      <c r="AE47" s="16">
        <f>AE36-AE38</f>
        <v>42.414000000000001</v>
      </c>
      <c r="AJ47" t="s">
        <v>115</v>
      </c>
      <c r="AM47" s="16">
        <f>AM36-AM38</f>
        <v>42.587000000000003</v>
      </c>
    </row>
    <row r="50" spans="1:39" x14ac:dyDescent="0.2">
      <c r="C50" t="s">
        <v>116</v>
      </c>
      <c r="D50" t="s">
        <v>117</v>
      </c>
      <c r="G50">
        <f>G40/G43</f>
        <v>1.4509145383816175</v>
      </c>
      <c r="L50" t="s">
        <v>118</v>
      </c>
      <c r="O50">
        <f>O40/O43</f>
        <v>0.67979242979242982</v>
      </c>
      <c r="T50" t="s">
        <v>118</v>
      </c>
      <c r="W50">
        <f>W40/W43</f>
        <v>1.2861388343029727</v>
      </c>
      <c r="AB50" t="s">
        <v>118</v>
      </c>
      <c r="AE50">
        <f>AE40/AE43</f>
        <v>0.95231880351678588</v>
      </c>
      <c r="AJ50" t="s">
        <v>118</v>
      </c>
      <c r="AM50">
        <f>AM40/AM43</f>
        <v>1.1612141236046996</v>
      </c>
    </row>
    <row r="51" spans="1:39" x14ac:dyDescent="0.2">
      <c r="C51" t="s">
        <v>119</v>
      </c>
      <c r="D51" t="s">
        <v>120</v>
      </c>
      <c r="G51">
        <f>G41/G44</f>
        <v>0.49540174987551699</v>
      </c>
      <c r="L51" t="s">
        <v>121</v>
      </c>
      <c r="O51">
        <f>O41/O44</f>
        <v>0.28084785374079224</v>
      </c>
      <c r="T51" t="s">
        <v>121</v>
      </c>
      <c r="W51">
        <f>W41/W44</f>
        <v>0.68675180657183099</v>
      </c>
      <c r="AB51" t="s">
        <v>121</v>
      </c>
      <c r="AE51">
        <f>AE41/AE44</f>
        <v>0.63828385625607009</v>
      </c>
      <c r="AJ51" t="s">
        <v>121</v>
      </c>
      <c r="AM51">
        <f>AM41/AM44</f>
        <v>0.87454221134540322</v>
      </c>
    </row>
    <row r="56" spans="1:39" ht="16" x14ac:dyDescent="0.2">
      <c r="A56" s="13" t="s">
        <v>46</v>
      </c>
      <c r="C56" t="s">
        <v>53</v>
      </c>
      <c r="E56" s="10" t="s">
        <v>49</v>
      </c>
      <c r="F56" s="10" t="s">
        <v>50</v>
      </c>
      <c r="G56" s="10" t="s">
        <v>51</v>
      </c>
      <c r="H56" s="10" t="s">
        <v>52</v>
      </c>
      <c r="I56" s="38"/>
    </row>
    <row r="57" spans="1:39" ht="16" x14ac:dyDescent="0.2">
      <c r="E57" s="6">
        <v>0.44210959999999999</v>
      </c>
      <c r="F57" s="6">
        <v>0.49097839999999998</v>
      </c>
      <c r="G57" s="6">
        <v>0.45556849999999999</v>
      </c>
      <c r="H57" s="6">
        <v>1.2829550000000001</v>
      </c>
    </row>
    <row r="58" spans="1:39" ht="16" x14ac:dyDescent="0.2">
      <c r="E58" s="6">
        <v>0.4465751</v>
      </c>
      <c r="F58" s="6">
        <v>0.2491582</v>
      </c>
      <c r="G58" s="6">
        <v>0.31034030000000001</v>
      </c>
      <c r="H58" s="6">
        <v>1.152018</v>
      </c>
    </row>
    <row r="59" spans="1:39" ht="16" x14ac:dyDescent="0.2">
      <c r="E59" s="6">
        <v>0.42922349999999998</v>
      </c>
      <c r="F59" s="6">
        <v>0.3236559</v>
      </c>
      <c r="G59" s="6">
        <v>0.41832409999999998</v>
      </c>
      <c r="H59" s="6">
        <v>1.055318</v>
      </c>
    </row>
    <row r="60" spans="1:39" ht="16" x14ac:dyDescent="0.2">
      <c r="E60" s="6">
        <v>0.6098169</v>
      </c>
      <c r="F60" s="6">
        <v>0.71121440000000002</v>
      </c>
      <c r="G60" s="6">
        <v>0.34286879999999997</v>
      </c>
      <c r="H60" s="6">
        <v>1.2604219999999999</v>
      </c>
    </row>
    <row r="61" spans="1:39" ht="16" x14ac:dyDescent="0.2">
      <c r="E61" s="6">
        <v>0.56243359999999998</v>
      </c>
      <c r="F61" s="6">
        <v>0.90132920000000005</v>
      </c>
      <c r="G61" s="6">
        <v>0.39799259999999997</v>
      </c>
      <c r="H61" s="6">
        <v>1.1921349999999999</v>
      </c>
    </row>
    <row r="62" spans="1:39" ht="16" x14ac:dyDescent="0.2">
      <c r="E62" s="6">
        <v>0.68343770000000004</v>
      </c>
      <c r="F62" s="6">
        <v>0.49036990000000003</v>
      </c>
      <c r="G62" s="6">
        <v>0.41328589999999998</v>
      </c>
      <c r="H62" s="6">
        <v>1.089261</v>
      </c>
    </row>
    <row r="63" spans="1:39" ht="16" x14ac:dyDescent="0.2">
      <c r="E63" s="6">
        <v>0.51760969999999995</v>
      </c>
      <c r="F63" s="6">
        <v>0.99426130000000001</v>
      </c>
      <c r="G63" s="6">
        <v>0.3828067</v>
      </c>
      <c r="H63" s="6">
        <v>0.96967919999999996</v>
      </c>
    </row>
    <row r="64" spans="1:39" ht="16" x14ac:dyDescent="0.2">
      <c r="E64" s="6">
        <v>0.58708729999999998</v>
      </c>
      <c r="F64" s="6">
        <v>0.53124749999999998</v>
      </c>
      <c r="G64" s="6">
        <v>0.50472360000000005</v>
      </c>
      <c r="H64" s="6">
        <v>1.1820139999999999</v>
      </c>
    </row>
    <row r="65" spans="5:8" ht="16" x14ac:dyDescent="0.2">
      <c r="E65" s="6">
        <v>0.51670590000000005</v>
      </c>
      <c r="F65" s="6">
        <v>0.32813920000000002</v>
      </c>
      <c r="G65" s="6">
        <v>0.32635839999999999</v>
      </c>
      <c r="H65" s="6">
        <v>1.141753</v>
      </c>
    </row>
    <row r="66" spans="5:8" ht="16" x14ac:dyDescent="0.2">
      <c r="E66" s="6">
        <v>0.56438449999999996</v>
      </c>
      <c r="F66" s="6">
        <v>1.1782729999999999</v>
      </c>
      <c r="G66" s="6">
        <v>0.55567739999999999</v>
      </c>
      <c r="H66" s="6">
        <v>0.99432390000000004</v>
      </c>
    </row>
    <row r="67" spans="5:8" ht="16" x14ac:dyDescent="0.2">
      <c r="E67" s="6">
        <v>0.49086210000000002</v>
      </c>
      <c r="F67" s="6">
        <v>0.80967679999999997</v>
      </c>
      <c r="G67" s="6">
        <v>0.52888500000000005</v>
      </c>
      <c r="H67" s="6">
        <v>0.90233140000000001</v>
      </c>
    </row>
    <row r="68" spans="5:8" ht="16" x14ac:dyDescent="0.2">
      <c r="E68" s="6">
        <v>0.70866410000000002</v>
      </c>
      <c r="F68" s="6">
        <v>0.81832119999999997</v>
      </c>
      <c r="G68" s="6">
        <v>0.53071950000000001</v>
      </c>
      <c r="H68" s="6">
        <v>1.1473819999999999</v>
      </c>
    </row>
    <row r="69" spans="5:8" ht="16" x14ac:dyDescent="0.2">
      <c r="E69" s="6">
        <v>0.4465751</v>
      </c>
      <c r="F69" s="6">
        <v>0.59184800000000004</v>
      </c>
      <c r="G69" s="6">
        <v>0.5981031</v>
      </c>
      <c r="H69" s="6">
        <v>1.1676690000000001</v>
      </c>
    </row>
    <row r="70" spans="5:8" ht="16" x14ac:dyDescent="0.2">
      <c r="E70" s="6">
        <v>0.46642319999999998</v>
      </c>
      <c r="F70" s="6">
        <v>0.7670631</v>
      </c>
      <c r="G70" s="6">
        <v>0.51249109999999998</v>
      </c>
      <c r="H70" s="6">
        <v>1.1009469999999999</v>
      </c>
    </row>
    <row r="71" spans="5:8" ht="16" x14ac:dyDescent="0.2">
      <c r="E71" s="6">
        <v>0.45671390000000001</v>
      </c>
      <c r="F71" s="6">
        <v>0.47268729999999998</v>
      </c>
      <c r="G71" s="6">
        <v>0.30087259999999999</v>
      </c>
      <c r="H71" s="6">
        <v>1.2864359999999999</v>
      </c>
    </row>
    <row r="72" spans="5:8" ht="16" x14ac:dyDescent="0.2">
      <c r="E72" s="6">
        <v>0.35737459999999999</v>
      </c>
      <c r="F72" s="6">
        <v>0.46773870000000001</v>
      </c>
      <c r="G72" s="6">
        <v>0.29215659999999999</v>
      </c>
      <c r="H72" s="6">
        <v>1.1650199999999999</v>
      </c>
    </row>
    <row r="73" spans="5:8" ht="16" x14ac:dyDescent="0.2">
      <c r="E73" s="6">
        <v>0.37641740000000001</v>
      </c>
      <c r="F73" s="6">
        <v>0.43271349999999997</v>
      </c>
      <c r="G73" s="6">
        <v>0.35438570000000003</v>
      </c>
      <c r="H73" s="6">
        <v>0.99588100000000002</v>
      </c>
    </row>
    <row r="74" spans="5:8" ht="16" x14ac:dyDescent="0.2">
      <c r="E74" s="6">
        <v>0.53590079999999995</v>
      </c>
      <c r="F74" s="6">
        <v>0.1908038</v>
      </c>
      <c r="G74" s="6">
        <v>0.43421690000000002</v>
      </c>
      <c r="H74" s="6">
        <v>0.92188429999999999</v>
      </c>
    </row>
    <row r="75" spans="5:8" ht="16" x14ac:dyDescent="0.2">
      <c r="E75" s="6">
        <v>0.51318010000000003</v>
      </c>
      <c r="F75" s="6">
        <v>0.41301749999999998</v>
      </c>
      <c r="G75" s="6">
        <v>0.48007889999999998</v>
      </c>
      <c r="H75" s="6">
        <v>0.63857790000000003</v>
      </c>
    </row>
    <row r="76" spans="5:8" ht="16" x14ac:dyDescent="0.2">
      <c r="E76" s="6">
        <v>0.59472049999999999</v>
      </c>
      <c r="F76" s="6">
        <v>0.12659699999999999</v>
      </c>
      <c r="G76" s="6">
        <v>0.4667096</v>
      </c>
      <c r="H76" s="6">
        <v>0.80110400000000004</v>
      </c>
    </row>
    <row r="77" spans="5:8" ht="16" x14ac:dyDescent="0.2">
      <c r="E77" s="6">
        <v>0.56866190000000005</v>
      </c>
      <c r="F77" s="6">
        <v>0.45198899999999997</v>
      </c>
      <c r="G77" s="6">
        <v>0.48528700000000002</v>
      </c>
      <c r="H77" s="6">
        <v>0.84803079999999997</v>
      </c>
    </row>
    <row r="78" spans="5:8" ht="16" x14ac:dyDescent="0.2">
      <c r="E78" s="6">
        <v>0.7787501</v>
      </c>
      <c r="F78" s="6">
        <v>0.47873660000000001</v>
      </c>
      <c r="G78" s="6">
        <v>0.66912879999999997</v>
      </c>
      <c r="H78" s="6">
        <v>0.71111599999999997</v>
      </c>
    </row>
    <row r="79" spans="5:8" ht="16" x14ac:dyDescent="0.2">
      <c r="E79" s="6">
        <v>0.7504902</v>
      </c>
      <c r="F79" s="6">
        <v>0.33943250000000003</v>
      </c>
      <c r="G79" s="6">
        <v>0.3693032</v>
      </c>
      <c r="H79" s="6">
        <v>0.55293009999999998</v>
      </c>
    </row>
    <row r="80" spans="5:8" ht="16" x14ac:dyDescent="0.2">
      <c r="E80" s="6">
        <v>0.4660474</v>
      </c>
      <c r="F80" s="6">
        <v>0.54825889999999999</v>
      </c>
      <c r="G80" s="6">
        <v>0.32832719999999999</v>
      </c>
      <c r="H80" s="6">
        <v>0.63153539999999997</v>
      </c>
    </row>
    <row r="81" spans="5:8" ht="16" x14ac:dyDescent="0.2">
      <c r="E81" s="6">
        <v>0.78089779999999998</v>
      </c>
      <c r="F81" s="6">
        <v>0.47747479999999998</v>
      </c>
      <c r="G81" s="6">
        <v>0.42320999999999998</v>
      </c>
      <c r="H81" s="6">
        <v>0.85391899999999998</v>
      </c>
    </row>
    <row r="82" spans="5:8" ht="16" x14ac:dyDescent="0.2">
      <c r="E82" s="6">
        <v>0.53360099999999999</v>
      </c>
      <c r="F82" s="6">
        <v>0.37949569999999999</v>
      </c>
      <c r="G82" s="6">
        <v>0.367066</v>
      </c>
      <c r="H82" s="6">
        <v>0.71572449999999999</v>
      </c>
    </row>
    <row r="83" spans="5:8" ht="16" x14ac:dyDescent="0.2">
      <c r="E83" s="6">
        <v>0.46879460000000001</v>
      </c>
      <c r="F83" s="6">
        <v>0.53541760000000005</v>
      </c>
      <c r="G83" s="6">
        <v>0.57377160000000005</v>
      </c>
      <c r="H83" s="6">
        <v>0.85186090000000003</v>
      </c>
    </row>
    <row r="84" spans="5:8" ht="16" x14ac:dyDescent="0.2">
      <c r="E84" s="6">
        <v>0.65058709999999997</v>
      </c>
      <c r="F84" s="6">
        <v>0.22326070000000001</v>
      </c>
      <c r="G84" s="6">
        <v>0.35615750000000002</v>
      </c>
      <c r="H84" s="6">
        <v>1.0652239999999999</v>
      </c>
    </row>
    <row r="85" spans="5:8" ht="16" x14ac:dyDescent="0.2">
      <c r="E85" s="6">
        <v>0.47497820000000002</v>
      </c>
      <c r="F85" s="6">
        <v>0.4255814</v>
      </c>
      <c r="G85" s="6">
        <v>0.59650119999999995</v>
      </c>
      <c r="H85" s="6">
        <v>0.53243759999999996</v>
      </c>
    </row>
    <row r="86" spans="5:8" ht="16" x14ac:dyDescent="0.2">
      <c r="E86" s="6">
        <v>0.47606989999999999</v>
      </c>
      <c r="F86" s="6">
        <v>0.27340009999999998</v>
      </c>
      <c r="G86" s="6">
        <v>0.27301540000000002</v>
      </c>
      <c r="H86" s="6">
        <v>0.71423009999999998</v>
      </c>
    </row>
    <row r="87" spans="5:8" ht="16" x14ac:dyDescent="0.2">
      <c r="E87" s="6">
        <v>0.72629299999999997</v>
      </c>
      <c r="F87" s="6">
        <v>0.38891870000000001</v>
      </c>
      <c r="G87" s="6">
        <v>0.54398139999999995</v>
      </c>
      <c r="H87" s="6">
        <v>0.82325190000000004</v>
      </c>
    </row>
    <row r="88" spans="5:8" ht="16" x14ac:dyDescent="0.2">
      <c r="E88" s="6">
        <v>0.95956719999999995</v>
      </c>
      <c r="F88" s="6">
        <v>0.26421879999999998</v>
      </c>
      <c r="G88" s="6">
        <v>0.49428050000000001</v>
      </c>
      <c r="H88" s="6">
        <v>0.87890380000000001</v>
      </c>
    </row>
    <row r="89" spans="5:8" ht="16" x14ac:dyDescent="0.2">
      <c r="E89" s="6">
        <v>0.9178037</v>
      </c>
      <c r="F89" s="6">
        <v>0.41495929999999998</v>
      </c>
      <c r="G89" s="6">
        <v>0.29009839999999998</v>
      </c>
      <c r="H89" s="6">
        <v>0.84590100000000001</v>
      </c>
    </row>
    <row r="90" spans="5:8" ht="16" x14ac:dyDescent="0.2">
      <c r="E90" s="6">
        <v>0.97320499999999999</v>
      </c>
      <c r="F90" s="6">
        <v>0.32899830000000002</v>
      </c>
      <c r="G90" s="6">
        <v>0.37507509999999999</v>
      </c>
      <c r="H90" s="6">
        <v>0.71465069999999997</v>
      </c>
    </row>
    <row r="91" spans="5:8" ht="16" x14ac:dyDescent="0.2">
      <c r="E91" s="6">
        <v>1.2825789999999999</v>
      </c>
      <c r="F91" s="6">
        <v>0.21618229999999999</v>
      </c>
      <c r="G91" s="6">
        <v>0.53171279999999999</v>
      </c>
      <c r="H91" s="6">
        <v>0.92992019999999997</v>
      </c>
    </row>
    <row r="92" spans="5:8" ht="16" x14ac:dyDescent="0.2">
      <c r="E92" s="6">
        <v>1.33168</v>
      </c>
      <c r="F92" s="6">
        <v>0.28032639999999998</v>
      </c>
      <c r="G92" s="6">
        <v>0.33854649999999997</v>
      </c>
      <c r="H92" s="6">
        <v>0.77724669999999996</v>
      </c>
    </row>
    <row r="93" spans="5:8" ht="16" x14ac:dyDescent="0.2">
      <c r="E93" s="6">
        <v>0.92277019999999998</v>
      </c>
      <c r="F93" s="6">
        <v>0.30114999999999997</v>
      </c>
      <c r="G93" s="6">
        <v>0.61171399999999998</v>
      </c>
      <c r="H93" s="6">
        <v>1.0671660000000001</v>
      </c>
    </row>
    <row r="94" spans="5:8" ht="16" x14ac:dyDescent="0.2">
      <c r="E94" s="6">
        <v>1.8939440000000001</v>
      </c>
      <c r="F94" s="6">
        <v>0.2654358</v>
      </c>
      <c r="G94" s="6">
        <v>0.47244570000000002</v>
      </c>
      <c r="H94" s="6">
        <v>1.347081</v>
      </c>
    </row>
    <row r="95" spans="5:8" ht="16" x14ac:dyDescent="0.2">
      <c r="E95" s="6">
        <v>1.0091699999999999</v>
      </c>
      <c r="F95" s="6">
        <v>0.27392810000000001</v>
      </c>
      <c r="G95" s="6">
        <v>0.20658029999999999</v>
      </c>
      <c r="H95" s="6">
        <v>1.0142260000000001</v>
      </c>
    </row>
    <row r="96" spans="5:8" ht="16" x14ac:dyDescent="0.2">
      <c r="E96" s="6">
        <v>1.4577580000000001</v>
      </c>
      <c r="F96" s="6">
        <v>0.23762330000000001</v>
      </c>
      <c r="G96" s="6">
        <v>0.24512229999999999</v>
      </c>
      <c r="H96" s="6">
        <v>0.89212100000000005</v>
      </c>
    </row>
    <row r="97" spans="5:8" ht="16" x14ac:dyDescent="0.2">
      <c r="E97" s="6">
        <v>0.86644719999999997</v>
      </c>
      <c r="F97" s="6">
        <v>0.50440149999999995</v>
      </c>
      <c r="G97" s="6">
        <v>0.31659540000000003</v>
      </c>
      <c r="H97" s="6">
        <v>0.84845139999999997</v>
      </c>
    </row>
    <row r="98" spans="5:8" ht="16" x14ac:dyDescent="0.2">
      <c r="E98" s="6">
        <v>1.702326</v>
      </c>
      <c r="F98" s="6">
        <v>0.19785539999999999</v>
      </c>
      <c r="G98" s="6">
        <v>0.35976390000000003</v>
      </c>
      <c r="H98" s="6">
        <v>1.460971</v>
      </c>
    </row>
    <row r="99" spans="5:8" ht="16" x14ac:dyDescent="0.2">
      <c r="E99" s="6">
        <v>1.4170689999999999</v>
      </c>
      <c r="F99" s="6">
        <v>0.4640608</v>
      </c>
      <c r="G99" s="6">
        <v>0.37656050000000002</v>
      </c>
      <c r="H99" s="6">
        <v>1.089377</v>
      </c>
    </row>
    <row r="100" spans="5:8" ht="16" x14ac:dyDescent="0.2">
      <c r="E100" s="6">
        <v>0.97137949999999995</v>
      </c>
      <c r="F100" s="6">
        <v>0.40261910000000001</v>
      </c>
      <c r="G100" s="6">
        <v>0.43853019999999998</v>
      </c>
      <c r="H100" s="6">
        <v>1.3765039999999999</v>
      </c>
    </row>
    <row r="101" spans="5:8" ht="16" x14ac:dyDescent="0.2">
      <c r="E101" s="6">
        <v>1.169611</v>
      </c>
      <c r="F101" s="6">
        <v>0.67036370000000001</v>
      </c>
      <c r="G101" s="6">
        <v>0.34066740000000001</v>
      </c>
      <c r="H101" s="6">
        <v>1.5803640000000001</v>
      </c>
    </row>
    <row r="102" spans="5:8" ht="16" x14ac:dyDescent="0.2">
      <c r="E102" s="6">
        <v>0.46275430000000001</v>
      </c>
      <c r="F102" s="6">
        <v>0.56541350000000001</v>
      </c>
      <c r="G102" s="6">
        <v>0.57201769999999996</v>
      </c>
      <c r="H102" s="6">
        <v>1.51528</v>
      </c>
    </row>
    <row r="103" spans="5:8" ht="16" x14ac:dyDescent="0.2">
      <c r="E103" s="6">
        <v>0.73675389999999996</v>
      </c>
      <c r="F103" s="6">
        <v>0.52499240000000003</v>
      </c>
      <c r="G103" s="6">
        <v>0.47740329999999997</v>
      </c>
      <c r="H103" s="6">
        <v>1.19685</v>
      </c>
    </row>
    <row r="104" spans="5:8" ht="16" x14ac:dyDescent="0.2">
      <c r="E104" s="6">
        <v>0.5793914</v>
      </c>
      <c r="F104" s="6">
        <v>0.36119570000000001</v>
      </c>
      <c r="G104" s="6">
        <v>0.51213310000000001</v>
      </c>
      <c r="H104" s="6">
        <v>1.269066</v>
      </c>
    </row>
    <row r="105" spans="5:8" ht="16" x14ac:dyDescent="0.2">
      <c r="E105" s="6">
        <v>0.69955429999999996</v>
      </c>
      <c r="F105" s="6">
        <v>0.62075219999999998</v>
      </c>
      <c r="G105" s="6">
        <v>0.38541979999999998</v>
      </c>
      <c r="H105" s="6">
        <v>1.1080080000000001</v>
      </c>
    </row>
    <row r="106" spans="5:8" ht="16" x14ac:dyDescent="0.2">
      <c r="E106" s="6">
        <v>0.4679624</v>
      </c>
      <c r="F106" s="6">
        <v>0.3948875</v>
      </c>
      <c r="G106" s="6">
        <v>0.54794569999999998</v>
      </c>
      <c r="H106" s="6">
        <v>0.93809039999999999</v>
      </c>
    </row>
    <row r="107" spans="5:8" ht="16" x14ac:dyDescent="0.2">
      <c r="E107" s="6">
        <v>0.53455850000000005</v>
      </c>
      <c r="F107" s="6">
        <v>0.63681509999999997</v>
      </c>
      <c r="G107" s="6">
        <v>0.45392189999999999</v>
      </c>
      <c r="H107" s="6">
        <v>0.90872969999999997</v>
      </c>
    </row>
    <row r="108" spans="5:8" ht="16" x14ac:dyDescent="0.2">
      <c r="E108" s="6">
        <v>0.68757199999999996</v>
      </c>
      <c r="F108" s="6">
        <v>0.39605970000000001</v>
      </c>
      <c r="G108" s="6">
        <v>0.52663890000000002</v>
      </c>
      <c r="H108" s="6">
        <v>1.145807</v>
      </c>
    </row>
    <row r="109" spans="5:8" ht="16" x14ac:dyDescent="0.2">
      <c r="E109" s="6">
        <v>0.83559220000000001</v>
      </c>
      <c r="F109" s="6">
        <v>0.18428919999999999</v>
      </c>
      <c r="G109" s="6">
        <v>0.43264200000000003</v>
      </c>
      <c r="H109" s="6">
        <v>0.98907999999999996</v>
      </c>
    </row>
    <row r="110" spans="5:8" ht="16" x14ac:dyDescent="0.2">
      <c r="E110" s="6">
        <v>1.108223</v>
      </c>
      <c r="F110" s="6">
        <v>0.46636060000000001</v>
      </c>
      <c r="G110" s="6">
        <v>0.43216769999999999</v>
      </c>
      <c r="H110" s="6">
        <v>0.93238109999999996</v>
      </c>
    </row>
    <row r="111" spans="5:8" ht="16" x14ac:dyDescent="0.2">
      <c r="E111" s="6">
        <v>1.0986119999999999</v>
      </c>
      <c r="F111" s="6">
        <v>0.45645439999999998</v>
      </c>
      <c r="G111" s="6">
        <v>0.2468852</v>
      </c>
      <c r="H111" s="6">
        <v>1.0035590000000001</v>
      </c>
    </row>
    <row r="112" spans="5:8" ht="16" x14ac:dyDescent="0.2">
      <c r="E112" s="6">
        <v>0.9992278</v>
      </c>
      <c r="F112" s="6">
        <v>0.4609645</v>
      </c>
      <c r="G112" s="6">
        <v>0.39533489999999999</v>
      </c>
      <c r="H112" s="6">
        <v>0.82654510000000003</v>
      </c>
    </row>
    <row r="113" spans="5:8" ht="16" x14ac:dyDescent="0.2">
      <c r="E113" s="6">
        <v>0.5245628</v>
      </c>
      <c r="F113" s="6">
        <v>0.54642449999999998</v>
      </c>
      <c r="G113" s="6">
        <v>0.3406942</v>
      </c>
      <c r="H113" s="6">
        <v>0.79272799999999999</v>
      </c>
    </row>
    <row r="114" spans="5:8" ht="16" x14ac:dyDescent="0.2">
      <c r="E114" s="6">
        <v>0.59178529999999996</v>
      </c>
      <c r="F114" s="6">
        <v>0.68005510000000002</v>
      </c>
      <c r="G114" s="6">
        <v>0.24848700000000001</v>
      </c>
      <c r="H114" s="6">
        <v>0.71014060000000001</v>
      </c>
    </row>
    <row r="115" spans="5:8" ht="16" x14ac:dyDescent="0.2">
      <c r="E115" s="6">
        <v>0.53455850000000005</v>
      </c>
      <c r="F115" s="6">
        <v>0.53319830000000001</v>
      </c>
      <c r="G115" s="6">
        <v>0.3322735</v>
      </c>
      <c r="H115" s="6">
        <v>0.64024239999999999</v>
      </c>
    </row>
    <row r="116" spans="5:8" ht="16" x14ac:dyDescent="0.2">
      <c r="E116" s="6">
        <v>0.32962469999999999</v>
      </c>
      <c r="F116" s="6">
        <v>0.48046369999999999</v>
      </c>
      <c r="G116" s="6">
        <v>0.37847560000000002</v>
      </c>
      <c r="H116" s="6">
        <v>0.64947750000000004</v>
      </c>
    </row>
    <row r="117" spans="5:8" ht="16" x14ac:dyDescent="0.2">
      <c r="E117" s="6">
        <v>0.5058511</v>
      </c>
      <c r="F117" s="6">
        <v>0.4768037</v>
      </c>
      <c r="G117" s="6">
        <v>0.23925199999999999</v>
      </c>
      <c r="H117" s="6">
        <v>0.80181979999999997</v>
      </c>
    </row>
    <row r="118" spans="5:8" ht="16" x14ac:dyDescent="0.2">
      <c r="E118" s="6">
        <v>0.7230356</v>
      </c>
      <c r="F118" s="6">
        <v>0.49783309999999997</v>
      </c>
      <c r="G118" s="6">
        <v>0.35360720000000001</v>
      </c>
      <c r="H118" s="6">
        <v>0.88341389999999997</v>
      </c>
    </row>
    <row r="119" spans="5:8" ht="16" x14ac:dyDescent="0.2">
      <c r="E119" s="6">
        <v>0.68074420000000002</v>
      </c>
      <c r="F119" s="6">
        <v>0.45807409999999998</v>
      </c>
      <c r="G119" s="6">
        <v>0.62996039999999998</v>
      </c>
      <c r="H119" s="6">
        <v>0.89791969999999999</v>
      </c>
    </row>
    <row r="120" spans="5:8" ht="16" x14ac:dyDescent="0.2">
      <c r="E120" s="6">
        <v>0.74553259999999999</v>
      </c>
      <c r="F120" s="6">
        <v>0.36013970000000001</v>
      </c>
      <c r="G120" s="6">
        <v>0.41530840000000002</v>
      </c>
      <c r="H120" s="6">
        <v>1.0313889999999999</v>
      </c>
    </row>
    <row r="121" spans="5:8" ht="16" x14ac:dyDescent="0.2">
      <c r="E121" s="6">
        <v>0.58083209999999996</v>
      </c>
      <c r="F121" s="6">
        <v>0.45506730000000001</v>
      </c>
      <c r="G121" s="6">
        <v>0.57264409999999999</v>
      </c>
      <c r="H121" s="6">
        <v>0.79262060000000001</v>
      </c>
    </row>
    <row r="122" spans="5:8" ht="16" x14ac:dyDescent="0.2">
      <c r="E122" s="6">
        <v>0.58083209999999996</v>
      </c>
      <c r="F122" s="6">
        <v>0.49820890000000001</v>
      </c>
      <c r="G122" s="6">
        <v>0.67081109999999999</v>
      </c>
      <c r="H122" s="6">
        <v>1.047193</v>
      </c>
    </row>
    <row r="123" spans="5:8" ht="16" x14ac:dyDescent="0.2">
      <c r="E123" s="6">
        <v>0.26330599999999998</v>
      </c>
      <c r="F123" s="6">
        <v>0.52505500000000005</v>
      </c>
      <c r="G123" s="6">
        <v>0.44077630000000001</v>
      </c>
      <c r="H123" s="6">
        <v>1.098209</v>
      </c>
    </row>
    <row r="124" spans="5:8" ht="16" x14ac:dyDescent="0.2">
      <c r="E124" s="6">
        <v>0.2829931</v>
      </c>
      <c r="F124" s="6">
        <v>0.60280109999999998</v>
      </c>
      <c r="G124" s="6">
        <v>0.41371550000000001</v>
      </c>
      <c r="H124" s="6">
        <v>0.99741120000000005</v>
      </c>
    </row>
    <row r="125" spans="5:8" ht="16" x14ac:dyDescent="0.2">
      <c r="E125" s="6">
        <v>0.69279800000000002</v>
      </c>
      <c r="F125" s="6">
        <v>0.61353959999999996</v>
      </c>
      <c r="G125" s="6">
        <v>0.30335139999999999</v>
      </c>
      <c r="H125" s="6">
        <v>0.95145080000000004</v>
      </c>
    </row>
    <row r="126" spans="5:8" ht="16" x14ac:dyDescent="0.2">
      <c r="E126" s="6">
        <v>0.59668019999999999</v>
      </c>
      <c r="F126" s="6">
        <v>0.3382154</v>
      </c>
      <c r="G126" s="6">
        <v>0.31552160000000001</v>
      </c>
      <c r="H126" s="6">
        <v>0.82973969999999997</v>
      </c>
    </row>
    <row r="127" spans="5:8" ht="16" x14ac:dyDescent="0.2">
      <c r="E127" s="6">
        <v>0.9373745</v>
      </c>
      <c r="F127" s="6">
        <v>0.34215289999999998</v>
      </c>
      <c r="G127" s="6">
        <v>0.29025050000000002</v>
      </c>
      <c r="H127" s="6">
        <v>0.51524720000000002</v>
      </c>
    </row>
    <row r="128" spans="5:8" ht="16" x14ac:dyDescent="0.2">
      <c r="E128" s="6">
        <v>0.5077393</v>
      </c>
      <c r="F128" s="6"/>
      <c r="G128" s="6">
        <v>0.37574619999999997</v>
      </c>
      <c r="H128" s="6">
        <v>0.77390890000000001</v>
      </c>
    </row>
    <row r="129" spans="5:8" ht="16" x14ac:dyDescent="0.2">
      <c r="E129" s="6">
        <v>0.78232959999999996</v>
      </c>
      <c r="F129" s="6"/>
      <c r="G129" s="6">
        <v>0.25752520000000001</v>
      </c>
      <c r="H129" s="6">
        <v>1.1566259999999999</v>
      </c>
    </row>
    <row r="130" spans="5:8" ht="16" x14ac:dyDescent="0.2">
      <c r="E130" s="6">
        <v>0.65998319999999999</v>
      </c>
      <c r="F130" s="6"/>
      <c r="G130" s="6">
        <v>0.5311669</v>
      </c>
      <c r="H130" s="6">
        <v>0.63797839999999995</v>
      </c>
    </row>
    <row r="131" spans="5:8" ht="16" x14ac:dyDescent="0.2">
      <c r="E131" s="6">
        <v>0.95999679999999998</v>
      </c>
      <c r="F131" s="6"/>
      <c r="G131" s="6">
        <v>0.34314620000000001</v>
      </c>
      <c r="H131" s="6">
        <v>0.94135659999999999</v>
      </c>
    </row>
    <row r="132" spans="5:8" ht="16" x14ac:dyDescent="0.2">
      <c r="E132" s="6">
        <v>1.1053230000000001</v>
      </c>
      <c r="F132" s="6"/>
      <c r="G132" s="6">
        <v>0.51233890000000004</v>
      </c>
      <c r="H132" s="6">
        <v>1.0045249999999999</v>
      </c>
    </row>
    <row r="133" spans="5:8" ht="16" x14ac:dyDescent="0.2">
      <c r="E133" s="6">
        <v>1.239026</v>
      </c>
      <c r="F133" s="6"/>
      <c r="G133" s="6">
        <v>0.33265830000000002</v>
      </c>
      <c r="H133" s="6">
        <v>0.65544619999999998</v>
      </c>
    </row>
    <row r="134" spans="5:8" ht="16" x14ac:dyDescent="0.2">
      <c r="E134" s="6">
        <v>1.2019420000000001</v>
      </c>
      <c r="F134" s="6"/>
      <c r="G134" s="6">
        <v>0.2326926</v>
      </c>
      <c r="H134" s="6">
        <v>1.0345120000000001</v>
      </c>
    </row>
    <row r="135" spans="5:8" ht="16" x14ac:dyDescent="0.2">
      <c r="E135" s="6">
        <v>0.96748679999999998</v>
      </c>
      <c r="F135" s="6"/>
      <c r="G135" s="6">
        <v>0.41588999999999998</v>
      </c>
      <c r="H135" s="6">
        <v>0.68859210000000004</v>
      </c>
    </row>
    <row r="136" spans="5:8" ht="16" x14ac:dyDescent="0.2">
      <c r="E136" s="6">
        <v>0.77333620000000003</v>
      </c>
      <c r="F136" s="6"/>
      <c r="G136" s="6">
        <v>0.28082760000000001</v>
      </c>
      <c r="H136" s="6">
        <v>0.61977680000000002</v>
      </c>
    </row>
    <row r="137" spans="5:8" ht="16" x14ac:dyDescent="0.2">
      <c r="E137" s="6">
        <v>0.96652930000000004</v>
      </c>
      <c r="F137" s="6"/>
      <c r="G137" s="6">
        <v>0.2829663</v>
      </c>
      <c r="H137" s="6">
        <v>0.70914730000000004</v>
      </c>
    </row>
    <row r="138" spans="5:8" ht="16" x14ac:dyDescent="0.2">
      <c r="E138" s="6">
        <v>1.0260199999999999</v>
      </c>
      <c r="F138" s="6"/>
      <c r="G138" s="6">
        <v>0.27433079999999999</v>
      </c>
      <c r="H138" s="6">
        <v>1.0163819999999999</v>
      </c>
    </row>
    <row r="139" spans="5:8" ht="16" x14ac:dyDescent="0.2">
      <c r="E139" s="6">
        <v>1.284673</v>
      </c>
      <c r="F139" s="6"/>
      <c r="G139" s="6">
        <v>0.57055009999999995</v>
      </c>
      <c r="H139" s="6">
        <v>0.88439829999999997</v>
      </c>
    </row>
    <row r="140" spans="5:8" ht="16" x14ac:dyDescent="0.2">
      <c r="E140" s="6">
        <v>1.0527949999999999</v>
      </c>
      <c r="F140" s="6"/>
      <c r="G140" s="6">
        <v>0.46657539999999997</v>
      </c>
      <c r="H140" s="6">
        <v>1.3283240000000001</v>
      </c>
    </row>
    <row r="141" spans="5:8" ht="16" x14ac:dyDescent="0.2">
      <c r="E141" s="6">
        <v>0.63490899999999995</v>
      </c>
      <c r="F141" s="6"/>
      <c r="G141" s="6"/>
      <c r="H141" s="6">
        <v>1.5483819999999999</v>
      </c>
    </row>
    <row r="142" spans="5:8" ht="16" x14ac:dyDescent="0.2">
      <c r="E142" s="6">
        <v>1.2369490000000001</v>
      </c>
      <c r="F142" s="6"/>
      <c r="G142" s="6"/>
      <c r="H142" s="6">
        <v>1.076222</v>
      </c>
    </row>
    <row r="143" spans="5:8" ht="16" x14ac:dyDescent="0.2">
      <c r="E143" s="6">
        <v>0.6252086</v>
      </c>
      <c r="F143" s="6"/>
      <c r="G143" s="6"/>
      <c r="H143" s="6">
        <v>1.114719</v>
      </c>
    </row>
    <row r="144" spans="5:8" ht="16" x14ac:dyDescent="0.2">
      <c r="E144" s="6">
        <v>0.68886060000000005</v>
      </c>
      <c r="F144" s="6"/>
      <c r="G144" s="6"/>
      <c r="H144" s="6">
        <v>1.153807</v>
      </c>
    </row>
    <row r="145" spans="5:8" ht="16" x14ac:dyDescent="0.2">
      <c r="E145" s="6">
        <v>0.79750659999999995</v>
      </c>
      <c r="F145" s="6"/>
      <c r="G145" s="6"/>
      <c r="H145" s="6">
        <v>1.005277</v>
      </c>
    </row>
    <row r="146" spans="5:8" ht="16" x14ac:dyDescent="0.2">
      <c r="E146" s="6">
        <v>0.81964559999999997</v>
      </c>
      <c r="F146" s="6"/>
      <c r="G146" s="6"/>
      <c r="H146" s="6">
        <v>0.91236289999999998</v>
      </c>
    </row>
    <row r="147" spans="5:8" ht="16" x14ac:dyDescent="0.2">
      <c r="E147" s="6">
        <v>1.2982929999999999</v>
      </c>
      <c r="F147" s="6"/>
      <c r="G147" s="6"/>
      <c r="H147" s="6">
        <v>0.91431370000000001</v>
      </c>
    </row>
    <row r="148" spans="5:8" ht="16" x14ac:dyDescent="0.2">
      <c r="E148" s="6">
        <v>0.81721160000000004</v>
      </c>
      <c r="F148" s="6"/>
      <c r="G148" s="6"/>
      <c r="H148" s="6">
        <v>1.239303</v>
      </c>
    </row>
    <row r="149" spans="5:8" ht="16" x14ac:dyDescent="0.2">
      <c r="E149" s="6">
        <v>0.82433469999999998</v>
      </c>
      <c r="F149" s="6"/>
      <c r="G149" s="6"/>
      <c r="H149" s="6">
        <v>1.0331969999999999</v>
      </c>
    </row>
    <row r="150" spans="5:8" ht="16" x14ac:dyDescent="0.2">
      <c r="E150" s="6">
        <v>0.82433469999999998</v>
      </c>
      <c r="F150" s="6"/>
      <c r="G150" s="6"/>
      <c r="H150" s="6">
        <v>1.212385</v>
      </c>
    </row>
    <row r="151" spans="5:8" ht="16" x14ac:dyDescent="0.2">
      <c r="E151" s="6">
        <v>0.65845299999999995</v>
      </c>
      <c r="F151" s="6"/>
      <c r="G151" s="6"/>
      <c r="H151" s="6">
        <v>1.5212220000000001</v>
      </c>
    </row>
    <row r="152" spans="5:8" ht="16" x14ac:dyDescent="0.2">
      <c r="E152" s="6">
        <v>0.75091969999999997</v>
      </c>
      <c r="F152" s="6"/>
      <c r="G152" s="6"/>
      <c r="H152" s="6">
        <v>1.240556</v>
      </c>
    </row>
    <row r="153" spans="5:8" ht="16" x14ac:dyDescent="0.2">
      <c r="E153" s="6">
        <v>1.1020749999999999</v>
      </c>
      <c r="F153" s="6"/>
      <c r="G153" s="6"/>
      <c r="H153" s="6">
        <v>1.1671229999999999</v>
      </c>
    </row>
    <row r="154" spans="5:8" ht="16" x14ac:dyDescent="0.2">
      <c r="E154" s="6">
        <v>1.184904</v>
      </c>
      <c r="F154" s="6"/>
      <c r="G154" s="6"/>
      <c r="H154" s="6">
        <v>1.3364050000000001</v>
      </c>
    </row>
    <row r="155" spans="5:8" ht="16" x14ac:dyDescent="0.2">
      <c r="E155" s="6">
        <v>0.82139960000000001</v>
      </c>
      <c r="F155" s="6"/>
      <c r="G155" s="6"/>
      <c r="H155" s="6">
        <v>1.1360710000000001</v>
      </c>
    </row>
    <row r="156" spans="5:8" ht="16" x14ac:dyDescent="0.2">
      <c r="E156" s="6">
        <v>1.324289</v>
      </c>
      <c r="F156" s="6"/>
      <c r="G156" s="6"/>
      <c r="H156" s="6">
        <v>1.28121</v>
      </c>
    </row>
    <row r="157" spans="5:8" ht="16" x14ac:dyDescent="0.2">
      <c r="E157" s="6">
        <v>0.81019580000000002</v>
      </c>
      <c r="F157" s="6"/>
      <c r="G157" s="6"/>
      <c r="H157" s="6">
        <v>1.149181</v>
      </c>
    </row>
    <row r="158" spans="5:8" ht="16" x14ac:dyDescent="0.2">
      <c r="E158" s="6">
        <v>1.0106999999999999</v>
      </c>
      <c r="F158" s="6"/>
      <c r="G158" s="6"/>
      <c r="H158" s="6"/>
    </row>
    <row r="159" spans="5:8" ht="16" x14ac:dyDescent="0.2">
      <c r="E159" s="6">
        <v>1.4882280000000001</v>
      </c>
      <c r="F159" s="6"/>
      <c r="G159" s="6"/>
      <c r="H159" s="6"/>
    </row>
    <row r="160" spans="5:8" ht="16" x14ac:dyDescent="0.2">
      <c r="E160" s="6">
        <v>1.175338</v>
      </c>
      <c r="F160" s="6"/>
      <c r="G160" s="6"/>
      <c r="H160" s="6"/>
    </row>
    <row r="161" spans="5:8" ht="16" x14ac:dyDescent="0.2">
      <c r="E161" s="6">
        <v>0.76947030000000005</v>
      </c>
      <c r="F161" s="6"/>
      <c r="G161" s="6"/>
      <c r="H161" s="6"/>
    </row>
    <row r="162" spans="5:8" ht="16" x14ac:dyDescent="0.2">
      <c r="E162" s="6">
        <v>1.1260129999999999</v>
      </c>
      <c r="F162" s="6"/>
      <c r="G162" s="6"/>
      <c r="H162" s="6"/>
    </row>
    <row r="163" spans="5:8" ht="16" x14ac:dyDescent="0.2">
      <c r="E163" s="6">
        <v>0.57924819999999999</v>
      </c>
      <c r="F163" s="6"/>
      <c r="G163" s="6"/>
      <c r="H163" s="6"/>
    </row>
    <row r="164" spans="5:8" ht="16" x14ac:dyDescent="0.2">
      <c r="E164" s="6">
        <v>0.99518289999999998</v>
      </c>
      <c r="F164" s="6"/>
      <c r="G164" s="6"/>
      <c r="H164" s="6"/>
    </row>
    <row r="165" spans="5:8" ht="16" x14ac:dyDescent="0.2">
      <c r="E165" s="6">
        <v>1.0755330000000001</v>
      </c>
      <c r="F165" s="6"/>
      <c r="G165" s="6"/>
      <c r="H165" s="6"/>
    </row>
    <row r="166" spans="5:8" ht="16" x14ac:dyDescent="0.2">
      <c r="E166" s="6">
        <v>0.81056269999999997</v>
      </c>
      <c r="F166" s="6"/>
      <c r="G166" s="6"/>
      <c r="H166" s="6"/>
    </row>
    <row r="167" spans="5:8" ht="16" x14ac:dyDescent="0.2">
      <c r="E167" s="6">
        <v>0.80778859999999997</v>
      </c>
      <c r="F167" s="6"/>
      <c r="G167" s="6"/>
      <c r="H167" s="6"/>
    </row>
    <row r="168" spans="5:8" ht="16" x14ac:dyDescent="0.2">
      <c r="E168" s="6">
        <v>1.7113910000000001</v>
      </c>
      <c r="F168" s="6"/>
      <c r="G168" s="6"/>
      <c r="H168" s="6"/>
    </row>
    <row r="169" spans="5:8" ht="16" x14ac:dyDescent="0.2">
      <c r="E169" s="6">
        <v>1.4095249999999999</v>
      </c>
      <c r="F169" s="6"/>
      <c r="G169" s="6"/>
      <c r="H169" s="6"/>
    </row>
    <row r="170" spans="5:8" ht="16" x14ac:dyDescent="0.2">
      <c r="E170" s="6">
        <v>1.496121</v>
      </c>
      <c r="F170" s="6"/>
      <c r="G170" s="6"/>
      <c r="H170" s="6"/>
    </row>
    <row r="171" spans="5:8" ht="16" x14ac:dyDescent="0.2">
      <c r="E171" s="6">
        <v>1.3476269999999999</v>
      </c>
      <c r="F171" s="6"/>
      <c r="G171" s="6"/>
      <c r="H171" s="6"/>
    </row>
    <row r="172" spans="5:8" ht="16" x14ac:dyDescent="0.2">
      <c r="E172" s="6">
        <v>1.50515</v>
      </c>
      <c r="F172" s="6"/>
      <c r="G172" s="6"/>
      <c r="H172" s="6"/>
    </row>
    <row r="173" spans="5:8" ht="16" x14ac:dyDescent="0.2">
      <c r="E173" s="6">
        <v>1.6709700000000001</v>
      </c>
      <c r="F173" s="6"/>
      <c r="G173" s="6"/>
      <c r="H173" s="6"/>
    </row>
    <row r="174" spans="5:8" ht="16" x14ac:dyDescent="0.2">
      <c r="E174" s="6">
        <v>1.53478</v>
      </c>
      <c r="F174" s="6"/>
      <c r="G174" s="6"/>
      <c r="H174" s="6"/>
    </row>
    <row r="175" spans="5:8" ht="16" x14ac:dyDescent="0.2">
      <c r="E175" s="6">
        <v>1.776233</v>
      </c>
      <c r="F175" s="6"/>
      <c r="G175" s="6"/>
      <c r="H175" s="6"/>
    </row>
    <row r="176" spans="5:8" ht="16" x14ac:dyDescent="0.2">
      <c r="E176" s="6">
        <v>1.1701569999999999</v>
      </c>
      <c r="F176" s="6"/>
      <c r="G176" s="6"/>
      <c r="H176" s="6"/>
    </row>
    <row r="177" spans="5:8" ht="16" x14ac:dyDescent="0.2">
      <c r="E177" s="6">
        <v>1.668625</v>
      </c>
      <c r="F177" s="6"/>
      <c r="G177" s="6"/>
      <c r="H177" s="6"/>
    </row>
    <row r="178" spans="5:8" ht="16" x14ac:dyDescent="0.2">
      <c r="E178" s="6">
        <v>1.453624</v>
      </c>
      <c r="F178" s="6"/>
      <c r="G178" s="6"/>
      <c r="H178" s="6"/>
    </row>
    <row r="179" spans="5:8" ht="16" x14ac:dyDescent="0.2">
      <c r="E179" s="6">
        <v>1.3023819999999999</v>
      </c>
      <c r="F179" s="6"/>
      <c r="G179" s="6"/>
      <c r="H179" s="6"/>
    </row>
    <row r="180" spans="5:8" ht="16" x14ac:dyDescent="0.2">
      <c r="E180" s="6">
        <v>1.0616270000000001</v>
      </c>
      <c r="F180" s="6"/>
      <c r="G180" s="6"/>
      <c r="H180" s="6"/>
    </row>
    <row r="181" spans="5:8" ht="16" x14ac:dyDescent="0.2">
      <c r="E181" s="6">
        <v>1.6480790000000001</v>
      </c>
      <c r="F181" s="6"/>
      <c r="G181" s="6"/>
      <c r="H181" s="6"/>
    </row>
    <row r="182" spans="5:8" ht="16" x14ac:dyDescent="0.2">
      <c r="E182" s="6">
        <v>1.8444579999999999</v>
      </c>
      <c r="F182" s="6"/>
      <c r="G182" s="6"/>
      <c r="H182" s="6"/>
    </row>
    <row r="183" spans="5:8" ht="16" x14ac:dyDescent="0.2">
      <c r="E183" s="6">
        <v>1.5748070000000001</v>
      </c>
      <c r="F183" s="6"/>
      <c r="G183" s="6"/>
      <c r="H183" s="6"/>
    </row>
    <row r="184" spans="5:8" ht="16" x14ac:dyDescent="0.2">
      <c r="E184" s="6">
        <v>1.361793</v>
      </c>
      <c r="F184" s="6"/>
      <c r="G184" s="6"/>
      <c r="H184" s="6"/>
    </row>
    <row r="185" spans="5:8" ht="16" x14ac:dyDescent="0.2">
      <c r="E185" s="6">
        <v>1.341855</v>
      </c>
      <c r="F185" s="6"/>
      <c r="G185" s="6"/>
      <c r="H185" s="6"/>
    </row>
    <row r="186" spans="5:8" ht="16" x14ac:dyDescent="0.2">
      <c r="E186" s="6">
        <v>1.422841</v>
      </c>
      <c r="F186" s="6"/>
      <c r="G186" s="6"/>
      <c r="H186" s="6"/>
    </row>
    <row r="187" spans="5:8" ht="16" x14ac:dyDescent="0.2">
      <c r="E187" s="6">
        <v>1.44642</v>
      </c>
      <c r="F187" s="6"/>
      <c r="G187" s="6"/>
      <c r="H187" s="6"/>
    </row>
    <row r="188" spans="5:8" ht="16" x14ac:dyDescent="0.2">
      <c r="E188" s="6">
        <v>1.1116410000000001</v>
      </c>
      <c r="F188" s="6"/>
      <c r="G188" s="6"/>
      <c r="H188" s="6"/>
    </row>
    <row r="189" spans="5:8" ht="16" x14ac:dyDescent="0.2">
      <c r="E189" s="6">
        <v>1.28512</v>
      </c>
      <c r="F189" s="6"/>
      <c r="G189" s="6"/>
      <c r="H189" s="6"/>
    </row>
    <row r="190" spans="5:8" ht="16" x14ac:dyDescent="0.2">
      <c r="E190" s="6">
        <v>1.220931</v>
      </c>
      <c r="F190" s="6"/>
      <c r="G190" s="6"/>
      <c r="H190" s="6"/>
    </row>
    <row r="191" spans="5:8" ht="16" x14ac:dyDescent="0.2">
      <c r="E191" s="6">
        <v>1.1403220000000001</v>
      </c>
      <c r="F191" s="6"/>
      <c r="G191" s="6"/>
      <c r="H191" s="6"/>
    </row>
    <row r="192" spans="5:8" ht="16" x14ac:dyDescent="0.2">
      <c r="E192" s="6">
        <v>0.92111469999999995</v>
      </c>
      <c r="F192" s="6"/>
      <c r="G192" s="6"/>
      <c r="H192" s="6"/>
    </row>
    <row r="193" spans="5:8" ht="16" x14ac:dyDescent="0.2">
      <c r="E193" s="6">
        <v>1.300754</v>
      </c>
      <c r="F193" s="6"/>
      <c r="G193" s="6"/>
      <c r="H193" s="6"/>
    </row>
    <row r="194" spans="5:8" ht="16" x14ac:dyDescent="0.2">
      <c r="E194" s="6">
        <v>0.72468220000000005</v>
      </c>
      <c r="F194" s="6"/>
      <c r="G194" s="6"/>
      <c r="H194" s="6"/>
    </row>
    <row r="195" spans="5:8" ht="16" x14ac:dyDescent="0.2">
      <c r="E195" s="6">
        <v>0.88394189999999995</v>
      </c>
      <c r="F195" s="6"/>
      <c r="G195" s="6"/>
      <c r="H195" s="6"/>
    </row>
    <row r="196" spans="5:8" ht="16" x14ac:dyDescent="0.2">
      <c r="E196" s="6">
        <v>0.60800929999999997</v>
      </c>
      <c r="F196" s="6"/>
      <c r="G196" s="6"/>
      <c r="H196" s="6"/>
    </row>
    <row r="197" spans="5:8" ht="16" x14ac:dyDescent="0.2">
      <c r="E197" s="6">
        <v>0.61969629999999998</v>
      </c>
      <c r="F197" s="6"/>
      <c r="G197" s="6"/>
      <c r="H197" s="6"/>
    </row>
    <row r="198" spans="5:8" ht="16" x14ac:dyDescent="0.2">
      <c r="E198" s="6">
        <v>0.69048030000000005</v>
      </c>
      <c r="F198" s="6"/>
      <c r="G198" s="6"/>
      <c r="H198" s="6"/>
    </row>
    <row r="199" spans="5:8" ht="16" x14ac:dyDescent="0.2">
      <c r="E199" s="6">
        <v>0.56064389999999997</v>
      </c>
      <c r="F199" s="6"/>
      <c r="G199" s="6"/>
      <c r="H199" s="6"/>
    </row>
    <row r="200" spans="5:8" ht="16" x14ac:dyDescent="0.2">
      <c r="E200" s="6">
        <v>0.97931699999999999</v>
      </c>
      <c r="F200" s="6"/>
      <c r="G200" s="6"/>
      <c r="H200" s="6"/>
    </row>
    <row r="201" spans="5:8" ht="16" x14ac:dyDescent="0.2">
      <c r="E201" s="6">
        <v>1.2355179999999999</v>
      </c>
      <c r="F201" s="6"/>
      <c r="G201" s="6"/>
      <c r="H201" s="6"/>
    </row>
    <row r="202" spans="5:8" ht="16" x14ac:dyDescent="0.2">
      <c r="E202" s="6">
        <v>1.1966889999999999</v>
      </c>
      <c r="F202" s="6"/>
      <c r="G202" s="6"/>
      <c r="H202" s="6"/>
    </row>
    <row r="203" spans="5:8" ht="16" x14ac:dyDescent="0.2">
      <c r="E203" s="6">
        <v>0.95703470000000002</v>
      </c>
      <c r="F203" s="6"/>
      <c r="G203" s="6"/>
      <c r="H203" s="6"/>
    </row>
    <row r="204" spans="5:8" ht="16" x14ac:dyDescent="0.2">
      <c r="E204" s="6">
        <v>1.1836150000000001</v>
      </c>
      <c r="F204" s="6"/>
      <c r="G204" s="6"/>
      <c r="H204" s="6"/>
    </row>
    <row r="205" spans="5:8" ht="16" x14ac:dyDescent="0.2">
      <c r="E205" s="6">
        <v>1.021752</v>
      </c>
      <c r="F205" s="6"/>
      <c r="G205" s="6"/>
      <c r="H205" s="6"/>
    </row>
    <row r="206" spans="5:8" ht="16" x14ac:dyDescent="0.2">
      <c r="E206" s="6">
        <v>0.95820700000000003</v>
      </c>
      <c r="F206" s="6"/>
      <c r="G206" s="6"/>
      <c r="H206" s="6"/>
    </row>
    <row r="207" spans="5:8" ht="16" x14ac:dyDescent="0.2">
      <c r="E207" s="6">
        <v>1.3263199999999999</v>
      </c>
      <c r="F207" s="6"/>
      <c r="G207" s="6"/>
      <c r="H207" s="6"/>
    </row>
    <row r="208" spans="5:8" ht="16" x14ac:dyDescent="0.2">
      <c r="E208" s="6">
        <v>1.099453</v>
      </c>
      <c r="F208" s="6"/>
      <c r="G208" s="6"/>
      <c r="H208" s="6"/>
    </row>
    <row r="209" spans="5:8" ht="16" x14ac:dyDescent="0.2">
      <c r="E209" s="6">
        <v>1.027577</v>
      </c>
      <c r="F209" s="6"/>
      <c r="G209" s="6"/>
      <c r="H209" s="6"/>
    </row>
    <row r="210" spans="5:8" ht="16" x14ac:dyDescent="0.2">
      <c r="E210" s="6">
        <v>1.3365929999999999</v>
      </c>
      <c r="F210" s="6"/>
      <c r="G210" s="6"/>
      <c r="H210" s="6"/>
    </row>
    <row r="211" spans="5:8" ht="16" x14ac:dyDescent="0.2">
      <c r="E211" s="6">
        <v>0.83697920000000003</v>
      </c>
      <c r="F211" s="6"/>
      <c r="G211" s="6"/>
      <c r="H211" s="6"/>
    </row>
    <row r="212" spans="5:8" ht="16" x14ac:dyDescent="0.2">
      <c r="E212" s="6">
        <v>0.86241140000000005</v>
      </c>
      <c r="F212" s="6"/>
      <c r="G212" s="6"/>
      <c r="H212" s="6"/>
    </row>
    <row r="213" spans="5:8" ht="16" x14ac:dyDescent="0.2">
      <c r="E213" s="6">
        <v>0.88527520000000004</v>
      </c>
      <c r="F213" s="6"/>
      <c r="G213" s="6"/>
      <c r="H213" s="6"/>
    </row>
    <row r="214" spans="5:8" ht="16" x14ac:dyDescent="0.2">
      <c r="E214" s="6">
        <v>1.296673</v>
      </c>
      <c r="F214" s="6"/>
      <c r="G214" s="6"/>
      <c r="H214" s="6"/>
    </row>
    <row r="215" spans="5:8" ht="16" x14ac:dyDescent="0.2">
      <c r="E215" s="6">
        <v>1.189584</v>
      </c>
      <c r="F215" s="6"/>
      <c r="G215" s="6"/>
      <c r="H215" s="6"/>
    </row>
    <row r="216" spans="5:8" ht="16" x14ac:dyDescent="0.2">
      <c r="E216" s="6">
        <v>0.86978509999999998</v>
      </c>
      <c r="F216" s="6"/>
      <c r="G216" s="6"/>
      <c r="H216" s="6"/>
    </row>
    <row r="217" spans="5:8" ht="16" x14ac:dyDescent="0.2">
      <c r="E217" s="6">
        <v>1.320638</v>
      </c>
      <c r="F217" s="6"/>
      <c r="G217" s="6"/>
      <c r="H217" s="6"/>
    </row>
    <row r="218" spans="5:8" ht="16" x14ac:dyDescent="0.2">
      <c r="E218" s="6">
        <v>1.389283</v>
      </c>
      <c r="F218" s="6"/>
      <c r="G218" s="6"/>
      <c r="H218" s="6"/>
    </row>
    <row r="219" spans="5:8" ht="16" x14ac:dyDescent="0.2">
      <c r="E219" s="6">
        <v>1.4945280000000001</v>
      </c>
      <c r="F219" s="6"/>
      <c r="G219" s="6"/>
      <c r="H219" s="6"/>
    </row>
    <row r="220" spans="5:8" ht="16" x14ac:dyDescent="0.2">
      <c r="E220" s="6">
        <v>0.9042017</v>
      </c>
      <c r="F220" s="6"/>
      <c r="G220" s="6"/>
      <c r="H220" s="6"/>
    </row>
    <row r="221" spans="5:8" ht="16" x14ac:dyDescent="0.2">
      <c r="E221" s="6">
        <v>0.9429495</v>
      </c>
      <c r="F221" s="6"/>
      <c r="G221" s="6"/>
      <c r="H221" s="6"/>
    </row>
    <row r="222" spans="5:8" ht="16" x14ac:dyDescent="0.2">
      <c r="E222" s="6">
        <v>0.96263659999999995</v>
      </c>
      <c r="F222" s="6"/>
      <c r="G222" s="6"/>
      <c r="H222" s="6"/>
    </row>
    <row r="223" spans="5:8" ht="16" x14ac:dyDescent="0.2">
      <c r="E223" s="6">
        <v>1.7706040000000001</v>
      </c>
      <c r="F223" s="6"/>
      <c r="G223" s="6"/>
      <c r="H223" s="6"/>
    </row>
    <row r="224" spans="5:8" ht="16" x14ac:dyDescent="0.2">
      <c r="E224" s="6">
        <v>1.2764219999999999</v>
      </c>
      <c r="F224" s="6"/>
      <c r="G224" s="6"/>
      <c r="H224" s="6"/>
    </row>
    <row r="225" spans="5:8" ht="16" x14ac:dyDescent="0.2">
      <c r="E225" s="6">
        <v>1.097377</v>
      </c>
      <c r="F225" s="6"/>
      <c r="G225" s="6"/>
      <c r="H225" s="6"/>
    </row>
    <row r="226" spans="5:8" ht="16" x14ac:dyDescent="0.2">
      <c r="E226" s="6">
        <v>1.6509069999999999</v>
      </c>
      <c r="F226" s="6"/>
      <c r="G226" s="6"/>
      <c r="H226" s="6"/>
    </row>
    <row r="227" spans="5:8" ht="16" x14ac:dyDescent="0.2">
      <c r="E227" s="6">
        <v>2.0874320000000002</v>
      </c>
      <c r="F227" s="6"/>
      <c r="G227" s="6"/>
      <c r="H227" s="6"/>
    </row>
    <row r="228" spans="5:8" ht="16" x14ac:dyDescent="0.2">
      <c r="E228" s="6">
        <v>1.5423230000000001</v>
      </c>
      <c r="F228" s="6"/>
      <c r="G228" s="6"/>
      <c r="H228" s="6"/>
    </row>
    <row r="229" spans="5:8" ht="16" x14ac:dyDescent="0.2">
      <c r="E229" s="6">
        <v>1.3765670000000001</v>
      </c>
      <c r="F229" s="6"/>
      <c r="G229" s="6"/>
      <c r="H229" s="6"/>
    </row>
    <row r="230" spans="5:8" ht="16" x14ac:dyDescent="0.2">
      <c r="E230" s="6">
        <v>1.5985659999999999</v>
      </c>
      <c r="F230" s="6"/>
      <c r="G230" s="6"/>
      <c r="H230" s="6"/>
    </row>
    <row r="231" spans="5:8" ht="16" x14ac:dyDescent="0.2">
      <c r="E231" s="6">
        <v>1.225236</v>
      </c>
      <c r="F231" s="6"/>
      <c r="G231" s="6"/>
      <c r="H231" s="6"/>
    </row>
    <row r="232" spans="5:8" ht="16" x14ac:dyDescent="0.2">
      <c r="E232" s="6">
        <v>1.12723</v>
      </c>
      <c r="F232" s="6"/>
      <c r="G232" s="6"/>
      <c r="H232" s="6"/>
    </row>
    <row r="233" spans="5:8" ht="16" x14ac:dyDescent="0.2">
      <c r="E233" s="6">
        <v>1.1371089999999999</v>
      </c>
      <c r="F233" s="6"/>
      <c r="G233" s="6"/>
      <c r="H233" s="6"/>
    </row>
    <row r="234" spans="5:8" ht="16" x14ac:dyDescent="0.2">
      <c r="E234" s="6">
        <v>1.186023</v>
      </c>
      <c r="F234" s="6"/>
      <c r="G234" s="6"/>
      <c r="H234" s="6"/>
    </row>
    <row r="235" spans="5:8" ht="16" x14ac:dyDescent="0.2">
      <c r="E235" s="6">
        <v>1.154353</v>
      </c>
      <c r="F235" s="6"/>
      <c r="G235" s="6"/>
      <c r="H235" s="6"/>
    </row>
    <row r="236" spans="5:8" ht="16" x14ac:dyDescent="0.2">
      <c r="E236" s="6">
        <v>0.97036829999999996</v>
      </c>
      <c r="F236" s="6"/>
      <c r="G236" s="6"/>
      <c r="H236" s="6"/>
    </row>
    <row r="237" spans="5:8" ht="16" x14ac:dyDescent="0.2">
      <c r="E237" s="6">
        <v>1.3376220000000001</v>
      </c>
      <c r="F237" s="6"/>
      <c r="G237" s="6"/>
      <c r="H237" s="6"/>
    </row>
    <row r="238" spans="5:8" ht="16" x14ac:dyDescent="0.2">
      <c r="E238" s="6">
        <v>0.97237280000000004</v>
      </c>
      <c r="F238" s="6"/>
      <c r="G238" s="6"/>
      <c r="H238" s="6"/>
    </row>
    <row r="239" spans="5:8" ht="16" x14ac:dyDescent="0.2">
      <c r="E239" s="6">
        <v>1.3092729999999999</v>
      </c>
      <c r="F239" s="6"/>
      <c r="G239" s="6"/>
      <c r="H239" s="6"/>
    </row>
    <row r="240" spans="5:8" ht="16" x14ac:dyDescent="0.2">
      <c r="E240" s="6">
        <v>1.127203</v>
      </c>
      <c r="F240" s="6"/>
      <c r="G240" s="6"/>
      <c r="H240" s="6"/>
    </row>
    <row r="241" spans="5:8" ht="16" x14ac:dyDescent="0.2">
      <c r="E241" s="6">
        <v>0.96499900000000005</v>
      </c>
      <c r="F241" s="6"/>
      <c r="G241" s="6"/>
      <c r="H241" s="6"/>
    </row>
    <row r="242" spans="5:8" ht="16" x14ac:dyDescent="0.2">
      <c r="E242" s="6">
        <v>1.0734300000000001</v>
      </c>
      <c r="F242" s="6"/>
      <c r="G242" s="6"/>
      <c r="H242" s="6"/>
    </row>
    <row r="243" spans="5:8" ht="16" x14ac:dyDescent="0.2">
      <c r="E243" s="6">
        <v>1.326857</v>
      </c>
      <c r="F243" s="6"/>
      <c r="G243" s="6"/>
      <c r="H243" s="6"/>
    </row>
    <row r="244" spans="5:8" ht="16" x14ac:dyDescent="0.2">
      <c r="E244" s="6">
        <v>1.030405</v>
      </c>
      <c r="F244" s="6"/>
      <c r="G244" s="6"/>
      <c r="H244" s="6"/>
    </row>
    <row r="245" spans="5:8" ht="16" x14ac:dyDescent="0.2">
      <c r="E245" s="6">
        <v>1.0190760000000001</v>
      </c>
      <c r="F245" s="6"/>
      <c r="G245" s="6"/>
      <c r="H245" s="6"/>
    </row>
    <row r="246" spans="5:8" ht="16" x14ac:dyDescent="0.2">
      <c r="E246" s="6">
        <v>1.0214380000000001</v>
      </c>
      <c r="F246" s="6"/>
      <c r="G246" s="6"/>
      <c r="H246" s="6"/>
    </row>
    <row r="247" spans="5:8" ht="16" x14ac:dyDescent="0.2">
      <c r="E247" s="6">
        <v>1.2125379999999999</v>
      </c>
      <c r="F247" s="6"/>
      <c r="G247" s="6"/>
      <c r="H247" s="6"/>
    </row>
    <row r="248" spans="5:8" ht="16" x14ac:dyDescent="0.2">
      <c r="E248" s="6">
        <v>1.232108</v>
      </c>
      <c r="F248" s="6"/>
      <c r="G248" s="6"/>
      <c r="H248" s="6"/>
    </row>
    <row r="249" spans="5:8" ht="16" x14ac:dyDescent="0.2">
      <c r="E249" s="6">
        <v>1.223034</v>
      </c>
      <c r="F249" s="6"/>
      <c r="G249" s="6"/>
      <c r="H249" s="6"/>
    </row>
    <row r="250" spans="5:8" ht="16" x14ac:dyDescent="0.2">
      <c r="E250" s="6">
        <v>1.0228170000000001</v>
      </c>
      <c r="F250" s="6"/>
      <c r="G250" s="6"/>
      <c r="H250" s="6"/>
    </row>
    <row r="251" spans="5:8" ht="16" x14ac:dyDescent="0.2">
      <c r="E251" s="6">
        <v>1.073466</v>
      </c>
      <c r="F251" s="6"/>
      <c r="G251" s="6"/>
      <c r="H251" s="6"/>
    </row>
    <row r="252" spans="5:8" ht="16" x14ac:dyDescent="0.2">
      <c r="E252" s="6">
        <v>0.99003739999999996</v>
      </c>
      <c r="F252" s="6"/>
      <c r="G252" s="6"/>
      <c r="H252" s="6"/>
    </row>
    <row r="253" spans="5:8" ht="16" x14ac:dyDescent="0.2">
      <c r="E253" s="6">
        <v>1.1306389999999999</v>
      </c>
      <c r="F253" s="6"/>
      <c r="G253" s="6"/>
      <c r="H253" s="6"/>
    </row>
    <row r="254" spans="5:8" ht="16" x14ac:dyDescent="0.2">
      <c r="E254" s="6">
        <v>1.1798930000000001</v>
      </c>
      <c r="F254" s="6"/>
      <c r="G254" s="6"/>
      <c r="H254" s="6"/>
    </row>
    <row r="255" spans="5:8" ht="16" x14ac:dyDescent="0.2">
      <c r="E255" s="6">
        <v>0.97874419999999995</v>
      </c>
      <c r="F255" s="6"/>
      <c r="G255" s="6"/>
      <c r="H255" s="6"/>
    </row>
    <row r="256" spans="5:8" ht="16" x14ac:dyDescent="0.2">
      <c r="E256" s="6">
        <v>1.2237229999999999</v>
      </c>
      <c r="F256" s="6"/>
      <c r="G256" s="6"/>
      <c r="H256" s="6"/>
    </row>
    <row r="257" spans="5:8" ht="16" x14ac:dyDescent="0.2">
      <c r="E257" s="6">
        <v>1.072195</v>
      </c>
      <c r="F257" s="6"/>
      <c r="G257" s="6"/>
      <c r="H257" s="6"/>
    </row>
    <row r="258" spans="5:8" ht="16" x14ac:dyDescent="0.2">
      <c r="E258" s="6">
        <v>1.0777350000000001</v>
      </c>
      <c r="F258" s="6"/>
      <c r="G258" s="6"/>
      <c r="H258" s="6"/>
    </row>
    <row r="259" spans="5:8" ht="16" x14ac:dyDescent="0.2">
      <c r="E259" s="6">
        <v>1.507916</v>
      </c>
      <c r="F259" s="6"/>
      <c r="G259" s="6"/>
      <c r="H259" s="6"/>
    </row>
    <row r="260" spans="5:8" ht="16" x14ac:dyDescent="0.2">
      <c r="E260" s="6">
        <v>1.4091940000000001</v>
      </c>
      <c r="F260" s="6"/>
      <c r="G260" s="6"/>
      <c r="H260" s="6"/>
    </row>
    <row r="261" spans="5:8" ht="16" x14ac:dyDescent="0.2">
      <c r="E261" s="6">
        <v>1.8545700000000001</v>
      </c>
      <c r="F261" s="6"/>
      <c r="G261" s="6"/>
      <c r="H261" s="6"/>
    </row>
    <row r="262" spans="5:8" ht="16" x14ac:dyDescent="0.2">
      <c r="E262" s="6">
        <v>1.464407</v>
      </c>
      <c r="F262" s="6"/>
      <c r="G262" s="6"/>
      <c r="H262" s="6"/>
    </row>
    <row r="263" spans="5:8" ht="16" x14ac:dyDescent="0.2">
      <c r="E263" s="6">
        <v>1.6403559999999999</v>
      </c>
      <c r="F263" s="6"/>
      <c r="G263" s="6"/>
      <c r="H263" s="6"/>
    </row>
    <row r="264" spans="5:8" ht="16" x14ac:dyDescent="0.2">
      <c r="E264" s="6">
        <v>1.2896840000000001</v>
      </c>
      <c r="F264" s="6"/>
      <c r="G264" s="6"/>
      <c r="H264" s="6"/>
    </row>
    <row r="265" spans="5:8" ht="16" x14ac:dyDescent="0.2">
      <c r="E265" s="6">
        <v>1.305774</v>
      </c>
      <c r="F265" s="6"/>
      <c r="G265" s="6"/>
      <c r="H265" s="6"/>
    </row>
    <row r="266" spans="5:8" ht="16" x14ac:dyDescent="0.2">
      <c r="E266" s="6">
        <v>1.2183630000000001</v>
      </c>
      <c r="F266" s="6"/>
      <c r="G266" s="6"/>
      <c r="H266" s="6"/>
    </row>
    <row r="267" spans="5:8" ht="16" x14ac:dyDescent="0.2">
      <c r="E267" s="6">
        <v>1.183929</v>
      </c>
      <c r="F267" s="6"/>
      <c r="G267" s="6"/>
      <c r="H267" s="6"/>
    </row>
    <row r="268" spans="5:8" ht="16" x14ac:dyDescent="0.2">
      <c r="E268" s="6">
        <v>1.0107269999999999</v>
      </c>
      <c r="F268" s="6"/>
      <c r="G268" s="6"/>
      <c r="H268" s="6"/>
    </row>
    <row r="269" spans="5:8" ht="16" x14ac:dyDescent="0.2">
      <c r="E269" s="37"/>
      <c r="F269" s="37"/>
      <c r="G269" s="37"/>
      <c r="H269" s="37"/>
    </row>
    <row r="270" spans="5:8" ht="16" x14ac:dyDescent="0.2">
      <c r="E270" s="37"/>
      <c r="F270" s="37"/>
      <c r="G270" s="37"/>
      <c r="H270" s="37"/>
    </row>
    <row r="271" spans="5:8" ht="16" x14ac:dyDescent="0.2">
      <c r="E271" s="37"/>
      <c r="F271" s="37"/>
      <c r="G271" s="37"/>
      <c r="H271" s="37"/>
    </row>
    <row r="272" spans="5:8" ht="16" x14ac:dyDescent="0.2">
      <c r="E272" s="37"/>
      <c r="F272" s="37"/>
      <c r="G272" s="37"/>
      <c r="H272" s="37"/>
    </row>
    <row r="273" spans="5:8" ht="16" x14ac:dyDescent="0.2">
      <c r="E273" s="37"/>
      <c r="F273" s="37"/>
      <c r="G273" s="37"/>
      <c r="H273" s="37"/>
    </row>
    <row r="274" spans="5:8" ht="16" x14ac:dyDescent="0.2">
      <c r="E274" s="37"/>
      <c r="F274" s="37"/>
      <c r="G274" s="37"/>
      <c r="H274" s="37"/>
    </row>
    <row r="275" spans="5:8" ht="16" x14ac:dyDescent="0.2">
      <c r="E275" s="37"/>
      <c r="F275" s="37"/>
      <c r="G275" s="37"/>
      <c r="H275" s="37"/>
    </row>
    <row r="276" spans="5:8" ht="16" x14ac:dyDescent="0.2">
      <c r="E276" s="37"/>
      <c r="F276" s="37"/>
      <c r="G276" s="37"/>
      <c r="H276" s="37"/>
    </row>
    <row r="277" spans="5:8" ht="16" x14ac:dyDescent="0.2">
      <c r="E277" s="37"/>
      <c r="F277" s="37"/>
      <c r="G277" s="37"/>
      <c r="H277" s="37"/>
    </row>
    <row r="278" spans="5:8" ht="16" x14ac:dyDescent="0.2">
      <c r="E278" s="37"/>
      <c r="F278" s="37"/>
      <c r="G278" s="37"/>
      <c r="H278" s="37"/>
    </row>
    <row r="279" spans="5:8" ht="16" x14ac:dyDescent="0.2">
      <c r="E279" s="37"/>
      <c r="F279" s="37"/>
      <c r="G279" s="37"/>
      <c r="H279" s="37"/>
    </row>
    <row r="280" spans="5:8" ht="16" x14ac:dyDescent="0.2">
      <c r="E280" s="37"/>
      <c r="F280" s="37"/>
      <c r="G280" s="37"/>
      <c r="H280" s="37"/>
    </row>
    <row r="281" spans="5:8" ht="16" x14ac:dyDescent="0.2">
      <c r="E281" s="37"/>
      <c r="F281" s="37"/>
      <c r="G281" s="37"/>
      <c r="H281" s="37"/>
    </row>
    <row r="282" spans="5:8" ht="16" x14ac:dyDescent="0.2">
      <c r="E282" s="37"/>
      <c r="F282" s="37"/>
      <c r="G282" s="37"/>
      <c r="H282" s="37"/>
    </row>
    <row r="283" spans="5:8" ht="16" x14ac:dyDescent="0.2">
      <c r="E283" s="37"/>
      <c r="F283" s="37"/>
      <c r="G283" s="37"/>
      <c r="H283" s="37"/>
    </row>
    <row r="284" spans="5:8" ht="16" x14ac:dyDescent="0.2">
      <c r="E284" s="37"/>
      <c r="F284" s="37"/>
      <c r="G284" s="37"/>
      <c r="H284" s="37"/>
    </row>
    <row r="285" spans="5:8" ht="16" x14ac:dyDescent="0.2">
      <c r="E285" s="37"/>
      <c r="F285" s="37"/>
      <c r="G285" s="37"/>
      <c r="H285" s="37"/>
    </row>
    <row r="286" spans="5:8" ht="16" x14ac:dyDescent="0.2">
      <c r="E286" s="37"/>
      <c r="F286" s="37"/>
      <c r="G286" s="37"/>
      <c r="H286" s="37"/>
    </row>
    <row r="287" spans="5:8" ht="16" x14ac:dyDescent="0.2">
      <c r="E287" s="37"/>
      <c r="F287" s="37"/>
      <c r="G287" s="37"/>
      <c r="H287" s="37"/>
    </row>
    <row r="288" spans="5:8" ht="16" x14ac:dyDescent="0.2">
      <c r="E288" s="37"/>
      <c r="F288" s="37"/>
      <c r="G288" s="37"/>
      <c r="H288" s="37"/>
    </row>
    <row r="289" spans="5:8" ht="16" x14ac:dyDescent="0.2">
      <c r="E289" s="37"/>
      <c r="F289" s="37"/>
      <c r="G289" s="37"/>
      <c r="H289" s="37"/>
    </row>
    <row r="290" spans="5:8" ht="16" x14ac:dyDescent="0.2">
      <c r="E290" s="37"/>
      <c r="F290" s="37"/>
      <c r="G290" s="37"/>
      <c r="H290" s="37"/>
    </row>
    <row r="291" spans="5:8" ht="16" x14ac:dyDescent="0.2">
      <c r="E291" s="37"/>
      <c r="F291" s="37"/>
      <c r="G291" s="37"/>
      <c r="H291" s="37"/>
    </row>
    <row r="292" spans="5:8" ht="16" x14ac:dyDescent="0.2">
      <c r="E292" s="37"/>
      <c r="F292" s="37"/>
      <c r="G292" s="37"/>
      <c r="H292" s="37"/>
    </row>
    <row r="293" spans="5:8" ht="16" x14ac:dyDescent="0.2">
      <c r="E293" s="37"/>
      <c r="F293" s="37"/>
      <c r="G293" s="37"/>
      <c r="H293" s="37"/>
    </row>
    <row r="294" spans="5:8" ht="16" x14ac:dyDescent="0.2">
      <c r="E294" s="37"/>
      <c r="F294" s="37"/>
      <c r="G294" s="37"/>
      <c r="H294" s="37"/>
    </row>
    <row r="295" spans="5:8" ht="16" x14ac:dyDescent="0.2">
      <c r="E295" s="37"/>
      <c r="F295" s="37"/>
      <c r="G295" s="37"/>
      <c r="H295" s="37"/>
    </row>
    <row r="296" spans="5:8" ht="16" x14ac:dyDescent="0.2">
      <c r="E296" s="37"/>
      <c r="F296" s="37"/>
      <c r="G296" s="37"/>
      <c r="H296" s="37"/>
    </row>
    <row r="297" spans="5:8" ht="16" x14ac:dyDescent="0.2">
      <c r="E297" s="37"/>
      <c r="F297" s="37"/>
      <c r="G297" s="37"/>
      <c r="H297" s="37"/>
    </row>
    <row r="298" spans="5:8" ht="16" x14ac:dyDescent="0.2">
      <c r="E298" s="37"/>
      <c r="F298" s="37"/>
      <c r="G298" s="37"/>
      <c r="H298" s="37"/>
    </row>
    <row r="299" spans="5:8" ht="16" x14ac:dyDescent="0.2">
      <c r="E299" s="37"/>
      <c r="F299" s="37"/>
      <c r="G299" s="37"/>
      <c r="H299" s="37"/>
    </row>
    <row r="300" spans="5:8" ht="16" x14ac:dyDescent="0.2">
      <c r="E300" s="37"/>
      <c r="F300" s="37"/>
      <c r="G300" s="37"/>
      <c r="H300" s="37"/>
    </row>
    <row r="301" spans="5:8" ht="16" x14ac:dyDescent="0.2">
      <c r="E301" s="37"/>
      <c r="F301" s="37"/>
      <c r="G301" s="37"/>
      <c r="H301" s="37"/>
    </row>
    <row r="302" spans="5:8" ht="16" x14ac:dyDescent="0.2">
      <c r="E302" s="37"/>
      <c r="F302" s="37"/>
      <c r="G302" s="37"/>
      <c r="H302" s="37"/>
    </row>
    <row r="303" spans="5:8" ht="16" x14ac:dyDescent="0.2">
      <c r="E303" s="37"/>
      <c r="F303" s="37"/>
      <c r="G303" s="37"/>
      <c r="H303" s="37"/>
    </row>
    <row r="304" spans="5:8" ht="16" x14ac:dyDescent="0.2">
      <c r="E304" s="37"/>
      <c r="F304" s="37"/>
      <c r="G304" s="37"/>
      <c r="H304" s="37"/>
    </row>
    <row r="305" spans="5:8" ht="16" x14ac:dyDescent="0.2">
      <c r="E305" s="37"/>
      <c r="F305" s="37"/>
      <c r="G305" s="37"/>
      <c r="H305" s="37"/>
    </row>
    <row r="306" spans="5:8" ht="16" x14ac:dyDescent="0.2">
      <c r="E306" s="37"/>
      <c r="F306" s="37"/>
      <c r="G306" s="37"/>
      <c r="H306" s="37"/>
    </row>
    <row r="307" spans="5:8" ht="16" x14ac:dyDescent="0.2">
      <c r="E307" s="37"/>
      <c r="F307" s="37"/>
      <c r="G307" s="37"/>
      <c r="H307" s="37"/>
    </row>
    <row r="308" spans="5:8" ht="16" x14ac:dyDescent="0.2">
      <c r="E308" s="37"/>
      <c r="F308" s="37"/>
      <c r="G308" s="37"/>
      <c r="H308" s="37"/>
    </row>
    <row r="309" spans="5:8" ht="16" x14ac:dyDescent="0.2">
      <c r="E309" s="37"/>
      <c r="F309" s="37"/>
      <c r="G309" s="37"/>
      <c r="H309" s="37"/>
    </row>
    <row r="310" spans="5:8" ht="16" x14ac:dyDescent="0.2">
      <c r="E310" s="37"/>
      <c r="F310" s="37"/>
      <c r="G310" s="37"/>
      <c r="H310" s="37"/>
    </row>
    <row r="311" spans="5:8" ht="16" x14ac:dyDescent="0.2">
      <c r="E311" s="37"/>
      <c r="F311" s="37"/>
      <c r="G311" s="37"/>
      <c r="H311" s="37"/>
    </row>
    <row r="312" spans="5:8" ht="16" x14ac:dyDescent="0.2">
      <c r="E312" s="37"/>
      <c r="F312" s="37"/>
      <c r="G312" s="37"/>
      <c r="H312" s="37"/>
    </row>
    <row r="313" spans="5:8" ht="16" x14ac:dyDescent="0.2">
      <c r="E313" s="37"/>
      <c r="F313" s="37"/>
      <c r="G313" s="37"/>
      <c r="H313" s="37"/>
    </row>
    <row r="314" spans="5:8" ht="16" x14ac:dyDescent="0.2">
      <c r="E314" s="37"/>
      <c r="F314" s="37"/>
      <c r="G314" s="37"/>
      <c r="H314" s="37"/>
    </row>
    <row r="315" spans="5:8" ht="16" x14ac:dyDescent="0.2">
      <c r="E315" s="37"/>
      <c r="F315" s="37"/>
      <c r="G315" s="37"/>
      <c r="H315" s="37"/>
    </row>
    <row r="316" spans="5:8" ht="16" x14ac:dyDescent="0.2">
      <c r="E316" s="37"/>
      <c r="F316" s="37"/>
      <c r="G316" s="37"/>
      <c r="H316" s="37"/>
    </row>
    <row r="317" spans="5:8" ht="16" x14ac:dyDescent="0.2">
      <c r="E317" s="37"/>
      <c r="F317" s="37"/>
      <c r="G317" s="37"/>
      <c r="H317" s="37"/>
    </row>
    <row r="318" spans="5:8" ht="16" x14ac:dyDescent="0.2">
      <c r="E318" s="37"/>
      <c r="F318" s="37"/>
      <c r="G318" s="37"/>
      <c r="H318" s="37"/>
    </row>
    <row r="319" spans="5:8" ht="16" x14ac:dyDescent="0.2">
      <c r="E319" s="37"/>
      <c r="F319" s="37"/>
      <c r="G319" s="37"/>
      <c r="H319" s="37"/>
    </row>
    <row r="320" spans="5:8" ht="16" x14ac:dyDescent="0.2">
      <c r="E320" s="37"/>
      <c r="F320" s="37"/>
      <c r="G320" s="37"/>
      <c r="H320" s="37"/>
    </row>
    <row r="321" spans="5:8" ht="16" x14ac:dyDescent="0.2">
      <c r="E321" s="37"/>
      <c r="F321" s="37"/>
      <c r="G321" s="37"/>
      <c r="H321" s="37"/>
    </row>
    <row r="322" spans="5:8" ht="16" x14ac:dyDescent="0.2">
      <c r="E322" s="37"/>
      <c r="F322" s="37"/>
      <c r="G322" s="37"/>
      <c r="H322" s="37"/>
    </row>
    <row r="323" spans="5:8" ht="16" x14ac:dyDescent="0.2">
      <c r="E323" s="37"/>
      <c r="F323" s="37"/>
      <c r="G323" s="37"/>
      <c r="H323" s="37"/>
    </row>
    <row r="324" spans="5:8" ht="16" x14ac:dyDescent="0.2">
      <c r="E324" s="37"/>
      <c r="F324" s="37"/>
      <c r="G324" s="37"/>
      <c r="H324" s="37"/>
    </row>
    <row r="325" spans="5:8" ht="16" x14ac:dyDescent="0.2">
      <c r="E325" s="37"/>
      <c r="F325" s="37"/>
      <c r="G325" s="37"/>
      <c r="H325" s="37"/>
    </row>
    <row r="326" spans="5:8" ht="16" x14ac:dyDescent="0.2">
      <c r="E326" s="37"/>
      <c r="F326" s="37"/>
      <c r="G326" s="37"/>
      <c r="H326" s="37"/>
    </row>
    <row r="327" spans="5:8" ht="16" x14ac:dyDescent="0.2">
      <c r="E327" s="37"/>
      <c r="F327" s="37"/>
      <c r="G327" s="37"/>
      <c r="H327" s="37"/>
    </row>
    <row r="328" spans="5:8" ht="16" x14ac:dyDescent="0.2">
      <c r="E328" s="37"/>
      <c r="F328" s="37"/>
      <c r="G328" s="37"/>
      <c r="H328" s="37"/>
    </row>
    <row r="329" spans="5:8" ht="16" x14ac:dyDescent="0.2">
      <c r="E329" s="37"/>
      <c r="F329" s="37"/>
      <c r="G329" s="37"/>
      <c r="H329" s="37"/>
    </row>
    <row r="330" spans="5:8" ht="16" x14ac:dyDescent="0.2">
      <c r="E330" s="37"/>
      <c r="F330" s="37"/>
      <c r="G330" s="37"/>
      <c r="H330" s="37"/>
    </row>
    <row r="331" spans="5:8" ht="16" x14ac:dyDescent="0.2">
      <c r="E331" s="37"/>
      <c r="F331" s="37"/>
      <c r="G331" s="37"/>
      <c r="H331" s="37"/>
    </row>
    <row r="332" spans="5:8" ht="16" x14ac:dyDescent="0.2">
      <c r="E332" s="37"/>
      <c r="F332" s="37"/>
      <c r="G332" s="37"/>
      <c r="H332" s="37"/>
    </row>
    <row r="333" spans="5:8" ht="16" x14ac:dyDescent="0.2">
      <c r="E333" s="37"/>
      <c r="F333" s="37"/>
      <c r="G333" s="37"/>
      <c r="H333" s="37"/>
    </row>
    <row r="334" spans="5:8" ht="16" x14ac:dyDescent="0.2">
      <c r="E334" s="37"/>
      <c r="F334" s="37"/>
      <c r="G334" s="37"/>
      <c r="H334" s="37"/>
    </row>
    <row r="335" spans="5:8" ht="16" x14ac:dyDescent="0.2">
      <c r="E335" s="37"/>
      <c r="F335" s="37"/>
      <c r="G335" s="37"/>
      <c r="H335" s="37"/>
    </row>
    <row r="336" spans="5:8" ht="16" x14ac:dyDescent="0.2">
      <c r="E336" s="37"/>
      <c r="F336" s="37"/>
      <c r="G336" s="37"/>
      <c r="H336" s="37"/>
    </row>
    <row r="337" spans="5:8" ht="16" x14ac:dyDescent="0.2">
      <c r="E337" s="37"/>
      <c r="F337" s="37"/>
      <c r="G337" s="37"/>
      <c r="H337" s="37"/>
    </row>
    <row r="338" spans="5:8" ht="16" x14ac:dyDescent="0.2">
      <c r="E338" s="37"/>
      <c r="F338" s="37"/>
      <c r="G338" s="37"/>
      <c r="H338" s="37"/>
    </row>
    <row r="339" spans="5:8" ht="16" x14ac:dyDescent="0.2">
      <c r="E339" s="37"/>
      <c r="F339" s="37"/>
      <c r="G339" s="37"/>
      <c r="H339" s="37"/>
    </row>
    <row r="340" spans="5:8" ht="16" x14ac:dyDescent="0.2">
      <c r="E340" s="37"/>
      <c r="F340" s="37"/>
      <c r="G340" s="37"/>
      <c r="H340" s="37"/>
    </row>
    <row r="341" spans="5:8" ht="16" x14ac:dyDescent="0.2">
      <c r="E341" s="37"/>
      <c r="F341" s="37"/>
      <c r="G341" s="37"/>
      <c r="H341" s="37"/>
    </row>
    <row r="342" spans="5:8" ht="16" x14ac:dyDescent="0.2">
      <c r="E342" s="37"/>
      <c r="F342" s="37"/>
      <c r="G342" s="37"/>
      <c r="H342" s="37"/>
    </row>
    <row r="343" spans="5:8" ht="16" x14ac:dyDescent="0.2">
      <c r="E343" s="37"/>
      <c r="F343" s="37"/>
      <c r="G343" s="37"/>
      <c r="H343" s="37"/>
    </row>
    <row r="344" spans="5:8" ht="16" x14ac:dyDescent="0.2">
      <c r="E344" s="37"/>
      <c r="F344" s="37"/>
      <c r="G344" s="37"/>
      <c r="H344" s="37"/>
    </row>
    <row r="345" spans="5:8" ht="16" x14ac:dyDescent="0.2">
      <c r="E345" s="37"/>
      <c r="F345" s="37"/>
      <c r="G345" s="37"/>
      <c r="H345" s="37"/>
    </row>
    <row r="346" spans="5:8" ht="16" x14ac:dyDescent="0.2">
      <c r="E346" s="37"/>
      <c r="F346" s="37"/>
      <c r="G346" s="37"/>
      <c r="H346" s="37"/>
    </row>
    <row r="347" spans="5:8" ht="16" x14ac:dyDescent="0.2">
      <c r="E347" s="37"/>
      <c r="F347" s="37"/>
      <c r="G347" s="37"/>
      <c r="H347" s="37"/>
    </row>
    <row r="348" spans="5:8" ht="16" x14ac:dyDescent="0.2">
      <c r="E348" s="37"/>
      <c r="F348" s="37"/>
      <c r="G348" s="37"/>
      <c r="H348" s="37"/>
    </row>
    <row r="349" spans="5:8" ht="16" x14ac:dyDescent="0.2">
      <c r="E349" s="37"/>
      <c r="F349" s="37"/>
      <c r="G349" s="37"/>
      <c r="H349" s="37"/>
    </row>
    <row r="350" spans="5:8" ht="16" x14ac:dyDescent="0.2">
      <c r="E350" s="37"/>
      <c r="F350" s="37"/>
      <c r="G350" s="37"/>
      <c r="H350" s="37"/>
    </row>
    <row r="351" spans="5:8" ht="16" x14ac:dyDescent="0.2">
      <c r="E351" s="37"/>
      <c r="F351" s="37"/>
      <c r="G351" s="37"/>
      <c r="H351" s="37"/>
    </row>
    <row r="352" spans="5:8" ht="16" x14ac:dyDescent="0.2">
      <c r="E352" s="37"/>
      <c r="F352" s="37"/>
      <c r="G352" s="37"/>
      <c r="H352" s="37"/>
    </row>
    <row r="353" spans="5:8" ht="16" x14ac:dyDescent="0.2">
      <c r="E353" s="37"/>
      <c r="F353" s="37"/>
      <c r="G353" s="37"/>
      <c r="H353" s="37"/>
    </row>
    <row r="354" spans="5:8" ht="16" x14ac:dyDescent="0.2">
      <c r="E354" s="37"/>
      <c r="F354" s="37"/>
      <c r="G354" s="37"/>
      <c r="H354" s="37"/>
    </row>
    <row r="355" spans="5:8" ht="16" x14ac:dyDescent="0.2">
      <c r="E355" s="37"/>
      <c r="F355" s="37"/>
      <c r="G355" s="37"/>
      <c r="H355" s="37"/>
    </row>
    <row r="356" spans="5:8" ht="16" x14ac:dyDescent="0.2">
      <c r="E356" s="37"/>
      <c r="F356" s="37"/>
      <c r="G356" s="37"/>
      <c r="H356" s="37"/>
    </row>
    <row r="357" spans="5:8" ht="16" x14ac:dyDescent="0.2">
      <c r="E357" s="37"/>
      <c r="F357" s="37"/>
      <c r="G357" s="37"/>
      <c r="H357" s="37"/>
    </row>
    <row r="358" spans="5:8" ht="16" x14ac:dyDescent="0.2">
      <c r="E358" s="37"/>
      <c r="F358" s="37"/>
      <c r="G358" s="37"/>
      <c r="H358" s="37"/>
    </row>
    <row r="359" spans="5:8" ht="16" x14ac:dyDescent="0.2">
      <c r="E359" s="37"/>
      <c r="F359" s="37"/>
      <c r="G359" s="37"/>
      <c r="H359" s="37"/>
    </row>
    <row r="360" spans="5:8" ht="16" x14ac:dyDescent="0.2">
      <c r="E360" s="37"/>
      <c r="F360" s="37"/>
      <c r="G360" s="37"/>
      <c r="H360" s="37"/>
    </row>
    <row r="361" spans="5:8" ht="16" x14ac:dyDescent="0.2">
      <c r="E361" s="37"/>
      <c r="F361" s="37"/>
      <c r="G361" s="37"/>
      <c r="H361" s="37"/>
    </row>
    <row r="362" spans="5:8" ht="16" x14ac:dyDescent="0.2">
      <c r="E362" s="37"/>
      <c r="F362" s="37"/>
      <c r="G362" s="37"/>
      <c r="H362" s="37"/>
    </row>
    <row r="363" spans="5:8" ht="16" x14ac:dyDescent="0.2">
      <c r="E363" s="37"/>
      <c r="F363" s="37"/>
      <c r="G363" s="37"/>
      <c r="H363" s="37"/>
    </row>
    <row r="364" spans="5:8" ht="16" x14ac:dyDescent="0.2">
      <c r="E364" s="37"/>
      <c r="F364" s="37"/>
      <c r="G364" s="37"/>
      <c r="H364" s="37"/>
    </row>
    <row r="365" spans="5:8" ht="16" x14ac:dyDescent="0.2">
      <c r="E365" s="37"/>
      <c r="F365" s="37"/>
      <c r="G365" s="37"/>
      <c r="H365" s="37"/>
    </row>
    <row r="366" spans="5:8" ht="16" x14ac:dyDescent="0.2">
      <c r="E366" s="37"/>
      <c r="F366" s="37"/>
      <c r="G366" s="37"/>
      <c r="H366" s="37"/>
    </row>
    <row r="367" spans="5:8" ht="16" x14ac:dyDescent="0.2">
      <c r="E367" s="37"/>
      <c r="F367" s="37"/>
      <c r="G367" s="37"/>
      <c r="H367" s="37"/>
    </row>
    <row r="368" spans="5:8" ht="16" x14ac:dyDescent="0.2">
      <c r="E368" s="37"/>
      <c r="F368" s="37"/>
      <c r="G368" s="37"/>
      <c r="H368" s="37"/>
    </row>
    <row r="369" spans="5:8" ht="16" x14ac:dyDescent="0.2">
      <c r="E369" s="37"/>
      <c r="F369" s="37"/>
      <c r="G369" s="37"/>
      <c r="H369" s="37"/>
    </row>
    <row r="370" spans="5:8" ht="16" x14ac:dyDescent="0.2">
      <c r="E370" s="37"/>
      <c r="F370" s="37"/>
      <c r="G370" s="37"/>
      <c r="H370" s="37"/>
    </row>
    <row r="371" spans="5:8" ht="16" x14ac:dyDescent="0.2">
      <c r="E371" s="37"/>
      <c r="F371" s="37"/>
      <c r="G371" s="37"/>
      <c r="H371" s="37"/>
    </row>
    <row r="372" spans="5:8" ht="16" x14ac:dyDescent="0.2">
      <c r="E372" s="37"/>
      <c r="F372" s="37"/>
      <c r="G372" s="37"/>
      <c r="H372" s="37"/>
    </row>
    <row r="373" spans="5:8" ht="16" x14ac:dyDescent="0.2">
      <c r="E373" s="37"/>
      <c r="F373" s="37"/>
      <c r="G373" s="37"/>
      <c r="H373" s="37"/>
    </row>
    <row r="374" spans="5:8" ht="16" x14ac:dyDescent="0.2">
      <c r="E374" s="37"/>
      <c r="F374" s="37"/>
      <c r="G374" s="37"/>
      <c r="H374" s="37"/>
    </row>
    <row r="375" spans="5:8" ht="16" x14ac:dyDescent="0.2">
      <c r="E375" s="37"/>
      <c r="F375" s="37"/>
      <c r="G375" s="37"/>
      <c r="H375" s="37"/>
    </row>
    <row r="376" spans="5:8" ht="16" x14ac:dyDescent="0.2">
      <c r="E376" s="37"/>
      <c r="F376" s="37"/>
      <c r="G376" s="37"/>
      <c r="H376" s="37"/>
    </row>
    <row r="377" spans="5:8" ht="16" x14ac:dyDescent="0.2">
      <c r="E377" s="37"/>
      <c r="F377" s="37"/>
      <c r="G377" s="37"/>
      <c r="H377" s="37"/>
    </row>
    <row r="378" spans="5:8" ht="16" x14ac:dyDescent="0.2">
      <c r="E378" s="37"/>
      <c r="F378" s="37"/>
      <c r="G378" s="37"/>
      <c r="H378" s="37"/>
    </row>
    <row r="379" spans="5:8" ht="16" x14ac:dyDescent="0.2">
      <c r="E379" s="37"/>
      <c r="F379" s="37"/>
      <c r="G379" s="37"/>
      <c r="H379" s="37"/>
    </row>
    <row r="380" spans="5:8" ht="16" x14ac:dyDescent="0.2">
      <c r="E380" s="37"/>
      <c r="F380" s="37"/>
      <c r="G380" s="37"/>
      <c r="H380" s="37"/>
    </row>
    <row r="381" spans="5:8" ht="16" x14ac:dyDescent="0.2">
      <c r="E381" s="37"/>
      <c r="F381" s="37"/>
      <c r="G381" s="37"/>
      <c r="H381" s="37"/>
    </row>
    <row r="382" spans="5:8" ht="16" x14ac:dyDescent="0.2">
      <c r="E382" s="37"/>
      <c r="F382" s="37"/>
      <c r="G382" s="37"/>
      <c r="H382" s="37"/>
    </row>
    <row r="383" spans="5:8" ht="16" x14ac:dyDescent="0.2">
      <c r="E383" s="37"/>
      <c r="F383" s="37"/>
      <c r="G383" s="37"/>
      <c r="H383" s="37"/>
    </row>
    <row r="384" spans="5:8" ht="16" x14ac:dyDescent="0.2">
      <c r="E384" s="37"/>
      <c r="F384" s="37"/>
      <c r="G384" s="37"/>
      <c r="H384" s="37"/>
    </row>
    <row r="385" spans="5:8" ht="16" x14ac:dyDescent="0.2">
      <c r="E385" s="37"/>
      <c r="F385" s="37"/>
      <c r="G385" s="37"/>
      <c r="H385" s="37"/>
    </row>
    <row r="386" spans="5:8" ht="16" x14ac:dyDescent="0.2">
      <c r="E386" s="37"/>
      <c r="F386" s="37"/>
      <c r="G386" s="37"/>
      <c r="H386" s="37"/>
    </row>
    <row r="387" spans="5:8" ht="16" x14ac:dyDescent="0.2">
      <c r="E387" s="37"/>
      <c r="F387" s="37"/>
      <c r="G387" s="37"/>
      <c r="H387" s="37"/>
    </row>
    <row r="388" spans="5:8" ht="16" x14ac:dyDescent="0.2">
      <c r="E388" s="37"/>
      <c r="F388" s="37"/>
      <c r="G388" s="37"/>
      <c r="H388" s="37"/>
    </row>
    <row r="389" spans="5:8" ht="16" x14ac:dyDescent="0.2">
      <c r="E389" s="37"/>
      <c r="F389" s="37"/>
      <c r="G389" s="37"/>
      <c r="H389" s="37"/>
    </row>
    <row r="390" spans="5:8" ht="16" x14ac:dyDescent="0.2">
      <c r="E390" s="37"/>
      <c r="F390" s="37"/>
      <c r="G390" s="37"/>
      <c r="H390" s="37"/>
    </row>
    <row r="391" spans="5:8" ht="16" x14ac:dyDescent="0.2">
      <c r="E391" s="37"/>
      <c r="F391" s="37"/>
      <c r="G391" s="37"/>
      <c r="H391" s="37"/>
    </row>
    <row r="392" spans="5:8" ht="16" x14ac:dyDescent="0.2">
      <c r="E392" s="37"/>
      <c r="F392" s="37"/>
      <c r="G392" s="37"/>
      <c r="H392" s="37"/>
    </row>
    <row r="393" spans="5:8" ht="16" x14ac:dyDescent="0.2">
      <c r="E393" s="37"/>
      <c r="F393" s="37"/>
      <c r="G393" s="37"/>
      <c r="H393" s="37"/>
    </row>
    <row r="394" spans="5:8" ht="16" x14ac:dyDescent="0.2">
      <c r="E394" s="37"/>
      <c r="F394" s="37"/>
      <c r="G394" s="37"/>
      <c r="H394" s="37"/>
    </row>
    <row r="395" spans="5:8" ht="16" x14ac:dyDescent="0.2">
      <c r="E395" s="37"/>
      <c r="F395" s="37"/>
      <c r="G395" s="37"/>
      <c r="H395" s="37"/>
    </row>
    <row r="536" spans="4:9" ht="17" x14ac:dyDescent="0.2">
      <c r="D536" s="19"/>
      <c r="E536" s="19"/>
      <c r="F536" s="19"/>
      <c r="G536" s="19"/>
      <c r="H536" s="3"/>
      <c r="I536" s="3"/>
    </row>
    <row r="537" spans="4:9" ht="17" x14ac:dyDescent="0.2">
      <c r="D537" s="1"/>
      <c r="E537" s="1"/>
      <c r="F537" s="1"/>
      <c r="G537" s="1"/>
    </row>
    <row r="538" spans="4:9" ht="17" x14ac:dyDescent="0.2">
      <c r="D538" s="1"/>
      <c r="E538" s="1"/>
      <c r="F538" s="1"/>
      <c r="G538" s="1"/>
    </row>
    <row r="539" spans="4:9" ht="17" x14ac:dyDescent="0.2">
      <c r="D539" s="1"/>
      <c r="E539" s="1"/>
      <c r="F539" s="1"/>
      <c r="G539" s="1"/>
    </row>
    <row r="540" spans="4:9" ht="17" x14ac:dyDescent="0.2">
      <c r="D540" s="1"/>
      <c r="E540" s="1"/>
      <c r="F540" s="1"/>
      <c r="G540" s="1"/>
    </row>
    <row r="541" spans="4:9" ht="17" x14ac:dyDescent="0.2">
      <c r="D541" s="1"/>
      <c r="E541" s="1"/>
      <c r="F541" s="1"/>
      <c r="G541" s="1"/>
    </row>
    <row r="542" spans="4:9" ht="17" x14ac:dyDescent="0.2">
      <c r="D542" s="1"/>
      <c r="E542" s="1"/>
      <c r="F542" s="1"/>
      <c r="G542" s="1"/>
    </row>
    <row r="543" spans="4:9" ht="17" x14ac:dyDescent="0.2">
      <c r="D543" s="1"/>
      <c r="E543" s="1"/>
      <c r="F543" s="1"/>
      <c r="G543" s="1"/>
    </row>
    <row r="544" spans="4:9" ht="17" x14ac:dyDescent="0.2">
      <c r="D544" s="1"/>
      <c r="E544" s="1"/>
      <c r="F544" s="1"/>
      <c r="G544" s="1"/>
    </row>
    <row r="545" spans="4:7" ht="17" x14ac:dyDescent="0.2">
      <c r="D545" s="1"/>
      <c r="E545" s="1"/>
      <c r="F545" s="1"/>
      <c r="G545" s="1"/>
    </row>
    <row r="546" spans="4:7" ht="17" x14ac:dyDescent="0.2">
      <c r="D546" s="1"/>
      <c r="E546" s="1"/>
      <c r="F546" s="1"/>
      <c r="G546" s="1"/>
    </row>
    <row r="547" spans="4:7" ht="17" x14ac:dyDescent="0.2">
      <c r="D547" s="1"/>
      <c r="E547" s="1"/>
      <c r="F547" s="1"/>
      <c r="G547" s="1"/>
    </row>
    <row r="548" spans="4:7" ht="17" x14ac:dyDescent="0.2">
      <c r="D548" s="1"/>
      <c r="E548" s="1"/>
      <c r="F548" s="1"/>
      <c r="G548" s="1"/>
    </row>
    <row r="549" spans="4:7" ht="17" x14ac:dyDescent="0.2">
      <c r="D549" s="1"/>
      <c r="E549" s="1"/>
      <c r="F549" s="1"/>
      <c r="G549" s="1"/>
    </row>
    <row r="550" spans="4:7" ht="17" x14ac:dyDescent="0.2">
      <c r="D550" s="1"/>
      <c r="E550" s="1"/>
      <c r="F550" s="1"/>
      <c r="G550" s="1"/>
    </row>
    <row r="551" spans="4:7" ht="17" x14ac:dyDescent="0.2">
      <c r="D551" s="1"/>
      <c r="E551" s="1"/>
      <c r="F551" s="1"/>
      <c r="G551" s="1"/>
    </row>
    <row r="552" spans="4:7" ht="17" x14ac:dyDescent="0.2">
      <c r="D552" s="1"/>
      <c r="E552" s="1"/>
      <c r="F552" s="1"/>
      <c r="G552" s="1"/>
    </row>
    <row r="553" spans="4:7" ht="17" x14ac:dyDescent="0.2">
      <c r="D553" s="1"/>
      <c r="E553" s="1"/>
      <c r="F553" s="1"/>
      <c r="G553" s="1"/>
    </row>
    <row r="554" spans="4:7" ht="17" x14ac:dyDescent="0.2">
      <c r="D554" s="1"/>
      <c r="E554" s="1"/>
      <c r="F554" s="1"/>
      <c r="G554" s="1"/>
    </row>
    <row r="555" spans="4:7" ht="17" x14ac:dyDescent="0.2">
      <c r="D555" s="1"/>
      <c r="E555" s="1"/>
      <c r="F555" s="1"/>
      <c r="G555" s="1"/>
    </row>
    <row r="556" spans="4:7" ht="17" x14ac:dyDescent="0.2">
      <c r="D556" s="1"/>
      <c r="E556" s="1"/>
      <c r="F556" s="1"/>
      <c r="G556" s="1"/>
    </row>
    <row r="557" spans="4:7" ht="17" x14ac:dyDescent="0.2">
      <c r="D557" s="1"/>
      <c r="E557" s="1"/>
      <c r="F557" s="1"/>
      <c r="G557" s="1"/>
    </row>
    <row r="558" spans="4:7" ht="17" x14ac:dyDescent="0.2">
      <c r="D558" s="1"/>
      <c r="E558" s="1"/>
      <c r="F558" s="1"/>
      <c r="G558" s="1"/>
    </row>
    <row r="559" spans="4:7" ht="17" x14ac:dyDescent="0.2">
      <c r="D559" s="1"/>
      <c r="E559" s="1"/>
      <c r="F559" s="1"/>
      <c r="G559" s="1"/>
    </row>
    <row r="560" spans="4:7" ht="17" x14ac:dyDescent="0.2">
      <c r="D560" s="1"/>
      <c r="E560" s="1"/>
      <c r="F560" s="1"/>
      <c r="G560" s="1"/>
    </row>
    <row r="561" spans="4:7" ht="17" x14ac:dyDescent="0.2">
      <c r="D561" s="1"/>
      <c r="E561" s="1"/>
      <c r="F561" s="1"/>
      <c r="G561" s="1"/>
    </row>
    <row r="562" spans="4:7" ht="17" x14ac:dyDescent="0.2">
      <c r="D562" s="1"/>
      <c r="E562" s="1"/>
      <c r="F562" s="1"/>
      <c r="G562" s="1"/>
    </row>
    <row r="563" spans="4:7" ht="17" x14ac:dyDescent="0.2">
      <c r="D563" s="1"/>
      <c r="E563" s="1"/>
      <c r="F563" s="1"/>
      <c r="G563" s="1"/>
    </row>
    <row r="564" spans="4:7" ht="17" x14ac:dyDescent="0.2">
      <c r="D564" s="1"/>
      <c r="E564" s="1"/>
      <c r="F564" s="1"/>
      <c r="G564" s="1"/>
    </row>
    <row r="565" spans="4:7" ht="17" x14ac:dyDescent="0.2">
      <c r="D565" s="1"/>
      <c r="E565" s="1"/>
      <c r="F565" s="1"/>
      <c r="G565" s="1"/>
    </row>
    <row r="566" spans="4:7" ht="17" x14ac:dyDescent="0.2">
      <c r="D566" s="1"/>
      <c r="E566" s="1"/>
      <c r="F566" s="1"/>
      <c r="G566" s="1"/>
    </row>
    <row r="567" spans="4:7" ht="17" x14ac:dyDescent="0.2">
      <c r="D567" s="1"/>
      <c r="E567" s="1"/>
      <c r="F567" s="1"/>
      <c r="G567" s="1"/>
    </row>
    <row r="568" spans="4:7" ht="17" x14ac:dyDescent="0.2">
      <c r="D568" s="1"/>
      <c r="E568" s="1"/>
      <c r="F568" s="1"/>
      <c r="G568" s="1"/>
    </row>
    <row r="569" spans="4:7" ht="17" x14ac:dyDescent="0.2">
      <c r="D569" s="1"/>
      <c r="E569" s="1"/>
      <c r="F569" s="1"/>
      <c r="G569" s="1"/>
    </row>
    <row r="570" spans="4:7" ht="17" x14ac:dyDescent="0.2">
      <c r="D570" s="1"/>
      <c r="E570" s="1"/>
      <c r="F570" s="1"/>
      <c r="G570" s="1"/>
    </row>
    <row r="571" spans="4:7" ht="17" x14ac:dyDescent="0.2">
      <c r="D571" s="1"/>
      <c r="E571" s="1"/>
      <c r="F571" s="1"/>
      <c r="G571" s="1"/>
    </row>
    <row r="572" spans="4:7" ht="17" x14ac:dyDescent="0.2">
      <c r="D572" s="1"/>
      <c r="E572" s="1"/>
      <c r="F572" s="1"/>
      <c r="G572" s="1"/>
    </row>
    <row r="573" spans="4:7" ht="17" x14ac:dyDescent="0.2">
      <c r="D573" s="1"/>
      <c r="E573" s="1"/>
      <c r="F573" s="1"/>
      <c r="G573" s="1"/>
    </row>
    <row r="574" spans="4:7" ht="17" x14ac:dyDescent="0.2">
      <c r="D574" s="1"/>
      <c r="E574" s="1"/>
      <c r="F574" s="1"/>
      <c r="G574" s="1"/>
    </row>
    <row r="575" spans="4:7" ht="17" x14ac:dyDescent="0.2">
      <c r="D575" s="1"/>
      <c r="E575" s="1"/>
      <c r="F575" s="1"/>
      <c r="G575" s="1"/>
    </row>
    <row r="576" spans="4:7" ht="17" x14ac:dyDescent="0.2">
      <c r="D576" s="1"/>
      <c r="E576" s="1"/>
      <c r="F576" s="1"/>
      <c r="G576" s="1"/>
    </row>
    <row r="577" spans="4:7" ht="17" x14ac:dyDescent="0.2">
      <c r="D577" s="1"/>
      <c r="E577" s="1"/>
      <c r="F577" s="1"/>
      <c r="G577" s="1"/>
    </row>
    <row r="578" spans="4:7" ht="17" x14ac:dyDescent="0.2">
      <c r="D578" s="1"/>
      <c r="E578" s="1"/>
      <c r="F578" s="1"/>
      <c r="G578" s="1"/>
    </row>
    <row r="579" spans="4:7" ht="17" x14ac:dyDescent="0.2">
      <c r="D579" s="1"/>
      <c r="E579" s="1"/>
      <c r="F579" s="1"/>
      <c r="G579" s="1"/>
    </row>
    <row r="580" spans="4:7" ht="17" x14ac:dyDescent="0.2">
      <c r="D580" s="1"/>
      <c r="E580" s="1"/>
      <c r="F580" s="1"/>
      <c r="G580" s="1"/>
    </row>
    <row r="581" spans="4:7" ht="17" x14ac:dyDescent="0.2">
      <c r="D581" s="1"/>
      <c r="E581" s="1"/>
      <c r="F581" s="1"/>
      <c r="G581" s="1"/>
    </row>
    <row r="582" spans="4:7" ht="17" x14ac:dyDescent="0.2">
      <c r="D582" s="1"/>
      <c r="E582" s="1"/>
      <c r="F582" s="1"/>
      <c r="G582" s="1"/>
    </row>
    <row r="583" spans="4:7" ht="17" x14ac:dyDescent="0.2">
      <c r="D583" s="1"/>
      <c r="E583" s="1"/>
      <c r="F583" s="1"/>
      <c r="G583" s="1"/>
    </row>
    <row r="584" spans="4:7" ht="17" x14ac:dyDescent="0.2">
      <c r="D584" s="1"/>
      <c r="E584" s="1"/>
      <c r="F584" s="1"/>
      <c r="G584" s="1"/>
    </row>
    <row r="585" spans="4:7" ht="17" x14ac:dyDescent="0.2">
      <c r="D585" s="1"/>
      <c r="E585" s="1"/>
      <c r="F585" s="1"/>
      <c r="G585" s="1"/>
    </row>
    <row r="586" spans="4:7" ht="17" x14ac:dyDescent="0.2">
      <c r="D586" s="1"/>
      <c r="E586" s="1"/>
      <c r="F586" s="1"/>
      <c r="G586" s="1"/>
    </row>
    <row r="587" spans="4:7" ht="17" x14ac:dyDescent="0.2">
      <c r="D587" s="1"/>
      <c r="E587" s="1"/>
      <c r="F587" s="1"/>
      <c r="G587" s="1"/>
    </row>
    <row r="588" spans="4:7" ht="17" x14ac:dyDescent="0.2">
      <c r="D588" s="1"/>
      <c r="E588" s="1"/>
      <c r="F588" s="1"/>
      <c r="G588" s="1"/>
    </row>
    <row r="589" spans="4:7" ht="17" x14ac:dyDescent="0.2">
      <c r="D589" s="1"/>
      <c r="E589" s="1"/>
      <c r="F589" s="1"/>
      <c r="G589" s="1"/>
    </row>
    <row r="590" spans="4:7" ht="17" x14ac:dyDescent="0.2">
      <c r="D590" s="1"/>
      <c r="E590" s="1"/>
      <c r="F590" s="1"/>
      <c r="G590" s="1"/>
    </row>
    <row r="591" spans="4:7" ht="17" x14ac:dyDescent="0.2">
      <c r="D591" s="1"/>
      <c r="E591" s="1"/>
      <c r="F591" s="1"/>
      <c r="G591" s="1"/>
    </row>
    <row r="592" spans="4:7" ht="17" x14ac:dyDescent="0.2">
      <c r="D592" s="1"/>
      <c r="E592" s="1"/>
      <c r="F592" s="1"/>
      <c r="G592" s="1"/>
    </row>
    <row r="593" spans="4:7" ht="17" x14ac:dyDescent="0.2">
      <c r="D593" s="1"/>
      <c r="E593" s="1"/>
      <c r="F593" s="1"/>
      <c r="G593" s="1"/>
    </row>
    <row r="594" spans="4:7" ht="17" x14ac:dyDescent="0.2">
      <c r="D594" s="1"/>
      <c r="E594" s="1"/>
      <c r="F594" s="1"/>
      <c r="G594" s="1"/>
    </row>
    <row r="595" spans="4:7" ht="17" x14ac:dyDescent="0.2">
      <c r="D595" s="1"/>
      <c r="E595" s="1"/>
      <c r="F595" s="1"/>
      <c r="G595" s="1"/>
    </row>
    <row r="596" spans="4:7" ht="17" x14ac:dyDescent="0.2">
      <c r="D596" s="1"/>
      <c r="E596" s="1"/>
      <c r="F596" s="1"/>
      <c r="G596" s="1"/>
    </row>
    <row r="597" spans="4:7" ht="17" x14ac:dyDescent="0.2">
      <c r="D597" s="1"/>
      <c r="E597" s="1"/>
      <c r="F597" s="1"/>
      <c r="G597" s="1"/>
    </row>
    <row r="598" spans="4:7" ht="17" x14ac:dyDescent="0.2">
      <c r="D598" s="1"/>
      <c r="E598" s="1"/>
      <c r="F598" s="1"/>
      <c r="G598" s="1"/>
    </row>
    <row r="599" spans="4:7" ht="17" x14ac:dyDescent="0.2">
      <c r="D599" s="1"/>
      <c r="E599" s="1"/>
      <c r="F599" s="1"/>
      <c r="G599" s="1"/>
    </row>
    <row r="600" spans="4:7" ht="17" x14ac:dyDescent="0.2">
      <c r="D600" s="1"/>
      <c r="E600" s="1"/>
      <c r="F600" s="1"/>
      <c r="G600" s="1"/>
    </row>
    <row r="601" spans="4:7" ht="17" x14ac:dyDescent="0.2">
      <c r="D601" s="1"/>
      <c r="E601" s="1"/>
      <c r="F601" s="1"/>
      <c r="G601" s="1"/>
    </row>
    <row r="602" spans="4:7" ht="17" x14ac:dyDescent="0.2">
      <c r="D602" s="1"/>
      <c r="E602" s="1"/>
      <c r="F602" s="1"/>
      <c r="G602" s="1"/>
    </row>
    <row r="603" spans="4:7" ht="17" x14ac:dyDescent="0.2">
      <c r="D603" s="1"/>
      <c r="E603" s="1"/>
      <c r="F603" s="1"/>
      <c r="G603" s="1"/>
    </row>
    <row r="604" spans="4:7" ht="17" x14ac:dyDescent="0.2">
      <c r="D604" s="1"/>
      <c r="E604" s="1"/>
      <c r="F604" s="1"/>
      <c r="G604" s="1"/>
    </row>
    <row r="605" spans="4:7" ht="17" x14ac:dyDescent="0.2">
      <c r="D605" s="1"/>
      <c r="E605" s="1"/>
      <c r="F605" s="1"/>
      <c r="G605" s="1"/>
    </row>
    <row r="606" spans="4:7" ht="17" x14ac:dyDescent="0.2">
      <c r="D606" s="1"/>
      <c r="E606" s="1"/>
      <c r="F606" s="1"/>
      <c r="G606" s="1"/>
    </row>
    <row r="607" spans="4:7" ht="17" x14ac:dyDescent="0.2">
      <c r="D607" s="1"/>
      <c r="E607" s="1"/>
      <c r="F607" s="1"/>
      <c r="G607" s="1"/>
    </row>
    <row r="608" spans="4:7" ht="17" x14ac:dyDescent="0.2">
      <c r="D608" s="1"/>
      <c r="E608" s="1"/>
      <c r="F608" s="1"/>
      <c r="G608" s="1"/>
    </row>
    <row r="609" spans="4:7" ht="17" x14ac:dyDescent="0.2">
      <c r="D609" s="1"/>
      <c r="E609" s="1"/>
      <c r="F609" s="1"/>
      <c r="G609" s="1"/>
    </row>
    <row r="610" spans="4:7" ht="17" x14ac:dyDescent="0.2">
      <c r="D610" s="1"/>
      <c r="E610" s="1"/>
      <c r="F610" s="1"/>
      <c r="G610" s="1"/>
    </row>
    <row r="611" spans="4:7" ht="17" x14ac:dyDescent="0.2">
      <c r="D611" s="1"/>
      <c r="E611" s="1"/>
      <c r="F611" s="1"/>
      <c r="G611" s="1"/>
    </row>
    <row r="612" spans="4:7" ht="17" x14ac:dyDescent="0.2">
      <c r="D612" s="1"/>
      <c r="E612" s="1"/>
      <c r="F612" s="1"/>
      <c r="G612" s="1"/>
    </row>
    <row r="613" spans="4:7" ht="17" x14ac:dyDescent="0.2">
      <c r="D613" s="1"/>
      <c r="E613" s="1"/>
      <c r="F613" s="1"/>
      <c r="G613" s="1"/>
    </row>
    <row r="614" spans="4:7" ht="17" x14ac:dyDescent="0.2">
      <c r="D614" s="1"/>
      <c r="E614" s="1"/>
      <c r="F614" s="1"/>
      <c r="G614" s="1"/>
    </row>
    <row r="615" spans="4:7" ht="17" x14ac:dyDescent="0.2">
      <c r="D615" s="1"/>
      <c r="E615" s="1"/>
      <c r="F615" s="1"/>
      <c r="G615" s="1"/>
    </row>
    <row r="616" spans="4:7" ht="17" x14ac:dyDescent="0.2">
      <c r="D616" s="1"/>
      <c r="E616" s="1"/>
      <c r="F616" s="1"/>
      <c r="G616" s="1"/>
    </row>
    <row r="617" spans="4:7" ht="17" x14ac:dyDescent="0.2">
      <c r="D617" s="1"/>
      <c r="E617" s="1"/>
      <c r="F617" s="1"/>
      <c r="G617" s="1"/>
    </row>
    <row r="618" spans="4:7" ht="17" x14ac:dyDescent="0.2">
      <c r="D618" s="1"/>
      <c r="E618" s="1"/>
      <c r="F618" s="1"/>
      <c r="G618" s="1"/>
    </row>
    <row r="619" spans="4:7" ht="17" x14ac:dyDescent="0.2">
      <c r="D619" s="1"/>
      <c r="E619" s="1"/>
      <c r="F619" s="1"/>
      <c r="G619" s="1"/>
    </row>
    <row r="620" spans="4:7" ht="17" x14ac:dyDescent="0.2">
      <c r="D620" s="1"/>
      <c r="E620" s="1"/>
      <c r="F620" s="1"/>
      <c r="G620" s="1"/>
    </row>
    <row r="621" spans="4:7" ht="17" x14ac:dyDescent="0.2">
      <c r="D621" s="1"/>
      <c r="E621" s="1"/>
      <c r="F621" s="1"/>
      <c r="G621" s="1"/>
    </row>
    <row r="622" spans="4:7" ht="17" x14ac:dyDescent="0.2">
      <c r="D622" s="1"/>
      <c r="E622" s="1"/>
      <c r="F622" s="1"/>
      <c r="G622" s="1"/>
    </row>
    <row r="623" spans="4:7" ht="17" x14ac:dyDescent="0.2">
      <c r="D623" s="1"/>
      <c r="E623" s="1"/>
      <c r="F623" s="1"/>
      <c r="G623" s="1"/>
    </row>
    <row r="624" spans="4:7" ht="17" x14ac:dyDescent="0.2">
      <c r="D624" s="1"/>
      <c r="E624" s="1"/>
      <c r="F624" s="1"/>
      <c r="G624" s="1"/>
    </row>
    <row r="625" spans="4:7" ht="17" x14ac:dyDescent="0.2">
      <c r="D625" s="1"/>
      <c r="E625" s="1"/>
      <c r="F625" s="1"/>
      <c r="G625" s="1"/>
    </row>
    <row r="626" spans="4:7" ht="17" x14ac:dyDescent="0.2">
      <c r="D626" s="1"/>
      <c r="E626" s="1"/>
      <c r="F626" s="1"/>
      <c r="G626" s="1"/>
    </row>
    <row r="627" spans="4:7" ht="17" x14ac:dyDescent="0.2">
      <c r="D627" s="1"/>
      <c r="E627" s="1"/>
      <c r="F627" s="1"/>
      <c r="G627" s="1"/>
    </row>
    <row r="628" spans="4:7" ht="17" x14ac:dyDescent="0.2">
      <c r="D628" s="1"/>
      <c r="E628" s="1"/>
      <c r="F628" s="1"/>
      <c r="G628" s="1"/>
    </row>
    <row r="629" spans="4:7" ht="17" x14ac:dyDescent="0.2">
      <c r="D629" s="1"/>
      <c r="E629" s="1"/>
      <c r="F629" s="1"/>
      <c r="G629" s="1"/>
    </row>
    <row r="630" spans="4:7" ht="17" x14ac:dyDescent="0.2">
      <c r="D630" s="1"/>
      <c r="E630" s="1"/>
      <c r="F630" s="1"/>
      <c r="G630" s="1"/>
    </row>
    <row r="631" spans="4:7" ht="17" x14ac:dyDescent="0.2">
      <c r="D631" s="1"/>
      <c r="E631" s="1"/>
      <c r="F631" s="1"/>
      <c r="G631" s="1"/>
    </row>
    <row r="632" spans="4:7" ht="17" x14ac:dyDescent="0.2">
      <c r="D632" s="1"/>
      <c r="E632" s="1"/>
      <c r="F632" s="1"/>
      <c r="G632" s="1"/>
    </row>
    <row r="633" spans="4:7" ht="17" x14ac:dyDescent="0.2">
      <c r="D633" s="1"/>
      <c r="E633" s="1"/>
      <c r="F633" s="1"/>
      <c r="G633" s="1"/>
    </row>
    <row r="634" spans="4:7" ht="17" x14ac:dyDescent="0.2">
      <c r="D634" s="1"/>
      <c r="E634" s="1"/>
      <c r="F634" s="1"/>
      <c r="G634" s="1"/>
    </row>
    <row r="635" spans="4:7" ht="17" x14ac:dyDescent="0.2">
      <c r="D635" s="1"/>
      <c r="E635" s="1"/>
      <c r="F635" s="1"/>
      <c r="G635" s="1"/>
    </row>
    <row r="636" spans="4:7" ht="17" x14ac:dyDescent="0.2">
      <c r="D636" s="1"/>
      <c r="E636" s="1"/>
      <c r="F636" s="1"/>
      <c r="G636" s="1"/>
    </row>
    <row r="637" spans="4:7" ht="17" x14ac:dyDescent="0.2">
      <c r="D637" s="1"/>
      <c r="E637" s="1"/>
      <c r="F637" s="1"/>
      <c r="G637" s="1"/>
    </row>
    <row r="638" spans="4:7" ht="17" x14ac:dyDescent="0.2">
      <c r="D638" s="1"/>
      <c r="E638" s="1"/>
      <c r="F638" s="1"/>
      <c r="G638" s="1"/>
    </row>
    <row r="639" spans="4:7" ht="17" x14ac:dyDescent="0.2">
      <c r="D639" s="1"/>
      <c r="E639" s="1"/>
      <c r="F639" s="1"/>
      <c r="G639" s="1"/>
    </row>
    <row r="640" spans="4:7" ht="17" x14ac:dyDescent="0.2">
      <c r="D640" s="1"/>
      <c r="E640" s="1"/>
      <c r="F640" s="1"/>
      <c r="G640" s="1"/>
    </row>
    <row r="641" spans="4:7" ht="17" x14ac:dyDescent="0.2">
      <c r="D641" s="1"/>
      <c r="E641" s="1"/>
      <c r="F641" s="1"/>
      <c r="G641" s="1"/>
    </row>
    <row r="642" spans="4:7" ht="17" x14ac:dyDescent="0.2">
      <c r="D642" s="1"/>
      <c r="E642" s="1"/>
      <c r="F642" s="1"/>
      <c r="G642" s="1"/>
    </row>
    <row r="643" spans="4:7" ht="17" x14ac:dyDescent="0.2">
      <c r="D643" s="1"/>
      <c r="E643" s="1"/>
      <c r="F643" s="1"/>
      <c r="G643" s="1"/>
    </row>
    <row r="644" spans="4:7" ht="17" x14ac:dyDescent="0.2">
      <c r="D644" s="1"/>
      <c r="E644" s="1"/>
      <c r="F644" s="1"/>
      <c r="G644" s="1"/>
    </row>
    <row r="645" spans="4:7" ht="17" x14ac:dyDescent="0.2">
      <c r="D645" s="1"/>
      <c r="E645" s="1"/>
      <c r="F645" s="1"/>
      <c r="G645" s="1"/>
    </row>
    <row r="646" spans="4:7" ht="17" x14ac:dyDescent="0.2">
      <c r="D646" s="1"/>
      <c r="E646" s="1"/>
      <c r="F646" s="1"/>
      <c r="G646" s="1"/>
    </row>
    <row r="647" spans="4:7" ht="17" x14ac:dyDescent="0.2">
      <c r="D647" s="1"/>
      <c r="E647" s="1"/>
      <c r="F647" s="1"/>
      <c r="G647" s="1"/>
    </row>
    <row r="648" spans="4:7" ht="17" x14ac:dyDescent="0.2">
      <c r="D648" s="1"/>
      <c r="E648" s="1"/>
      <c r="F648" s="1"/>
      <c r="G648" s="1"/>
    </row>
    <row r="649" spans="4:7" ht="17" x14ac:dyDescent="0.2">
      <c r="D649" s="1"/>
      <c r="E649" s="1"/>
      <c r="F649" s="1"/>
      <c r="G649" s="1"/>
    </row>
    <row r="650" spans="4:7" ht="17" x14ac:dyDescent="0.2">
      <c r="D650" s="1"/>
      <c r="E650" s="1"/>
      <c r="F650" s="1"/>
      <c r="G650" s="1"/>
    </row>
    <row r="651" spans="4:7" ht="17" x14ac:dyDescent="0.2">
      <c r="D651" s="1"/>
      <c r="E651" s="1"/>
      <c r="F651" s="1"/>
      <c r="G651" s="1"/>
    </row>
    <row r="652" spans="4:7" ht="17" x14ac:dyDescent="0.2">
      <c r="D652" s="1"/>
      <c r="E652" s="1"/>
      <c r="F652" s="1"/>
      <c r="G652" s="1"/>
    </row>
    <row r="653" spans="4:7" ht="17" x14ac:dyDescent="0.2">
      <c r="D653" s="1"/>
      <c r="E653" s="1"/>
      <c r="F653" s="1"/>
      <c r="G653" s="1"/>
    </row>
    <row r="654" spans="4:7" ht="17" x14ac:dyDescent="0.2">
      <c r="D654" s="1"/>
      <c r="E654" s="1"/>
      <c r="F654" s="1"/>
      <c r="G654" s="1"/>
    </row>
    <row r="655" spans="4:7" ht="17" x14ac:dyDescent="0.2">
      <c r="D655" s="1"/>
      <c r="E655" s="1"/>
      <c r="F655" s="1"/>
      <c r="G655" s="1"/>
    </row>
    <row r="656" spans="4:7" ht="17" x14ac:dyDescent="0.2">
      <c r="D656" s="1"/>
      <c r="E656" s="1"/>
      <c r="F656" s="1"/>
      <c r="G656" s="1"/>
    </row>
    <row r="657" spans="4:7" ht="17" x14ac:dyDescent="0.2">
      <c r="D657" s="1"/>
      <c r="E657" s="1"/>
      <c r="F657" s="1"/>
      <c r="G657" s="1"/>
    </row>
    <row r="658" spans="4:7" ht="17" x14ac:dyDescent="0.2">
      <c r="D658" s="1"/>
      <c r="E658" s="1"/>
      <c r="F658" s="1"/>
      <c r="G658" s="1"/>
    </row>
    <row r="659" spans="4:7" ht="17" x14ac:dyDescent="0.2">
      <c r="D659" s="1"/>
      <c r="E659" s="1"/>
      <c r="F659" s="1"/>
      <c r="G659" s="1"/>
    </row>
    <row r="660" spans="4:7" ht="17" x14ac:dyDescent="0.2">
      <c r="D660" s="1"/>
      <c r="E660" s="1"/>
      <c r="F660" s="1"/>
      <c r="G660" s="1"/>
    </row>
    <row r="661" spans="4:7" ht="17" x14ac:dyDescent="0.2">
      <c r="D661" s="1"/>
      <c r="E661" s="1"/>
      <c r="F661" s="1"/>
      <c r="G661" s="1"/>
    </row>
    <row r="662" spans="4:7" ht="17" x14ac:dyDescent="0.2">
      <c r="D662" s="1"/>
      <c r="E662" s="1"/>
      <c r="F662" s="1"/>
      <c r="G662" s="1"/>
    </row>
    <row r="663" spans="4:7" ht="17" x14ac:dyDescent="0.2">
      <c r="D663" s="1"/>
      <c r="E663" s="1"/>
      <c r="F663" s="1"/>
      <c r="G663" s="1"/>
    </row>
    <row r="664" spans="4:7" ht="17" x14ac:dyDescent="0.2">
      <c r="D664" s="1"/>
      <c r="E664" s="1"/>
      <c r="F664" s="1"/>
      <c r="G664" s="1"/>
    </row>
    <row r="665" spans="4:7" ht="17" x14ac:dyDescent="0.2">
      <c r="D665" s="1"/>
      <c r="E665" s="1"/>
      <c r="F665" s="1"/>
      <c r="G665" s="1"/>
    </row>
    <row r="666" spans="4:7" ht="17" x14ac:dyDescent="0.2">
      <c r="D666" s="1"/>
      <c r="E666" s="1"/>
      <c r="F666" s="1"/>
      <c r="G666" s="1"/>
    </row>
    <row r="667" spans="4:7" ht="17" x14ac:dyDescent="0.2">
      <c r="D667" s="1"/>
      <c r="E667" s="1"/>
      <c r="F667" s="1"/>
      <c r="G667" s="1"/>
    </row>
    <row r="668" spans="4:7" ht="17" x14ac:dyDescent="0.2">
      <c r="D668" s="1"/>
      <c r="E668" s="1"/>
      <c r="F668" s="1"/>
      <c r="G668" s="1"/>
    </row>
    <row r="669" spans="4:7" ht="17" x14ac:dyDescent="0.2">
      <c r="D669" s="1"/>
      <c r="E669" s="1"/>
      <c r="F669" s="1"/>
      <c r="G669" s="1"/>
    </row>
    <row r="670" spans="4:7" ht="17" x14ac:dyDescent="0.2">
      <c r="D670" s="1"/>
      <c r="E670" s="1"/>
      <c r="F670" s="1"/>
      <c r="G670" s="1"/>
    </row>
    <row r="671" spans="4:7" ht="17" x14ac:dyDescent="0.2">
      <c r="D671" s="1"/>
      <c r="E671" s="1"/>
      <c r="F671" s="1"/>
      <c r="G671" s="1"/>
    </row>
    <row r="672" spans="4:7" ht="17" x14ac:dyDescent="0.2">
      <c r="D672" s="1"/>
      <c r="E672" s="1"/>
      <c r="F672" s="1"/>
      <c r="G672" s="1"/>
    </row>
    <row r="673" spans="4:7" ht="17" x14ac:dyDescent="0.2">
      <c r="D673" s="1"/>
      <c r="E673" s="1"/>
      <c r="F673" s="1"/>
      <c r="G673" s="1"/>
    </row>
    <row r="674" spans="4:7" ht="17" x14ac:dyDescent="0.2">
      <c r="D674" s="1"/>
      <c r="E674" s="1"/>
      <c r="F674" s="1"/>
      <c r="G674" s="1"/>
    </row>
    <row r="675" spans="4:7" ht="17" x14ac:dyDescent="0.2">
      <c r="D675" s="1"/>
      <c r="E675" s="1"/>
      <c r="F675" s="1"/>
      <c r="G675" s="1"/>
    </row>
    <row r="676" spans="4:7" ht="17" x14ac:dyDescent="0.2">
      <c r="D676" s="1"/>
      <c r="E676" s="1"/>
      <c r="F676" s="1"/>
      <c r="G676" s="1"/>
    </row>
    <row r="677" spans="4:7" ht="17" x14ac:dyDescent="0.2">
      <c r="D677" s="1"/>
      <c r="E677" s="1"/>
      <c r="F677" s="1"/>
      <c r="G677" s="1"/>
    </row>
    <row r="678" spans="4:7" ht="17" x14ac:dyDescent="0.2">
      <c r="D678" s="1"/>
      <c r="E678" s="1"/>
      <c r="F678" s="1"/>
      <c r="G678" s="1"/>
    </row>
    <row r="679" spans="4:7" ht="17" x14ac:dyDescent="0.2">
      <c r="D679" s="1"/>
      <c r="E679" s="1"/>
      <c r="F679" s="1"/>
      <c r="G679" s="1"/>
    </row>
    <row r="680" spans="4:7" ht="17" x14ac:dyDescent="0.2">
      <c r="D680" s="1"/>
      <c r="E680" s="1"/>
      <c r="F680" s="1"/>
      <c r="G680" s="1"/>
    </row>
    <row r="681" spans="4:7" ht="17" x14ac:dyDescent="0.2">
      <c r="D681" s="1"/>
      <c r="E681" s="1"/>
      <c r="F681" s="1"/>
      <c r="G681" s="1"/>
    </row>
    <row r="682" spans="4:7" ht="17" x14ac:dyDescent="0.2">
      <c r="D682" s="1"/>
      <c r="E682" s="1"/>
      <c r="F682" s="1"/>
      <c r="G682" s="1"/>
    </row>
    <row r="683" spans="4:7" ht="17" x14ac:dyDescent="0.2">
      <c r="D683" s="1"/>
      <c r="E683" s="1"/>
      <c r="F683" s="1"/>
      <c r="G683" s="1"/>
    </row>
    <row r="684" spans="4:7" ht="17" x14ac:dyDescent="0.2">
      <c r="D684" s="1"/>
      <c r="E684" s="1"/>
      <c r="F684" s="1"/>
      <c r="G684" s="1"/>
    </row>
    <row r="685" spans="4:7" ht="17" x14ac:dyDescent="0.2">
      <c r="D685" s="1"/>
      <c r="E685" s="1"/>
      <c r="F685" s="1"/>
      <c r="G685" s="1"/>
    </row>
    <row r="686" spans="4:7" ht="17" x14ac:dyDescent="0.2">
      <c r="D686" s="1"/>
      <c r="E686" s="1"/>
      <c r="F686" s="1"/>
      <c r="G686" s="1"/>
    </row>
    <row r="687" spans="4:7" ht="17" x14ac:dyDescent="0.2">
      <c r="D687" s="1"/>
      <c r="E687" s="1"/>
      <c r="F687" s="1"/>
      <c r="G687" s="1"/>
    </row>
    <row r="688" spans="4:7" ht="17" x14ac:dyDescent="0.2">
      <c r="D688" s="1"/>
      <c r="E688" s="1"/>
      <c r="F688" s="1"/>
      <c r="G688" s="1"/>
    </row>
    <row r="689" spans="4:7" ht="17" x14ac:dyDescent="0.2">
      <c r="D689" s="1"/>
      <c r="E689" s="1"/>
      <c r="F689" s="1"/>
      <c r="G689" s="1"/>
    </row>
    <row r="690" spans="4:7" ht="17" x14ac:dyDescent="0.2">
      <c r="D690" s="1"/>
      <c r="E690" s="1"/>
      <c r="F690" s="1"/>
      <c r="G690" s="1"/>
    </row>
    <row r="691" spans="4:7" ht="17" x14ac:dyDescent="0.2">
      <c r="D691" s="1"/>
      <c r="E691" s="1"/>
      <c r="F691" s="1"/>
      <c r="G691" s="1"/>
    </row>
    <row r="692" spans="4:7" ht="17" x14ac:dyDescent="0.2">
      <c r="D692" s="1"/>
      <c r="E692" s="1"/>
      <c r="F692" s="1"/>
      <c r="G692" s="1"/>
    </row>
    <row r="693" spans="4:7" ht="17" x14ac:dyDescent="0.2">
      <c r="D693" s="1"/>
      <c r="E693" s="1"/>
      <c r="F693" s="1"/>
      <c r="G693" s="1"/>
    </row>
    <row r="694" spans="4:7" ht="17" x14ac:dyDescent="0.2">
      <c r="D694" s="1"/>
      <c r="E694" s="1"/>
      <c r="F694" s="1"/>
      <c r="G694" s="1"/>
    </row>
    <row r="695" spans="4:7" ht="17" x14ac:dyDescent="0.2">
      <c r="D695" s="1"/>
      <c r="E695" s="1"/>
      <c r="F695" s="1"/>
      <c r="G695" s="1"/>
    </row>
    <row r="696" spans="4:7" ht="17" x14ac:dyDescent="0.2">
      <c r="D696" s="1"/>
      <c r="E696" s="1"/>
      <c r="F696" s="1"/>
      <c r="G696" s="1"/>
    </row>
    <row r="697" spans="4:7" ht="17" x14ac:dyDescent="0.2">
      <c r="D697" s="1"/>
      <c r="E697" s="1"/>
      <c r="F697" s="1"/>
      <c r="G697" s="1"/>
    </row>
    <row r="698" spans="4:7" ht="17" x14ac:dyDescent="0.2">
      <c r="D698" s="1"/>
      <c r="E698" s="1"/>
      <c r="F698" s="1"/>
      <c r="G698" s="1"/>
    </row>
    <row r="699" spans="4:7" ht="17" x14ac:dyDescent="0.2">
      <c r="D699" s="1"/>
      <c r="E699" s="1"/>
      <c r="F699" s="1"/>
      <c r="G699" s="1"/>
    </row>
    <row r="700" spans="4:7" ht="17" x14ac:dyDescent="0.2">
      <c r="D700" s="1"/>
      <c r="E700" s="1"/>
      <c r="F700" s="1"/>
      <c r="G700" s="1"/>
    </row>
    <row r="701" spans="4:7" ht="17" x14ac:dyDescent="0.2">
      <c r="D701" s="1"/>
      <c r="E701" s="1"/>
      <c r="F701" s="1"/>
      <c r="G701" s="1"/>
    </row>
    <row r="702" spans="4:7" ht="17" x14ac:dyDescent="0.2">
      <c r="D702" s="1"/>
      <c r="E702" s="1"/>
      <c r="F702" s="1"/>
      <c r="G702" s="1"/>
    </row>
    <row r="703" spans="4:7" ht="17" x14ac:dyDescent="0.2">
      <c r="D703" s="1"/>
      <c r="E703" s="1"/>
      <c r="F703" s="1"/>
      <c r="G703" s="1"/>
    </row>
    <row r="704" spans="4:7" ht="17" x14ac:dyDescent="0.2">
      <c r="D704" s="1"/>
      <c r="E704" s="1"/>
      <c r="F704" s="1"/>
      <c r="G704" s="1"/>
    </row>
    <row r="705" spans="4:7" ht="17" x14ac:dyDescent="0.2">
      <c r="D705" s="1"/>
      <c r="E705" s="1"/>
      <c r="F705" s="1"/>
      <c r="G705" s="1"/>
    </row>
    <row r="706" spans="4:7" ht="17" x14ac:dyDescent="0.2">
      <c r="D706" s="1"/>
      <c r="E706" s="1"/>
      <c r="F706" s="1"/>
      <c r="G706" s="1"/>
    </row>
    <row r="707" spans="4:7" ht="17" x14ac:dyDescent="0.2">
      <c r="D707" s="1"/>
      <c r="E707" s="1"/>
      <c r="F707" s="1"/>
      <c r="G707" s="1"/>
    </row>
    <row r="708" spans="4:7" ht="17" x14ac:dyDescent="0.2">
      <c r="D708" s="1"/>
      <c r="E708" s="1"/>
      <c r="F708" s="1"/>
      <c r="G708" s="1"/>
    </row>
    <row r="709" spans="4:7" ht="17" x14ac:dyDescent="0.2">
      <c r="D709" s="1"/>
      <c r="E709" s="1"/>
      <c r="F709" s="1"/>
      <c r="G709" s="1"/>
    </row>
    <row r="710" spans="4:7" ht="17" x14ac:dyDescent="0.2">
      <c r="D710" s="1"/>
      <c r="E710" s="1"/>
      <c r="F710" s="1"/>
      <c r="G710" s="1"/>
    </row>
    <row r="711" spans="4:7" ht="17" x14ac:dyDescent="0.2">
      <c r="D711" s="1"/>
      <c r="E711" s="1"/>
      <c r="F711" s="1"/>
      <c r="G711" s="1"/>
    </row>
    <row r="712" spans="4:7" ht="17" x14ac:dyDescent="0.2">
      <c r="D712" s="1"/>
      <c r="E712" s="1"/>
      <c r="F712" s="1"/>
      <c r="G712" s="1"/>
    </row>
    <row r="713" spans="4:7" ht="17" x14ac:dyDescent="0.2">
      <c r="D713" s="1"/>
      <c r="E713" s="1"/>
      <c r="F713" s="1"/>
      <c r="G713" s="1"/>
    </row>
    <row r="714" spans="4:7" ht="17" x14ac:dyDescent="0.2">
      <c r="D714" s="1"/>
      <c r="E714" s="1"/>
      <c r="F714" s="1"/>
      <c r="G714" s="1"/>
    </row>
    <row r="715" spans="4:7" ht="17" x14ac:dyDescent="0.2">
      <c r="D715" s="1"/>
      <c r="E715" s="1"/>
      <c r="F715" s="1"/>
      <c r="G715" s="1"/>
    </row>
    <row r="716" spans="4:7" ht="17" x14ac:dyDescent="0.2">
      <c r="D716" s="1"/>
      <c r="E716" s="1"/>
      <c r="F716" s="1"/>
      <c r="G716" s="1"/>
    </row>
    <row r="717" spans="4:7" ht="17" x14ac:dyDescent="0.2">
      <c r="D717" s="1"/>
      <c r="E717" s="1"/>
      <c r="F717" s="1"/>
      <c r="G717" s="1"/>
    </row>
    <row r="718" spans="4:7" ht="17" x14ac:dyDescent="0.2">
      <c r="D718" s="1"/>
      <c r="E718" s="1"/>
      <c r="F718" s="1"/>
      <c r="G718" s="1"/>
    </row>
    <row r="719" spans="4:7" ht="17" x14ac:dyDescent="0.2">
      <c r="D719" s="1"/>
      <c r="E719" s="1"/>
      <c r="F719" s="1"/>
      <c r="G719" s="1"/>
    </row>
    <row r="720" spans="4:7" ht="17" x14ac:dyDescent="0.2">
      <c r="D720" s="1"/>
      <c r="E720" s="1"/>
      <c r="F720" s="1"/>
      <c r="G720" s="1"/>
    </row>
    <row r="721" spans="4:7" ht="17" x14ac:dyDescent="0.2">
      <c r="D721" s="1"/>
      <c r="E721" s="1"/>
      <c r="F721" s="1"/>
      <c r="G721" s="1"/>
    </row>
    <row r="722" spans="4:7" ht="17" x14ac:dyDescent="0.2">
      <c r="D722" s="1"/>
      <c r="E722" s="1"/>
      <c r="F722" s="1"/>
      <c r="G722" s="1"/>
    </row>
    <row r="723" spans="4:7" ht="17" x14ac:dyDescent="0.2">
      <c r="D723" s="1"/>
      <c r="E723" s="1"/>
      <c r="F723" s="1"/>
      <c r="G723" s="1"/>
    </row>
    <row r="724" spans="4:7" ht="17" x14ac:dyDescent="0.2">
      <c r="D724" s="1"/>
      <c r="E724" s="1"/>
      <c r="F724" s="1"/>
      <c r="G724" s="1"/>
    </row>
    <row r="725" spans="4:7" ht="17" x14ac:dyDescent="0.2">
      <c r="D725" s="1"/>
      <c r="E725" s="1"/>
      <c r="F725" s="1"/>
      <c r="G725" s="1"/>
    </row>
    <row r="726" spans="4:7" ht="17" x14ac:dyDescent="0.2">
      <c r="D726" s="1"/>
      <c r="E726" s="1"/>
      <c r="F726" s="1"/>
      <c r="G726" s="1"/>
    </row>
    <row r="727" spans="4:7" ht="17" x14ac:dyDescent="0.2">
      <c r="D727" s="1"/>
      <c r="E727" s="1"/>
      <c r="F727" s="1"/>
      <c r="G727" s="1"/>
    </row>
    <row r="728" spans="4:7" ht="17" x14ac:dyDescent="0.2">
      <c r="D728" s="1"/>
      <c r="E728" s="1"/>
      <c r="F728" s="1"/>
      <c r="G728" s="1"/>
    </row>
    <row r="729" spans="4:7" ht="17" x14ac:dyDescent="0.2">
      <c r="D729" s="1"/>
      <c r="E729" s="1"/>
      <c r="F729" s="1"/>
      <c r="G729" s="1"/>
    </row>
    <row r="730" spans="4:7" ht="17" x14ac:dyDescent="0.2">
      <c r="D730" s="1"/>
      <c r="E730" s="1"/>
      <c r="F730" s="1"/>
      <c r="G730" s="1"/>
    </row>
    <row r="731" spans="4:7" ht="17" x14ac:dyDescent="0.2">
      <c r="D731" s="1"/>
      <c r="E731" s="1"/>
      <c r="F731" s="1"/>
      <c r="G731" s="1"/>
    </row>
    <row r="732" spans="4:7" ht="17" x14ac:dyDescent="0.2">
      <c r="D732" s="1"/>
      <c r="E732" s="1"/>
      <c r="F732" s="1"/>
      <c r="G732" s="1"/>
    </row>
    <row r="733" spans="4:7" ht="17" x14ac:dyDescent="0.2">
      <c r="D733" s="1"/>
      <c r="E733" s="1"/>
      <c r="F733" s="1"/>
      <c r="G733" s="1"/>
    </row>
    <row r="734" spans="4:7" ht="17" x14ac:dyDescent="0.2">
      <c r="D734" s="1"/>
      <c r="E734" s="1"/>
      <c r="F734" s="1"/>
      <c r="G734" s="1"/>
    </row>
    <row r="735" spans="4:7" ht="17" x14ac:dyDescent="0.2">
      <c r="D735" s="1"/>
      <c r="E735" s="1"/>
      <c r="F735" s="1"/>
      <c r="G735" s="1"/>
    </row>
    <row r="736" spans="4:7" ht="17" x14ac:dyDescent="0.2">
      <c r="D736" s="1"/>
      <c r="E736" s="1"/>
      <c r="F736" s="1"/>
      <c r="G736" s="1"/>
    </row>
    <row r="737" spans="4:7" ht="17" x14ac:dyDescent="0.2">
      <c r="D737" s="1"/>
      <c r="E737" s="1"/>
      <c r="F737" s="1"/>
      <c r="G737" s="1"/>
    </row>
    <row r="738" spans="4:7" ht="17" x14ac:dyDescent="0.2">
      <c r="D738" s="1"/>
      <c r="E738" s="1"/>
      <c r="F738" s="1"/>
      <c r="G738" s="1"/>
    </row>
    <row r="739" spans="4:7" ht="17" x14ac:dyDescent="0.2">
      <c r="D739" s="1"/>
      <c r="E739" s="1"/>
      <c r="F739" s="1"/>
      <c r="G739" s="1"/>
    </row>
    <row r="740" spans="4:7" ht="17" x14ac:dyDescent="0.2">
      <c r="D740" s="1"/>
      <c r="E740" s="1"/>
      <c r="F740" s="1"/>
      <c r="G740" s="1"/>
    </row>
    <row r="741" spans="4:7" ht="17" x14ac:dyDescent="0.2">
      <c r="D741" s="1"/>
      <c r="E741" s="1"/>
      <c r="F741" s="1"/>
      <c r="G741" s="1"/>
    </row>
    <row r="742" spans="4:7" ht="17" x14ac:dyDescent="0.2">
      <c r="D742" s="1"/>
      <c r="E742" s="1"/>
      <c r="F742" s="1"/>
      <c r="G742" s="1"/>
    </row>
    <row r="743" spans="4:7" ht="17" x14ac:dyDescent="0.2">
      <c r="D743" s="1"/>
      <c r="E743" s="1"/>
      <c r="F743" s="1"/>
      <c r="G743" s="1"/>
    </row>
    <row r="744" spans="4:7" ht="17" x14ac:dyDescent="0.2">
      <c r="D744" s="1"/>
      <c r="E744" s="1"/>
      <c r="F744" s="1"/>
      <c r="G744" s="1"/>
    </row>
    <row r="745" spans="4:7" ht="17" x14ac:dyDescent="0.2">
      <c r="D745" s="1"/>
      <c r="E745" s="1"/>
      <c r="F745" s="1"/>
      <c r="G745" s="1"/>
    </row>
    <row r="746" spans="4:7" ht="17" x14ac:dyDescent="0.2">
      <c r="D746" s="1"/>
      <c r="E746" s="1"/>
      <c r="F746" s="1"/>
      <c r="G746" s="1"/>
    </row>
    <row r="747" spans="4:7" ht="17" x14ac:dyDescent="0.2">
      <c r="D747" s="1"/>
      <c r="E747" s="1"/>
      <c r="F747" s="1"/>
      <c r="G747" s="1"/>
    </row>
    <row r="748" spans="4:7" ht="17" x14ac:dyDescent="0.2">
      <c r="D748" s="1"/>
      <c r="E748" s="1"/>
      <c r="F748" s="1"/>
      <c r="G748" s="1"/>
    </row>
  </sheetData>
  <mergeCells count="5">
    <mergeCell ref="D26:I26"/>
    <mergeCell ref="L26:Q26"/>
    <mergeCell ref="T26:Y26"/>
    <mergeCell ref="AB26:AG26"/>
    <mergeCell ref="AJ26:AO26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9"/>
  <sheetViews>
    <sheetView showRuler="0" topLeftCell="A32" zoomScale="115" workbookViewId="0">
      <selection activeCell="A61" sqref="A61"/>
    </sheetView>
  </sheetViews>
  <sheetFormatPr baseColWidth="10" defaultRowHeight="16" x14ac:dyDescent="0.2"/>
  <cols>
    <col min="1" max="16384" width="10.83203125" style="5"/>
  </cols>
  <sheetData>
    <row r="1" spans="1:4" ht="18" x14ac:dyDescent="0.2">
      <c r="A1" s="25" t="s">
        <v>153</v>
      </c>
      <c r="B1" s="25" t="s">
        <v>42</v>
      </c>
      <c r="C1" s="9" t="s">
        <v>54</v>
      </c>
      <c r="D1" s="9" t="s">
        <v>181</v>
      </c>
    </row>
    <row r="2" spans="1:4" x14ac:dyDescent="0.2">
      <c r="C2" s="22">
        <v>7</v>
      </c>
      <c r="D2" s="22">
        <v>5</v>
      </c>
    </row>
    <row r="3" spans="1:4" x14ac:dyDescent="0.2">
      <c r="C3" s="22">
        <v>2</v>
      </c>
      <c r="D3" s="22">
        <v>12</v>
      </c>
    </row>
    <row r="4" spans="1:4" x14ac:dyDescent="0.2">
      <c r="C4" s="22">
        <v>14</v>
      </c>
      <c r="D4" s="22">
        <v>10</v>
      </c>
    </row>
    <row r="5" spans="1:4" x14ac:dyDescent="0.2">
      <c r="C5" s="22">
        <v>4</v>
      </c>
      <c r="D5" s="22">
        <v>10</v>
      </c>
    </row>
    <row r="6" spans="1:4" x14ac:dyDescent="0.2">
      <c r="C6" s="22">
        <v>4</v>
      </c>
      <c r="D6" s="22">
        <v>7</v>
      </c>
    </row>
    <row r="7" spans="1:4" x14ac:dyDescent="0.2">
      <c r="C7" s="22">
        <v>3</v>
      </c>
      <c r="D7" s="22">
        <v>22</v>
      </c>
    </row>
    <row r="8" spans="1:4" x14ac:dyDescent="0.2">
      <c r="C8" s="22">
        <v>5</v>
      </c>
      <c r="D8" s="22">
        <v>10</v>
      </c>
    </row>
    <row r="9" spans="1:4" x14ac:dyDescent="0.2">
      <c r="C9" s="22"/>
      <c r="D9" s="22">
        <v>8</v>
      </c>
    </row>
    <row r="10" spans="1:4" x14ac:dyDescent="0.2">
      <c r="C10" s="22"/>
      <c r="D10" s="22">
        <v>15</v>
      </c>
    </row>
    <row r="11" spans="1:4" x14ac:dyDescent="0.2">
      <c r="C11" s="22"/>
      <c r="D11" s="22">
        <v>10</v>
      </c>
    </row>
    <row r="12" spans="1:4" x14ac:dyDescent="0.2">
      <c r="C12" s="22"/>
      <c r="D12" s="22">
        <v>6</v>
      </c>
    </row>
    <row r="13" spans="1:4" x14ac:dyDescent="0.2">
      <c r="C13" s="22"/>
      <c r="D13" s="22">
        <v>24</v>
      </c>
    </row>
    <row r="14" spans="1:4" x14ac:dyDescent="0.2">
      <c r="C14" s="22"/>
      <c r="D14" s="22">
        <v>18</v>
      </c>
    </row>
    <row r="17" spans="1:4" ht="18" x14ac:dyDescent="0.2">
      <c r="A17" s="25" t="s">
        <v>151</v>
      </c>
      <c r="B17" s="25" t="s">
        <v>42</v>
      </c>
      <c r="C17" s="9" t="s">
        <v>54</v>
      </c>
      <c r="D17" s="9" t="s">
        <v>181</v>
      </c>
    </row>
    <row r="18" spans="1:4" x14ac:dyDescent="0.2">
      <c r="C18" s="6">
        <v>50.4</v>
      </c>
      <c r="D18" s="6">
        <v>50.7</v>
      </c>
    </row>
    <row r="19" spans="1:4" x14ac:dyDescent="0.2">
      <c r="C19" s="6">
        <v>40.200000000000003</v>
      </c>
      <c r="D19" s="6">
        <v>90.38</v>
      </c>
    </row>
    <row r="20" spans="1:4" x14ac:dyDescent="0.2">
      <c r="C20" s="6">
        <v>86.8</v>
      </c>
      <c r="D20" s="6">
        <v>80.5</v>
      </c>
    </row>
    <row r="21" spans="1:4" x14ac:dyDescent="0.2">
      <c r="C21" s="6">
        <v>60.23</v>
      </c>
      <c r="D21" s="6">
        <v>80.8</v>
      </c>
    </row>
    <row r="22" spans="1:4" x14ac:dyDescent="0.2">
      <c r="C22" s="6">
        <v>31.7</v>
      </c>
      <c r="D22" s="6">
        <v>80.900000000000006</v>
      </c>
    </row>
    <row r="23" spans="1:4" x14ac:dyDescent="0.2">
      <c r="C23" s="6">
        <v>34.1</v>
      </c>
      <c r="D23" s="6">
        <v>100</v>
      </c>
    </row>
    <row r="24" spans="1:4" x14ac:dyDescent="0.2">
      <c r="C24" s="6">
        <v>80.599999999999994</v>
      </c>
      <c r="D24" s="6">
        <v>76.78</v>
      </c>
    </row>
    <row r="25" spans="1:4" x14ac:dyDescent="0.2">
      <c r="C25" s="6">
        <v>39.119999999999997</v>
      </c>
      <c r="D25" s="6">
        <v>60.53</v>
      </c>
    </row>
    <row r="26" spans="1:4" x14ac:dyDescent="0.2">
      <c r="C26" s="6"/>
      <c r="D26" s="6">
        <v>90.7</v>
      </c>
    </row>
    <row r="27" spans="1:4" x14ac:dyDescent="0.2">
      <c r="C27" s="6"/>
      <c r="D27" s="6">
        <v>89.6</v>
      </c>
    </row>
    <row r="28" spans="1:4" x14ac:dyDescent="0.2">
      <c r="C28" s="6"/>
      <c r="D28" s="6">
        <v>50.4</v>
      </c>
    </row>
    <row r="29" spans="1:4" x14ac:dyDescent="0.2">
      <c r="C29" s="6"/>
      <c r="D29" s="6">
        <v>90.1</v>
      </c>
    </row>
    <row r="30" spans="1:4" x14ac:dyDescent="0.2">
      <c r="C30" s="6"/>
      <c r="D30" s="6">
        <v>50</v>
      </c>
    </row>
    <row r="31" spans="1:4" x14ac:dyDescent="0.2">
      <c r="C31" s="6"/>
      <c r="D31" s="6">
        <v>65.62</v>
      </c>
    </row>
    <row r="35" spans="1:6" ht="18" x14ac:dyDescent="0.2">
      <c r="A35" s="25" t="s">
        <v>152</v>
      </c>
      <c r="B35" s="25" t="s">
        <v>23</v>
      </c>
      <c r="C35" s="10" t="s">
        <v>1</v>
      </c>
      <c r="D35" s="10" t="s">
        <v>54</v>
      </c>
      <c r="E35" s="10" t="s">
        <v>182</v>
      </c>
      <c r="F35" s="10" t="s">
        <v>183</v>
      </c>
    </row>
    <row r="36" spans="1:6" x14ac:dyDescent="0.2">
      <c r="C36" s="6">
        <v>1.275733</v>
      </c>
      <c r="D36" s="6">
        <v>0.71531500000000003</v>
      </c>
      <c r="E36" s="6">
        <v>0.71976899999999999</v>
      </c>
      <c r="F36" s="6">
        <v>0.43598399999999998</v>
      </c>
    </row>
    <row r="37" spans="1:6" x14ac:dyDescent="0.2">
      <c r="C37" s="6">
        <v>1.087143</v>
      </c>
      <c r="D37" s="6">
        <v>1.21367</v>
      </c>
      <c r="E37" s="6">
        <v>1</v>
      </c>
      <c r="F37" s="6">
        <v>0.220163</v>
      </c>
    </row>
    <row r="38" spans="1:6" x14ac:dyDescent="0.2">
      <c r="C38" s="6">
        <v>1.189459</v>
      </c>
      <c r="D38" s="6">
        <v>0.83308300000000002</v>
      </c>
      <c r="E38" s="6">
        <v>1.412612</v>
      </c>
      <c r="F38" s="6">
        <v>0.47573500000000002</v>
      </c>
    </row>
    <row r="39" spans="1:6" x14ac:dyDescent="0.2">
      <c r="C39" s="6">
        <v>1.578983</v>
      </c>
      <c r="D39" s="6">
        <v>1.5721970000000001</v>
      </c>
      <c r="E39" s="6">
        <v>1.12619</v>
      </c>
      <c r="F39" s="6">
        <v>0.114286</v>
      </c>
    </row>
    <row r="40" spans="1:6" x14ac:dyDescent="0.2">
      <c r="C40" s="6">
        <v>1.4193549999999999</v>
      </c>
      <c r="D40" s="6"/>
      <c r="E40" s="6"/>
      <c r="F40" s="6">
        <v>0.28809499999999999</v>
      </c>
    </row>
    <row r="41" spans="1:6" x14ac:dyDescent="0.2">
      <c r="C41" s="6">
        <v>1.335</v>
      </c>
      <c r="D41" s="6">
        <v>1.02</v>
      </c>
      <c r="E41" s="6">
        <v>1.362493</v>
      </c>
      <c r="F41" s="6">
        <v>0.67769999999999997</v>
      </c>
    </row>
    <row r="57" spans="1:7" ht="18" x14ac:dyDescent="0.2">
      <c r="A57" s="25" t="s">
        <v>195</v>
      </c>
      <c r="B57" s="25" t="s">
        <v>55</v>
      </c>
      <c r="D57" s="10" t="s">
        <v>1</v>
      </c>
      <c r="E57" s="10" t="s">
        <v>54</v>
      </c>
      <c r="F57" s="10" t="s">
        <v>182</v>
      </c>
      <c r="G57" s="10" t="s">
        <v>183</v>
      </c>
    </row>
    <row r="58" spans="1:7" x14ac:dyDescent="0.2">
      <c r="B58" s="5">
        <v>1</v>
      </c>
      <c r="C58" s="7" t="s">
        <v>23</v>
      </c>
      <c r="D58" s="6">
        <v>19.09</v>
      </c>
      <c r="E58" s="6">
        <v>18.173999999999999</v>
      </c>
      <c r="F58" s="6">
        <v>18.2</v>
      </c>
      <c r="G58" s="6">
        <v>18.475000000000001</v>
      </c>
    </row>
    <row r="59" spans="1:7" x14ac:dyDescent="0.2">
      <c r="B59" s="5">
        <v>2</v>
      </c>
      <c r="D59" s="6">
        <v>18.468</v>
      </c>
      <c r="E59" s="6">
        <v>17.66</v>
      </c>
      <c r="F59" s="6"/>
      <c r="G59" s="6">
        <v>17.725000000000001</v>
      </c>
    </row>
    <row r="60" spans="1:7" x14ac:dyDescent="0.2">
      <c r="B60" s="5">
        <v>3</v>
      </c>
      <c r="D60" s="6">
        <v>19.106999999999999</v>
      </c>
      <c r="E60" s="6">
        <v>17.64</v>
      </c>
      <c r="F60" s="6"/>
      <c r="G60" s="6">
        <v>17.5</v>
      </c>
    </row>
    <row r="61" spans="1:7" x14ac:dyDescent="0.2">
      <c r="B61" s="5">
        <v>4</v>
      </c>
      <c r="D61" s="6">
        <v>17.920000000000002</v>
      </c>
      <c r="E61" s="6"/>
      <c r="F61" s="6">
        <v>18.079999999999998</v>
      </c>
      <c r="G61" s="6">
        <v>17.312000000000001</v>
      </c>
    </row>
    <row r="62" spans="1:7" x14ac:dyDescent="0.2">
      <c r="B62" s="5">
        <v>5</v>
      </c>
      <c r="D62" s="6">
        <v>18.658000000000001</v>
      </c>
      <c r="E62" s="6">
        <v>18.399999999999999</v>
      </c>
      <c r="F62" s="6">
        <v>19.064</v>
      </c>
      <c r="G62" s="6">
        <v>18.216799999999999</v>
      </c>
    </row>
    <row r="63" spans="1:7" x14ac:dyDescent="0.2">
      <c r="B63" s="5">
        <v>6</v>
      </c>
      <c r="D63" s="6">
        <v>18.899999999999999</v>
      </c>
      <c r="E63" s="6">
        <v>18.77</v>
      </c>
      <c r="F63" s="6">
        <v>18.916</v>
      </c>
      <c r="G63" s="6"/>
    </row>
    <row r="64" spans="1:7" x14ac:dyDescent="0.2">
      <c r="B64" s="5">
        <v>7</v>
      </c>
      <c r="D64" s="6">
        <v>18.95</v>
      </c>
      <c r="E64" s="6">
        <v>18.25</v>
      </c>
      <c r="F64" s="6">
        <v>18.53</v>
      </c>
      <c r="G64" s="6"/>
    </row>
    <row r="65" spans="2:8" x14ac:dyDescent="0.2">
      <c r="B65" s="5">
        <v>8</v>
      </c>
      <c r="D65" s="6">
        <v>18.616</v>
      </c>
      <c r="E65" s="6">
        <v>18.399999999999999</v>
      </c>
      <c r="F65" s="6">
        <v>18.88</v>
      </c>
      <c r="G65" s="6">
        <v>17.899999999999999</v>
      </c>
    </row>
    <row r="66" spans="2:8" x14ac:dyDescent="0.2">
      <c r="B66" s="5">
        <v>9</v>
      </c>
      <c r="D66" s="6">
        <v>18.971</v>
      </c>
      <c r="E66" s="6">
        <v>18.45</v>
      </c>
      <c r="F66" s="6">
        <v>19.45</v>
      </c>
      <c r="G66" s="6">
        <v>18.506</v>
      </c>
    </row>
    <row r="67" spans="2:8" x14ac:dyDescent="0.2">
      <c r="B67" s="5">
        <v>10</v>
      </c>
      <c r="D67" s="6">
        <v>18.100000000000001</v>
      </c>
      <c r="E67" s="6"/>
      <c r="F67" s="6"/>
      <c r="G67" s="6">
        <v>18.079999999999998</v>
      </c>
    </row>
    <row r="68" spans="2:8" x14ac:dyDescent="0.2">
      <c r="B68" s="5">
        <v>11</v>
      </c>
      <c r="D68" s="6">
        <v>19.21</v>
      </c>
      <c r="E68" s="6"/>
      <c r="F68" s="6"/>
      <c r="G68" s="6"/>
      <c r="H68" s="6"/>
    </row>
    <row r="69" spans="2:8" x14ac:dyDescent="0.2">
      <c r="C69" s="6"/>
      <c r="D69" s="6"/>
      <c r="E69" s="6"/>
      <c r="F69" s="6"/>
      <c r="G69" s="6"/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30"/>
  <sheetViews>
    <sheetView showRuler="0" workbookViewId="0">
      <selection activeCell="C4" sqref="C4"/>
    </sheetView>
  </sheetViews>
  <sheetFormatPr baseColWidth="10" defaultRowHeight="16" x14ac:dyDescent="0.2"/>
  <cols>
    <col min="1" max="16384" width="10.83203125" style="5"/>
  </cols>
  <sheetData>
    <row r="2" spans="1:9" x14ac:dyDescent="0.2">
      <c r="A2" s="25" t="s">
        <v>211</v>
      </c>
      <c r="C2" s="48" t="s">
        <v>146</v>
      </c>
      <c r="D2" s="28">
        <v>16</v>
      </c>
      <c r="E2" s="28">
        <v>17</v>
      </c>
      <c r="F2" s="28">
        <v>18</v>
      </c>
      <c r="G2" s="28">
        <v>19</v>
      </c>
      <c r="H2" s="28">
        <v>20</v>
      </c>
      <c r="I2" s="28">
        <v>21</v>
      </c>
    </row>
    <row r="3" spans="1:9" x14ac:dyDescent="0.2">
      <c r="B3" s="5" t="s">
        <v>124</v>
      </c>
      <c r="C3" s="5" t="s">
        <v>122</v>
      </c>
      <c r="D3" s="6">
        <v>8.6999999999999993</v>
      </c>
      <c r="E3" s="6">
        <v>13.433333333333</v>
      </c>
      <c r="F3" s="6">
        <v>20.12</v>
      </c>
      <c r="G3" s="6">
        <v>22.9</v>
      </c>
      <c r="H3" s="6">
        <v>21.8</v>
      </c>
      <c r="I3" s="6">
        <v>18.433333333333302</v>
      </c>
    </row>
    <row r="4" spans="1:9" x14ac:dyDescent="0.2">
      <c r="B4" s="5" t="s">
        <v>124</v>
      </c>
      <c r="C4" s="5" t="s">
        <v>123</v>
      </c>
      <c r="D4" s="6">
        <v>9.94</v>
      </c>
      <c r="E4" s="6">
        <v>10.44</v>
      </c>
      <c r="F4" s="6">
        <v>10.64</v>
      </c>
      <c r="G4" s="6">
        <v>10.96</v>
      </c>
      <c r="H4" s="6">
        <v>11.44</v>
      </c>
      <c r="I4" s="6">
        <v>11.28</v>
      </c>
    </row>
    <row r="9" spans="1:9" x14ac:dyDescent="0.2">
      <c r="B9" s="5" t="s">
        <v>147</v>
      </c>
    </row>
    <row r="10" spans="1:9" x14ac:dyDescent="0.2">
      <c r="B10" s="5" t="s">
        <v>148</v>
      </c>
      <c r="C10" s="8" t="s">
        <v>10</v>
      </c>
      <c r="D10" s="8" t="s">
        <v>11</v>
      </c>
      <c r="E10" s="8" t="s">
        <v>12</v>
      </c>
      <c r="F10" s="8" t="s">
        <v>13</v>
      </c>
      <c r="G10" s="8" t="s">
        <v>14</v>
      </c>
      <c r="H10" s="8" t="s">
        <v>15</v>
      </c>
    </row>
    <row r="11" spans="1:9" x14ac:dyDescent="0.2">
      <c r="C11" s="5">
        <v>8.6999999999999993</v>
      </c>
      <c r="D11" s="5">
        <v>13.9</v>
      </c>
      <c r="E11" s="5">
        <v>18.2</v>
      </c>
      <c r="F11" s="5">
        <v>22.9</v>
      </c>
      <c r="G11" s="5">
        <v>24.2</v>
      </c>
      <c r="H11" s="5">
        <v>21.8</v>
      </c>
    </row>
    <row r="12" spans="1:9" x14ac:dyDescent="0.2">
      <c r="C12" s="5">
        <v>8.1999999999999993</v>
      </c>
      <c r="E12" s="5">
        <v>22.4</v>
      </c>
      <c r="F12" s="5">
        <v>19.899999999999999</v>
      </c>
      <c r="G12" s="5">
        <v>18</v>
      </c>
    </row>
    <row r="13" spans="1:9" x14ac:dyDescent="0.2">
      <c r="C13" s="5">
        <v>8.9</v>
      </c>
      <c r="D13" s="5">
        <v>12.7</v>
      </c>
      <c r="E13" s="5">
        <v>19.3</v>
      </c>
      <c r="F13" s="5">
        <v>21.6</v>
      </c>
      <c r="G13" s="5">
        <v>27.3</v>
      </c>
      <c r="H13" s="5">
        <v>22.4</v>
      </c>
    </row>
    <row r="14" spans="1:9" x14ac:dyDescent="0.2">
      <c r="C14" s="5">
        <v>9</v>
      </c>
      <c r="D14" s="5">
        <v>14.5</v>
      </c>
      <c r="E14" s="5">
        <v>21.5</v>
      </c>
      <c r="F14" s="5">
        <v>25.8</v>
      </c>
      <c r="G14" s="5">
        <v>22.1</v>
      </c>
      <c r="H14" s="5">
        <v>19.899999999999999</v>
      </c>
    </row>
    <row r="15" spans="1:9" x14ac:dyDescent="0.2">
      <c r="C15" s="5">
        <v>7</v>
      </c>
      <c r="D15" s="5">
        <v>7.7</v>
      </c>
      <c r="E15" s="5">
        <v>12.9</v>
      </c>
      <c r="F15" s="5">
        <v>20.100000000000001</v>
      </c>
      <c r="G15" s="5">
        <v>19</v>
      </c>
      <c r="H15" s="5">
        <v>18.3</v>
      </c>
    </row>
    <row r="16" spans="1:9" x14ac:dyDescent="0.2">
      <c r="C16" s="5">
        <v>9.9</v>
      </c>
      <c r="D16" s="5">
        <v>18.2</v>
      </c>
      <c r="E16" s="5">
        <v>22.3</v>
      </c>
      <c r="F16" s="5">
        <v>25.8</v>
      </c>
      <c r="G16" s="5">
        <v>24.4</v>
      </c>
      <c r="H16" s="5">
        <v>17.5</v>
      </c>
    </row>
    <row r="17" spans="2:8" x14ac:dyDescent="0.2">
      <c r="C17" s="5">
        <v>9.1</v>
      </c>
      <c r="D17" s="5">
        <v>13.7</v>
      </c>
      <c r="E17" s="5">
        <v>19.899999999999999</v>
      </c>
      <c r="F17" s="5">
        <v>22.4</v>
      </c>
      <c r="G17" s="5">
        <v>16.3</v>
      </c>
      <c r="H17" s="5">
        <v>12.2</v>
      </c>
    </row>
    <row r="18" spans="2:8" x14ac:dyDescent="0.2">
      <c r="C18" s="5">
        <v>8.9</v>
      </c>
      <c r="D18" s="5">
        <v>13.8</v>
      </c>
      <c r="E18" s="5">
        <v>22.6</v>
      </c>
      <c r="F18" s="5">
        <v>24.7</v>
      </c>
      <c r="G18" s="5">
        <v>25.5</v>
      </c>
      <c r="H18" s="5">
        <v>20.5</v>
      </c>
    </row>
    <row r="19" spans="2:8" x14ac:dyDescent="0.2">
      <c r="B19" s="5" t="s">
        <v>23</v>
      </c>
      <c r="C19" s="5">
        <v>8.7142857142857135</v>
      </c>
      <c r="D19" s="5">
        <v>13.433333333333332</v>
      </c>
      <c r="E19" s="5">
        <v>20.12857142857143</v>
      </c>
      <c r="F19" s="5">
        <v>22.9</v>
      </c>
      <c r="G19" s="5">
        <v>21.800000000000004</v>
      </c>
      <c r="H19" s="5">
        <v>18.466666666666665</v>
      </c>
    </row>
    <row r="20" spans="2:8" x14ac:dyDescent="0.2">
      <c r="B20" s="5" t="s">
        <v>19</v>
      </c>
      <c r="C20" s="5">
        <v>0.32207950431623517</v>
      </c>
      <c r="D20" s="5">
        <v>1.1923076923076932</v>
      </c>
      <c r="E20" s="5">
        <v>1.2514467536322416</v>
      </c>
      <c r="F20" s="5">
        <v>0.90597714652487737</v>
      </c>
      <c r="G20" s="5">
        <v>1.513255044069687</v>
      </c>
      <c r="H20" s="5">
        <v>1.326942984402353</v>
      </c>
    </row>
    <row r="24" spans="2:8" x14ac:dyDescent="0.2">
      <c r="B24" s="5" t="s">
        <v>1</v>
      </c>
      <c r="C24" s="5">
        <v>10</v>
      </c>
      <c r="D24" s="5">
        <v>10.4</v>
      </c>
      <c r="E24" s="5">
        <v>10.3</v>
      </c>
      <c r="F24" s="5">
        <v>11.2</v>
      </c>
      <c r="G24" s="5">
        <v>11.8</v>
      </c>
      <c r="H24" s="5">
        <v>11.8</v>
      </c>
    </row>
    <row r="25" spans="2:8" x14ac:dyDescent="0.2">
      <c r="C25" s="5">
        <v>11.7</v>
      </c>
      <c r="D25" s="5">
        <v>11.9</v>
      </c>
      <c r="E25" s="5">
        <v>11.9</v>
      </c>
      <c r="F25" s="5">
        <v>11.8</v>
      </c>
      <c r="G25" s="5">
        <v>12.2</v>
      </c>
      <c r="H25" s="5">
        <v>12</v>
      </c>
    </row>
    <row r="26" spans="2:8" x14ac:dyDescent="0.2">
      <c r="C26" s="5">
        <v>9.8000000000000007</v>
      </c>
      <c r="D26" s="5">
        <v>10.5</v>
      </c>
      <c r="E26" s="5">
        <v>10.8</v>
      </c>
      <c r="F26" s="5">
        <v>10.9</v>
      </c>
      <c r="G26" s="5">
        <v>11.7</v>
      </c>
      <c r="H26" s="5">
        <v>11.2</v>
      </c>
    </row>
    <row r="27" spans="2:8" x14ac:dyDescent="0.2">
      <c r="C27" s="5">
        <v>9.1999999999999993</v>
      </c>
      <c r="D27" s="5">
        <v>9.9</v>
      </c>
      <c r="E27" s="5">
        <v>10.3</v>
      </c>
      <c r="F27" s="5">
        <v>10.7</v>
      </c>
      <c r="G27" s="5">
        <v>10.8</v>
      </c>
      <c r="H27" s="5">
        <v>10.9</v>
      </c>
    </row>
    <row r="28" spans="2:8" x14ac:dyDescent="0.2">
      <c r="C28" s="5">
        <v>9</v>
      </c>
      <c r="D28" s="5">
        <v>9.5</v>
      </c>
      <c r="E28" s="5">
        <v>9.9</v>
      </c>
      <c r="F28" s="5">
        <v>10.199999999999999</v>
      </c>
      <c r="G28" s="5">
        <v>10.7</v>
      </c>
      <c r="H28" s="5">
        <v>10.5</v>
      </c>
    </row>
    <row r="29" spans="2:8" x14ac:dyDescent="0.2">
      <c r="B29" s="5" t="s">
        <v>23</v>
      </c>
      <c r="C29" s="49">
        <v>9.94</v>
      </c>
      <c r="D29" s="49">
        <v>10.44</v>
      </c>
      <c r="E29" s="49">
        <v>10.64</v>
      </c>
      <c r="F29" s="49">
        <v>10.96</v>
      </c>
      <c r="G29" s="49">
        <v>11.44</v>
      </c>
      <c r="H29" s="49">
        <v>11.28</v>
      </c>
    </row>
    <row r="30" spans="2:8" x14ac:dyDescent="0.2">
      <c r="B30" s="5" t="s">
        <v>19</v>
      </c>
      <c r="C30" s="5">
        <f>STDEV(C24:C28)/2</f>
        <v>0.53338541412378337</v>
      </c>
      <c r="D30" s="5">
        <v>0.7</v>
      </c>
      <c r="E30" s="5">
        <v>0.67251399999999995</v>
      </c>
      <c r="F30" s="5">
        <v>0.98</v>
      </c>
      <c r="G30" s="5">
        <v>1.1000000000000001</v>
      </c>
      <c r="H30" s="5">
        <v>0.76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Sup. Fig. S1</vt:lpstr>
      <vt:lpstr>Sup. Fig. S2</vt:lpstr>
      <vt:lpstr>Sup. Fig. S3</vt:lpstr>
      <vt:lpstr>Sup. Fig. S4.</vt:lpstr>
      <vt:lpstr>Sup. Fig. S5</vt:lpstr>
      <vt:lpstr>Sup. Fig. S7</vt:lpstr>
      <vt:lpstr>Sup. Fig. S8</vt:lpstr>
      <vt:lpstr>Sup. Fig. S9</vt:lpstr>
      <vt:lpstr>Sup. Fig. S10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Vasilios Tsarouhas</cp:lastModifiedBy>
  <cp:lastPrinted>2019-02-26T16:28:31Z</cp:lastPrinted>
  <dcterms:created xsi:type="dcterms:W3CDTF">2017-11-15T12:34:53Z</dcterms:created>
  <dcterms:modified xsi:type="dcterms:W3CDTF">2019-04-11T12:55:47Z</dcterms:modified>
</cp:coreProperties>
</file>