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502"/>
  <workbookPr/>
  <mc:AlternateContent xmlns:mc="http://schemas.openxmlformats.org/markup-compatibility/2006">
    <mc:Choice Requires="x15">
      <x15ac:absPath xmlns:x15ac="http://schemas.microsoft.com/office/spreadsheetml/2010/11/ac" url="/Users/pb763/Dropbox (Partners HealthCare)/BRD4manuscript/NatureCommunications/20181207_Revisions/SupplementalTables/"/>
    </mc:Choice>
  </mc:AlternateContent>
  <bookViews>
    <workbookView xWindow="1100" yWindow="460" windowWidth="30180" windowHeight="16800"/>
  </bookViews>
  <sheets>
    <sheet name="TMA_216" sheetId="2" r:id="rId1"/>
    <sheet name="TMA_217" sheetId="1" r:id="rId2"/>
    <sheet name="Summary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U51" i="2" l="1"/>
  <c r="AT43" i="2"/>
  <c r="AU43" i="2"/>
  <c r="AU39" i="2"/>
  <c r="AU64" i="2"/>
  <c r="AT64" i="2"/>
  <c r="AU61" i="2"/>
  <c r="AT61" i="2"/>
  <c r="AU58" i="2"/>
  <c r="AT58" i="2"/>
  <c r="AU56" i="2"/>
  <c r="AT56" i="2"/>
  <c r="AT23" i="2"/>
  <c r="AT20" i="2"/>
  <c r="AT19" i="2"/>
  <c r="AT16" i="2"/>
  <c r="AT12" i="2"/>
  <c r="AT10" i="2"/>
  <c r="AT7" i="2"/>
  <c r="AT4" i="2"/>
  <c r="AU83" i="1"/>
  <c r="AT83" i="1"/>
  <c r="AU62" i="1"/>
  <c r="AU80" i="1"/>
  <c r="AT80" i="1"/>
  <c r="AU77" i="1"/>
  <c r="AT77" i="1"/>
  <c r="AU74" i="1"/>
  <c r="AT74" i="1"/>
  <c r="AU71" i="1"/>
  <c r="AT71" i="1"/>
  <c r="AU68" i="1"/>
  <c r="AT68" i="1"/>
  <c r="AU65" i="1"/>
  <c r="AT65" i="1"/>
  <c r="AT62" i="1"/>
  <c r="AU59" i="1"/>
  <c r="AT59" i="1"/>
  <c r="AU56" i="1"/>
  <c r="AT56" i="1"/>
  <c r="AU53" i="1"/>
  <c r="AT53" i="1"/>
  <c r="AU50" i="1"/>
  <c r="AT50" i="1"/>
  <c r="AU47" i="1"/>
  <c r="AT47" i="1"/>
  <c r="AU44" i="1"/>
  <c r="AT44" i="1"/>
  <c r="AU42" i="1"/>
  <c r="AT42" i="1"/>
  <c r="AT39" i="1"/>
  <c r="AU39" i="1"/>
  <c r="AU36" i="1"/>
  <c r="AT36" i="1"/>
  <c r="AU33" i="1"/>
  <c r="AT33" i="1"/>
  <c r="AU30" i="1"/>
  <c r="AT30" i="1"/>
  <c r="AU27" i="1"/>
  <c r="AT27" i="1"/>
  <c r="AT26" i="1"/>
  <c r="AU23" i="1"/>
  <c r="AT23" i="1"/>
  <c r="AU20" i="1"/>
  <c r="AT20" i="1"/>
  <c r="AU17" i="1"/>
  <c r="AT17" i="1"/>
  <c r="AU14" i="1"/>
  <c r="AT14" i="1"/>
  <c r="AU11" i="1"/>
  <c r="AT11" i="1"/>
  <c r="AT10" i="1"/>
  <c r="AU7" i="1"/>
  <c r="AT7" i="1"/>
  <c r="AU4" i="1"/>
  <c r="AT4" i="1"/>
  <c r="C139" i="3"/>
  <c r="F4" i="1"/>
  <c r="F7" i="1"/>
  <c r="F11" i="1"/>
  <c r="F14" i="1"/>
  <c r="F20" i="1"/>
  <c r="F23" i="1"/>
  <c r="F27" i="1"/>
  <c r="F30" i="1"/>
  <c r="F33" i="1"/>
  <c r="F36" i="1"/>
  <c r="F39" i="1"/>
  <c r="F42" i="1"/>
  <c r="F44" i="1"/>
  <c r="F47" i="1"/>
  <c r="F50" i="1"/>
  <c r="F53" i="1"/>
  <c r="F56" i="1"/>
  <c r="F59" i="1"/>
  <c r="F65" i="1"/>
  <c r="F68" i="1"/>
  <c r="G68" i="1"/>
  <c r="G65" i="1"/>
  <c r="G59" i="1"/>
  <c r="G56" i="1"/>
  <c r="G53" i="1"/>
  <c r="G50" i="1"/>
  <c r="G47" i="1"/>
  <c r="G44" i="1"/>
  <c r="G42" i="1"/>
  <c r="G39" i="1"/>
  <c r="G36" i="1"/>
  <c r="G33" i="1"/>
  <c r="G30" i="1"/>
  <c r="G27" i="1"/>
  <c r="G23" i="1"/>
  <c r="G20" i="1"/>
  <c r="G14" i="1"/>
  <c r="G11" i="1"/>
  <c r="G7" i="1"/>
  <c r="G4" i="1"/>
  <c r="AT28" i="2"/>
  <c r="AT31" i="2"/>
  <c r="AT34" i="2"/>
  <c r="AT37" i="2"/>
  <c r="AT48" i="2"/>
  <c r="AT53" i="2"/>
  <c r="AU53" i="2"/>
  <c r="AU48" i="2"/>
  <c r="AU37" i="2"/>
  <c r="AU34" i="2"/>
  <c r="AU31" i="2"/>
  <c r="AU28" i="2"/>
  <c r="AU23" i="2"/>
  <c r="AU20" i="2"/>
  <c r="AU16" i="2"/>
  <c r="AU12" i="2"/>
  <c r="AU10" i="2"/>
  <c r="AU7" i="2"/>
  <c r="AU4" i="2"/>
  <c r="F4" i="2"/>
  <c r="F7" i="2"/>
  <c r="F10" i="2"/>
  <c r="F12" i="2"/>
  <c r="F16" i="2"/>
  <c r="F20" i="2"/>
  <c r="F23" i="2"/>
  <c r="F26" i="2"/>
  <c r="F28" i="2"/>
  <c r="F31" i="2"/>
  <c r="F34" i="2"/>
  <c r="F37" i="2"/>
  <c r="F48" i="2"/>
  <c r="F53" i="2"/>
  <c r="G53" i="2"/>
  <c r="G48" i="2"/>
  <c r="G37" i="2"/>
  <c r="G34" i="2"/>
  <c r="G31" i="2"/>
  <c r="G28" i="2"/>
  <c r="G26" i="2"/>
  <c r="G23" i="2"/>
  <c r="G20" i="2"/>
  <c r="G16" i="2"/>
  <c r="G12" i="2"/>
  <c r="G10" i="2"/>
  <c r="G7" i="2"/>
  <c r="G4" i="2"/>
</calcChain>
</file>

<file path=xl/sharedStrings.xml><?xml version="1.0" encoding="utf-8"?>
<sst xmlns="http://schemas.openxmlformats.org/spreadsheetml/2006/main" count="819" uniqueCount="191">
  <si>
    <t>Core 4</t>
  </si>
  <si>
    <t>Core 5</t>
  </si>
  <si>
    <t>Core 6</t>
  </si>
  <si>
    <t>Core 7</t>
  </si>
  <si>
    <t>Core 8</t>
  </si>
  <si>
    <t>Core 9</t>
  </si>
  <si>
    <t>Core 10</t>
  </si>
  <si>
    <t>Core 11</t>
  </si>
  <si>
    <t>Core 13</t>
  </si>
  <si>
    <t>Core 14</t>
  </si>
  <si>
    <t>Core 15</t>
  </si>
  <si>
    <t>Core 16</t>
  </si>
  <si>
    <t>Core 17</t>
  </si>
  <si>
    <t>Core 18</t>
  </si>
  <si>
    <t>Core 19</t>
  </si>
  <si>
    <t>Core 20</t>
  </si>
  <si>
    <t>Core 21</t>
  </si>
  <si>
    <t>Core 22</t>
  </si>
  <si>
    <t>Core 23</t>
  </si>
  <si>
    <t>Core 24</t>
  </si>
  <si>
    <t>Core 25</t>
  </si>
  <si>
    <t>Core 26</t>
  </si>
  <si>
    <t>Core 27</t>
  </si>
  <si>
    <t>Core 28</t>
  </si>
  <si>
    <t>Core 29</t>
  </si>
  <si>
    <t>Core 30</t>
  </si>
  <si>
    <t>Core 31</t>
  </si>
  <si>
    <t>Core 32</t>
  </si>
  <si>
    <t>Core 33</t>
  </si>
  <si>
    <t>Core 34</t>
  </si>
  <si>
    <t>Core 35</t>
  </si>
  <si>
    <t>Core 36</t>
  </si>
  <si>
    <t>Core 37</t>
  </si>
  <si>
    <t>Core 38</t>
  </si>
  <si>
    <t>Core 39</t>
  </si>
  <si>
    <t>Core 40</t>
  </si>
  <si>
    <t>Core 41</t>
  </si>
  <si>
    <t>Core 42</t>
  </si>
  <si>
    <t>Core 43</t>
  </si>
  <si>
    <t>Core 44</t>
  </si>
  <si>
    <t>Core 45</t>
  </si>
  <si>
    <t>Core 46</t>
  </si>
  <si>
    <t>Core 47</t>
  </si>
  <si>
    <t>Core 49</t>
  </si>
  <si>
    <t>Core 50</t>
  </si>
  <si>
    <t>Core 51</t>
  </si>
  <si>
    <t>Core 52</t>
  </si>
  <si>
    <t>Core 53</t>
  </si>
  <si>
    <t>Core 54</t>
  </si>
  <si>
    <t>Core 55</t>
  </si>
  <si>
    <t>Core 56</t>
  </si>
  <si>
    <t>Core 57</t>
  </si>
  <si>
    <t>Core 58</t>
  </si>
  <si>
    <t>Core 59</t>
  </si>
  <si>
    <t>Core 60</t>
  </si>
  <si>
    <t>Core 61</t>
  </si>
  <si>
    <t>Core 62</t>
  </si>
  <si>
    <t>Core 63</t>
  </si>
  <si>
    <t>Core 64</t>
  </si>
  <si>
    <t>Core 65</t>
  </si>
  <si>
    <t>Core 66</t>
  </si>
  <si>
    <t>Core 67</t>
  </si>
  <si>
    <t>Core 68</t>
  </si>
  <si>
    <t>Core 69</t>
  </si>
  <si>
    <t>Core 70</t>
  </si>
  <si>
    <t>Core 71</t>
  </si>
  <si>
    <t>Core 72</t>
  </si>
  <si>
    <t>Core 73</t>
  </si>
  <si>
    <t>Core 74</t>
  </si>
  <si>
    <t>Core 75</t>
  </si>
  <si>
    <t>Core 76</t>
  </si>
  <si>
    <t>Core 77</t>
  </si>
  <si>
    <t>Core 78</t>
  </si>
  <si>
    <t>Core 79</t>
  </si>
  <si>
    <t>Core 80</t>
  </si>
  <si>
    <t>Core 81</t>
  </si>
  <si>
    <t>Core 82</t>
  </si>
  <si>
    <t>Core 83</t>
  </si>
  <si>
    <t>Core 84</t>
  </si>
  <si>
    <t>Core 85</t>
  </si>
  <si>
    <t>Core 86</t>
  </si>
  <si>
    <t>Core 87</t>
  </si>
  <si>
    <t>Core 88</t>
  </si>
  <si>
    <t>Core 89</t>
  </si>
  <si>
    <t>Core 90</t>
  </si>
  <si>
    <t>Total Cells</t>
  </si>
  <si>
    <t>TUJ1+</t>
  </si>
  <si>
    <t>NeuN+</t>
  </si>
  <si>
    <t>SOX2+</t>
  </si>
  <si>
    <t>Olig2+</t>
  </si>
  <si>
    <t>Nestin+</t>
  </si>
  <si>
    <t>GFAP+</t>
  </si>
  <si>
    <t>p53+</t>
  </si>
  <si>
    <t>Synaptophysin+</t>
  </si>
  <si>
    <t>p21+</t>
  </si>
  <si>
    <t>TUJ1+/Nestin+</t>
  </si>
  <si>
    <t>TUJ1+/SOX2+</t>
  </si>
  <si>
    <t>TUJ1+/Olig2+</t>
  </si>
  <si>
    <t>NeuN+/Nestin+</t>
  </si>
  <si>
    <t>NeuN+/SOX2+</t>
  </si>
  <si>
    <t>NeuN+/Olig2+</t>
  </si>
  <si>
    <t>GFAP+/Nestin+</t>
  </si>
  <si>
    <t>GFAP+/SOX2+</t>
  </si>
  <si>
    <t>GFAP+/Olig2+</t>
  </si>
  <si>
    <t>TUJ1+/Nestin-/SOX2-/Olig2-</t>
  </si>
  <si>
    <t>NeuN+/Nestin-/SOX2-/Olig2-</t>
  </si>
  <si>
    <t>GFAP+/Nestin-/SOX2-/Olig2-</t>
  </si>
  <si>
    <t>Synaptophysin+/NeuN+</t>
  </si>
  <si>
    <t>Synaptophysin+/TUJ1+</t>
  </si>
  <si>
    <t>Synaptophysin+/Nestin+</t>
  </si>
  <si>
    <t>Synaptophysin+/Olig2+</t>
  </si>
  <si>
    <t>P21+/Olig2+</t>
  </si>
  <si>
    <t>P21+/Nestin+</t>
  </si>
  <si>
    <t>P21+/SOX2+</t>
  </si>
  <si>
    <t>P21+/TUJ1+</t>
  </si>
  <si>
    <t>P21+/GFAP+</t>
  </si>
  <si>
    <t>P21+/NeuN+</t>
  </si>
  <si>
    <t>Ki67+/Olig2+</t>
  </si>
  <si>
    <t>Ki67+/Nestin+</t>
  </si>
  <si>
    <t>Ki67+/SOX2+</t>
  </si>
  <si>
    <t>Ki67+/TUJ1+</t>
  </si>
  <si>
    <t>Ki67+/GFAP+</t>
  </si>
  <si>
    <t>Ki67+/NeuN+</t>
  </si>
  <si>
    <t>Absolute Count</t>
  </si>
  <si>
    <t>Percent</t>
  </si>
  <si>
    <t>Core Number</t>
  </si>
  <si>
    <t>Case Number</t>
  </si>
  <si>
    <t>Ki-67+</t>
  </si>
  <si>
    <t>TUJ1+/NeuN+/Nestin-/SOX2-/Olig2-</t>
  </si>
  <si>
    <t>TUJ1+/NeuN+/Ki67+/Nestin-/SOX2-/Olig2-</t>
  </si>
  <si>
    <t>Average</t>
  </si>
  <si>
    <t>STDev</t>
  </si>
  <si>
    <t>Median</t>
  </si>
  <si>
    <t>Range</t>
  </si>
  <si>
    <t>0-0.86</t>
  </si>
  <si>
    <t>total</t>
  </si>
  <si>
    <t>MB-2</t>
  </si>
  <si>
    <t>MB-3</t>
  </si>
  <si>
    <t>MB-4</t>
  </si>
  <si>
    <t>MB-5</t>
  </si>
  <si>
    <t>MB-6</t>
  </si>
  <si>
    <t>MB-7</t>
  </si>
  <si>
    <t>MB-8</t>
  </si>
  <si>
    <t>MB-10</t>
  </si>
  <si>
    <t>MB-11</t>
  </si>
  <si>
    <t>MB-12</t>
  </si>
  <si>
    <t>MB-13</t>
  </si>
  <si>
    <t>MB-14</t>
  </si>
  <si>
    <t>MB-15</t>
  </si>
  <si>
    <t>MB-16</t>
  </si>
  <si>
    <t>MB-17</t>
  </si>
  <si>
    <t>MB-18</t>
  </si>
  <si>
    <t>MB-20</t>
  </si>
  <si>
    <t>MB-21</t>
  </si>
  <si>
    <t>MB-22</t>
  </si>
  <si>
    <t>MB-23</t>
  </si>
  <si>
    <t>MB-24</t>
  </si>
  <si>
    <t>MB-25</t>
  </si>
  <si>
    <t>CONTROL-1</t>
  </si>
  <si>
    <t>CONTROL-2</t>
  </si>
  <si>
    <t>CONTROL-3</t>
  </si>
  <si>
    <t>CONTROL-4</t>
  </si>
  <si>
    <t>CONTROL-5</t>
  </si>
  <si>
    <t>MB-27</t>
  </si>
  <si>
    <t>MB-28</t>
  </si>
  <si>
    <t>MB-29</t>
  </si>
  <si>
    <t>MB-30</t>
  </si>
  <si>
    <t>MB-31</t>
  </si>
  <si>
    <t>MB-32</t>
  </si>
  <si>
    <t>MB-33</t>
  </si>
  <si>
    <t>MB-34</t>
  </si>
  <si>
    <t>MB-35</t>
  </si>
  <si>
    <t>MB-36</t>
  </si>
  <si>
    <t>MB-37</t>
  </si>
  <si>
    <t>MB-38</t>
  </si>
  <si>
    <t>MB-39</t>
  </si>
  <si>
    <t>MB-40</t>
  </si>
  <si>
    <t>MB-41</t>
  </si>
  <si>
    <t>MB-42</t>
  </si>
  <si>
    <t>MB-43</t>
  </si>
  <si>
    <t>MB-44</t>
  </si>
  <si>
    <t>MB-45</t>
  </si>
  <si>
    <t>MB-46</t>
  </si>
  <si>
    <t>MB-47</t>
  </si>
  <si>
    <t>MB-48</t>
  </si>
  <si>
    <t>MB-49</t>
  </si>
  <si>
    <t>MB-50</t>
  </si>
  <si>
    <t>Case</t>
  </si>
  <si>
    <t>Core Position</t>
  </si>
  <si>
    <t>QUANTIFICATION OF LINEAGE AND DIFFERENTIAL MARKER EXPRESSION USING CYCIF IN MEDULLOBLASTOMA TISSUE MICROARRAY 1</t>
  </si>
  <si>
    <t>QUANTIFICATION OF LINEAGE AND DIFFERENTIAL MARKER EXPRESSION USING CYCIF IN MEDULLOBLASTOMA TISSUE MICROARRAY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</si>
</sst>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A6A6A6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hair">
        <color auto="1"/>
      </right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0" xfId="0" applyFont="1" applyFill="1" applyBorder="1"/>
    <xf numFmtId="49" fontId="6" fillId="0" borderId="10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0" fillId="0" borderId="0" xfId="0" applyFill="1"/>
    <xf numFmtId="0" fontId="0" fillId="0" borderId="3" xfId="0" applyFill="1" applyBorder="1"/>
    <xf numFmtId="0" fontId="0" fillId="0" borderId="0" xfId="0" applyFill="1" applyAlignment="1">
      <alignment horizontal="right"/>
    </xf>
    <xf numFmtId="0" fontId="0" fillId="0" borderId="0" xfId="0" applyFont="1" applyFill="1"/>
    <xf numFmtId="9" fontId="0" fillId="0" borderId="0" xfId="1" applyNumberFormat="1" applyFont="1" applyFill="1"/>
    <xf numFmtId="9" fontId="0" fillId="0" borderId="0" xfId="1" applyFont="1" applyFill="1"/>
    <xf numFmtId="0" fontId="0" fillId="0" borderId="2" xfId="0" applyFont="1" applyFill="1" applyBorder="1"/>
    <xf numFmtId="9" fontId="0" fillId="0" borderId="2" xfId="1" applyNumberFormat="1" applyFont="1" applyFill="1" applyBorder="1"/>
    <xf numFmtId="9" fontId="0" fillId="0" borderId="2" xfId="1" applyFont="1" applyFill="1" applyBorder="1"/>
    <xf numFmtId="0" fontId="0" fillId="0" borderId="0" xfId="0" applyFont="1" applyFill="1" applyBorder="1"/>
    <xf numFmtId="9" fontId="0" fillId="0" borderId="0" xfId="1" applyNumberFormat="1" applyFont="1" applyFill="1" applyBorder="1"/>
    <xf numFmtId="9" fontId="0" fillId="0" borderId="0" xfId="1" applyFont="1" applyFill="1" applyBorder="1"/>
    <xf numFmtId="0" fontId="0" fillId="0" borderId="4" xfId="0" applyFont="1" applyFill="1" applyBorder="1"/>
    <xf numFmtId="9" fontId="0" fillId="0" borderId="4" xfId="1" applyNumberFormat="1" applyFont="1" applyFill="1" applyBorder="1"/>
    <xf numFmtId="9" fontId="0" fillId="0" borderId="4" xfId="1" applyFont="1" applyFill="1" applyBorder="1"/>
    <xf numFmtId="9" fontId="2" fillId="0" borderId="2" xfId="1" applyNumberFormat="1" applyFont="1" applyFill="1" applyBorder="1"/>
    <xf numFmtId="0" fontId="2" fillId="0" borderId="2" xfId="0" applyFont="1" applyFill="1" applyBorder="1"/>
    <xf numFmtId="0" fontId="0" fillId="0" borderId="5" xfId="0" applyFont="1" applyFill="1" applyBorder="1"/>
    <xf numFmtId="0" fontId="0" fillId="0" borderId="2" xfId="0" applyFill="1" applyBorder="1"/>
    <xf numFmtId="9" fontId="8" fillId="0" borderId="0" xfId="0" applyNumberFormat="1" applyFont="1" applyFill="1"/>
    <xf numFmtId="0" fontId="8" fillId="0" borderId="0" xfId="0" applyFont="1" applyFill="1"/>
    <xf numFmtId="0" fontId="0" fillId="0" borderId="0" xfId="0" applyFill="1" applyBorder="1"/>
    <xf numFmtId="0" fontId="0" fillId="0" borderId="4" xfId="0" applyFill="1" applyBorder="1"/>
    <xf numFmtId="9" fontId="8" fillId="0" borderId="4" xfId="0" applyNumberFormat="1" applyFont="1" applyFill="1" applyBorder="1"/>
    <xf numFmtId="0" fontId="8" fillId="0" borderId="4" xfId="0" applyFont="1" applyFill="1" applyBorder="1"/>
    <xf numFmtId="0" fontId="8" fillId="0" borderId="2" xfId="0" applyFont="1" applyFill="1" applyBorder="1"/>
    <xf numFmtId="9" fontId="8" fillId="0" borderId="2" xfId="0" applyNumberFormat="1" applyFont="1" applyFill="1" applyBorder="1"/>
    <xf numFmtId="9" fontId="7" fillId="0" borderId="0" xfId="0" applyNumberFormat="1" applyFont="1" applyFill="1"/>
    <xf numFmtId="9" fontId="7" fillId="0" borderId="4" xfId="0" applyNumberFormat="1" applyFont="1" applyFill="1" applyBorder="1"/>
    <xf numFmtId="9" fontId="0" fillId="0" borderId="3" xfId="1" applyNumberFormat="1" applyFont="1" applyFill="1" applyBorder="1"/>
    <xf numFmtId="0" fontId="8" fillId="0" borderId="9" xfId="0" applyFont="1" applyFill="1" applyBorder="1"/>
    <xf numFmtId="0" fontId="2" fillId="0" borderId="8" xfId="0" applyFont="1" applyFill="1" applyBorder="1"/>
    <xf numFmtId="0" fontId="0" fillId="0" borderId="8" xfId="0" applyFill="1" applyBorder="1"/>
    <xf numFmtId="9" fontId="0" fillId="0" borderId="8" xfId="1" applyNumberFormat="1" applyFont="1" applyFill="1" applyBorder="1"/>
    <xf numFmtId="9" fontId="0" fillId="0" borderId="8" xfId="1" applyFont="1" applyFill="1" applyBorder="1"/>
    <xf numFmtId="0" fontId="8" fillId="0" borderId="8" xfId="0" applyFont="1" applyFill="1" applyBorder="1"/>
    <xf numFmtId="9" fontId="8" fillId="0" borderId="8" xfId="0" applyNumberFormat="1" applyFont="1" applyFill="1" applyBorder="1"/>
    <xf numFmtId="0" fontId="0" fillId="0" borderId="8" xfId="0" applyFont="1" applyFill="1" applyBorder="1"/>
    <xf numFmtId="0" fontId="0" fillId="0" borderId="9" xfId="0" applyFont="1" applyFill="1" applyBorder="1"/>
    <xf numFmtId="0" fontId="8" fillId="0" borderId="0" xfId="0" applyFont="1" applyFill="1" applyBorder="1"/>
    <xf numFmtId="0" fontId="2" fillId="0" borderId="9" xfId="0" applyFont="1" applyFill="1" applyBorder="1" applyAlignment="1">
      <alignment horizontal="center"/>
    </xf>
    <xf numFmtId="0" fontId="0" fillId="0" borderId="9" xfId="0" applyFill="1" applyBorder="1"/>
    <xf numFmtId="9" fontId="2" fillId="0" borderId="1" xfId="1" applyNumberFormat="1" applyFont="1" applyFill="1" applyBorder="1" applyAlignment="1">
      <alignment horizontal="center"/>
    </xf>
    <xf numFmtId="9" fontId="2" fillId="0" borderId="1" xfId="1" applyFont="1" applyFill="1" applyBorder="1" applyAlignment="1">
      <alignment horizontal="center"/>
    </xf>
    <xf numFmtId="9" fontId="2" fillId="0" borderId="6" xfId="1" applyFont="1" applyFill="1" applyBorder="1" applyAlignment="1">
      <alignment horizontal="center"/>
    </xf>
    <xf numFmtId="9" fontId="3" fillId="0" borderId="0" xfId="0" applyNumberFormat="1" applyFont="1" applyFill="1"/>
    <xf numFmtId="9" fontId="3" fillId="0" borderId="2" xfId="0" applyNumberFormat="1" applyFont="1" applyFill="1" applyBorder="1"/>
    <xf numFmtId="9" fontId="3" fillId="0" borderId="4" xfId="0" applyNumberFormat="1" applyFont="1" applyFill="1" applyBorder="1"/>
    <xf numFmtId="49" fontId="6" fillId="0" borderId="6" xfId="0" applyNumberFormat="1" applyFont="1" applyFill="1" applyBorder="1" applyAlignment="1">
      <alignment horizontal="center"/>
    </xf>
    <xf numFmtId="0" fontId="0" fillId="0" borderId="19" xfId="0" applyFill="1" applyBorder="1"/>
    <xf numFmtId="0" fontId="8" fillId="0" borderId="11" xfId="0" applyFont="1" applyFill="1" applyBorder="1"/>
    <xf numFmtId="0" fontId="0" fillId="0" borderId="20" xfId="0" applyFill="1" applyBorder="1"/>
    <xf numFmtId="0" fontId="8" fillId="0" borderId="13" xfId="0" applyFont="1" applyFill="1" applyBorder="1"/>
    <xf numFmtId="0" fontId="0" fillId="0" borderId="21" xfId="0" applyFill="1" applyBorder="1"/>
    <xf numFmtId="9" fontId="8" fillId="0" borderId="0" xfId="0" applyNumberFormat="1" applyFont="1" applyFill="1" applyBorder="1"/>
    <xf numFmtId="9" fontId="3" fillId="0" borderId="0" xfId="0" applyNumberFormat="1" applyFont="1" applyFill="1" applyBorder="1"/>
    <xf numFmtId="9" fontId="1" fillId="0" borderId="2" xfId="1" applyFont="1" applyFill="1" applyBorder="1"/>
    <xf numFmtId="9" fontId="1" fillId="0" borderId="0" xfId="1" applyFont="1" applyFill="1" applyBorder="1"/>
    <xf numFmtId="9" fontId="1" fillId="0" borderId="4" xfId="1" applyFont="1" applyFill="1" applyBorder="1"/>
    <xf numFmtId="9" fontId="0" fillId="0" borderId="19" xfId="1" applyFont="1" applyFill="1" applyBorder="1"/>
    <xf numFmtId="9" fontId="0" fillId="0" borderId="20" xfId="1" applyFont="1" applyFill="1" applyBorder="1"/>
    <xf numFmtId="0" fontId="8" fillId="0" borderId="22" xfId="0" applyFont="1" applyFill="1" applyBorder="1"/>
    <xf numFmtId="0" fontId="0" fillId="0" borderId="23" xfId="0" applyFont="1" applyFill="1" applyBorder="1"/>
    <xf numFmtId="0" fontId="0" fillId="0" borderId="18" xfId="0" applyFont="1" applyFill="1" applyBorder="1"/>
    <xf numFmtId="9" fontId="0" fillId="0" borderId="18" xfId="1" applyNumberFormat="1" applyFont="1" applyFill="1" applyBorder="1"/>
    <xf numFmtId="9" fontId="0" fillId="0" borderId="14" xfId="1" applyNumberFormat="1" applyFont="1" applyFill="1" applyBorder="1"/>
    <xf numFmtId="0" fontId="0" fillId="0" borderId="11" xfId="0" applyFont="1" applyFill="1" applyBorder="1"/>
    <xf numFmtId="0" fontId="0" fillId="0" borderId="12" xfId="0" applyFont="1" applyFill="1" applyBorder="1"/>
    <xf numFmtId="0" fontId="0" fillId="0" borderId="13" xfId="0" applyFont="1" applyFill="1" applyBorder="1"/>
    <xf numFmtId="9" fontId="1" fillId="0" borderId="4" xfId="1" applyNumberFormat="1" applyFont="1" applyFill="1" applyBorder="1"/>
    <xf numFmtId="9" fontId="1" fillId="0" borderId="2" xfId="1" applyNumberFormat="1" applyFont="1" applyFill="1" applyBorder="1"/>
    <xf numFmtId="9" fontId="1" fillId="0" borderId="0" xfId="1" applyNumberFormat="1" applyFont="1" applyFill="1" applyBorder="1"/>
    <xf numFmtId="164" fontId="0" fillId="0" borderId="0" xfId="0" applyNumberFormat="1" applyFill="1" applyBorder="1"/>
    <xf numFmtId="0" fontId="0" fillId="0" borderId="15" xfId="0" applyFont="1" applyFill="1" applyBorder="1"/>
    <xf numFmtId="0" fontId="0" fillId="0" borderId="16" xfId="0" applyFont="1" applyFill="1" applyBorder="1"/>
    <xf numFmtId="9" fontId="0" fillId="0" borderId="18" xfId="1" applyFont="1" applyFill="1" applyBorder="1"/>
    <xf numFmtId="0" fontId="0" fillId="0" borderId="14" xfId="0" applyFont="1" applyFill="1" applyBorder="1"/>
    <xf numFmtId="9" fontId="0" fillId="0" borderId="23" xfId="1" applyFont="1" applyFill="1" applyBorder="1"/>
    <xf numFmtId="164" fontId="0" fillId="0" borderId="0" xfId="0" applyNumberFormat="1" applyFill="1"/>
    <xf numFmtId="164" fontId="3" fillId="0" borderId="0" xfId="0" applyNumberFormat="1" applyFont="1" applyFill="1"/>
    <xf numFmtId="164" fontId="3" fillId="0" borderId="4" xfId="0" applyNumberFormat="1" applyFont="1" applyFill="1" applyBorder="1"/>
    <xf numFmtId="164" fontId="3" fillId="0" borderId="2" xfId="0" applyNumberFormat="1" applyFont="1" applyFill="1" applyBorder="1"/>
    <xf numFmtId="164" fontId="3" fillId="0" borderId="0" xfId="0" applyNumberFormat="1" applyFont="1" applyFill="1" applyBorder="1"/>
    <xf numFmtId="164" fontId="3" fillId="0" borderId="18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2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7"/>
  <sheetViews>
    <sheetView tabSelected="1" workbookViewId="0">
      <selection activeCell="F17" sqref="F17"/>
    </sheetView>
  </sheetViews>
  <sheetFormatPr baseColWidth="10" defaultColWidth="8.83203125" defaultRowHeight="15" x14ac:dyDescent="0.2"/>
  <cols>
    <col min="1" max="1" width="13.1640625" style="3" customWidth="1"/>
    <col min="2" max="2" width="11.1640625" style="3" bestFit="1" customWidth="1"/>
    <col min="3" max="3" width="10.1640625" style="13" bestFit="1" customWidth="1"/>
    <col min="4" max="4" width="14.83203125" style="13" bestFit="1" customWidth="1"/>
    <col min="5" max="5" width="11.1640625" style="14" bestFit="1" customWidth="1"/>
    <col min="6" max="7" width="11.1640625" style="14" customWidth="1"/>
    <col min="8" max="8" width="14.83203125" style="13" bestFit="1" customWidth="1"/>
    <col min="9" max="9" width="11.1640625" style="14" bestFit="1" customWidth="1"/>
    <col min="10" max="10" width="14.83203125" style="13" bestFit="1" customWidth="1"/>
    <col min="11" max="11" width="10.1640625" style="14" bestFit="1" customWidth="1"/>
    <col min="12" max="12" width="14.83203125" style="13" bestFit="1" customWidth="1"/>
    <col min="13" max="13" width="10.1640625" style="14" bestFit="1" customWidth="1"/>
    <col min="14" max="14" width="14.83203125" style="13" bestFit="1" customWidth="1"/>
    <col min="15" max="15" width="8.83203125" style="14"/>
    <col min="16" max="16" width="14.83203125" style="13" bestFit="1" customWidth="1"/>
    <col min="17" max="17" width="10.1640625" style="14" bestFit="1" customWidth="1"/>
    <col min="18" max="18" width="14.83203125" style="13" bestFit="1" customWidth="1"/>
    <col min="19" max="19" width="11.1640625" style="14" bestFit="1" customWidth="1"/>
    <col min="20" max="20" width="14.83203125" style="13" bestFit="1" customWidth="1"/>
    <col min="21" max="21" width="10.1640625" style="14" bestFit="1" customWidth="1"/>
    <col min="22" max="22" width="14.83203125" style="13" bestFit="1" customWidth="1"/>
    <col min="23" max="23" width="11.1640625" style="14" bestFit="1" customWidth="1"/>
    <col min="24" max="24" width="14.83203125" style="13" bestFit="1" customWidth="1"/>
    <col min="25" max="25" width="10.1640625" style="14" bestFit="1" customWidth="1"/>
    <col min="26" max="26" width="14.83203125" style="13" bestFit="1" customWidth="1"/>
    <col min="27" max="27" width="8.83203125" style="14"/>
    <col min="28" max="28" width="14.83203125" style="13" bestFit="1" customWidth="1"/>
    <col min="29" max="29" width="10.1640625" style="14" bestFit="1" customWidth="1"/>
    <col min="30" max="30" width="14.83203125" style="13" bestFit="1" customWidth="1"/>
    <col min="31" max="31" width="8.83203125" style="14"/>
    <col min="32" max="32" width="14.83203125" style="13" bestFit="1" customWidth="1"/>
    <col min="33" max="33" width="8.83203125" style="14"/>
    <col min="34" max="34" width="14.83203125" style="13" bestFit="1" customWidth="1"/>
    <col min="35" max="35" width="8.83203125" style="14"/>
    <col min="36" max="36" width="14.83203125" style="13" bestFit="1" customWidth="1"/>
    <col min="37" max="37" width="10.1640625" style="14" bestFit="1" customWidth="1"/>
    <col min="38" max="38" width="14.83203125" style="13" bestFit="1" customWidth="1"/>
    <col min="39" max="39" width="8.83203125" style="14"/>
    <col min="40" max="40" width="14.83203125" style="13" bestFit="1" customWidth="1"/>
    <col min="41" max="41" width="8.83203125" style="14"/>
    <col min="42" max="42" width="14.83203125" style="13" bestFit="1" customWidth="1"/>
    <col min="43" max="43" width="8.83203125" style="14"/>
    <col min="44" max="44" width="14.83203125" style="13" bestFit="1" customWidth="1"/>
    <col min="45" max="45" width="11.1640625" style="14" bestFit="1" customWidth="1"/>
    <col min="46" max="47" width="11.1640625" style="14" customWidth="1"/>
    <col min="48" max="48" width="14.83203125" style="13" bestFit="1" customWidth="1"/>
    <col min="49" max="49" width="12.33203125" style="14" customWidth="1"/>
    <col min="50" max="50" width="14.83203125" style="13" bestFit="1" customWidth="1"/>
    <col min="51" max="51" width="20.83203125" style="14" customWidth="1"/>
    <col min="52" max="52" width="14.83203125" style="13" bestFit="1" customWidth="1"/>
    <col min="53" max="53" width="27.5" style="14" customWidth="1"/>
    <col min="54" max="54" width="14.83203125" style="13" bestFit="1" customWidth="1"/>
    <col min="55" max="55" width="14.33203125" style="14" customWidth="1"/>
    <col min="56" max="56" width="14.83203125" style="13" bestFit="1" customWidth="1"/>
    <col min="57" max="57" width="8.83203125" style="14"/>
    <col min="58" max="58" width="14.83203125" style="13" bestFit="1" customWidth="1"/>
    <col min="59" max="59" width="10.1640625" style="14" bestFit="1" customWidth="1"/>
    <col min="60" max="60" width="14.83203125" style="13" bestFit="1" customWidth="1"/>
    <col min="61" max="61" width="10.1640625" style="14" bestFit="1" customWidth="1"/>
    <col min="62" max="62" width="14.83203125" style="13" bestFit="1" customWidth="1"/>
    <col min="63" max="63" width="8.83203125" style="14"/>
    <col min="64" max="64" width="14.83203125" style="13" bestFit="1" customWidth="1"/>
    <col min="65" max="65" width="8.83203125" style="14"/>
    <col min="66" max="66" width="14.83203125" style="13" bestFit="1" customWidth="1"/>
    <col min="67" max="67" width="10.1640625" style="14" bestFit="1" customWidth="1"/>
    <col min="68" max="68" width="14.83203125" style="13" bestFit="1" customWidth="1"/>
    <col min="69" max="69" width="10.1640625" style="14" bestFit="1" customWidth="1"/>
    <col min="70" max="70" width="14.83203125" style="13" bestFit="1" customWidth="1"/>
    <col min="71" max="71" width="10.1640625" style="14" bestFit="1" customWidth="1"/>
    <col min="72" max="72" width="14.83203125" style="13" bestFit="1" customWidth="1"/>
    <col min="73" max="73" width="10.1640625" style="14" bestFit="1" customWidth="1"/>
    <col min="74" max="74" width="14.83203125" style="13" bestFit="1" customWidth="1"/>
    <col min="75" max="75" width="8.83203125" style="14"/>
    <col min="76" max="76" width="14.83203125" style="13" bestFit="1" customWidth="1"/>
    <col min="77" max="77" width="10.1640625" style="14" bestFit="1" customWidth="1"/>
    <col min="78" max="78" width="14.83203125" style="13" bestFit="1" customWidth="1"/>
    <col min="79" max="79" width="10.1640625" style="14" bestFit="1" customWidth="1"/>
    <col min="80" max="80" width="14.83203125" style="13" bestFit="1" customWidth="1"/>
    <col min="81" max="81" width="10.1640625" style="14" bestFit="1" customWidth="1"/>
    <col min="82" max="82" width="14.83203125" style="13" bestFit="1" customWidth="1"/>
    <col min="83" max="83" width="10.1640625" style="14" bestFit="1" customWidth="1"/>
    <col min="84" max="84" width="8.83203125" style="13"/>
    <col min="85" max="85" width="8.83203125" style="15"/>
    <col min="86" max="86" width="8.83203125" style="13"/>
    <col min="87" max="87" width="8.83203125" style="15"/>
    <col min="88" max="16384" width="8.83203125" style="13"/>
  </cols>
  <sheetData>
    <row r="1" spans="1:131" x14ac:dyDescent="0.2">
      <c r="A1" s="3" t="s">
        <v>189</v>
      </c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</row>
    <row r="2" spans="1:131" s="2" customFormat="1" x14ac:dyDescent="0.2">
      <c r="D2" s="94" t="s">
        <v>86</v>
      </c>
      <c r="E2" s="94"/>
      <c r="F2" s="1"/>
      <c r="G2" s="1"/>
      <c r="H2" s="94" t="s">
        <v>87</v>
      </c>
      <c r="I2" s="94"/>
      <c r="J2" s="94" t="s">
        <v>88</v>
      </c>
      <c r="K2" s="94"/>
      <c r="L2" s="94" t="s">
        <v>89</v>
      </c>
      <c r="M2" s="94"/>
      <c r="N2" s="94" t="s">
        <v>90</v>
      </c>
      <c r="O2" s="94"/>
      <c r="P2" s="94" t="s">
        <v>91</v>
      </c>
      <c r="Q2" s="94"/>
      <c r="R2" s="94" t="s">
        <v>92</v>
      </c>
      <c r="S2" s="94"/>
      <c r="T2" s="94" t="s">
        <v>127</v>
      </c>
      <c r="U2" s="94"/>
      <c r="V2" s="94" t="s">
        <v>93</v>
      </c>
      <c r="W2" s="94"/>
      <c r="X2" s="94" t="s">
        <v>94</v>
      </c>
      <c r="Y2" s="94"/>
      <c r="Z2" s="94" t="s">
        <v>95</v>
      </c>
      <c r="AA2" s="94"/>
      <c r="AB2" s="94" t="s">
        <v>96</v>
      </c>
      <c r="AC2" s="94"/>
      <c r="AD2" s="94" t="s">
        <v>97</v>
      </c>
      <c r="AE2" s="94"/>
      <c r="AF2" s="94" t="s">
        <v>98</v>
      </c>
      <c r="AG2" s="94"/>
      <c r="AH2" s="94" t="s">
        <v>99</v>
      </c>
      <c r="AI2" s="94"/>
      <c r="AJ2" s="94" t="s">
        <v>100</v>
      </c>
      <c r="AK2" s="94"/>
      <c r="AL2" s="94" t="s">
        <v>101</v>
      </c>
      <c r="AM2" s="94"/>
      <c r="AN2" s="94" t="s">
        <v>102</v>
      </c>
      <c r="AO2" s="94"/>
      <c r="AP2" s="94" t="s">
        <v>103</v>
      </c>
      <c r="AQ2" s="94"/>
      <c r="AR2" s="95" t="s">
        <v>104</v>
      </c>
      <c r="AS2" s="96"/>
      <c r="AT2" s="97"/>
      <c r="AU2" s="98"/>
      <c r="AV2" s="94" t="s">
        <v>105</v>
      </c>
      <c r="AW2" s="94"/>
      <c r="AX2" s="94" t="s">
        <v>128</v>
      </c>
      <c r="AY2" s="94"/>
      <c r="AZ2" s="94" t="s">
        <v>129</v>
      </c>
      <c r="BA2" s="94"/>
      <c r="BB2" s="94" t="s">
        <v>106</v>
      </c>
      <c r="BC2" s="94"/>
      <c r="BD2" s="94" t="s">
        <v>107</v>
      </c>
      <c r="BE2" s="94"/>
      <c r="BF2" s="94" t="s">
        <v>108</v>
      </c>
      <c r="BG2" s="94"/>
      <c r="BH2" s="94" t="s">
        <v>109</v>
      </c>
      <c r="BI2" s="94"/>
      <c r="BJ2" s="94" t="s">
        <v>110</v>
      </c>
      <c r="BK2" s="94"/>
      <c r="BL2" s="94" t="s">
        <v>111</v>
      </c>
      <c r="BM2" s="94"/>
      <c r="BN2" s="94" t="s">
        <v>112</v>
      </c>
      <c r="BO2" s="94"/>
      <c r="BP2" s="94" t="s">
        <v>113</v>
      </c>
      <c r="BQ2" s="94"/>
      <c r="BR2" s="94" t="s">
        <v>114</v>
      </c>
      <c r="BS2" s="94"/>
      <c r="BT2" s="94" t="s">
        <v>115</v>
      </c>
      <c r="BU2" s="94"/>
      <c r="BV2" s="94" t="s">
        <v>116</v>
      </c>
      <c r="BW2" s="94"/>
      <c r="BX2" s="94" t="s">
        <v>117</v>
      </c>
      <c r="BY2" s="94"/>
      <c r="BZ2" s="94" t="s">
        <v>118</v>
      </c>
      <c r="CA2" s="94"/>
      <c r="CB2" s="94" t="s">
        <v>119</v>
      </c>
      <c r="CC2" s="94"/>
      <c r="CD2" s="94" t="s">
        <v>120</v>
      </c>
      <c r="CE2" s="94"/>
      <c r="CF2" s="94" t="s">
        <v>121</v>
      </c>
      <c r="CG2" s="94"/>
      <c r="CH2" s="94" t="s">
        <v>122</v>
      </c>
      <c r="CI2" s="95"/>
      <c r="CJ2" s="50"/>
    </row>
    <row r="3" spans="1:131" s="2" customFormat="1" x14ac:dyDescent="0.2">
      <c r="A3" s="6" t="s">
        <v>188</v>
      </c>
      <c r="B3" s="6" t="s">
        <v>187</v>
      </c>
      <c r="C3" s="1" t="s">
        <v>85</v>
      </c>
      <c r="D3" s="1" t="s">
        <v>123</v>
      </c>
      <c r="E3" s="52" t="s">
        <v>124</v>
      </c>
      <c r="F3" s="52" t="s">
        <v>130</v>
      </c>
      <c r="G3" s="52" t="s">
        <v>131</v>
      </c>
      <c r="H3" s="1" t="s">
        <v>123</v>
      </c>
      <c r="I3" s="52" t="s">
        <v>124</v>
      </c>
      <c r="J3" s="1" t="s">
        <v>123</v>
      </c>
      <c r="K3" s="52" t="s">
        <v>124</v>
      </c>
      <c r="L3" s="1" t="s">
        <v>123</v>
      </c>
      <c r="M3" s="52" t="s">
        <v>124</v>
      </c>
      <c r="N3" s="1" t="s">
        <v>123</v>
      </c>
      <c r="O3" s="52" t="s">
        <v>124</v>
      </c>
      <c r="P3" s="1" t="s">
        <v>123</v>
      </c>
      <c r="Q3" s="52" t="s">
        <v>124</v>
      </c>
      <c r="R3" s="1" t="s">
        <v>123</v>
      </c>
      <c r="S3" s="52" t="s">
        <v>124</v>
      </c>
      <c r="T3" s="1" t="s">
        <v>123</v>
      </c>
      <c r="U3" s="53" t="s">
        <v>124</v>
      </c>
      <c r="V3" s="1" t="s">
        <v>123</v>
      </c>
      <c r="W3" s="53" t="s">
        <v>124</v>
      </c>
      <c r="X3" s="1" t="s">
        <v>123</v>
      </c>
      <c r="Y3" s="53" t="s">
        <v>124</v>
      </c>
      <c r="Z3" s="1" t="s">
        <v>123</v>
      </c>
      <c r="AA3" s="53" t="s">
        <v>124</v>
      </c>
      <c r="AB3" s="1" t="s">
        <v>123</v>
      </c>
      <c r="AC3" s="53" t="s">
        <v>124</v>
      </c>
      <c r="AD3" s="1" t="s">
        <v>123</v>
      </c>
      <c r="AE3" s="53" t="s">
        <v>124</v>
      </c>
      <c r="AF3" s="1" t="s">
        <v>123</v>
      </c>
      <c r="AG3" s="53" t="s">
        <v>124</v>
      </c>
      <c r="AH3" s="1" t="s">
        <v>123</v>
      </c>
      <c r="AI3" s="53" t="s">
        <v>124</v>
      </c>
      <c r="AJ3" s="1" t="s">
        <v>123</v>
      </c>
      <c r="AK3" s="53" t="s">
        <v>124</v>
      </c>
      <c r="AL3" s="1" t="s">
        <v>123</v>
      </c>
      <c r="AM3" s="53" t="s">
        <v>124</v>
      </c>
      <c r="AN3" s="1" t="s">
        <v>123</v>
      </c>
      <c r="AO3" s="53" t="s">
        <v>124</v>
      </c>
      <c r="AP3" s="1" t="s">
        <v>123</v>
      </c>
      <c r="AQ3" s="53" t="s">
        <v>124</v>
      </c>
      <c r="AR3" s="1" t="s">
        <v>123</v>
      </c>
      <c r="AS3" s="53" t="s">
        <v>124</v>
      </c>
      <c r="AT3" s="1" t="s">
        <v>130</v>
      </c>
      <c r="AU3" s="1" t="s">
        <v>131</v>
      </c>
      <c r="AV3" s="1" t="s">
        <v>123</v>
      </c>
      <c r="AW3" s="53" t="s">
        <v>124</v>
      </c>
      <c r="AX3" s="1" t="s">
        <v>123</v>
      </c>
      <c r="AY3" s="53" t="s">
        <v>124</v>
      </c>
      <c r="AZ3" s="1" t="s">
        <v>123</v>
      </c>
      <c r="BA3" s="53" t="s">
        <v>124</v>
      </c>
      <c r="BB3" s="1" t="s">
        <v>123</v>
      </c>
      <c r="BC3" s="53" t="s">
        <v>124</v>
      </c>
      <c r="BD3" s="1" t="s">
        <v>123</v>
      </c>
      <c r="BE3" s="53" t="s">
        <v>124</v>
      </c>
      <c r="BF3" s="1" t="s">
        <v>123</v>
      </c>
      <c r="BG3" s="53" t="s">
        <v>124</v>
      </c>
      <c r="BH3" s="1" t="s">
        <v>123</v>
      </c>
      <c r="BI3" s="53" t="s">
        <v>124</v>
      </c>
      <c r="BJ3" s="1" t="s">
        <v>123</v>
      </c>
      <c r="BK3" s="53" t="s">
        <v>124</v>
      </c>
      <c r="BL3" s="1" t="s">
        <v>123</v>
      </c>
      <c r="BM3" s="53" t="s">
        <v>124</v>
      </c>
      <c r="BN3" s="1" t="s">
        <v>123</v>
      </c>
      <c r="BO3" s="53" t="s">
        <v>124</v>
      </c>
      <c r="BP3" s="1" t="s">
        <v>123</v>
      </c>
      <c r="BQ3" s="53" t="s">
        <v>124</v>
      </c>
      <c r="BR3" s="1" t="s">
        <v>123</v>
      </c>
      <c r="BS3" s="53" t="s">
        <v>124</v>
      </c>
      <c r="BT3" s="1" t="s">
        <v>123</v>
      </c>
      <c r="BU3" s="53" t="s">
        <v>124</v>
      </c>
      <c r="BV3" s="1" t="s">
        <v>123</v>
      </c>
      <c r="BW3" s="53" t="s">
        <v>124</v>
      </c>
      <c r="BX3" s="1" t="s">
        <v>123</v>
      </c>
      <c r="BY3" s="53" t="s">
        <v>124</v>
      </c>
      <c r="BZ3" s="1" t="s">
        <v>123</v>
      </c>
      <c r="CA3" s="53" t="s">
        <v>124</v>
      </c>
      <c r="CB3" s="1" t="s">
        <v>123</v>
      </c>
      <c r="CC3" s="53" t="s">
        <v>124</v>
      </c>
      <c r="CD3" s="1" t="s">
        <v>123</v>
      </c>
      <c r="CE3" s="53" t="s">
        <v>124</v>
      </c>
      <c r="CF3" s="1" t="s">
        <v>123</v>
      </c>
      <c r="CG3" s="53" t="s">
        <v>124</v>
      </c>
      <c r="CH3" s="1" t="s">
        <v>123</v>
      </c>
      <c r="CI3" s="54" t="s">
        <v>124</v>
      </c>
      <c r="CJ3" s="50"/>
    </row>
    <row r="4" spans="1:131" s="16" customFormat="1" x14ac:dyDescent="0.2">
      <c r="A4" s="4" t="s">
        <v>0</v>
      </c>
      <c r="B4" s="5" t="s">
        <v>136</v>
      </c>
      <c r="C4" s="16">
        <v>4388</v>
      </c>
      <c r="D4" s="16">
        <v>36</v>
      </c>
      <c r="E4" s="17">
        <v>8.2041932543299896E-3</v>
      </c>
      <c r="F4" s="17">
        <f>AVERAGE(E4:E6)</f>
        <v>1.2871700868705963E-2</v>
      </c>
      <c r="G4" s="17">
        <f>STDEV(E4:E6)</f>
        <v>1.4940511160669814E-2</v>
      </c>
      <c r="H4" s="16">
        <v>5</v>
      </c>
      <c r="I4" s="17">
        <v>1.13947128532361E-3</v>
      </c>
      <c r="J4" s="16">
        <v>0</v>
      </c>
      <c r="K4" s="17">
        <v>0</v>
      </c>
      <c r="L4" s="16">
        <v>0</v>
      </c>
      <c r="M4" s="17">
        <v>0</v>
      </c>
      <c r="N4" s="16">
        <v>0</v>
      </c>
      <c r="O4" s="17">
        <v>0</v>
      </c>
      <c r="P4" s="16">
        <v>0</v>
      </c>
      <c r="Q4" s="17">
        <v>0</v>
      </c>
      <c r="R4" s="16">
        <v>4</v>
      </c>
      <c r="S4" s="17">
        <v>9.1157702825888796E-4</v>
      </c>
      <c r="T4" s="16">
        <v>652</v>
      </c>
      <c r="U4" s="17">
        <v>0.148587055606199</v>
      </c>
      <c r="V4" s="16">
        <v>88</v>
      </c>
      <c r="W4" s="17">
        <v>2.0054694621695499E-2</v>
      </c>
      <c r="X4" s="16">
        <v>2</v>
      </c>
      <c r="Y4" s="17">
        <v>4.5578851412944398E-4</v>
      </c>
      <c r="Z4" s="16">
        <v>0</v>
      </c>
      <c r="AA4" s="17">
        <v>0</v>
      </c>
      <c r="AB4" s="16">
        <v>0</v>
      </c>
      <c r="AC4" s="17">
        <v>0</v>
      </c>
      <c r="AD4" s="16">
        <v>0</v>
      </c>
      <c r="AE4" s="17">
        <v>0</v>
      </c>
      <c r="AF4" s="16">
        <v>0</v>
      </c>
      <c r="AG4" s="17">
        <v>0</v>
      </c>
      <c r="AH4" s="16">
        <v>0</v>
      </c>
      <c r="AI4" s="17">
        <v>0</v>
      </c>
      <c r="AJ4" s="16">
        <v>0</v>
      </c>
      <c r="AK4" s="17">
        <v>0</v>
      </c>
      <c r="AL4" s="16">
        <v>0</v>
      </c>
      <c r="AM4" s="17">
        <v>0</v>
      </c>
      <c r="AN4" s="16">
        <v>0</v>
      </c>
      <c r="AO4" s="17">
        <v>0</v>
      </c>
      <c r="AP4" s="16">
        <v>0</v>
      </c>
      <c r="AQ4" s="17">
        <v>0</v>
      </c>
      <c r="AR4" s="16">
        <v>36</v>
      </c>
      <c r="AS4" s="17">
        <v>8.2041932543299896E-3</v>
      </c>
      <c r="AT4" s="17">
        <f>AVERAGE(AS4:AS6)</f>
        <v>1.2871700868705963E-2</v>
      </c>
      <c r="AU4" s="17">
        <f>STDEV(AS4:AS6)</f>
        <v>1.4940511160669814E-2</v>
      </c>
      <c r="AV4" s="16">
        <v>5</v>
      </c>
      <c r="AW4" s="17">
        <v>1.13947128532361E-3</v>
      </c>
      <c r="AX4" s="16">
        <v>0</v>
      </c>
      <c r="AY4" s="17">
        <v>0</v>
      </c>
      <c r="AZ4" s="16">
        <v>0</v>
      </c>
      <c r="BA4" s="17">
        <v>0</v>
      </c>
      <c r="BB4" s="16">
        <v>0</v>
      </c>
      <c r="BC4" s="17">
        <v>0</v>
      </c>
      <c r="BD4" s="16">
        <v>3</v>
      </c>
      <c r="BE4" s="17">
        <v>6.8368277119416605E-4</v>
      </c>
      <c r="BF4" s="16">
        <v>0</v>
      </c>
      <c r="BG4" s="17">
        <v>0</v>
      </c>
      <c r="BH4" s="16">
        <v>0</v>
      </c>
      <c r="BI4" s="17">
        <v>0</v>
      </c>
      <c r="BJ4" s="16">
        <v>0</v>
      </c>
      <c r="BK4" s="17">
        <v>0</v>
      </c>
      <c r="BL4" s="16">
        <v>0</v>
      </c>
      <c r="BM4" s="17">
        <v>0</v>
      </c>
      <c r="BN4" s="16">
        <v>0</v>
      </c>
      <c r="BO4" s="17">
        <v>0</v>
      </c>
      <c r="BP4" s="16">
        <v>0</v>
      </c>
      <c r="BQ4" s="17">
        <v>0</v>
      </c>
      <c r="BR4" s="16">
        <v>0</v>
      </c>
      <c r="BS4" s="17">
        <v>0</v>
      </c>
      <c r="BT4" s="16">
        <v>0</v>
      </c>
      <c r="BU4" s="17">
        <v>0</v>
      </c>
      <c r="BV4" s="16">
        <v>0</v>
      </c>
      <c r="BW4" s="17">
        <v>0</v>
      </c>
      <c r="BX4" s="16">
        <v>0</v>
      </c>
      <c r="BY4" s="17">
        <v>0</v>
      </c>
      <c r="BZ4" s="16">
        <v>0</v>
      </c>
      <c r="CA4" s="17">
        <v>0</v>
      </c>
      <c r="CB4" s="16">
        <v>0</v>
      </c>
      <c r="CC4" s="17">
        <v>0</v>
      </c>
      <c r="CD4" s="16">
        <v>0</v>
      </c>
      <c r="CE4" s="17">
        <v>0</v>
      </c>
      <c r="CF4" s="16">
        <v>0</v>
      </c>
      <c r="CG4" s="18">
        <v>0</v>
      </c>
      <c r="CH4" s="16">
        <v>3</v>
      </c>
      <c r="CI4" s="18">
        <v>6.8368277119416605E-4</v>
      </c>
      <c r="CJ4" s="48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</row>
    <row r="5" spans="1:131" s="19" customFormat="1" x14ac:dyDescent="0.2">
      <c r="A5" s="4" t="s">
        <v>1</v>
      </c>
      <c r="B5" s="5" t="s">
        <v>136</v>
      </c>
      <c r="C5" s="19">
        <v>3988</v>
      </c>
      <c r="D5" s="19">
        <v>118</v>
      </c>
      <c r="E5" s="20">
        <v>2.9588766298896702E-2</v>
      </c>
      <c r="F5" s="20"/>
      <c r="G5" s="20"/>
      <c r="H5" s="19">
        <v>39</v>
      </c>
      <c r="I5" s="20">
        <v>9.7793380140421306E-3</v>
      </c>
      <c r="J5" s="19">
        <v>2</v>
      </c>
      <c r="K5" s="20">
        <v>5.0150451354062197E-4</v>
      </c>
      <c r="L5" s="19">
        <v>0</v>
      </c>
      <c r="M5" s="20">
        <v>0</v>
      </c>
      <c r="N5" s="19">
        <v>0</v>
      </c>
      <c r="O5" s="20">
        <v>0</v>
      </c>
      <c r="P5" s="19">
        <v>1</v>
      </c>
      <c r="Q5" s="20">
        <v>2.5075225677031099E-4</v>
      </c>
      <c r="R5" s="19">
        <v>15</v>
      </c>
      <c r="S5" s="20">
        <v>3.7612838515546599E-3</v>
      </c>
      <c r="T5" s="19">
        <v>695</v>
      </c>
      <c r="U5" s="20">
        <v>0.17427281845536599</v>
      </c>
      <c r="V5" s="19">
        <v>61</v>
      </c>
      <c r="W5" s="20">
        <v>1.5295887662989E-2</v>
      </c>
      <c r="X5" s="19">
        <v>0</v>
      </c>
      <c r="Y5" s="20">
        <v>0</v>
      </c>
      <c r="Z5" s="19">
        <v>0</v>
      </c>
      <c r="AA5" s="20">
        <v>0</v>
      </c>
      <c r="AB5" s="19">
        <v>0</v>
      </c>
      <c r="AC5" s="20">
        <v>0</v>
      </c>
      <c r="AD5" s="19">
        <v>0</v>
      </c>
      <c r="AE5" s="20">
        <v>0</v>
      </c>
      <c r="AF5" s="19">
        <v>0</v>
      </c>
      <c r="AG5" s="20">
        <v>0</v>
      </c>
      <c r="AH5" s="19">
        <v>0</v>
      </c>
      <c r="AI5" s="20">
        <v>0</v>
      </c>
      <c r="AJ5" s="19">
        <v>0</v>
      </c>
      <c r="AK5" s="20">
        <v>0</v>
      </c>
      <c r="AL5" s="19">
        <v>0</v>
      </c>
      <c r="AM5" s="20">
        <v>0</v>
      </c>
      <c r="AN5" s="19">
        <v>0</v>
      </c>
      <c r="AO5" s="20">
        <v>0</v>
      </c>
      <c r="AP5" s="19">
        <v>0</v>
      </c>
      <c r="AQ5" s="20">
        <v>0</v>
      </c>
      <c r="AR5" s="19">
        <v>118</v>
      </c>
      <c r="AS5" s="20">
        <v>2.9588766298896702E-2</v>
      </c>
      <c r="AT5" s="20"/>
      <c r="AU5" s="20"/>
      <c r="AV5" s="19">
        <v>39</v>
      </c>
      <c r="AW5" s="20">
        <v>9.7793380140421306E-3</v>
      </c>
      <c r="AX5" s="19">
        <v>0</v>
      </c>
      <c r="AY5" s="20">
        <v>0</v>
      </c>
      <c r="AZ5" s="19">
        <v>0</v>
      </c>
      <c r="BA5" s="20">
        <v>0</v>
      </c>
      <c r="BB5" s="19">
        <v>1</v>
      </c>
      <c r="BC5" s="20">
        <v>2.5075225677031099E-4</v>
      </c>
      <c r="BD5" s="19">
        <v>10</v>
      </c>
      <c r="BE5" s="20">
        <v>2.5075225677031101E-3</v>
      </c>
      <c r="BF5" s="19">
        <v>4</v>
      </c>
      <c r="BG5" s="20">
        <v>1.00300902708124E-3</v>
      </c>
      <c r="BH5" s="19">
        <v>0</v>
      </c>
      <c r="BI5" s="20">
        <v>0</v>
      </c>
      <c r="BJ5" s="19">
        <v>0</v>
      </c>
      <c r="BK5" s="20">
        <v>0</v>
      </c>
      <c r="BL5" s="19">
        <v>0</v>
      </c>
      <c r="BM5" s="20">
        <v>0</v>
      </c>
      <c r="BN5" s="19">
        <v>0</v>
      </c>
      <c r="BO5" s="20">
        <v>0</v>
      </c>
      <c r="BP5" s="19">
        <v>0</v>
      </c>
      <c r="BQ5" s="20">
        <v>0</v>
      </c>
      <c r="BR5" s="19">
        <v>0</v>
      </c>
      <c r="BS5" s="20">
        <v>0</v>
      </c>
      <c r="BT5" s="19">
        <v>0</v>
      </c>
      <c r="BU5" s="20">
        <v>0</v>
      </c>
      <c r="BV5" s="19">
        <v>0</v>
      </c>
      <c r="BW5" s="20">
        <v>0</v>
      </c>
      <c r="BX5" s="19">
        <v>0</v>
      </c>
      <c r="BY5" s="20">
        <v>0</v>
      </c>
      <c r="BZ5" s="19">
        <v>0</v>
      </c>
      <c r="CA5" s="20">
        <v>0</v>
      </c>
      <c r="CB5" s="19">
        <v>1</v>
      </c>
      <c r="CC5" s="20">
        <v>2.5075225677031099E-4</v>
      </c>
      <c r="CD5" s="19">
        <v>3</v>
      </c>
      <c r="CE5" s="20">
        <v>7.5225677031093296E-4</v>
      </c>
      <c r="CF5" s="19">
        <v>0</v>
      </c>
      <c r="CG5" s="21">
        <v>0</v>
      </c>
      <c r="CH5" s="19">
        <v>28</v>
      </c>
      <c r="CI5" s="21">
        <v>7.0210631895687098E-3</v>
      </c>
      <c r="CJ5" s="48"/>
    </row>
    <row r="6" spans="1:131" s="22" customFormat="1" x14ac:dyDescent="0.2">
      <c r="A6" s="4" t="s">
        <v>2</v>
      </c>
      <c r="B6" s="5" t="s">
        <v>136</v>
      </c>
      <c r="C6" s="22">
        <v>3649</v>
      </c>
      <c r="D6" s="22">
        <v>3</v>
      </c>
      <c r="E6" s="23">
        <v>8.2214305289120303E-4</v>
      </c>
      <c r="F6" s="23"/>
      <c r="G6" s="23"/>
      <c r="H6" s="22">
        <v>1</v>
      </c>
      <c r="I6" s="23">
        <v>2.7404768429706798E-4</v>
      </c>
      <c r="J6" s="22">
        <v>0</v>
      </c>
      <c r="K6" s="23">
        <v>0</v>
      </c>
      <c r="L6" s="22">
        <v>0</v>
      </c>
      <c r="M6" s="23">
        <v>0</v>
      </c>
      <c r="N6" s="22">
        <v>0</v>
      </c>
      <c r="O6" s="23">
        <v>0</v>
      </c>
      <c r="P6" s="22">
        <v>0</v>
      </c>
      <c r="Q6" s="23">
        <v>0</v>
      </c>
      <c r="R6" s="22">
        <v>0</v>
      </c>
      <c r="S6" s="23">
        <v>0</v>
      </c>
      <c r="T6" s="22">
        <v>194</v>
      </c>
      <c r="U6" s="23">
        <v>5.3165250753631099E-2</v>
      </c>
      <c r="V6" s="22">
        <v>25</v>
      </c>
      <c r="W6" s="23">
        <v>6.8511921074266898E-3</v>
      </c>
      <c r="X6" s="22">
        <v>0</v>
      </c>
      <c r="Y6" s="23">
        <v>0</v>
      </c>
      <c r="Z6" s="22">
        <v>0</v>
      </c>
      <c r="AA6" s="23">
        <v>0</v>
      </c>
      <c r="AB6" s="22">
        <v>0</v>
      </c>
      <c r="AC6" s="23">
        <v>0</v>
      </c>
      <c r="AD6" s="22">
        <v>0</v>
      </c>
      <c r="AE6" s="23">
        <v>0</v>
      </c>
      <c r="AF6" s="22">
        <v>0</v>
      </c>
      <c r="AG6" s="23">
        <v>0</v>
      </c>
      <c r="AH6" s="22">
        <v>0</v>
      </c>
      <c r="AI6" s="23">
        <v>0</v>
      </c>
      <c r="AJ6" s="22">
        <v>0</v>
      </c>
      <c r="AK6" s="23">
        <v>0</v>
      </c>
      <c r="AL6" s="22">
        <v>0</v>
      </c>
      <c r="AM6" s="23">
        <v>0</v>
      </c>
      <c r="AN6" s="22">
        <v>0</v>
      </c>
      <c r="AO6" s="23">
        <v>0</v>
      </c>
      <c r="AP6" s="22">
        <v>0</v>
      </c>
      <c r="AQ6" s="23">
        <v>0</v>
      </c>
      <c r="AR6" s="22">
        <v>3</v>
      </c>
      <c r="AS6" s="23">
        <v>8.2214305289120303E-4</v>
      </c>
      <c r="AT6" s="23"/>
      <c r="AU6" s="23"/>
      <c r="AV6" s="22">
        <v>1</v>
      </c>
      <c r="AW6" s="23">
        <v>2.7404768429706798E-4</v>
      </c>
      <c r="AX6" s="22">
        <v>0</v>
      </c>
      <c r="AY6" s="23">
        <v>0</v>
      </c>
      <c r="AZ6" s="22">
        <v>0</v>
      </c>
      <c r="BA6" s="23">
        <v>0</v>
      </c>
      <c r="BB6" s="22">
        <v>0</v>
      </c>
      <c r="BC6" s="23">
        <v>0</v>
      </c>
      <c r="BD6" s="22">
        <v>0</v>
      </c>
      <c r="BE6" s="23">
        <v>0</v>
      </c>
      <c r="BF6" s="22">
        <v>0</v>
      </c>
      <c r="BG6" s="23">
        <v>0</v>
      </c>
      <c r="BH6" s="22">
        <v>0</v>
      </c>
      <c r="BI6" s="23">
        <v>0</v>
      </c>
      <c r="BJ6" s="22">
        <v>0</v>
      </c>
      <c r="BK6" s="23">
        <v>0</v>
      </c>
      <c r="BL6" s="22">
        <v>0</v>
      </c>
      <c r="BM6" s="23">
        <v>0</v>
      </c>
      <c r="BN6" s="22">
        <v>0</v>
      </c>
      <c r="BO6" s="23">
        <v>0</v>
      </c>
      <c r="BP6" s="22">
        <v>0</v>
      </c>
      <c r="BQ6" s="23">
        <v>0</v>
      </c>
      <c r="BR6" s="22">
        <v>0</v>
      </c>
      <c r="BS6" s="23">
        <v>0</v>
      </c>
      <c r="BT6" s="22">
        <v>0</v>
      </c>
      <c r="BU6" s="23">
        <v>0</v>
      </c>
      <c r="BV6" s="22">
        <v>0</v>
      </c>
      <c r="BW6" s="23">
        <v>0</v>
      </c>
      <c r="BX6" s="22">
        <v>0</v>
      </c>
      <c r="BY6" s="23">
        <v>0</v>
      </c>
      <c r="BZ6" s="22">
        <v>0</v>
      </c>
      <c r="CA6" s="23">
        <v>0</v>
      </c>
      <c r="CB6" s="22">
        <v>0</v>
      </c>
      <c r="CC6" s="23">
        <v>0</v>
      </c>
      <c r="CD6" s="22">
        <v>0</v>
      </c>
      <c r="CE6" s="23">
        <v>0</v>
      </c>
      <c r="CF6" s="22">
        <v>0</v>
      </c>
      <c r="CG6" s="24">
        <v>0</v>
      </c>
      <c r="CH6" s="22">
        <v>1</v>
      </c>
      <c r="CI6" s="24">
        <v>2.7404768429706798E-4</v>
      </c>
      <c r="CJ6" s="48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</row>
    <row r="7" spans="1:131" s="16" customFormat="1" x14ac:dyDescent="0.2">
      <c r="A7" s="4" t="s">
        <v>3</v>
      </c>
      <c r="B7" s="5" t="s">
        <v>137</v>
      </c>
      <c r="C7" s="16">
        <v>2690</v>
      </c>
      <c r="D7" s="16">
        <v>1413</v>
      </c>
      <c r="E7" s="17">
        <v>0.52527881040892199</v>
      </c>
      <c r="F7" s="17">
        <f>AVERAGE(E7:E9)</f>
        <v>0.70890956694441931</v>
      </c>
      <c r="G7" s="17">
        <f>STDEV(E7:E9)</f>
        <v>0.1590441180978498</v>
      </c>
      <c r="H7" s="16">
        <v>320</v>
      </c>
      <c r="I7" s="17">
        <v>0.118959107806691</v>
      </c>
      <c r="J7" s="16">
        <v>2</v>
      </c>
      <c r="K7" s="17">
        <v>7.4349442379182198E-4</v>
      </c>
      <c r="L7" s="16">
        <v>1</v>
      </c>
      <c r="M7" s="17">
        <v>3.7174721189591099E-4</v>
      </c>
      <c r="N7" s="16">
        <v>0</v>
      </c>
      <c r="O7" s="17">
        <v>0</v>
      </c>
      <c r="P7" s="16">
        <v>288</v>
      </c>
      <c r="Q7" s="17">
        <v>0.107063197026022</v>
      </c>
      <c r="R7" s="16">
        <v>452</v>
      </c>
      <c r="S7" s="17">
        <v>0.16802973977695199</v>
      </c>
      <c r="T7" s="16">
        <v>859</v>
      </c>
      <c r="U7" s="17">
        <v>0.31933085501858699</v>
      </c>
      <c r="V7" s="16">
        <v>1716</v>
      </c>
      <c r="W7" s="17">
        <v>0.63791821561338302</v>
      </c>
      <c r="X7" s="16">
        <v>15</v>
      </c>
      <c r="Y7" s="17">
        <v>5.5762081784386597E-3</v>
      </c>
      <c r="Z7" s="16">
        <v>0</v>
      </c>
      <c r="AA7" s="17">
        <v>0</v>
      </c>
      <c r="AB7" s="16">
        <v>1</v>
      </c>
      <c r="AC7" s="17">
        <v>3.7174721189591099E-4</v>
      </c>
      <c r="AD7" s="16">
        <v>0</v>
      </c>
      <c r="AE7" s="17">
        <v>0</v>
      </c>
      <c r="AF7" s="16">
        <v>0</v>
      </c>
      <c r="AG7" s="17">
        <v>0</v>
      </c>
      <c r="AH7" s="16">
        <v>0</v>
      </c>
      <c r="AI7" s="17">
        <v>0</v>
      </c>
      <c r="AJ7" s="16">
        <v>1</v>
      </c>
      <c r="AK7" s="17">
        <v>3.7174721189591099E-4</v>
      </c>
      <c r="AL7" s="16">
        <v>0</v>
      </c>
      <c r="AM7" s="17">
        <v>0</v>
      </c>
      <c r="AN7" s="16">
        <v>2</v>
      </c>
      <c r="AO7" s="17">
        <v>7.4349442379182198E-4</v>
      </c>
      <c r="AP7" s="16">
        <v>0</v>
      </c>
      <c r="AQ7" s="17">
        <v>0</v>
      </c>
      <c r="AR7" s="16">
        <v>1412</v>
      </c>
      <c r="AS7" s="17">
        <v>0.52490706319702596</v>
      </c>
      <c r="AT7" s="17">
        <f>AVERAGE(AS7:AS9)</f>
        <v>0.7085418973984674</v>
      </c>
      <c r="AU7" s="17">
        <f>STDEV(AS7:AS9)</f>
        <v>0.15904301156766348</v>
      </c>
      <c r="AV7" s="16">
        <v>319</v>
      </c>
      <c r="AW7" s="17">
        <v>0.11858736059479601</v>
      </c>
      <c r="AX7" s="16">
        <v>0</v>
      </c>
      <c r="AY7" s="17">
        <v>0</v>
      </c>
      <c r="AZ7" s="16">
        <v>0</v>
      </c>
      <c r="BA7" s="17">
        <v>0</v>
      </c>
      <c r="BB7" s="16">
        <v>286</v>
      </c>
      <c r="BC7" s="17">
        <v>0.10631970260223</v>
      </c>
      <c r="BD7" s="16">
        <v>306</v>
      </c>
      <c r="BE7" s="17">
        <v>0.11375464684014901</v>
      </c>
      <c r="BF7" s="16">
        <v>1032</v>
      </c>
      <c r="BG7" s="17">
        <v>0.38364312267658002</v>
      </c>
      <c r="BH7" s="16">
        <v>0</v>
      </c>
      <c r="BI7" s="17">
        <v>0</v>
      </c>
      <c r="BJ7" s="16">
        <v>1</v>
      </c>
      <c r="BK7" s="17">
        <v>3.7174721189591099E-4</v>
      </c>
      <c r="BL7" s="16">
        <v>1</v>
      </c>
      <c r="BM7" s="17">
        <v>3.7174721189591099E-4</v>
      </c>
      <c r="BN7" s="16">
        <v>0</v>
      </c>
      <c r="BO7" s="17">
        <v>0</v>
      </c>
      <c r="BP7" s="16">
        <v>0</v>
      </c>
      <c r="BQ7" s="17">
        <v>0</v>
      </c>
      <c r="BR7" s="16">
        <v>8</v>
      </c>
      <c r="BS7" s="17">
        <v>2.9739776951672901E-3</v>
      </c>
      <c r="BT7" s="16">
        <v>6</v>
      </c>
      <c r="BU7" s="17">
        <v>2.23048327137546E-3</v>
      </c>
      <c r="BV7" s="16">
        <v>10</v>
      </c>
      <c r="BW7" s="17">
        <v>3.7174721189591098E-3</v>
      </c>
      <c r="BX7" s="16">
        <v>1</v>
      </c>
      <c r="BY7" s="17">
        <v>3.7174721189591099E-4</v>
      </c>
      <c r="BZ7" s="16">
        <v>0</v>
      </c>
      <c r="CA7" s="17">
        <v>0</v>
      </c>
      <c r="CB7" s="16">
        <v>1</v>
      </c>
      <c r="CC7" s="17">
        <v>3.7174721189591099E-4</v>
      </c>
      <c r="CD7" s="16">
        <v>476</v>
      </c>
      <c r="CE7" s="17">
        <v>0.176951672862454</v>
      </c>
      <c r="CF7" s="16">
        <v>92</v>
      </c>
      <c r="CG7" s="18">
        <v>3.4200743494423799E-2</v>
      </c>
      <c r="CH7" s="16">
        <v>202</v>
      </c>
      <c r="CI7" s="18">
        <v>7.5092936802974006E-2</v>
      </c>
      <c r="CJ7" s="48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</row>
    <row r="8" spans="1:131" s="19" customFormat="1" x14ac:dyDescent="0.2">
      <c r="A8" s="4" t="s">
        <v>4</v>
      </c>
      <c r="B8" s="5" t="s">
        <v>137</v>
      </c>
      <c r="C8" s="19">
        <v>2735</v>
      </c>
      <c r="D8" s="19">
        <v>2196</v>
      </c>
      <c r="E8" s="20">
        <v>0.80292504570383905</v>
      </c>
      <c r="F8" s="20"/>
      <c r="G8" s="20"/>
      <c r="H8" s="19">
        <v>812</v>
      </c>
      <c r="I8" s="20">
        <v>0.29689213893967098</v>
      </c>
      <c r="J8" s="19">
        <v>0</v>
      </c>
      <c r="K8" s="20">
        <v>0</v>
      </c>
      <c r="L8" s="19">
        <v>2</v>
      </c>
      <c r="M8" s="20">
        <v>7.3126142595978099E-4</v>
      </c>
      <c r="N8" s="19">
        <v>0</v>
      </c>
      <c r="O8" s="20">
        <v>0</v>
      </c>
      <c r="P8" s="19">
        <v>147</v>
      </c>
      <c r="Q8" s="20">
        <v>5.3747714808043898E-2</v>
      </c>
      <c r="R8" s="19">
        <v>1271</v>
      </c>
      <c r="S8" s="20">
        <v>0.46471663619744102</v>
      </c>
      <c r="T8" s="19">
        <v>1268</v>
      </c>
      <c r="U8" s="20">
        <v>0.46361974405850098</v>
      </c>
      <c r="V8" s="19">
        <v>2177</v>
      </c>
      <c r="W8" s="20">
        <v>0.795978062157221</v>
      </c>
      <c r="X8" s="19">
        <v>2</v>
      </c>
      <c r="Y8" s="20">
        <v>7.3126142595978099E-4</v>
      </c>
      <c r="Z8" s="19">
        <v>0</v>
      </c>
      <c r="AA8" s="20">
        <v>0</v>
      </c>
      <c r="AB8" s="19">
        <v>0</v>
      </c>
      <c r="AC8" s="20">
        <v>0</v>
      </c>
      <c r="AD8" s="19">
        <v>2</v>
      </c>
      <c r="AE8" s="20">
        <v>7.3126142595978099E-4</v>
      </c>
      <c r="AF8" s="19">
        <v>0</v>
      </c>
      <c r="AG8" s="20">
        <v>0</v>
      </c>
      <c r="AH8" s="19">
        <v>0</v>
      </c>
      <c r="AI8" s="20">
        <v>0</v>
      </c>
      <c r="AJ8" s="19">
        <v>0</v>
      </c>
      <c r="AK8" s="20">
        <v>0</v>
      </c>
      <c r="AL8" s="19">
        <v>0</v>
      </c>
      <c r="AM8" s="20">
        <v>0</v>
      </c>
      <c r="AN8" s="19">
        <v>0</v>
      </c>
      <c r="AO8" s="20">
        <v>0</v>
      </c>
      <c r="AP8" s="19">
        <v>0</v>
      </c>
      <c r="AQ8" s="20">
        <v>0</v>
      </c>
      <c r="AR8" s="19">
        <v>2194</v>
      </c>
      <c r="AS8" s="20">
        <v>0.80219378427787902</v>
      </c>
      <c r="AT8" s="20"/>
      <c r="AU8" s="20"/>
      <c r="AV8" s="19">
        <v>812</v>
      </c>
      <c r="AW8" s="20">
        <v>0.29689213893967098</v>
      </c>
      <c r="AX8" s="19">
        <v>0</v>
      </c>
      <c r="AY8" s="20">
        <v>0</v>
      </c>
      <c r="AZ8" s="19">
        <v>0</v>
      </c>
      <c r="BA8" s="20">
        <v>0</v>
      </c>
      <c r="BB8" s="19">
        <v>147</v>
      </c>
      <c r="BC8" s="20">
        <v>5.3747714808043898E-2</v>
      </c>
      <c r="BD8" s="19">
        <v>752</v>
      </c>
      <c r="BE8" s="20">
        <v>0.27495429616087802</v>
      </c>
      <c r="BF8" s="19">
        <v>1907</v>
      </c>
      <c r="BG8" s="20">
        <v>0.69725776965265096</v>
      </c>
      <c r="BH8" s="19">
        <v>0</v>
      </c>
      <c r="BI8" s="20">
        <v>0</v>
      </c>
      <c r="BJ8" s="19">
        <v>2</v>
      </c>
      <c r="BK8" s="20">
        <v>7.3126142595978099E-4</v>
      </c>
      <c r="BL8" s="19">
        <v>0</v>
      </c>
      <c r="BM8" s="20">
        <v>0</v>
      </c>
      <c r="BN8" s="19">
        <v>0</v>
      </c>
      <c r="BO8" s="20">
        <v>0</v>
      </c>
      <c r="BP8" s="19">
        <v>0</v>
      </c>
      <c r="BQ8" s="20">
        <v>0</v>
      </c>
      <c r="BR8" s="19">
        <v>2</v>
      </c>
      <c r="BS8" s="20">
        <v>7.3126142595978099E-4</v>
      </c>
      <c r="BT8" s="19">
        <v>0</v>
      </c>
      <c r="BU8" s="20">
        <v>0</v>
      </c>
      <c r="BV8" s="19">
        <v>2</v>
      </c>
      <c r="BW8" s="20">
        <v>7.3126142595978099E-4</v>
      </c>
      <c r="BX8" s="19">
        <v>0</v>
      </c>
      <c r="BY8" s="20">
        <v>0</v>
      </c>
      <c r="BZ8" s="19">
        <v>0</v>
      </c>
      <c r="CA8" s="20">
        <v>0</v>
      </c>
      <c r="CB8" s="19">
        <v>0</v>
      </c>
      <c r="CC8" s="20">
        <v>0</v>
      </c>
      <c r="CD8" s="19">
        <v>1118</v>
      </c>
      <c r="CE8" s="20">
        <v>0.40877513711151697</v>
      </c>
      <c r="CF8" s="19">
        <v>70</v>
      </c>
      <c r="CG8" s="21">
        <v>2.5594149908592299E-2</v>
      </c>
      <c r="CH8" s="19">
        <v>632</v>
      </c>
      <c r="CI8" s="21">
        <v>0.23107861060329099</v>
      </c>
      <c r="CJ8" s="48"/>
    </row>
    <row r="9" spans="1:131" s="22" customFormat="1" x14ac:dyDescent="0.2">
      <c r="A9" s="4" t="s">
        <v>5</v>
      </c>
      <c r="B9" s="5" t="s">
        <v>137</v>
      </c>
      <c r="C9" s="22">
        <v>2576</v>
      </c>
      <c r="D9" s="22">
        <v>2057</v>
      </c>
      <c r="E9" s="23">
        <v>0.79852484472049701</v>
      </c>
      <c r="F9" s="23"/>
      <c r="G9" s="23"/>
      <c r="H9" s="22">
        <v>174</v>
      </c>
      <c r="I9" s="23">
        <v>6.7546583850931693E-2</v>
      </c>
      <c r="J9" s="22">
        <v>0</v>
      </c>
      <c r="K9" s="23">
        <v>0</v>
      </c>
      <c r="L9" s="22">
        <v>0</v>
      </c>
      <c r="M9" s="23">
        <v>0</v>
      </c>
      <c r="N9" s="22">
        <v>0</v>
      </c>
      <c r="O9" s="23">
        <v>0</v>
      </c>
      <c r="P9" s="22">
        <v>148</v>
      </c>
      <c r="Q9" s="23">
        <v>5.74534161490683E-2</v>
      </c>
      <c r="R9" s="22">
        <v>969</v>
      </c>
      <c r="S9" s="23">
        <v>0.37616459627329202</v>
      </c>
      <c r="T9" s="22">
        <v>1130</v>
      </c>
      <c r="U9" s="23">
        <v>0.43866459627329202</v>
      </c>
      <c r="V9" s="22">
        <v>1811</v>
      </c>
      <c r="W9" s="23">
        <v>0.70302795031055898</v>
      </c>
      <c r="X9" s="22">
        <v>0</v>
      </c>
      <c r="Y9" s="23">
        <v>0</v>
      </c>
      <c r="Z9" s="22">
        <v>0</v>
      </c>
      <c r="AA9" s="23">
        <v>0</v>
      </c>
      <c r="AB9" s="22">
        <v>0</v>
      </c>
      <c r="AC9" s="23">
        <v>0</v>
      </c>
      <c r="AD9" s="22">
        <v>0</v>
      </c>
      <c r="AE9" s="23">
        <v>0</v>
      </c>
      <c r="AF9" s="22">
        <v>0</v>
      </c>
      <c r="AG9" s="23">
        <v>0</v>
      </c>
      <c r="AH9" s="22">
        <v>0</v>
      </c>
      <c r="AI9" s="23">
        <v>0</v>
      </c>
      <c r="AJ9" s="22">
        <v>0</v>
      </c>
      <c r="AK9" s="23">
        <v>0</v>
      </c>
      <c r="AL9" s="22">
        <v>0</v>
      </c>
      <c r="AM9" s="23">
        <v>0</v>
      </c>
      <c r="AN9" s="22">
        <v>0</v>
      </c>
      <c r="AO9" s="23">
        <v>0</v>
      </c>
      <c r="AP9" s="22">
        <v>0</v>
      </c>
      <c r="AQ9" s="23">
        <v>0</v>
      </c>
      <c r="AR9" s="22">
        <v>2057</v>
      </c>
      <c r="AS9" s="23">
        <v>0.79852484472049701</v>
      </c>
      <c r="AT9" s="23"/>
      <c r="AU9" s="23"/>
      <c r="AV9" s="22">
        <v>174</v>
      </c>
      <c r="AW9" s="23">
        <v>6.7546583850931693E-2</v>
      </c>
      <c r="AX9" s="22">
        <v>0</v>
      </c>
      <c r="AY9" s="23">
        <v>0</v>
      </c>
      <c r="AZ9" s="22">
        <v>0</v>
      </c>
      <c r="BA9" s="23">
        <v>0</v>
      </c>
      <c r="BB9" s="22">
        <v>148</v>
      </c>
      <c r="BC9" s="23">
        <v>5.74534161490683E-2</v>
      </c>
      <c r="BD9" s="22">
        <v>167</v>
      </c>
      <c r="BE9" s="23">
        <v>6.4829192546583897E-2</v>
      </c>
      <c r="BF9" s="22">
        <v>1570</v>
      </c>
      <c r="BG9" s="23">
        <v>0.60947204968944102</v>
      </c>
      <c r="BH9" s="22">
        <v>0</v>
      </c>
      <c r="BI9" s="23">
        <v>0</v>
      </c>
      <c r="BJ9" s="22">
        <v>0</v>
      </c>
      <c r="BK9" s="23">
        <v>0</v>
      </c>
      <c r="BL9" s="22">
        <v>0</v>
      </c>
      <c r="BM9" s="23">
        <v>0</v>
      </c>
      <c r="BN9" s="22">
        <v>0</v>
      </c>
      <c r="BO9" s="23">
        <v>0</v>
      </c>
      <c r="BP9" s="22">
        <v>0</v>
      </c>
      <c r="BQ9" s="23">
        <v>0</v>
      </c>
      <c r="BR9" s="22">
        <v>0</v>
      </c>
      <c r="BS9" s="23">
        <v>0</v>
      </c>
      <c r="BT9" s="22">
        <v>0</v>
      </c>
      <c r="BU9" s="23">
        <v>0</v>
      </c>
      <c r="BV9" s="22">
        <v>0</v>
      </c>
      <c r="BW9" s="23">
        <v>0</v>
      </c>
      <c r="BX9" s="22">
        <v>0</v>
      </c>
      <c r="BY9" s="23">
        <v>0</v>
      </c>
      <c r="BZ9" s="22">
        <v>0</v>
      </c>
      <c r="CA9" s="23">
        <v>0</v>
      </c>
      <c r="CB9" s="22">
        <v>0</v>
      </c>
      <c r="CC9" s="23">
        <v>0</v>
      </c>
      <c r="CD9" s="22">
        <v>933</v>
      </c>
      <c r="CE9" s="23">
        <v>0.36218944099378902</v>
      </c>
      <c r="CF9" s="22">
        <v>72</v>
      </c>
      <c r="CG9" s="24">
        <v>2.7950310559006201E-2</v>
      </c>
      <c r="CH9" s="22">
        <v>135</v>
      </c>
      <c r="CI9" s="24">
        <v>5.2406832298136703E-2</v>
      </c>
      <c r="CJ9" s="48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</row>
    <row r="10" spans="1:131" s="16" customFormat="1" x14ac:dyDescent="0.2">
      <c r="A10" s="4" t="s">
        <v>6</v>
      </c>
      <c r="B10" s="6" t="s">
        <v>138</v>
      </c>
      <c r="C10" s="16">
        <v>3508</v>
      </c>
      <c r="D10" s="16">
        <v>1038</v>
      </c>
      <c r="E10" s="17">
        <v>0.29589509692132299</v>
      </c>
      <c r="F10" s="17">
        <f>AVERAGE(E10:E11)</f>
        <v>0.40553144107811101</v>
      </c>
      <c r="G10" s="17">
        <f>STDEV(E10:E11)</f>
        <v>0.15504920483553378</v>
      </c>
      <c r="H10" s="16">
        <v>161</v>
      </c>
      <c r="I10" s="17">
        <v>4.5895096921322702E-2</v>
      </c>
      <c r="J10" s="16">
        <v>0</v>
      </c>
      <c r="K10" s="17">
        <v>0</v>
      </c>
      <c r="L10" s="16">
        <v>0</v>
      </c>
      <c r="M10" s="17">
        <v>0</v>
      </c>
      <c r="N10" s="16">
        <v>0</v>
      </c>
      <c r="O10" s="17">
        <v>0</v>
      </c>
      <c r="P10" s="16">
        <v>0</v>
      </c>
      <c r="Q10" s="17">
        <v>0</v>
      </c>
      <c r="R10" s="16">
        <v>128</v>
      </c>
      <c r="S10" s="17">
        <v>3.6488027366020498E-2</v>
      </c>
      <c r="T10" s="16">
        <v>1870</v>
      </c>
      <c r="U10" s="17">
        <v>0.53306727480045601</v>
      </c>
      <c r="V10" s="16">
        <v>113</v>
      </c>
      <c r="W10" s="17">
        <v>3.2212086659064998E-2</v>
      </c>
      <c r="X10" s="16">
        <v>8</v>
      </c>
      <c r="Y10" s="17">
        <v>2.2805017103762798E-3</v>
      </c>
      <c r="Z10" s="16">
        <v>0</v>
      </c>
      <c r="AA10" s="17">
        <v>0</v>
      </c>
      <c r="AB10" s="16">
        <v>0</v>
      </c>
      <c r="AC10" s="17">
        <v>0</v>
      </c>
      <c r="AD10" s="16">
        <v>0</v>
      </c>
      <c r="AE10" s="17">
        <v>0</v>
      </c>
      <c r="AF10" s="16">
        <v>0</v>
      </c>
      <c r="AG10" s="17">
        <v>0</v>
      </c>
      <c r="AH10" s="16">
        <v>0</v>
      </c>
      <c r="AI10" s="17">
        <v>0</v>
      </c>
      <c r="AJ10" s="16">
        <v>0</v>
      </c>
      <c r="AK10" s="17">
        <v>0</v>
      </c>
      <c r="AL10" s="16">
        <v>0</v>
      </c>
      <c r="AM10" s="17">
        <v>0</v>
      </c>
      <c r="AN10" s="16">
        <v>0</v>
      </c>
      <c r="AO10" s="17">
        <v>0</v>
      </c>
      <c r="AP10" s="16">
        <v>0</v>
      </c>
      <c r="AQ10" s="17">
        <v>0</v>
      </c>
      <c r="AR10" s="16">
        <v>1038</v>
      </c>
      <c r="AS10" s="17">
        <v>0.29589509692132299</v>
      </c>
      <c r="AT10" s="17">
        <f>AVERAGE(AS10:AS11)</f>
        <v>0.40553144107811101</v>
      </c>
      <c r="AU10" s="17">
        <f>STDEV(AS10:AS11)</f>
        <v>0.15504920483553378</v>
      </c>
      <c r="AV10" s="16">
        <v>161</v>
      </c>
      <c r="AW10" s="17">
        <v>4.5895096921322702E-2</v>
      </c>
      <c r="AX10" s="16">
        <v>0</v>
      </c>
      <c r="AY10" s="17">
        <v>0</v>
      </c>
      <c r="AZ10" s="16">
        <v>0</v>
      </c>
      <c r="BA10" s="17">
        <v>0</v>
      </c>
      <c r="BB10" s="16">
        <v>0</v>
      </c>
      <c r="BC10" s="17">
        <v>0</v>
      </c>
      <c r="BD10" s="16">
        <v>29</v>
      </c>
      <c r="BE10" s="17">
        <v>8.2668187001140193E-3</v>
      </c>
      <c r="BF10" s="16">
        <v>46</v>
      </c>
      <c r="BG10" s="17">
        <v>1.31128848346636E-2</v>
      </c>
      <c r="BH10" s="16">
        <v>0</v>
      </c>
      <c r="BI10" s="17">
        <v>0</v>
      </c>
      <c r="BJ10" s="16">
        <v>0</v>
      </c>
      <c r="BK10" s="17">
        <v>0</v>
      </c>
      <c r="BL10" s="16">
        <v>0</v>
      </c>
      <c r="BM10" s="17">
        <v>0</v>
      </c>
      <c r="BN10" s="16">
        <v>0</v>
      </c>
      <c r="BO10" s="17">
        <v>0</v>
      </c>
      <c r="BP10" s="16">
        <v>0</v>
      </c>
      <c r="BQ10" s="17">
        <v>0</v>
      </c>
      <c r="BR10" s="16">
        <v>0</v>
      </c>
      <c r="BS10" s="17">
        <v>0</v>
      </c>
      <c r="BT10" s="16">
        <v>0</v>
      </c>
      <c r="BU10" s="17">
        <v>0</v>
      </c>
      <c r="BV10" s="16">
        <v>4</v>
      </c>
      <c r="BW10" s="17">
        <v>1.1402508551881399E-3</v>
      </c>
      <c r="BX10" s="16">
        <v>0</v>
      </c>
      <c r="BY10" s="17">
        <v>0</v>
      </c>
      <c r="BZ10" s="16">
        <v>0</v>
      </c>
      <c r="CA10" s="17">
        <v>0</v>
      </c>
      <c r="CB10" s="16">
        <v>0</v>
      </c>
      <c r="CC10" s="17">
        <v>0</v>
      </c>
      <c r="CD10" s="16">
        <v>308</v>
      </c>
      <c r="CE10" s="17">
        <v>8.77993158494869E-2</v>
      </c>
      <c r="CF10" s="16">
        <v>0</v>
      </c>
      <c r="CG10" s="18">
        <v>0</v>
      </c>
      <c r="CH10" s="16">
        <v>142</v>
      </c>
      <c r="CI10" s="18">
        <v>4.0478905359179002E-2</v>
      </c>
      <c r="CJ10" s="48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</row>
    <row r="11" spans="1:131" s="19" customFormat="1" x14ac:dyDescent="0.2">
      <c r="A11" s="4" t="s">
        <v>7</v>
      </c>
      <c r="B11" s="6" t="s">
        <v>138</v>
      </c>
      <c r="C11" s="19">
        <v>3725</v>
      </c>
      <c r="D11" s="19">
        <v>1919</v>
      </c>
      <c r="E11" s="20">
        <v>0.51516778523489903</v>
      </c>
      <c r="F11" s="20"/>
      <c r="G11" s="20"/>
      <c r="H11" s="19">
        <v>9</v>
      </c>
      <c r="I11" s="20">
        <v>2.4161073825503402E-3</v>
      </c>
      <c r="J11" s="19">
        <v>0</v>
      </c>
      <c r="K11" s="20">
        <v>0</v>
      </c>
      <c r="L11" s="19">
        <v>0</v>
      </c>
      <c r="M11" s="20">
        <v>0</v>
      </c>
      <c r="N11" s="19">
        <v>0</v>
      </c>
      <c r="O11" s="20">
        <v>0</v>
      </c>
      <c r="P11" s="19">
        <v>0</v>
      </c>
      <c r="Q11" s="20">
        <v>0</v>
      </c>
      <c r="R11" s="19">
        <v>20</v>
      </c>
      <c r="S11" s="20">
        <v>5.3691275167785197E-3</v>
      </c>
      <c r="T11" s="19">
        <v>1864</v>
      </c>
      <c r="U11" s="20">
        <v>0.50040268456375803</v>
      </c>
      <c r="V11" s="19">
        <v>178</v>
      </c>
      <c r="W11" s="20">
        <v>4.7785234899328899E-2</v>
      </c>
      <c r="X11" s="19">
        <v>7</v>
      </c>
      <c r="Y11" s="20">
        <v>1.87919463087248E-3</v>
      </c>
      <c r="Z11" s="19">
        <v>0</v>
      </c>
      <c r="AA11" s="20">
        <v>0</v>
      </c>
      <c r="AB11" s="19">
        <v>0</v>
      </c>
      <c r="AC11" s="20">
        <v>0</v>
      </c>
      <c r="AD11" s="19">
        <v>0</v>
      </c>
      <c r="AE11" s="20">
        <v>0</v>
      </c>
      <c r="AF11" s="19">
        <v>0</v>
      </c>
      <c r="AG11" s="20">
        <v>0</v>
      </c>
      <c r="AH11" s="19">
        <v>0</v>
      </c>
      <c r="AI11" s="20">
        <v>0</v>
      </c>
      <c r="AJ11" s="19">
        <v>0</v>
      </c>
      <c r="AK11" s="20">
        <v>0</v>
      </c>
      <c r="AL11" s="19">
        <v>0</v>
      </c>
      <c r="AM11" s="20">
        <v>0</v>
      </c>
      <c r="AN11" s="19">
        <v>0</v>
      </c>
      <c r="AO11" s="20">
        <v>0</v>
      </c>
      <c r="AP11" s="19">
        <v>0</v>
      </c>
      <c r="AQ11" s="20">
        <v>0</v>
      </c>
      <c r="AR11" s="19">
        <v>1919</v>
      </c>
      <c r="AS11" s="20">
        <v>0.51516778523489903</v>
      </c>
      <c r="AT11" s="20"/>
      <c r="AU11" s="20"/>
      <c r="AV11" s="19">
        <v>9</v>
      </c>
      <c r="AW11" s="20">
        <v>2.4161073825503402E-3</v>
      </c>
      <c r="AX11" s="19">
        <v>0</v>
      </c>
      <c r="AY11" s="20">
        <v>0</v>
      </c>
      <c r="AZ11" s="19">
        <v>0</v>
      </c>
      <c r="BA11" s="20">
        <v>0</v>
      </c>
      <c r="BB11" s="19">
        <v>0</v>
      </c>
      <c r="BC11" s="20">
        <v>0</v>
      </c>
      <c r="BD11" s="19">
        <v>4</v>
      </c>
      <c r="BE11" s="20">
        <v>1.0738255033557E-3</v>
      </c>
      <c r="BF11" s="19">
        <v>110</v>
      </c>
      <c r="BG11" s="20">
        <v>2.95302013422819E-2</v>
      </c>
      <c r="BH11" s="19">
        <v>0</v>
      </c>
      <c r="BI11" s="20">
        <v>0</v>
      </c>
      <c r="BJ11" s="19">
        <v>0</v>
      </c>
      <c r="BK11" s="20">
        <v>0</v>
      </c>
      <c r="BL11" s="19">
        <v>0</v>
      </c>
      <c r="BM11" s="20">
        <v>0</v>
      </c>
      <c r="BN11" s="19">
        <v>0</v>
      </c>
      <c r="BO11" s="20">
        <v>0</v>
      </c>
      <c r="BP11" s="19">
        <v>0</v>
      </c>
      <c r="BQ11" s="20">
        <v>0</v>
      </c>
      <c r="BR11" s="19">
        <v>0</v>
      </c>
      <c r="BS11" s="20">
        <v>0</v>
      </c>
      <c r="BT11" s="19">
        <v>0</v>
      </c>
      <c r="BU11" s="20">
        <v>0</v>
      </c>
      <c r="BV11" s="19">
        <v>0</v>
      </c>
      <c r="BW11" s="20">
        <v>0</v>
      </c>
      <c r="BX11" s="19">
        <v>0</v>
      </c>
      <c r="BY11" s="20">
        <v>0</v>
      </c>
      <c r="BZ11" s="19">
        <v>0</v>
      </c>
      <c r="CA11" s="20">
        <v>0</v>
      </c>
      <c r="CB11" s="19">
        <v>0</v>
      </c>
      <c r="CC11" s="20">
        <v>0</v>
      </c>
      <c r="CD11" s="19">
        <v>633</v>
      </c>
      <c r="CE11" s="20">
        <v>0.16993288590604</v>
      </c>
      <c r="CF11" s="19">
        <v>0</v>
      </c>
      <c r="CG11" s="21">
        <v>0</v>
      </c>
      <c r="CH11" s="19">
        <v>7</v>
      </c>
      <c r="CI11" s="21">
        <v>1.87919463087248E-3</v>
      </c>
      <c r="CJ11" s="48"/>
    </row>
    <row r="12" spans="1:131" s="16" customFormat="1" x14ac:dyDescent="0.2">
      <c r="A12" s="4" t="s">
        <v>8</v>
      </c>
      <c r="B12" s="5" t="s">
        <v>139</v>
      </c>
      <c r="C12" s="16">
        <v>3568</v>
      </c>
      <c r="D12" s="16">
        <v>0</v>
      </c>
      <c r="E12" s="17">
        <v>0</v>
      </c>
      <c r="F12" s="17">
        <f>AVERAGE(E12:E14)</f>
        <v>8.0439017218883763E-3</v>
      </c>
      <c r="G12" s="17">
        <f>STDEV(E12:E14)</f>
        <v>8.8984651181741418E-3</v>
      </c>
      <c r="H12" s="16">
        <v>187</v>
      </c>
      <c r="I12" s="17">
        <v>5.2410313901345297E-2</v>
      </c>
      <c r="J12" s="16">
        <v>0</v>
      </c>
      <c r="K12" s="17">
        <v>0</v>
      </c>
      <c r="L12" s="16">
        <v>5</v>
      </c>
      <c r="M12" s="17">
        <v>1.4013452914798199E-3</v>
      </c>
      <c r="N12" s="16">
        <v>0</v>
      </c>
      <c r="O12" s="17">
        <v>0</v>
      </c>
      <c r="P12" s="16">
        <v>289</v>
      </c>
      <c r="Q12" s="17">
        <v>8.0997757847533602E-2</v>
      </c>
      <c r="R12" s="16">
        <v>698</v>
      </c>
      <c r="S12" s="17">
        <v>0.195627802690583</v>
      </c>
      <c r="T12" s="16">
        <v>289</v>
      </c>
      <c r="U12" s="17">
        <v>8.0997757847533602E-2</v>
      </c>
      <c r="V12" s="16">
        <v>1362</v>
      </c>
      <c r="W12" s="17">
        <v>0.38172645739910299</v>
      </c>
      <c r="X12" s="16">
        <v>5</v>
      </c>
      <c r="Y12" s="17">
        <v>1.4013452914798199E-3</v>
      </c>
      <c r="Z12" s="16">
        <v>0</v>
      </c>
      <c r="AA12" s="17">
        <v>0</v>
      </c>
      <c r="AB12" s="16">
        <v>0</v>
      </c>
      <c r="AC12" s="17">
        <v>0</v>
      </c>
      <c r="AD12" s="16">
        <v>0</v>
      </c>
      <c r="AE12" s="17">
        <v>0</v>
      </c>
      <c r="AF12" s="16">
        <v>0</v>
      </c>
      <c r="AG12" s="17">
        <v>0</v>
      </c>
      <c r="AH12" s="16">
        <v>0</v>
      </c>
      <c r="AI12" s="17">
        <v>0</v>
      </c>
      <c r="AJ12" s="16">
        <v>4</v>
      </c>
      <c r="AK12" s="17">
        <v>1.12107623318386E-3</v>
      </c>
      <c r="AL12" s="16">
        <v>0</v>
      </c>
      <c r="AM12" s="17">
        <v>0</v>
      </c>
      <c r="AN12" s="16">
        <v>0</v>
      </c>
      <c r="AO12" s="17">
        <v>0</v>
      </c>
      <c r="AP12" s="16">
        <v>0</v>
      </c>
      <c r="AQ12" s="17">
        <v>0</v>
      </c>
      <c r="AR12" s="16">
        <v>0</v>
      </c>
      <c r="AS12" s="17">
        <v>0</v>
      </c>
      <c r="AT12" s="17">
        <f>AVERAGE(AS12:AS14)</f>
        <v>7.9293541846604271E-3</v>
      </c>
      <c r="AU12" s="17">
        <f>STDEV(AS12:AS14)</f>
        <v>8.9298688469272493E-3</v>
      </c>
      <c r="AV12" s="16">
        <v>183</v>
      </c>
      <c r="AW12" s="17">
        <v>5.1289237668161403E-2</v>
      </c>
      <c r="AX12" s="16">
        <v>0</v>
      </c>
      <c r="AY12" s="17">
        <v>0</v>
      </c>
      <c r="AZ12" s="16">
        <v>0</v>
      </c>
      <c r="BA12" s="17">
        <v>0</v>
      </c>
      <c r="BB12" s="16">
        <v>289</v>
      </c>
      <c r="BC12" s="17">
        <v>8.0997757847533602E-2</v>
      </c>
      <c r="BD12" s="16">
        <v>136</v>
      </c>
      <c r="BE12" s="17">
        <v>3.8116591928251099E-2</v>
      </c>
      <c r="BF12" s="16">
        <v>0</v>
      </c>
      <c r="BG12" s="17">
        <v>0</v>
      </c>
      <c r="BH12" s="16">
        <v>0</v>
      </c>
      <c r="BI12" s="17">
        <v>0</v>
      </c>
      <c r="BJ12" s="16">
        <v>2</v>
      </c>
      <c r="BK12" s="17">
        <v>5.6053811659192803E-4</v>
      </c>
      <c r="BL12" s="16">
        <v>0</v>
      </c>
      <c r="BM12" s="17">
        <v>0</v>
      </c>
      <c r="BN12" s="16">
        <v>0</v>
      </c>
      <c r="BO12" s="17">
        <v>0</v>
      </c>
      <c r="BP12" s="16">
        <v>0</v>
      </c>
      <c r="BQ12" s="17">
        <v>0</v>
      </c>
      <c r="BR12" s="16">
        <v>0</v>
      </c>
      <c r="BS12" s="17">
        <v>0</v>
      </c>
      <c r="BT12" s="16">
        <v>0</v>
      </c>
      <c r="BU12" s="17">
        <v>0</v>
      </c>
      <c r="BV12" s="16">
        <v>3</v>
      </c>
      <c r="BW12" s="17">
        <v>8.4080717488789198E-4</v>
      </c>
      <c r="BX12" s="16">
        <v>4</v>
      </c>
      <c r="BY12" s="17">
        <v>1.12107623318386E-3</v>
      </c>
      <c r="BZ12" s="16">
        <v>0</v>
      </c>
      <c r="CA12" s="17">
        <v>0</v>
      </c>
      <c r="CB12" s="16">
        <v>0</v>
      </c>
      <c r="CC12" s="17">
        <v>0</v>
      </c>
      <c r="CD12" s="16">
        <v>0</v>
      </c>
      <c r="CE12" s="17">
        <v>0</v>
      </c>
      <c r="CF12" s="16">
        <v>24</v>
      </c>
      <c r="CG12" s="18">
        <v>6.7264573991031402E-3</v>
      </c>
      <c r="CH12" s="16">
        <v>101</v>
      </c>
      <c r="CI12" s="18">
        <v>2.8307174887892399E-2</v>
      </c>
      <c r="CJ12" s="48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</row>
    <row r="13" spans="1:131" s="19" customFormat="1" x14ac:dyDescent="0.2">
      <c r="A13" s="4" t="s">
        <v>9</v>
      </c>
      <c r="B13" s="5" t="s">
        <v>139</v>
      </c>
      <c r="C13" s="19">
        <v>2910</v>
      </c>
      <c r="D13" s="19">
        <v>19</v>
      </c>
      <c r="E13" s="20">
        <v>6.52920962199313E-3</v>
      </c>
      <c r="F13" s="20"/>
      <c r="G13" s="20"/>
      <c r="H13" s="19">
        <v>27</v>
      </c>
      <c r="I13" s="20">
        <v>9.2783505154639193E-3</v>
      </c>
      <c r="J13" s="19">
        <v>0</v>
      </c>
      <c r="K13" s="20">
        <v>0</v>
      </c>
      <c r="L13" s="19">
        <v>6</v>
      </c>
      <c r="M13" s="20">
        <v>2.0618556701030898E-3</v>
      </c>
      <c r="N13" s="19">
        <v>1</v>
      </c>
      <c r="O13" s="20">
        <v>3.4364261168384899E-4</v>
      </c>
      <c r="P13" s="19">
        <v>833</v>
      </c>
      <c r="Q13" s="20">
        <v>0.28625429553264597</v>
      </c>
      <c r="R13" s="19">
        <v>110</v>
      </c>
      <c r="S13" s="20">
        <v>3.78006872852234E-2</v>
      </c>
      <c r="T13" s="19">
        <v>370</v>
      </c>
      <c r="U13" s="20">
        <v>0.12714776632302399</v>
      </c>
      <c r="V13" s="19">
        <v>843</v>
      </c>
      <c r="W13" s="20">
        <v>0.28969072164948501</v>
      </c>
      <c r="X13" s="19">
        <v>3</v>
      </c>
      <c r="Y13" s="20">
        <v>1.0309278350515501E-3</v>
      </c>
      <c r="Z13" s="19">
        <v>1</v>
      </c>
      <c r="AA13" s="20">
        <v>3.4364261168384899E-4</v>
      </c>
      <c r="AB13" s="19">
        <v>0</v>
      </c>
      <c r="AC13" s="20">
        <v>0</v>
      </c>
      <c r="AD13" s="19">
        <v>0</v>
      </c>
      <c r="AE13" s="20">
        <v>0</v>
      </c>
      <c r="AF13" s="19">
        <v>0</v>
      </c>
      <c r="AG13" s="20">
        <v>0</v>
      </c>
      <c r="AH13" s="19">
        <v>0</v>
      </c>
      <c r="AI13" s="20">
        <v>0</v>
      </c>
      <c r="AJ13" s="19">
        <v>4</v>
      </c>
      <c r="AK13" s="20">
        <v>1.3745704467354001E-3</v>
      </c>
      <c r="AL13" s="19">
        <v>0</v>
      </c>
      <c r="AM13" s="20">
        <v>0</v>
      </c>
      <c r="AN13" s="19">
        <v>0</v>
      </c>
      <c r="AO13" s="20">
        <v>0</v>
      </c>
      <c r="AP13" s="19">
        <v>0</v>
      </c>
      <c r="AQ13" s="20">
        <v>0</v>
      </c>
      <c r="AR13" s="19">
        <v>18</v>
      </c>
      <c r="AS13" s="20">
        <v>6.1855670103092798E-3</v>
      </c>
      <c r="AT13" s="20"/>
      <c r="AU13" s="20"/>
      <c r="AV13" s="19">
        <v>23</v>
      </c>
      <c r="AW13" s="20">
        <v>7.9037800687285203E-3</v>
      </c>
      <c r="AX13" s="19">
        <v>0</v>
      </c>
      <c r="AY13" s="20">
        <v>0</v>
      </c>
      <c r="AZ13" s="19">
        <v>0</v>
      </c>
      <c r="BA13" s="20">
        <v>0</v>
      </c>
      <c r="BB13" s="19">
        <v>833</v>
      </c>
      <c r="BC13" s="20">
        <v>0.28625429553264597</v>
      </c>
      <c r="BD13" s="19">
        <v>11</v>
      </c>
      <c r="BE13" s="20">
        <v>3.7800687285223398E-3</v>
      </c>
      <c r="BF13" s="19">
        <v>11</v>
      </c>
      <c r="BG13" s="20">
        <v>3.7800687285223398E-3</v>
      </c>
      <c r="BH13" s="19">
        <v>1</v>
      </c>
      <c r="BI13" s="20">
        <v>3.4364261168384899E-4</v>
      </c>
      <c r="BJ13" s="19">
        <v>4</v>
      </c>
      <c r="BK13" s="20">
        <v>1.3745704467354001E-3</v>
      </c>
      <c r="BL13" s="19">
        <v>0</v>
      </c>
      <c r="BM13" s="20">
        <v>0</v>
      </c>
      <c r="BN13" s="19">
        <v>0</v>
      </c>
      <c r="BO13" s="20">
        <v>0</v>
      </c>
      <c r="BP13" s="19">
        <v>0</v>
      </c>
      <c r="BQ13" s="20">
        <v>0</v>
      </c>
      <c r="BR13" s="19">
        <v>0</v>
      </c>
      <c r="BS13" s="20">
        <v>0</v>
      </c>
      <c r="BT13" s="19">
        <v>1</v>
      </c>
      <c r="BU13" s="20">
        <v>3.4364261168384899E-4</v>
      </c>
      <c r="BV13" s="19">
        <v>0</v>
      </c>
      <c r="BW13" s="20">
        <v>0</v>
      </c>
      <c r="BX13" s="19">
        <v>4</v>
      </c>
      <c r="BY13" s="20">
        <v>1.3745704467354001E-3</v>
      </c>
      <c r="BZ13" s="19">
        <v>0</v>
      </c>
      <c r="CA13" s="20">
        <v>0</v>
      </c>
      <c r="CB13" s="19">
        <v>0</v>
      </c>
      <c r="CC13" s="20">
        <v>0</v>
      </c>
      <c r="CD13" s="19">
        <v>2</v>
      </c>
      <c r="CE13" s="20">
        <v>6.8728522336769797E-4</v>
      </c>
      <c r="CF13" s="19">
        <v>82</v>
      </c>
      <c r="CG13" s="21">
        <v>2.8178694158075598E-2</v>
      </c>
      <c r="CH13" s="19">
        <v>15</v>
      </c>
      <c r="CI13" s="21">
        <v>5.1546391752577301E-3</v>
      </c>
      <c r="CJ13" s="48"/>
    </row>
    <row r="14" spans="1:131" s="22" customFormat="1" x14ac:dyDescent="0.2">
      <c r="A14" s="4" t="s">
        <v>10</v>
      </c>
      <c r="B14" s="5" t="s">
        <v>139</v>
      </c>
      <c r="C14" s="22">
        <v>4488</v>
      </c>
      <c r="D14" s="22">
        <v>79</v>
      </c>
      <c r="E14" s="23">
        <v>1.7602495543671999E-2</v>
      </c>
      <c r="F14" s="23"/>
      <c r="G14" s="23"/>
      <c r="H14" s="22">
        <v>30</v>
      </c>
      <c r="I14" s="23">
        <v>6.6844919786096298E-3</v>
      </c>
      <c r="J14" s="22">
        <v>0</v>
      </c>
      <c r="K14" s="23">
        <v>0</v>
      </c>
      <c r="L14" s="22">
        <v>0</v>
      </c>
      <c r="M14" s="23">
        <v>0</v>
      </c>
      <c r="N14" s="22">
        <v>0</v>
      </c>
      <c r="O14" s="23">
        <v>0</v>
      </c>
      <c r="P14" s="22">
        <v>411</v>
      </c>
      <c r="Q14" s="23">
        <v>9.1577540106951905E-2</v>
      </c>
      <c r="R14" s="22">
        <v>30</v>
      </c>
      <c r="S14" s="23">
        <v>6.6844919786096298E-3</v>
      </c>
      <c r="T14" s="22">
        <v>817</v>
      </c>
      <c r="U14" s="23">
        <v>0.182040998217469</v>
      </c>
      <c r="V14" s="22">
        <v>1504</v>
      </c>
      <c r="W14" s="23">
        <v>0.33511586452762898</v>
      </c>
      <c r="X14" s="22">
        <v>19</v>
      </c>
      <c r="Y14" s="23">
        <v>4.2335115864527602E-3</v>
      </c>
      <c r="Z14" s="22">
        <v>0</v>
      </c>
      <c r="AA14" s="23">
        <v>0</v>
      </c>
      <c r="AB14" s="22">
        <v>0</v>
      </c>
      <c r="AC14" s="23">
        <v>0</v>
      </c>
      <c r="AD14" s="22">
        <v>0</v>
      </c>
      <c r="AE14" s="23">
        <v>0</v>
      </c>
      <c r="AF14" s="22">
        <v>0</v>
      </c>
      <c r="AG14" s="23">
        <v>0</v>
      </c>
      <c r="AH14" s="22">
        <v>0</v>
      </c>
      <c r="AI14" s="23">
        <v>0</v>
      </c>
      <c r="AJ14" s="22">
        <v>0</v>
      </c>
      <c r="AK14" s="23">
        <v>0</v>
      </c>
      <c r="AL14" s="22">
        <v>0</v>
      </c>
      <c r="AM14" s="23">
        <v>0</v>
      </c>
      <c r="AN14" s="22">
        <v>0</v>
      </c>
      <c r="AO14" s="23">
        <v>0</v>
      </c>
      <c r="AP14" s="22">
        <v>0</v>
      </c>
      <c r="AQ14" s="23">
        <v>0</v>
      </c>
      <c r="AR14" s="22">
        <v>79</v>
      </c>
      <c r="AS14" s="23">
        <v>1.7602495543671999E-2</v>
      </c>
      <c r="AT14" s="23"/>
      <c r="AU14" s="23"/>
      <c r="AV14" s="22">
        <v>30</v>
      </c>
      <c r="AW14" s="23">
        <v>6.6844919786096298E-3</v>
      </c>
      <c r="AX14" s="22">
        <v>0</v>
      </c>
      <c r="AY14" s="23">
        <v>0</v>
      </c>
      <c r="AZ14" s="22">
        <v>0</v>
      </c>
      <c r="BA14" s="23">
        <v>0</v>
      </c>
      <c r="BB14" s="22">
        <v>411</v>
      </c>
      <c r="BC14" s="23">
        <v>9.1577540106951905E-2</v>
      </c>
      <c r="BD14" s="22">
        <v>21</v>
      </c>
      <c r="BE14" s="23">
        <v>4.6791443850267402E-3</v>
      </c>
      <c r="BF14" s="22">
        <v>21</v>
      </c>
      <c r="BG14" s="23">
        <v>4.6791443850267402E-3</v>
      </c>
      <c r="BH14" s="22">
        <v>0</v>
      </c>
      <c r="BI14" s="23">
        <v>0</v>
      </c>
      <c r="BJ14" s="22">
        <v>0</v>
      </c>
      <c r="BK14" s="23">
        <v>0</v>
      </c>
      <c r="BL14" s="22">
        <v>0</v>
      </c>
      <c r="BM14" s="23">
        <v>0</v>
      </c>
      <c r="BN14" s="22">
        <v>0</v>
      </c>
      <c r="BO14" s="23">
        <v>0</v>
      </c>
      <c r="BP14" s="22">
        <v>0</v>
      </c>
      <c r="BQ14" s="23">
        <v>0</v>
      </c>
      <c r="BR14" s="22">
        <v>1</v>
      </c>
      <c r="BS14" s="23">
        <v>2.22816399286988E-4</v>
      </c>
      <c r="BT14" s="22">
        <v>2</v>
      </c>
      <c r="BU14" s="23">
        <v>4.4563279857397502E-4</v>
      </c>
      <c r="BV14" s="22">
        <v>0</v>
      </c>
      <c r="BW14" s="23">
        <v>0</v>
      </c>
      <c r="BX14" s="22">
        <v>0</v>
      </c>
      <c r="BY14" s="23">
        <v>0</v>
      </c>
      <c r="BZ14" s="22">
        <v>0</v>
      </c>
      <c r="CA14" s="23">
        <v>0</v>
      </c>
      <c r="CB14" s="22">
        <v>0</v>
      </c>
      <c r="CC14" s="23">
        <v>0</v>
      </c>
      <c r="CD14" s="22">
        <v>15</v>
      </c>
      <c r="CE14" s="23">
        <v>3.3422459893048101E-3</v>
      </c>
      <c r="CF14" s="22">
        <v>65</v>
      </c>
      <c r="CG14" s="24">
        <v>1.4483065953654201E-2</v>
      </c>
      <c r="CH14" s="22">
        <v>17</v>
      </c>
      <c r="CI14" s="24">
        <v>3.7878787878787902E-3</v>
      </c>
      <c r="CJ14" s="48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</row>
    <row r="15" spans="1:131" s="19" customFormat="1" x14ac:dyDescent="0.2">
      <c r="A15" s="4" t="s">
        <v>12</v>
      </c>
      <c r="B15" s="5" t="s">
        <v>140</v>
      </c>
      <c r="C15" s="19">
        <v>2488</v>
      </c>
      <c r="D15" s="19">
        <v>260</v>
      </c>
      <c r="E15" s="20">
        <v>0.10450160771704201</v>
      </c>
      <c r="F15" s="20">
        <v>0.1</v>
      </c>
      <c r="G15" s="20">
        <v>0.1</v>
      </c>
      <c r="H15" s="19">
        <v>128</v>
      </c>
      <c r="I15" s="20">
        <v>5.1446945337620599E-2</v>
      </c>
      <c r="J15" s="19">
        <v>0</v>
      </c>
      <c r="K15" s="20">
        <v>0</v>
      </c>
      <c r="L15" s="19">
        <v>1</v>
      </c>
      <c r="M15" s="20">
        <v>4.0192926045016098E-4</v>
      </c>
      <c r="N15" s="19">
        <v>1</v>
      </c>
      <c r="O15" s="20">
        <v>4.0192926045016098E-4</v>
      </c>
      <c r="P15" s="19">
        <v>410</v>
      </c>
      <c r="Q15" s="20">
        <v>0.16479099678456599</v>
      </c>
      <c r="R15" s="19">
        <v>234</v>
      </c>
      <c r="S15" s="20">
        <v>9.4051446945337597E-2</v>
      </c>
      <c r="T15" s="19">
        <v>1102</v>
      </c>
      <c r="U15" s="20">
        <v>0.44292604501607702</v>
      </c>
      <c r="V15" s="19">
        <v>573</v>
      </c>
      <c r="W15" s="20">
        <v>0.23030546623794201</v>
      </c>
      <c r="X15" s="19">
        <v>252</v>
      </c>
      <c r="Y15" s="20">
        <v>0.101286173633441</v>
      </c>
      <c r="Z15" s="19">
        <v>0</v>
      </c>
      <c r="AA15" s="20">
        <v>0</v>
      </c>
      <c r="AB15" s="19">
        <v>0</v>
      </c>
      <c r="AC15" s="20">
        <v>0</v>
      </c>
      <c r="AD15" s="19">
        <v>1</v>
      </c>
      <c r="AE15" s="20">
        <v>4.0192926045016098E-4</v>
      </c>
      <c r="AF15" s="19">
        <v>0</v>
      </c>
      <c r="AG15" s="20">
        <v>0</v>
      </c>
      <c r="AH15" s="19">
        <v>0</v>
      </c>
      <c r="AI15" s="20">
        <v>0</v>
      </c>
      <c r="AJ15" s="19">
        <v>0</v>
      </c>
      <c r="AK15" s="20">
        <v>0</v>
      </c>
      <c r="AL15" s="19">
        <v>0</v>
      </c>
      <c r="AM15" s="20">
        <v>0</v>
      </c>
      <c r="AN15" s="19">
        <v>0</v>
      </c>
      <c r="AO15" s="20">
        <v>0</v>
      </c>
      <c r="AP15" s="19">
        <v>0</v>
      </c>
      <c r="AQ15" s="20">
        <v>0</v>
      </c>
      <c r="AR15" s="19">
        <v>259</v>
      </c>
      <c r="AS15" s="20">
        <v>0.104099678456592</v>
      </c>
      <c r="AT15" s="20">
        <v>0.1</v>
      </c>
      <c r="AU15" s="20"/>
      <c r="AV15" s="19">
        <v>128</v>
      </c>
      <c r="AW15" s="20">
        <v>5.1446945337620599E-2</v>
      </c>
      <c r="AX15" s="19">
        <v>0</v>
      </c>
      <c r="AY15" s="20">
        <v>0</v>
      </c>
      <c r="AZ15" s="19">
        <v>0</v>
      </c>
      <c r="BA15" s="20">
        <v>0</v>
      </c>
      <c r="BB15" s="19">
        <v>410</v>
      </c>
      <c r="BC15" s="20">
        <v>0.16479099678456599</v>
      </c>
      <c r="BD15" s="19">
        <v>64</v>
      </c>
      <c r="BE15" s="20">
        <v>2.57234726688103E-2</v>
      </c>
      <c r="BF15" s="19">
        <v>104</v>
      </c>
      <c r="BG15" s="20">
        <v>4.1800643086816698E-2</v>
      </c>
      <c r="BH15" s="19">
        <v>0</v>
      </c>
      <c r="BI15" s="20">
        <v>0</v>
      </c>
      <c r="BJ15" s="19">
        <v>1</v>
      </c>
      <c r="BK15" s="20">
        <v>4.0192926045016098E-4</v>
      </c>
      <c r="BL15" s="19">
        <v>0</v>
      </c>
      <c r="BM15" s="20">
        <v>0</v>
      </c>
      <c r="BN15" s="19">
        <v>0</v>
      </c>
      <c r="BO15" s="20">
        <v>0</v>
      </c>
      <c r="BP15" s="19">
        <v>0</v>
      </c>
      <c r="BQ15" s="20">
        <v>0</v>
      </c>
      <c r="BR15" s="19">
        <v>34</v>
      </c>
      <c r="BS15" s="20">
        <v>1.36655948553055E-2</v>
      </c>
      <c r="BT15" s="19">
        <v>18</v>
      </c>
      <c r="BU15" s="20">
        <v>7.2347266881028901E-3</v>
      </c>
      <c r="BV15" s="19">
        <v>31</v>
      </c>
      <c r="BW15" s="20">
        <v>1.2459807073955E-2</v>
      </c>
      <c r="BX15" s="19">
        <v>0</v>
      </c>
      <c r="BY15" s="20">
        <v>0</v>
      </c>
      <c r="BZ15" s="19">
        <v>0</v>
      </c>
      <c r="CA15" s="20">
        <v>0</v>
      </c>
      <c r="CB15" s="19">
        <v>0</v>
      </c>
      <c r="CC15" s="20">
        <v>0</v>
      </c>
      <c r="CD15" s="19">
        <v>138</v>
      </c>
      <c r="CE15" s="20">
        <v>5.5466237942122201E-2</v>
      </c>
      <c r="CF15" s="19">
        <v>132</v>
      </c>
      <c r="CG15" s="21">
        <v>5.3054662379421198E-2</v>
      </c>
      <c r="CH15" s="19">
        <v>116</v>
      </c>
      <c r="CI15" s="21">
        <v>4.6623794212218697E-2</v>
      </c>
      <c r="CJ15" s="48"/>
    </row>
    <row r="16" spans="1:131" s="16" customFormat="1" x14ac:dyDescent="0.2">
      <c r="A16" s="4" t="s">
        <v>14</v>
      </c>
      <c r="B16" s="5" t="s">
        <v>141</v>
      </c>
      <c r="C16" s="16">
        <v>2906</v>
      </c>
      <c r="D16" s="16">
        <v>2128</v>
      </c>
      <c r="E16" s="17">
        <v>0.73227804542326203</v>
      </c>
      <c r="F16" s="17">
        <f>AVERAGE(E16:E18)</f>
        <v>0.74835342381768033</v>
      </c>
      <c r="G16" s="17">
        <f>STDEV(E16:E18)</f>
        <v>5.4107219093747994E-2</v>
      </c>
      <c r="H16" s="16">
        <v>1294</v>
      </c>
      <c r="I16" s="17">
        <v>0.44528561596696498</v>
      </c>
      <c r="J16" s="16">
        <v>26</v>
      </c>
      <c r="K16" s="17">
        <v>8.9470061940812098E-3</v>
      </c>
      <c r="L16" s="16">
        <v>0</v>
      </c>
      <c r="M16" s="17">
        <v>0</v>
      </c>
      <c r="N16" s="16">
        <v>0</v>
      </c>
      <c r="O16" s="17">
        <v>0</v>
      </c>
      <c r="P16" s="16">
        <v>146</v>
      </c>
      <c r="Q16" s="17">
        <v>5.0240880935994499E-2</v>
      </c>
      <c r="R16" s="16">
        <v>12</v>
      </c>
      <c r="S16" s="17">
        <v>4.1293874741913303E-3</v>
      </c>
      <c r="T16" s="16">
        <v>375</v>
      </c>
      <c r="U16" s="17">
        <v>0.12904335856847901</v>
      </c>
      <c r="V16" s="16">
        <v>2551</v>
      </c>
      <c r="W16" s="17">
        <v>0.87783895388850697</v>
      </c>
      <c r="X16" s="16">
        <v>31</v>
      </c>
      <c r="Y16" s="17">
        <v>1.06675843083276E-2</v>
      </c>
      <c r="Z16" s="16">
        <v>0</v>
      </c>
      <c r="AA16" s="17">
        <v>0</v>
      </c>
      <c r="AB16" s="16">
        <v>17</v>
      </c>
      <c r="AC16" s="17">
        <v>5.8499655884377199E-3</v>
      </c>
      <c r="AD16" s="16">
        <v>0</v>
      </c>
      <c r="AE16" s="17">
        <v>0</v>
      </c>
      <c r="AF16" s="16">
        <v>0</v>
      </c>
      <c r="AG16" s="17">
        <v>0</v>
      </c>
      <c r="AH16" s="16">
        <v>0</v>
      </c>
      <c r="AI16" s="17">
        <v>0</v>
      </c>
      <c r="AJ16" s="16">
        <v>0</v>
      </c>
      <c r="AK16" s="17">
        <v>0</v>
      </c>
      <c r="AL16" s="16">
        <v>0</v>
      </c>
      <c r="AM16" s="17">
        <v>0</v>
      </c>
      <c r="AN16" s="16">
        <v>7</v>
      </c>
      <c r="AO16" s="17">
        <v>2.4088093599449402E-3</v>
      </c>
      <c r="AP16" s="16">
        <v>0</v>
      </c>
      <c r="AQ16" s="17">
        <v>0</v>
      </c>
      <c r="AR16" s="16">
        <v>2111</v>
      </c>
      <c r="AS16" s="17">
        <v>0.72642807983482505</v>
      </c>
      <c r="AT16" s="17">
        <f>AVERAGE(AS16:AS18)</f>
        <v>0.73943511733764378</v>
      </c>
      <c r="AU16" s="17">
        <f>STDEV(AS16:AS18)</f>
        <v>5.760785572134234E-2</v>
      </c>
      <c r="AV16" s="16">
        <v>1294</v>
      </c>
      <c r="AW16" s="17">
        <v>0.44528561596696498</v>
      </c>
      <c r="AX16" s="16">
        <v>0</v>
      </c>
      <c r="AY16" s="17">
        <v>0</v>
      </c>
      <c r="AZ16" s="76">
        <v>0</v>
      </c>
      <c r="BA16" s="17">
        <v>0</v>
      </c>
      <c r="BB16" s="16">
        <v>139</v>
      </c>
      <c r="BC16" s="17">
        <v>4.7832071576049601E-2</v>
      </c>
      <c r="BD16" s="16">
        <v>1278</v>
      </c>
      <c r="BE16" s="17">
        <v>0.43977976600137603</v>
      </c>
      <c r="BF16" s="16">
        <v>1968</v>
      </c>
      <c r="BG16" s="17">
        <v>0.67721954576737797</v>
      </c>
      <c r="BH16" s="16">
        <v>0</v>
      </c>
      <c r="BI16" s="17">
        <v>0</v>
      </c>
      <c r="BJ16" s="16">
        <v>0</v>
      </c>
      <c r="BK16" s="17">
        <v>0</v>
      </c>
      <c r="BL16" s="16">
        <v>0</v>
      </c>
      <c r="BM16" s="17">
        <v>0</v>
      </c>
      <c r="BN16" s="16">
        <v>0</v>
      </c>
      <c r="BO16" s="17">
        <v>0</v>
      </c>
      <c r="BP16" s="16">
        <v>3</v>
      </c>
      <c r="BQ16" s="17">
        <v>1.03234686854783E-3</v>
      </c>
      <c r="BR16" s="16">
        <v>22</v>
      </c>
      <c r="BS16" s="17">
        <v>7.5705437026841E-3</v>
      </c>
      <c r="BT16" s="16">
        <v>6</v>
      </c>
      <c r="BU16" s="17">
        <v>2.0646937370956599E-3</v>
      </c>
      <c r="BV16" s="16">
        <v>6</v>
      </c>
      <c r="BW16" s="17">
        <v>2.0646937370956599E-3</v>
      </c>
      <c r="BX16" s="16">
        <v>0</v>
      </c>
      <c r="BY16" s="17">
        <v>0</v>
      </c>
      <c r="BZ16" s="16">
        <v>0</v>
      </c>
      <c r="CA16" s="17">
        <v>0</v>
      </c>
      <c r="CB16" s="16">
        <v>8</v>
      </c>
      <c r="CC16" s="17">
        <v>2.75292498279422E-3</v>
      </c>
      <c r="CD16" s="16">
        <v>287</v>
      </c>
      <c r="CE16" s="17">
        <v>9.8761183757742593E-2</v>
      </c>
      <c r="CF16" s="16">
        <v>20</v>
      </c>
      <c r="CG16" s="18">
        <v>6.8823124569855499E-3</v>
      </c>
      <c r="CH16" s="16">
        <v>26</v>
      </c>
      <c r="CI16" s="18">
        <v>8.9470061940812098E-3</v>
      </c>
      <c r="CJ16" s="48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</row>
    <row r="17" spans="1:131" s="19" customFormat="1" x14ac:dyDescent="0.2">
      <c r="A17" s="4" t="s">
        <v>15</v>
      </c>
      <c r="B17" s="5" t="s">
        <v>141</v>
      </c>
      <c r="C17" s="19">
        <v>3410</v>
      </c>
      <c r="D17" s="19">
        <v>2401</v>
      </c>
      <c r="E17" s="20">
        <v>0.70410557184750699</v>
      </c>
      <c r="F17" s="20"/>
      <c r="G17" s="20"/>
      <c r="H17" s="19">
        <v>544</v>
      </c>
      <c r="I17" s="20">
        <v>0.15953079178885601</v>
      </c>
      <c r="J17" s="19">
        <v>58</v>
      </c>
      <c r="K17" s="20">
        <v>1.70087976539589E-2</v>
      </c>
      <c r="L17" s="19">
        <v>1</v>
      </c>
      <c r="M17" s="20">
        <v>2.93255131964809E-4</v>
      </c>
      <c r="N17" s="19">
        <v>0</v>
      </c>
      <c r="O17" s="20">
        <v>0</v>
      </c>
      <c r="P17" s="19">
        <v>166</v>
      </c>
      <c r="Q17" s="20">
        <v>4.8680351906158402E-2</v>
      </c>
      <c r="R17" s="19">
        <v>20</v>
      </c>
      <c r="S17" s="20">
        <v>5.8651026392961903E-3</v>
      </c>
      <c r="T17" s="19">
        <v>830</v>
      </c>
      <c r="U17" s="20">
        <v>0.24340175953079199</v>
      </c>
      <c r="V17" s="19">
        <v>2314</v>
      </c>
      <c r="W17" s="20">
        <v>0.67859237536656902</v>
      </c>
      <c r="X17" s="19">
        <v>21</v>
      </c>
      <c r="Y17" s="20">
        <v>6.1583577712610001E-3</v>
      </c>
      <c r="Z17" s="19">
        <v>0</v>
      </c>
      <c r="AA17" s="20">
        <v>0</v>
      </c>
      <c r="AB17" s="19">
        <v>49</v>
      </c>
      <c r="AC17" s="20">
        <v>1.43695014662757E-2</v>
      </c>
      <c r="AD17" s="19">
        <v>1</v>
      </c>
      <c r="AE17" s="20">
        <v>2.93255131964809E-4</v>
      </c>
      <c r="AF17" s="19">
        <v>0</v>
      </c>
      <c r="AG17" s="20">
        <v>0</v>
      </c>
      <c r="AH17" s="19">
        <v>0</v>
      </c>
      <c r="AI17" s="20">
        <v>0</v>
      </c>
      <c r="AJ17" s="19">
        <v>1</v>
      </c>
      <c r="AK17" s="20">
        <v>2.93255131964809E-4</v>
      </c>
      <c r="AL17" s="19">
        <v>0</v>
      </c>
      <c r="AM17" s="20">
        <v>0</v>
      </c>
      <c r="AN17" s="19">
        <v>14</v>
      </c>
      <c r="AO17" s="20">
        <v>4.1055718475073296E-3</v>
      </c>
      <c r="AP17" s="19">
        <v>0</v>
      </c>
      <c r="AQ17" s="20">
        <v>0</v>
      </c>
      <c r="AR17" s="19">
        <v>2351</v>
      </c>
      <c r="AS17" s="20">
        <v>0.68944281524926698</v>
      </c>
      <c r="AT17" s="20"/>
      <c r="AU17" s="20"/>
      <c r="AV17" s="19">
        <v>543</v>
      </c>
      <c r="AW17" s="20">
        <v>0.159237536656892</v>
      </c>
      <c r="AX17" s="19">
        <v>0</v>
      </c>
      <c r="AY17" s="20">
        <v>0</v>
      </c>
      <c r="AZ17" s="77">
        <v>0</v>
      </c>
      <c r="BA17" s="20">
        <v>0</v>
      </c>
      <c r="BB17" s="19">
        <v>152</v>
      </c>
      <c r="BC17" s="20">
        <v>4.4574780058651002E-2</v>
      </c>
      <c r="BD17" s="19">
        <v>519</v>
      </c>
      <c r="BE17" s="20">
        <v>0.15219941348973601</v>
      </c>
      <c r="BF17" s="19">
        <v>1826</v>
      </c>
      <c r="BG17" s="20">
        <v>0.53548387096774197</v>
      </c>
      <c r="BH17" s="19">
        <v>0</v>
      </c>
      <c r="BI17" s="20">
        <v>0</v>
      </c>
      <c r="BJ17" s="19">
        <v>1</v>
      </c>
      <c r="BK17" s="20">
        <v>2.93255131964809E-4</v>
      </c>
      <c r="BL17" s="19">
        <v>0</v>
      </c>
      <c r="BM17" s="20">
        <v>0</v>
      </c>
      <c r="BN17" s="19">
        <v>0</v>
      </c>
      <c r="BO17" s="20">
        <v>0</v>
      </c>
      <c r="BP17" s="19">
        <v>1</v>
      </c>
      <c r="BQ17" s="20">
        <v>2.93255131964809E-4</v>
      </c>
      <c r="BR17" s="19">
        <v>18</v>
      </c>
      <c r="BS17" s="20">
        <v>5.2785923753665698E-3</v>
      </c>
      <c r="BT17" s="19">
        <v>2</v>
      </c>
      <c r="BU17" s="20">
        <v>5.8651026392961898E-4</v>
      </c>
      <c r="BV17" s="19">
        <v>0</v>
      </c>
      <c r="BW17" s="20">
        <v>0</v>
      </c>
      <c r="BX17" s="19">
        <v>0</v>
      </c>
      <c r="BY17" s="20">
        <v>0</v>
      </c>
      <c r="BZ17" s="19">
        <v>0</v>
      </c>
      <c r="CA17" s="20">
        <v>0</v>
      </c>
      <c r="CB17" s="19">
        <v>38</v>
      </c>
      <c r="CC17" s="20">
        <v>1.1143695014662801E-2</v>
      </c>
      <c r="CD17" s="19">
        <v>610</v>
      </c>
      <c r="CE17" s="20">
        <v>0.17888563049853401</v>
      </c>
      <c r="CF17" s="19">
        <v>42</v>
      </c>
      <c r="CG17" s="21">
        <v>1.2316715542522E-2</v>
      </c>
      <c r="CH17" s="19">
        <v>28</v>
      </c>
      <c r="CI17" s="21">
        <v>8.2111436950146593E-3</v>
      </c>
      <c r="CJ17" s="48"/>
    </row>
    <row r="18" spans="1:131" s="22" customFormat="1" x14ac:dyDescent="0.2">
      <c r="A18" s="4" t="s">
        <v>16</v>
      </c>
      <c r="B18" s="5" t="s">
        <v>141</v>
      </c>
      <c r="C18" s="22">
        <v>3204</v>
      </c>
      <c r="D18" s="22">
        <v>2591</v>
      </c>
      <c r="E18" s="23">
        <v>0.80867665418227197</v>
      </c>
      <c r="F18" s="23"/>
      <c r="G18" s="23"/>
      <c r="H18" s="22">
        <v>1023</v>
      </c>
      <c r="I18" s="23">
        <v>0.31928838951310901</v>
      </c>
      <c r="J18" s="22">
        <v>24</v>
      </c>
      <c r="K18" s="23">
        <v>7.4906367041198503E-3</v>
      </c>
      <c r="L18" s="22">
        <v>0</v>
      </c>
      <c r="M18" s="23">
        <v>0</v>
      </c>
      <c r="N18" s="22">
        <v>1</v>
      </c>
      <c r="O18" s="23">
        <v>3.1210986267165999E-4</v>
      </c>
      <c r="P18" s="22">
        <v>216</v>
      </c>
      <c r="Q18" s="23">
        <v>6.7415730337078705E-2</v>
      </c>
      <c r="R18" s="22">
        <v>25</v>
      </c>
      <c r="S18" s="23">
        <v>7.8027465667915097E-3</v>
      </c>
      <c r="T18" s="22">
        <v>369</v>
      </c>
      <c r="U18" s="23">
        <v>0.11516853932584301</v>
      </c>
      <c r="V18" s="22">
        <v>2788</v>
      </c>
      <c r="W18" s="23">
        <v>0.87016229712858895</v>
      </c>
      <c r="X18" s="22">
        <v>5</v>
      </c>
      <c r="Y18" s="23">
        <v>1.5605493133583001E-3</v>
      </c>
      <c r="Z18" s="22">
        <v>0</v>
      </c>
      <c r="AA18" s="23">
        <v>0</v>
      </c>
      <c r="AB18" s="22">
        <v>20</v>
      </c>
      <c r="AC18" s="23">
        <v>6.2421972534332099E-3</v>
      </c>
      <c r="AD18" s="22">
        <v>0</v>
      </c>
      <c r="AE18" s="23">
        <v>0</v>
      </c>
      <c r="AF18" s="22">
        <v>0</v>
      </c>
      <c r="AG18" s="23">
        <v>0</v>
      </c>
      <c r="AH18" s="22">
        <v>0</v>
      </c>
      <c r="AI18" s="23">
        <v>0</v>
      </c>
      <c r="AJ18" s="22">
        <v>0</v>
      </c>
      <c r="AK18" s="23">
        <v>0</v>
      </c>
      <c r="AL18" s="22">
        <v>1</v>
      </c>
      <c r="AM18" s="23">
        <v>3.1210986267165999E-4</v>
      </c>
      <c r="AN18" s="22">
        <v>4</v>
      </c>
      <c r="AO18" s="23">
        <v>1.24843945068664E-3</v>
      </c>
      <c r="AP18" s="22">
        <v>0</v>
      </c>
      <c r="AQ18" s="23">
        <v>0</v>
      </c>
      <c r="AR18" s="22">
        <v>2571</v>
      </c>
      <c r="AS18" s="23">
        <v>0.80243445692883897</v>
      </c>
      <c r="AT18" s="23"/>
      <c r="AU18" s="23"/>
      <c r="AV18" s="22">
        <v>1023</v>
      </c>
      <c r="AW18" s="23">
        <v>0.31928838951310901</v>
      </c>
      <c r="AX18" s="22">
        <v>0</v>
      </c>
      <c r="AY18" s="23">
        <v>0</v>
      </c>
      <c r="AZ18" s="78">
        <v>0</v>
      </c>
      <c r="BA18" s="23">
        <v>0</v>
      </c>
      <c r="BB18" s="22">
        <v>212</v>
      </c>
      <c r="BC18" s="23">
        <v>6.6167290886392005E-2</v>
      </c>
      <c r="BD18" s="22">
        <v>995</v>
      </c>
      <c r="BE18" s="23">
        <v>0.31054931335830199</v>
      </c>
      <c r="BF18" s="22">
        <v>2308</v>
      </c>
      <c r="BG18" s="23">
        <v>0.72034956304619202</v>
      </c>
      <c r="BH18" s="22">
        <v>1</v>
      </c>
      <c r="BI18" s="23">
        <v>3.1210986267165999E-4</v>
      </c>
      <c r="BJ18" s="22">
        <v>0</v>
      </c>
      <c r="BK18" s="23">
        <v>0</v>
      </c>
      <c r="BL18" s="22">
        <v>0</v>
      </c>
      <c r="BM18" s="23">
        <v>0</v>
      </c>
      <c r="BN18" s="22">
        <v>0</v>
      </c>
      <c r="BO18" s="23">
        <v>0</v>
      </c>
      <c r="BP18" s="22">
        <v>1</v>
      </c>
      <c r="BQ18" s="23">
        <v>3.1210986267165999E-4</v>
      </c>
      <c r="BR18" s="22">
        <v>4</v>
      </c>
      <c r="BS18" s="23">
        <v>1.24843945068664E-3</v>
      </c>
      <c r="BT18" s="22">
        <v>1</v>
      </c>
      <c r="BU18" s="23">
        <v>3.1210986267165999E-4</v>
      </c>
      <c r="BV18" s="22">
        <v>0</v>
      </c>
      <c r="BW18" s="23">
        <v>0</v>
      </c>
      <c r="BX18" s="22">
        <v>0</v>
      </c>
      <c r="BY18" s="23">
        <v>0</v>
      </c>
      <c r="BZ18" s="22">
        <v>0</v>
      </c>
      <c r="CA18" s="23">
        <v>0</v>
      </c>
      <c r="CB18" s="22">
        <v>13</v>
      </c>
      <c r="CC18" s="23">
        <v>4.0574282147315902E-3</v>
      </c>
      <c r="CD18" s="22">
        <v>332</v>
      </c>
      <c r="CE18" s="23">
        <v>0.103620474406991</v>
      </c>
      <c r="CF18" s="22">
        <v>26</v>
      </c>
      <c r="CG18" s="24">
        <v>8.11485642946317E-3</v>
      </c>
      <c r="CH18" s="22">
        <v>23</v>
      </c>
      <c r="CI18" s="24">
        <v>7.1785268414481899E-3</v>
      </c>
      <c r="CJ18" s="48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</row>
    <row r="19" spans="1:131" s="16" customFormat="1" x14ac:dyDescent="0.2">
      <c r="A19" s="4" t="s">
        <v>17</v>
      </c>
      <c r="B19" s="5" t="s">
        <v>142</v>
      </c>
      <c r="C19" s="73">
        <v>2997</v>
      </c>
      <c r="D19" s="73">
        <v>849</v>
      </c>
      <c r="E19" s="74">
        <v>0.28328328328328301</v>
      </c>
      <c r="F19" s="74">
        <v>0.28000000000000003</v>
      </c>
      <c r="G19" s="74"/>
      <c r="H19" s="73">
        <v>0</v>
      </c>
      <c r="I19" s="74">
        <v>0</v>
      </c>
      <c r="J19" s="73">
        <v>0</v>
      </c>
      <c r="K19" s="74">
        <v>0</v>
      </c>
      <c r="L19" s="73">
        <v>0</v>
      </c>
      <c r="M19" s="74">
        <v>0</v>
      </c>
      <c r="N19" s="73">
        <v>0</v>
      </c>
      <c r="O19" s="74">
        <v>0</v>
      </c>
      <c r="P19" s="73">
        <v>0</v>
      </c>
      <c r="Q19" s="74">
        <v>0</v>
      </c>
      <c r="R19" s="73">
        <v>4</v>
      </c>
      <c r="S19" s="74">
        <v>1.33466800133467E-3</v>
      </c>
      <c r="T19" s="73">
        <v>132</v>
      </c>
      <c r="U19" s="74">
        <v>4.4044044044044002E-2</v>
      </c>
      <c r="V19" s="73">
        <v>1683</v>
      </c>
      <c r="W19" s="74">
        <v>0.56156156156156201</v>
      </c>
      <c r="X19" s="73">
        <v>0</v>
      </c>
      <c r="Y19" s="74">
        <v>0</v>
      </c>
      <c r="Z19" s="73">
        <v>0</v>
      </c>
      <c r="AA19" s="74">
        <v>0</v>
      </c>
      <c r="AB19" s="73">
        <v>0</v>
      </c>
      <c r="AC19" s="74">
        <v>0</v>
      </c>
      <c r="AD19" s="73">
        <v>0</v>
      </c>
      <c r="AE19" s="74">
        <v>0</v>
      </c>
      <c r="AF19" s="73">
        <v>0</v>
      </c>
      <c r="AG19" s="74">
        <v>0</v>
      </c>
      <c r="AH19" s="73">
        <v>0</v>
      </c>
      <c r="AI19" s="74">
        <v>0</v>
      </c>
      <c r="AJ19" s="73">
        <v>0</v>
      </c>
      <c r="AK19" s="74">
        <v>0</v>
      </c>
      <c r="AL19" s="73">
        <v>0</v>
      </c>
      <c r="AM19" s="74">
        <v>0</v>
      </c>
      <c r="AN19" s="73">
        <v>0</v>
      </c>
      <c r="AO19" s="74">
        <v>0</v>
      </c>
      <c r="AP19" s="73">
        <v>0</v>
      </c>
      <c r="AQ19" s="74">
        <v>0</v>
      </c>
      <c r="AR19" s="73">
        <v>849</v>
      </c>
      <c r="AS19" s="74">
        <v>0.28328328328328301</v>
      </c>
      <c r="AT19" s="74">
        <f>AVERAGE(AS19)</f>
        <v>0.28328328328328301</v>
      </c>
      <c r="AU19" s="74"/>
      <c r="AV19" s="73">
        <v>0</v>
      </c>
      <c r="AW19" s="74">
        <v>0</v>
      </c>
      <c r="AX19" s="73">
        <v>0</v>
      </c>
      <c r="AY19" s="74">
        <v>0</v>
      </c>
      <c r="AZ19" s="73">
        <v>0</v>
      </c>
      <c r="BA19" s="75">
        <v>0</v>
      </c>
      <c r="BB19" s="16">
        <v>0</v>
      </c>
      <c r="BC19" s="17">
        <v>0</v>
      </c>
      <c r="BD19" s="16">
        <v>0</v>
      </c>
      <c r="BE19" s="17">
        <v>0</v>
      </c>
      <c r="BF19" s="16">
        <v>536</v>
      </c>
      <c r="BG19" s="17">
        <v>0.17884551217884601</v>
      </c>
      <c r="BH19" s="16">
        <v>0</v>
      </c>
      <c r="BI19" s="17">
        <v>0</v>
      </c>
      <c r="BJ19" s="16">
        <v>0</v>
      </c>
      <c r="BK19" s="17">
        <v>0</v>
      </c>
      <c r="BL19" s="16">
        <v>0</v>
      </c>
      <c r="BM19" s="17">
        <v>0</v>
      </c>
      <c r="BN19" s="16">
        <v>0</v>
      </c>
      <c r="BO19" s="17">
        <v>0</v>
      </c>
      <c r="BP19" s="16">
        <v>0</v>
      </c>
      <c r="BQ19" s="17">
        <v>0</v>
      </c>
      <c r="BR19" s="16">
        <v>0</v>
      </c>
      <c r="BS19" s="17">
        <v>0</v>
      </c>
      <c r="BT19" s="16">
        <v>0</v>
      </c>
      <c r="BU19" s="17">
        <v>0</v>
      </c>
      <c r="BV19" s="16">
        <v>0</v>
      </c>
      <c r="BW19" s="17">
        <v>0</v>
      </c>
      <c r="BX19" s="16">
        <v>0</v>
      </c>
      <c r="BY19" s="17">
        <v>0</v>
      </c>
      <c r="BZ19" s="16">
        <v>0</v>
      </c>
      <c r="CA19" s="17">
        <v>0</v>
      </c>
      <c r="CB19" s="16">
        <v>0</v>
      </c>
      <c r="CC19" s="17">
        <v>0</v>
      </c>
      <c r="CD19" s="16">
        <v>16</v>
      </c>
      <c r="CE19" s="17">
        <v>5.3386720053386696E-3</v>
      </c>
      <c r="CF19" s="16">
        <v>0</v>
      </c>
      <c r="CG19" s="18">
        <v>0</v>
      </c>
      <c r="CH19" s="16">
        <v>0</v>
      </c>
      <c r="CI19" s="18">
        <v>0</v>
      </c>
      <c r="CJ19" s="48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</row>
    <row r="20" spans="1:131" s="19" customFormat="1" x14ac:dyDescent="0.2">
      <c r="A20" s="4" t="s">
        <v>23</v>
      </c>
      <c r="B20" s="5" t="s">
        <v>143</v>
      </c>
      <c r="C20" s="19">
        <v>4149</v>
      </c>
      <c r="D20" s="19">
        <v>124</v>
      </c>
      <c r="E20" s="20">
        <v>2.9886719691491901E-2</v>
      </c>
      <c r="F20" s="20">
        <f>AVERAGE(E20:E22)</f>
        <v>3.9410101414300867E-2</v>
      </c>
      <c r="G20" s="20">
        <f>STDEV(E20:E22)</f>
        <v>9.5305732528308644E-3</v>
      </c>
      <c r="H20" s="19">
        <v>10</v>
      </c>
      <c r="I20" s="20">
        <v>2.4102193299590301E-3</v>
      </c>
      <c r="J20" s="19">
        <v>5</v>
      </c>
      <c r="K20" s="20">
        <v>1.20510966497951E-3</v>
      </c>
      <c r="L20" s="19">
        <v>13</v>
      </c>
      <c r="M20" s="20">
        <v>3.13328512894673E-3</v>
      </c>
      <c r="N20" s="19">
        <v>0</v>
      </c>
      <c r="O20" s="20">
        <v>0</v>
      </c>
      <c r="P20" s="19">
        <v>724</v>
      </c>
      <c r="Q20" s="20">
        <v>0.174499879489034</v>
      </c>
      <c r="R20" s="19">
        <v>62</v>
      </c>
      <c r="S20" s="20">
        <v>1.4943359845746001E-2</v>
      </c>
      <c r="T20" s="19">
        <v>593</v>
      </c>
      <c r="U20" s="20">
        <v>0.14292600626657001</v>
      </c>
      <c r="V20" s="19">
        <v>335</v>
      </c>
      <c r="W20" s="20">
        <v>8.07423475536274E-2</v>
      </c>
      <c r="X20" s="19">
        <v>614</v>
      </c>
      <c r="Y20" s="20">
        <v>0.147987466859484</v>
      </c>
      <c r="Z20" s="19">
        <v>0</v>
      </c>
      <c r="AA20" s="20">
        <v>0</v>
      </c>
      <c r="AB20" s="19">
        <v>0</v>
      </c>
      <c r="AC20" s="20">
        <v>0</v>
      </c>
      <c r="AD20" s="19">
        <v>0</v>
      </c>
      <c r="AE20" s="20">
        <v>0</v>
      </c>
      <c r="AF20" s="19">
        <v>0</v>
      </c>
      <c r="AG20" s="20">
        <v>0</v>
      </c>
      <c r="AH20" s="19">
        <v>0</v>
      </c>
      <c r="AI20" s="20">
        <v>0</v>
      </c>
      <c r="AJ20" s="19">
        <v>0</v>
      </c>
      <c r="AK20" s="20">
        <v>0</v>
      </c>
      <c r="AL20" s="19">
        <v>0</v>
      </c>
      <c r="AM20" s="20">
        <v>0</v>
      </c>
      <c r="AN20" s="19">
        <v>3</v>
      </c>
      <c r="AO20" s="20">
        <v>7.2306579898770798E-4</v>
      </c>
      <c r="AP20" s="19">
        <v>3</v>
      </c>
      <c r="AQ20" s="20">
        <v>7.2306579898770798E-4</v>
      </c>
      <c r="AR20" s="19">
        <v>124</v>
      </c>
      <c r="AS20" s="20">
        <v>2.9886719691491901E-2</v>
      </c>
      <c r="AT20" s="20">
        <f>AVERAGE(AS20:AS22)</f>
        <v>3.9158879723489463E-2</v>
      </c>
      <c r="AU20" s="20">
        <f>STDEV(AS20:AS22)</f>
        <v>9.3019788821015973E-3</v>
      </c>
      <c r="AV20" s="19">
        <v>10</v>
      </c>
      <c r="AW20" s="20">
        <v>2.4102193299590301E-3</v>
      </c>
      <c r="AX20" s="19">
        <v>0</v>
      </c>
      <c r="AY20" s="20">
        <v>0</v>
      </c>
      <c r="AZ20" s="19">
        <v>0</v>
      </c>
      <c r="BA20" s="20">
        <v>0</v>
      </c>
      <c r="BB20" s="19">
        <v>718</v>
      </c>
      <c r="BC20" s="20">
        <v>0.17305374789105801</v>
      </c>
      <c r="BD20" s="19">
        <v>3</v>
      </c>
      <c r="BE20" s="20">
        <v>7.2306579898770798E-4</v>
      </c>
      <c r="BF20" s="19">
        <v>16</v>
      </c>
      <c r="BG20" s="20">
        <v>3.8563509279344399E-3</v>
      </c>
      <c r="BH20" s="19">
        <v>0</v>
      </c>
      <c r="BI20" s="20">
        <v>0</v>
      </c>
      <c r="BJ20" s="19">
        <v>0</v>
      </c>
      <c r="BK20" s="20">
        <v>0</v>
      </c>
      <c r="BL20" s="19">
        <v>1</v>
      </c>
      <c r="BM20" s="20">
        <v>2.4102193299590301E-4</v>
      </c>
      <c r="BN20" s="19">
        <v>0</v>
      </c>
      <c r="BO20" s="20">
        <v>0</v>
      </c>
      <c r="BP20" s="19">
        <v>0</v>
      </c>
      <c r="BQ20" s="20">
        <v>0</v>
      </c>
      <c r="BR20" s="19">
        <v>21</v>
      </c>
      <c r="BS20" s="20">
        <v>5.0614605929139604E-3</v>
      </c>
      <c r="BT20" s="19">
        <v>55</v>
      </c>
      <c r="BU20" s="20">
        <v>1.32562063147746E-2</v>
      </c>
      <c r="BV20" s="19">
        <v>2</v>
      </c>
      <c r="BW20" s="20">
        <v>4.8204386599180499E-4</v>
      </c>
      <c r="BX20" s="19">
        <v>2</v>
      </c>
      <c r="BY20" s="20">
        <v>4.8204386599180499E-4</v>
      </c>
      <c r="BZ20" s="19">
        <v>0</v>
      </c>
      <c r="CA20" s="20">
        <v>0</v>
      </c>
      <c r="CB20" s="19">
        <v>0</v>
      </c>
      <c r="CC20" s="20">
        <v>0</v>
      </c>
      <c r="CD20" s="19">
        <v>2</v>
      </c>
      <c r="CE20" s="20">
        <v>4.8204386599180499E-4</v>
      </c>
      <c r="CF20" s="19">
        <v>106</v>
      </c>
      <c r="CG20" s="21">
        <v>2.55483248975657E-2</v>
      </c>
      <c r="CH20" s="19">
        <v>9</v>
      </c>
      <c r="CI20" s="21">
        <v>2.1691973969631198E-3</v>
      </c>
      <c r="CJ20" s="48"/>
    </row>
    <row r="21" spans="1:131" s="19" customFormat="1" x14ac:dyDescent="0.2">
      <c r="A21" s="4" t="s">
        <v>24</v>
      </c>
      <c r="B21" s="5" t="s">
        <v>143</v>
      </c>
      <c r="C21" s="19">
        <v>3376</v>
      </c>
      <c r="D21" s="19">
        <v>133</v>
      </c>
      <c r="E21" s="20">
        <v>3.9395734597156402E-2</v>
      </c>
      <c r="F21" s="20"/>
      <c r="G21" s="20"/>
      <c r="H21" s="19">
        <v>6</v>
      </c>
      <c r="I21" s="20">
        <v>1.7772511848341201E-3</v>
      </c>
      <c r="J21" s="19">
        <v>2</v>
      </c>
      <c r="K21" s="20">
        <v>5.9241706161137499E-4</v>
      </c>
      <c r="L21" s="19">
        <v>5</v>
      </c>
      <c r="M21" s="20">
        <v>1.48104265402844E-3</v>
      </c>
      <c r="N21" s="19">
        <v>0</v>
      </c>
      <c r="O21" s="20">
        <v>0</v>
      </c>
      <c r="P21" s="19">
        <v>558</v>
      </c>
      <c r="Q21" s="20">
        <v>0.16528436018957299</v>
      </c>
      <c r="R21" s="19">
        <v>59</v>
      </c>
      <c r="S21" s="20">
        <v>1.74763033175355E-2</v>
      </c>
      <c r="T21" s="19">
        <v>620</v>
      </c>
      <c r="U21" s="20">
        <v>0.18364928909952599</v>
      </c>
      <c r="V21" s="19">
        <v>113</v>
      </c>
      <c r="W21" s="20">
        <v>3.3471563981042701E-2</v>
      </c>
      <c r="X21" s="19">
        <v>517</v>
      </c>
      <c r="Y21" s="20">
        <v>0.15313981042654001</v>
      </c>
      <c r="Z21" s="19">
        <v>0</v>
      </c>
      <c r="AA21" s="20">
        <v>0</v>
      </c>
      <c r="AB21" s="19">
        <v>1</v>
      </c>
      <c r="AC21" s="20">
        <v>2.9620853080568701E-4</v>
      </c>
      <c r="AD21" s="19">
        <v>0</v>
      </c>
      <c r="AE21" s="20">
        <v>0</v>
      </c>
      <c r="AF21" s="19">
        <v>0</v>
      </c>
      <c r="AG21" s="20">
        <v>0</v>
      </c>
      <c r="AH21" s="19">
        <v>0</v>
      </c>
      <c r="AI21" s="20">
        <v>0</v>
      </c>
      <c r="AJ21" s="19">
        <v>0</v>
      </c>
      <c r="AK21" s="20">
        <v>0</v>
      </c>
      <c r="AL21" s="19">
        <v>0</v>
      </c>
      <c r="AM21" s="20">
        <v>0</v>
      </c>
      <c r="AN21" s="19">
        <v>2</v>
      </c>
      <c r="AO21" s="20">
        <v>5.9241706161137499E-4</v>
      </c>
      <c r="AP21" s="19">
        <v>1</v>
      </c>
      <c r="AQ21" s="20">
        <v>2.9620853080568701E-4</v>
      </c>
      <c r="AR21" s="19">
        <v>132</v>
      </c>
      <c r="AS21" s="20">
        <v>3.9099526066350698E-2</v>
      </c>
      <c r="AT21" s="20"/>
      <c r="AU21" s="20"/>
      <c r="AV21" s="19">
        <v>6</v>
      </c>
      <c r="AW21" s="20">
        <v>1.7772511848341201E-3</v>
      </c>
      <c r="AX21" s="19">
        <v>0</v>
      </c>
      <c r="AY21" s="20">
        <v>0</v>
      </c>
      <c r="AZ21" s="19">
        <v>0</v>
      </c>
      <c r="BA21" s="20">
        <v>0</v>
      </c>
      <c r="BB21" s="19">
        <v>555</v>
      </c>
      <c r="BC21" s="20">
        <v>0.16439573459715601</v>
      </c>
      <c r="BD21" s="19">
        <v>1</v>
      </c>
      <c r="BE21" s="20">
        <v>2.9620853080568701E-4</v>
      </c>
      <c r="BF21" s="19">
        <v>16</v>
      </c>
      <c r="BG21" s="20">
        <v>4.739336492891E-3</v>
      </c>
      <c r="BH21" s="19">
        <v>0</v>
      </c>
      <c r="BI21" s="20">
        <v>0</v>
      </c>
      <c r="BJ21" s="19">
        <v>0</v>
      </c>
      <c r="BK21" s="20">
        <v>0</v>
      </c>
      <c r="BL21" s="19">
        <v>0</v>
      </c>
      <c r="BM21" s="20">
        <v>0</v>
      </c>
      <c r="BN21" s="19">
        <v>0</v>
      </c>
      <c r="BO21" s="20">
        <v>0</v>
      </c>
      <c r="BP21" s="19">
        <v>0</v>
      </c>
      <c r="BQ21" s="20">
        <v>0</v>
      </c>
      <c r="BR21" s="19">
        <v>58</v>
      </c>
      <c r="BS21" s="20">
        <v>1.71800947867299E-2</v>
      </c>
      <c r="BT21" s="19">
        <v>66</v>
      </c>
      <c r="BU21" s="20">
        <v>1.9549763033175401E-2</v>
      </c>
      <c r="BV21" s="19">
        <v>0</v>
      </c>
      <c r="BW21" s="20">
        <v>0</v>
      </c>
      <c r="BX21" s="19">
        <v>1</v>
      </c>
      <c r="BY21" s="20">
        <v>2.9620853080568701E-4</v>
      </c>
      <c r="BZ21" s="19">
        <v>0</v>
      </c>
      <c r="CA21" s="20">
        <v>0</v>
      </c>
      <c r="CB21" s="19">
        <v>0</v>
      </c>
      <c r="CC21" s="20">
        <v>0</v>
      </c>
      <c r="CD21" s="19">
        <v>8</v>
      </c>
      <c r="CE21" s="20">
        <v>2.3696682464455E-3</v>
      </c>
      <c r="CF21" s="19">
        <v>84</v>
      </c>
      <c r="CG21" s="21">
        <v>2.4881516587677701E-2</v>
      </c>
      <c r="CH21" s="19">
        <v>5</v>
      </c>
      <c r="CI21" s="21">
        <v>1.48104265402844E-3</v>
      </c>
      <c r="CJ21" s="48"/>
    </row>
    <row r="22" spans="1:131" s="22" customFormat="1" x14ac:dyDescent="0.2">
      <c r="A22" s="4" t="s">
        <v>25</v>
      </c>
      <c r="B22" s="5" t="s">
        <v>143</v>
      </c>
      <c r="C22" s="22">
        <v>4372</v>
      </c>
      <c r="D22" s="22">
        <v>214</v>
      </c>
      <c r="E22" s="23">
        <v>4.8947849954254302E-2</v>
      </c>
      <c r="F22" s="23"/>
      <c r="G22" s="23"/>
      <c r="H22" s="22">
        <v>7</v>
      </c>
      <c r="I22" s="23">
        <v>1.60109789569991E-3</v>
      </c>
      <c r="J22" s="22">
        <v>6</v>
      </c>
      <c r="K22" s="23">
        <v>1.37236962488564E-3</v>
      </c>
      <c r="L22" s="22">
        <v>6</v>
      </c>
      <c r="M22" s="23">
        <v>1.37236962488564E-3</v>
      </c>
      <c r="N22" s="22">
        <v>0</v>
      </c>
      <c r="O22" s="23">
        <v>0</v>
      </c>
      <c r="P22" s="22">
        <v>1280</v>
      </c>
      <c r="Q22" s="23">
        <v>0.29277218664226901</v>
      </c>
      <c r="R22" s="22">
        <v>12</v>
      </c>
      <c r="S22" s="23">
        <v>2.74473924977127E-3</v>
      </c>
      <c r="T22" s="22">
        <v>366</v>
      </c>
      <c r="U22" s="23">
        <v>8.3714547118023799E-2</v>
      </c>
      <c r="V22" s="22">
        <v>216</v>
      </c>
      <c r="W22" s="23">
        <v>4.94053064958829E-2</v>
      </c>
      <c r="X22" s="22">
        <v>568</v>
      </c>
      <c r="Y22" s="23">
        <v>0.129917657822507</v>
      </c>
      <c r="Z22" s="22">
        <v>0</v>
      </c>
      <c r="AA22" s="23">
        <v>0</v>
      </c>
      <c r="AB22" s="22">
        <v>2</v>
      </c>
      <c r="AC22" s="23">
        <v>4.5745654162854499E-4</v>
      </c>
      <c r="AD22" s="22">
        <v>0</v>
      </c>
      <c r="AE22" s="23">
        <v>0</v>
      </c>
      <c r="AF22" s="22">
        <v>0</v>
      </c>
      <c r="AG22" s="23">
        <v>0</v>
      </c>
      <c r="AH22" s="22">
        <v>0</v>
      </c>
      <c r="AI22" s="23">
        <v>0</v>
      </c>
      <c r="AJ22" s="22">
        <v>0</v>
      </c>
      <c r="AK22" s="23">
        <v>0</v>
      </c>
      <c r="AL22" s="22">
        <v>0</v>
      </c>
      <c r="AM22" s="23">
        <v>0</v>
      </c>
      <c r="AN22" s="22">
        <v>5</v>
      </c>
      <c r="AO22" s="23">
        <v>1.1436413540713601E-3</v>
      </c>
      <c r="AP22" s="22">
        <v>3</v>
      </c>
      <c r="AQ22" s="23">
        <v>6.8618481244281805E-4</v>
      </c>
      <c r="AR22" s="22">
        <v>212</v>
      </c>
      <c r="AS22" s="23">
        <v>4.8490393412625801E-2</v>
      </c>
      <c r="AT22" s="23"/>
      <c r="AU22" s="23"/>
      <c r="AV22" s="22">
        <v>7</v>
      </c>
      <c r="AW22" s="23">
        <v>1.60109789569991E-3</v>
      </c>
      <c r="AX22" s="22">
        <v>0</v>
      </c>
      <c r="AY22" s="23">
        <v>0</v>
      </c>
      <c r="AZ22" s="22">
        <v>0</v>
      </c>
      <c r="BA22" s="23">
        <v>0</v>
      </c>
      <c r="BB22" s="22">
        <v>1272</v>
      </c>
      <c r="BC22" s="23">
        <v>0.290942360475755</v>
      </c>
      <c r="BD22" s="22">
        <v>1</v>
      </c>
      <c r="BE22" s="23">
        <v>2.2872827081427301E-4</v>
      </c>
      <c r="BF22" s="22">
        <v>19</v>
      </c>
      <c r="BG22" s="23">
        <v>4.3458371454711802E-3</v>
      </c>
      <c r="BH22" s="22">
        <v>0</v>
      </c>
      <c r="BI22" s="23">
        <v>0</v>
      </c>
      <c r="BJ22" s="22">
        <v>0</v>
      </c>
      <c r="BK22" s="23">
        <v>0</v>
      </c>
      <c r="BL22" s="22">
        <v>1</v>
      </c>
      <c r="BM22" s="23">
        <v>2.2872827081427301E-4</v>
      </c>
      <c r="BN22" s="22">
        <v>0</v>
      </c>
      <c r="BO22" s="23">
        <v>0</v>
      </c>
      <c r="BP22" s="22">
        <v>0</v>
      </c>
      <c r="BQ22" s="23">
        <v>0</v>
      </c>
      <c r="BR22" s="22">
        <v>7</v>
      </c>
      <c r="BS22" s="23">
        <v>1.60109789569991E-3</v>
      </c>
      <c r="BT22" s="22">
        <v>110</v>
      </c>
      <c r="BU22" s="23">
        <v>2.516010978957E-2</v>
      </c>
      <c r="BV22" s="22">
        <v>1</v>
      </c>
      <c r="BW22" s="23">
        <v>2.2872827081427301E-4</v>
      </c>
      <c r="BX22" s="22">
        <v>0</v>
      </c>
      <c r="BY22" s="23">
        <v>0</v>
      </c>
      <c r="BZ22" s="22">
        <v>0</v>
      </c>
      <c r="CA22" s="23">
        <v>0</v>
      </c>
      <c r="CB22" s="22">
        <v>0</v>
      </c>
      <c r="CC22" s="23">
        <v>0</v>
      </c>
      <c r="CD22" s="22">
        <v>0</v>
      </c>
      <c r="CE22" s="23">
        <v>0</v>
      </c>
      <c r="CF22" s="22">
        <v>97</v>
      </c>
      <c r="CG22" s="24">
        <v>2.21866422689844E-2</v>
      </c>
      <c r="CH22" s="22">
        <v>4</v>
      </c>
      <c r="CI22" s="24">
        <v>9.1491308325709095E-4</v>
      </c>
      <c r="CJ22" s="48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19"/>
      <c r="DZ22" s="19"/>
      <c r="EA22" s="19"/>
    </row>
    <row r="23" spans="1:131" s="16" customFormat="1" x14ac:dyDescent="0.2">
      <c r="A23" s="4" t="s">
        <v>26</v>
      </c>
      <c r="B23" s="5" t="s">
        <v>144</v>
      </c>
      <c r="C23" s="16">
        <v>2320</v>
      </c>
      <c r="D23" s="16">
        <v>1225</v>
      </c>
      <c r="E23" s="17">
        <v>0.52801724137931005</v>
      </c>
      <c r="F23" s="17">
        <f>AVERAGE(E23:E25)</f>
        <v>0.64116446697863738</v>
      </c>
      <c r="G23" s="17">
        <f>STDEV(E23:E25)</f>
        <v>0.13530266788446338</v>
      </c>
      <c r="H23" s="16">
        <v>142</v>
      </c>
      <c r="I23" s="17">
        <v>6.1206896551724101E-2</v>
      </c>
      <c r="J23" s="16">
        <v>2</v>
      </c>
      <c r="K23" s="17">
        <v>8.6206896551724104E-4</v>
      </c>
      <c r="L23" s="16">
        <v>4</v>
      </c>
      <c r="M23" s="17">
        <v>1.7241379310344799E-3</v>
      </c>
      <c r="N23" s="16">
        <v>0</v>
      </c>
      <c r="O23" s="17">
        <v>0</v>
      </c>
      <c r="P23" s="16">
        <v>857</v>
      </c>
      <c r="Q23" s="17">
        <v>0.36939655172413799</v>
      </c>
      <c r="R23" s="16">
        <v>123</v>
      </c>
      <c r="S23" s="17">
        <v>5.3017241379310402E-2</v>
      </c>
      <c r="T23" s="16">
        <v>731</v>
      </c>
      <c r="U23" s="17">
        <v>0.31508620689655198</v>
      </c>
      <c r="V23" s="16">
        <v>1537</v>
      </c>
      <c r="W23" s="17">
        <v>0.66249999999999998</v>
      </c>
      <c r="X23" s="16">
        <v>33</v>
      </c>
      <c r="Y23" s="17">
        <v>1.4224137931034501E-2</v>
      </c>
      <c r="Z23" s="16">
        <v>0</v>
      </c>
      <c r="AA23" s="17">
        <v>0</v>
      </c>
      <c r="AB23" s="16">
        <v>0</v>
      </c>
      <c r="AC23" s="17">
        <v>0</v>
      </c>
      <c r="AD23" s="16">
        <v>2</v>
      </c>
      <c r="AE23" s="17">
        <v>8.6206896551724104E-4</v>
      </c>
      <c r="AF23" s="16">
        <v>0</v>
      </c>
      <c r="AG23" s="17">
        <v>0</v>
      </c>
      <c r="AH23" s="16">
        <v>0</v>
      </c>
      <c r="AI23" s="17">
        <v>0</v>
      </c>
      <c r="AJ23" s="16">
        <v>3</v>
      </c>
      <c r="AK23" s="17">
        <v>1.2931034482758601E-3</v>
      </c>
      <c r="AL23" s="16">
        <v>0</v>
      </c>
      <c r="AM23" s="17">
        <v>0</v>
      </c>
      <c r="AN23" s="16">
        <v>2</v>
      </c>
      <c r="AO23" s="17">
        <v>8.6206896551724104E-4</v>
      </c>
      <c r="AP23" s="16">
        <v>0</v>
      </c>
      <c r="AQ23" s="17">
        <v>0</v>
      </c>
      <c r="AR23" s="16">
        <v>1223</v>
      </c>
      <c r="AS23" s="17">
        <v>0.52715517241379295</v>
      </c>
      <c r="AT23" s="17">
        <f>AVERAGE(AS23:AS25)</f>
        <v>0.64059805386874202</v>
      </c>
      <c r="AU23" s="17">
        <f>STDEV(AS23:AS25)</f>
        <v>0.1357768042254382</v>
      </c>
      <c r="AV23" s="16">
        <v>139</v>
      </c>
      <c r="AW23" s="17">
        <v>5.9913793103448298E-2</v>
      </c>
      <c r="AX23" s="16">
        <v>0</v>
      </c>
      <c r="AY23" s="17">
        <v>0</v>
      </c>
      <c r="AZ23" s="16">
        <v>0</v>
      </c>
      <c r="BA23" s="17">
        <v>0</v>
      </c>
      <c r="BB23" s="16">
        <v>855</v>
      </c>
      <c r="BC23" s="17">
        <v>0.368534482758621</v>
      </c>
      <c r="BD23" s="16">
        <v>134</v>
      </c>
      <c r="BE23" s="17">
        <v>5.7758620689655198E-2</v>
      </c>
      <c r="BF23" s="16">
        <v>959</v>
      </c>
      <c r="BG23" s="17">
        <v>0.41336206896551703</v>
      </c>
      <c r="BH23" s="16">
        <v>0</v>
      </c>
      <c r="BI23" s="17">
        <v>0</v>
      </c>
      <c r="BJ23" s="16">
        <v>4</v>
      </c>
      <c r="BK23" s="17">
        <v>1.7241379310344799E-3</v>
      </c>
      <c r="BL23" s="16">
        <v>2</v>
      </c>
      <c r="BM23" s="17">
        <v>8.6206896551724104E-4</v>
      </c>
      <c r="BN23" s="16">
        <v>0</v>
      </c>
      <c r="BO23" s="17">
        <v>0</v>
      </c>
      <c r="BP23" s="16">
        <v>0</v>
      </c>
      <c r="BQ23" s="17">
        <v>0</v>
      </c>
      <c r="BR23" s="16">
        <v>23</v>
      </c>
      <c r="BS23" s="17">
        <v>9.9137931034482801E-3</v>
      </c>
      <c r="BT23" s="16">
        <v>19</v>
      </c>
      <c r="BU23" s="17">
        <v>8.1896551724137904E-3</v>
      </c>
      <c r="BV23" s="16">
        <v>22</v>
      </c>
      <c r="BW23" s="17">
        <v>9.4827586206896602E-3</v>
      </c>
      <c r="BX23" s="16">
        <v>3</v>
      </c>
      <c r="BY23" s="17">
        <v>1.2931034482758601E-3</v>
      </c>
      <c r="BZ23" s="16">
        <v>0</v>
      </c>
      <c r="CA23" s="17">
        <v>0</v>
      </c>
      <c r="CB23" s="16">
        <v>0</v>
      </c>
      <c r="CC23" s="17">
        <v>0</v>
      </c>
      <c r="CD23" s="16">
        <v>392</v>
      </c>
      <c r="CE23" s="17">
        <v>0.16896551724137901</v>
      </c>
      <c r="CF23" s="16">
        <v>274</v>
      </c>
      <c r="CG23" s="18">
        <v>0.118103448275862</v>
      </c>
      <c r="CH23" s="16">
        <v>87</v>
      </c>
      <c r="CI23" s="18">
        <v>3.7499999999999999E-2</v>
      </c>
      <c r="CJ23" s="48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19"/>
      <c r="DZ23" s="19"/>
      <c r="EA23" s="19"/>
    </row>
    <row r="24" spans="1:131" s="19" customFormat="1" x14ac:dyDescent="0.2">
      <c r="A24" s="4" t="s">
        <v>27</v>
      </c>
      <c r="B24" s="5" t="s">
        <v>144</v>
      </c>
      <c r="C24" s="19">
        <v>2389</v>
      </c>
      <c r="D24" s="19">
        <v>1444</v>
      </c>
      <c r="E24" s="20">
        <v>0.60443700293009595</v>
      </c>
      <c r="F24" s="20"/>
      <c r="G24" s="20"/>
      <c r="H24" s="19">
        <v>120</v>
      </c>
      <c r="I24" s="20">
        <v>5.02302218501465E-2</v>
      </c>
      <c r="J24" s="19">
        <v>6</v>
      </c>
      <c r="K24" s="20">
        <v>2.51151109250733E-3</v>
      </c>
      <c r="L24" s="19">
        <v>1</v>
      </c>
      <c r="M24" s="20">
        <v>4.18585182084554E-4</v>
      </c>
      <c r="N24" s="19">
        <v>0</v>
      </c>
      <c r="O24" s="20">
        <v>0</v>
      </c>
      <c r="P24" s="19">
        <v>1018</v>
      </c>
      <c r="Q24" s="20">
        <v>0.42611971536207599</v>
      </c>
      <c r="R24" s="19">
        <v>85</v>
      </c>
      <c r="S24" s="20">
        <v>3.5579740477187101E-2</v>
      </c>
      <c r="T24" s="19">
        <v>291</v>
      </c>
      <c r="U24" s="20">
        <v>0.12180828798660499</v>
      </c>
      <c r="V24" s="19">
        <v>1586</v>
      </c>
      <c r="W24" s="20">
        <v>0.66387609878610299</v>
      </c>
      <c r="X24" s="19">
        <v>46</v>
      </c>
      <c r="Y24" s="20">
        <v>1.9254918375889499E-2</v>
      </c>
      <c r="Z24" s="19">
        <v>0</v>
      </c>
      <c r="AA24" s="20">
        <v>0</v>
      </c>
      <c r="AB24" s="19">
        <v>2</v>
      </c>
      <c r="AC24" s="20">
        <v>8.3717036416910799E-4</v>
      </c>
      <c r="AD24" s="19">
        <v>0</v>
      </c>
      <c r="AE24" s="20">
        <v>0</v>
      </c>
      <c r="AF24" s="19">
        <v>0</v>
      </c>
      <c r="AG24" s="20">
        <v>0</v>
      </c>
      <c r="AH24" s="19">
        <v>2</v>
      </c>
      <c r="AI24" s="20">
        <v>8.3717036416910799E-4</v>
      </c>
      <c r="AJ24" s="19">
        <v>0</v>
      </c>
      <c r="AK24" s="20">
        <v>0</v>
      </c>
      <c r="AL24" s="19">
        <v>0</v>
      </c>
      <c r="AM24" s="20">
        <v>0</v>
      </c>
      <c r="AN24" s="19">
        <v>6</v>
      </c>
      <c r="AO24" s="20">
        <v>2.51151109250733E-3</v>
      </c>
      <c r="AP24" s="19">
        <v>1</v>
      </c>
      <c r="AQ24" s="20">
        <v>4.18585182084554E-4</v>
      </c>
      <c r="AR24" s="19">
        <v>1442</v>
      </c>
      <c r="AS24" s="20">
        <v>0.60359983256592697</v>
      </c>
      <c r="AT24" s="20"/>
      <c r="AU24" s="20"/>
      <c r="AV24" s="19">
        <v>118</v>
      </c>
      <c r="AW24" s="20">
        <v>4.9393051485977398E-2</v>
      </c>
      <c r="AX24" s="19">
        <v>0</v>
      </c>
      <c r="AY24" s="20">
        <v>0</v>
      </c>
      <c r="AZ24" s="19">
        <v>0</v>
      </c>
      <c r="BA24" s="20">
        <v>0</v>
      </c>
      <c r="BB24" s="19">
        <v>1011</v>
      </c>
      <c r="BC24" s="20">
        <v>0.42318961908748398</v>
      </c>
      <c r="BD24" s="19">
        <v>116</v>
      </c>
      <c r="BE24" s="20">
        <v>4.8555881121808302E-2</v>
      </c>
      <c r="BF24" s="19">
        <v>1043</v>
      </c>
      <c r="BG24" s="20">
        <v>0.43658434491419001</v>
      </c>
      <c r="BH24" s="19">
        <v>0</v>
      </c>
      <c r="BI24" s="20">
        <v>0</v>
      </c>
      <c r="BJ24" s="19">
        <v>0</v>
      </c>
      <c r="BK24" s="20">
        <v>0</v>
      </c>
      <c r="BL24" s="19">
        <v>0</v>
      </c>
      <c r="BM24" s="20">
        <v>0</v>
      </c>
      <c r="BN24" s="19">
        <v>0</v>
      </c>
      <c r="BO24" s="20">
        <v>0</v>
      </c>
      <c r="BP24" s="19">
        <v>1</v>
      </c>
      <c r="BQ24" s="20">
        <v>4.18585182084554E-4</v>
      </c>
      <c r="BR24" s="19">
        <v>24</v>
      </c>
      <c r="BS24" s="20">
        <v>1.0046044370029299E-2</v>
      </c>
      <c r="BT24" s="19">
        <v>14</v>
      </c>
      <c r="BU24" s="20">
        <v>5.8601925491837603E-3</v>
      </c>
      <c r="BV24" s="19">
        <v>22</v>
      </c>
      <c r="BW24" s="20">
        <v>9.2088740058601896E-3</v>
      </c>
      <c r="BX24" s="19">
        <v>0</v>
      </c>
      <c r="BY24" s="20">
        <v>0</v>
      </c>
      <c r="BZ24" s="19">
        <v>0</v>
      </c>
      <c r="CA24" s="20">
        <v>0</v>
      </c>
      <c r="CB24" s="19">
        <v>0</v>
      </c>
      <c r="CC24" s="20">
        <v>0</v>
      </c>
      <c r="CD24" s="19">
        <v>179</v>
      </c>
      <c r="CE24" s="20">
        <v>7.4926747593135196E-2</v>
      </c>
      <c r="CF24" s="19">
        <v>112</v>
      </c>
      <c r="CG24" s="21">
        <v>4.6881540393470103E-2</v>
      </c>
      <c r="CH24" s="19">
        <v>57</v>
      </c>
      <c r="CI24" s="21">
        <v>2.3859355378819599E-2</v>
      </c>
      <c r="CJ24" s="48"/>
    </row>
    <row r="25" spans="1:131" s="22" customFormat="1" x14ac:dyDescent="0.2">
      <c r="A25" s="4" t="s">
        <v>28</v>
      </c>
      <c r="B25" s="5" t="s">
        <v>144</v>
      </c>
      <c r="C25" s="22">
        <v>2656</v>
      </c>
      <c r="D25" s="22">
        <v>2101</v>
      </c>
      <c r="E25" s="23">
        <v>0.79103915662650603</v>
      </c>
      <c r="F25" s="23"/>
      <c r="G25" s="23"/>
      <c r="H25" s="22">
        <v>17</v>
      </c>
      <c r="I25" s="23">
        <v>6.4006024096385497E-3</v>
      </c>
      <c r="J25" s="22">
        <v>0</v>
      </c>
      <c r="K25" s="23">
        <v>0</v>
      </c>
      <c r="L25" s="22">
        <v>1</v>
      </c>
      <c r="M25" s="23">
        <v>3.76506024096386E-4</v>
      </c>
      <c r="N25" s="22">
        <v>0</v>
      </c>
      <c r="O25" s="23">
        <v>0</v>
      </c>
      <c r="P25" s="22">
        <v>981</v>
      </c>
      <c r="Q25" s="23">
        <v>0.36935240963855398</v>
      </c>
      <c r="R25" s="22">
        <v>35</v>
      </c>
      <c r="S25" s="23">
        <v>1.31777108433735E-2</v>
      </c>
      <c r="T25" s="22">
        <v>486</v>
      </c>
      <c r="U25" s="23">
        <v>0.18298192771084301</v>
      </c>
      <c r="V25" s="22">
        <v>1064</v>
      </c>
      <c r="W25" s="23">
        <v>0.40060240963855398</v>
      </c>
      <c r="X25" s="22">
        <v>28</v>
      </c>
      <c r="Y25" s="23">
        <v>1.05421686746988E-2</v>
      </c>
      <c r="Z25" s="22">
        <v>0</v>
      </c>
      <c r="AA25" s="23">
        <v>0</v>
      </c>
      <c r="AB25" s="22">
        <v>0</v>
      </c>
      <c r="AC25" s="23">
        <v>0</v>
      </c>
      <c r="AD25" s="22">
        <v>0</v>
      </c>
      <c r="AE25" s="23">
        <v>0</v>
      </c>
      <c r="AF25" s="22">
        <v>0</v>
      </c>
      <c r="AG25" s="23">
        <v>0</v>
      </c>
      <c r="AH25" s="22">
        <v>0</v>
      </c>
      <c r="AI25" s="23">
        <v>0</v>
      </c>
      <c r="AJ25" s="22">
        <v>1</v>
      </c>
      <c r="AK25" s="23">
        <v>3.76506024096386E-4</v>
      </c>
      <c r="AL25" s="22">
        <v>0</v>
      </c>
      <c r="AM25" s="23">
        <v>0</v>
      </c>
      <c r="AN25" s="22">
        <v>0</v>
      </c>
      <c r="AO25" s="23">
        <v>0</v>
      </c>
      <c r="AP25" s="22">
        <v>1</v>
      </c>
      <c r="AQ25" s="23">
        <v>3.76506024096386E-4</v>
      </c>
      <c r="AR25" s="22">
        <v>2101</v>
      </c>
      <c r="AS25" s="23">
        <v>0.79103915662650603</v>
      </c>
      <c r="AT25" s="23"/>
      <c r="AU25" s="23"/>
      <c r="AV25" s="22">
        <v>16</v>
      </c>
      <c r="AW25" s="23">
        <v>6.0240963855421699E-3</v>
      </c>
      <c r="AX25" s="22">
        <v>0</v>
      </c>
      <c r="AY25" s="23">
        <v>0</v>
      </c>
      <c r="AZ25" s="22">
        <v>0</v>
      </c>
      <c r="BA25" s="23">
        <v>0</v>
      </c>
      <c r="BB25" s="22">
        <v>980</v>
      </c>
      <c r="BC25" s="23">
        <v>0.36897590361445798</v>
      </c>
      <c r="BD25" s="22">
        <v>14</v>
      </c>
      <c r="BE25" s="23">
        <v>5.2710843373493998E-3</v>
      </c>
      <c r="BF25" s="22">
        <v>926</v>
      </c>
      <c r="BG25" s="23">
        <v>0.34864457831325302</v>
      </c>
      <c r="BH25" s="22">
        <v>0</v>
      </c>
      <c r="BI25" s="23">
        <v>0</v>
      </c>
      <c r="BJ25" s="22">
        <v>0</v>
      </c>
      <c r="BK25" s="23">
        <v>0</v>
      </c>
      <c r="BL25" s="22">
        <v>0</v>
      </c>
      <c r="BM25" s="23">
        <v>0</v>
      </c>
      <c r="BN25" s="22">
        <v>0</v>
      </c>
      <c r="BO25" s="23">
        <v>0</v>
      </c>
      <c r="BP25" s="22">
        <v>0</v>
      </c>
      <c r="BQ25" s="23">
        <v>0</v>
      </c>
      <c r="BR25" s="22">
        <v>18</v>
      </c>
      <c r="BS25" s="23">
        <v>6.7771084337349399E-3</v>
      </c>
      <c r="BT25" s="22">
        <v>7</v>
      </c>
      <c r="BU25" s="23">
        <v>2.6355421686746999E-3</v>
      </c>
      <c r="BV25" s="22">
        <v>2</v>
      </c>
      <c r="BW25" s="23">
        <v>7.5301204819277102E-4</v>
      </c>
      <c r="BX25" s="22">
        <v>1</v>
      </c>
      <c r="BY25" s="23">
        <v>3.76506024096386E-4</v>
      </c>
      <c r="BZ25" s="22">
        <v>0</v>
      </c>
      <c r="CA25" s="23">
        <v>0</v>
      </c>
      <c r="CB25" s="22">
        <v>0</v>
      </c>
      <c r="CC25" s="23">
        <v>0</v>
      </c>
      <c r="CD25" s="22">
        <v>380</v>
      </c>
      <c r="CE25" s="23">
        <v>0.14307228915662701</v>
      </c>
      <c r="CF25" s="22">
        <v>235</v>
      </c>
      <c r="CG25" s="24">
        <v>8.8478915662650606E-2</v>
      </c>
      <c r="CH25" s="22">
        <v>12</v>
      </c>
      <c r="CI25" s="24">
        <v>4.5180722891566298E-3</v>
      </c>
      <c r="CJ25" s="48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  <c r="DN25" s="19"/>
      <c r="DO25" s="19"/>
      <c r="DP25" s="19"/>
      <c r="DQ25" s="19"/>
      <c r="DR25" s="19"/>
      <c r="DS25" s="19"/>
      <c r="DT25" s="19"/>
      <c r="DU25" s="19"/>
      <c r="DV25" s="19"/>
      <c r="DW25" s="19"/>
      <c r="DX25" s="19"/>
      <c r="DY25" s="19"/>
      <c r="DZ25" s="19"/>
      <c r="EA25" s="19"/>
    </row>
    <row r="26" spans="1:131" s="19" customFormat="1" x14ac:dyDescent="0.2">
      <c r="A26" s="4" t="s">
        <v>30</v>
      </c>
      <c r="B26" s="5" t="s">
        <v>145</v>
      </c>
      <c r="C26" s="19">
        <v>2905</v>
      </c>
      <c r="D26" s="19">
        <v>66</v>
      </c>
      <c r="E26" s="20">
        <v>2.2719449225473299E-2</v>
      </c>
      <c r="F26" s="20">
        <f>AVERAGE(E26:E27)</f>
        <v>2.0644647007415147E-2</v>
      </c>
      <c r="G26" s="20">
        <f>STDEV(E26:E27)</f>
        <v>2.934213436019616E-3</v>
      </c>
      <c r="H26" s="19">
        <v>253</v>
      </c>
      <c r="I26" s="20">
        <v>8.7091222030981102E-2</v>
      </c>
      <c r="J26" s="19">
        <v>0</v>
      </c>
      <c r="K26" s="20">
        <v>0</v>
      </c>
      <c r="L26" s="19">
        <v>0</v>
      </c>
      <c r="M26" s="20">
        <v>0</v>
      </c>
      <c r="N26" s="19">
        <v>1</v>
      </c>
      <c r="O26" s="20">
        <v>3.4423407917383802E-4</v>
      </c>
      <c r="P26" s="19">
        <v>439</v>
      </c>
      <c r="Q26" s="20">
        <v>0.15111876075731501</v>
      </c>
      <c r="R26" s="19">
        <v>91</v>
      </c>
      <c r="S26" s="20">
        <v>3.13253012048193E-2</v>
      </c>
      <c r="T26" s="19">
        <v>981</v>
      </c>
      <c r="U26" s="20">
        <v>0.33769363166953498</v>
      </c>
      <c r="V26" s="19">
        <v>1015</v>
      </c>
      <c r="W26" s="20">
        <v>0.34939759036144602</v>
      </c>
      <c r="X26" s="19">
        <v>3</v>
      </c>
      <c r="Y26" s="20">
        <v>1.03270223752151E-3</v>
      </c>
      <c r="Z26" s="19">
        <v>0</v>
      </c>
      <c r="AA26" s="20">
        <v>0</v>
      </c>
      <c r="AB26" s="19">
        <v>0</v>
      </c>
      <c r="AC26" s="20">
        <v>0</v>
      </c>
      <c r="AD26" s="19">
        <v>0</v>
      </c>
      <c r="AE26" s="20">
        <v>0</v>
      </c>
      <c r="AF26" s="19">
        <v>0</v>
      </c>
      <c r="AG26" s="20">
        <v>0</v>
      </c>
      <c r="AH26" s="19">
        <v>0</v>
      </c>
      <c r="AI26" s="20">
        <v>0</v>
      </c>
      <c r="AJ26" s="19">
        <v>0</v>
      </c>
      <c r="AK26" s="20">
        <v>0</v>
      </c>
      <c r="AL26" s="19">
        <v>0</v>
      </c>
      <c r="AM26" s="20">
        <v>0</v>
      </c>
      <c r="AN26" s="19">
        <v>0</v>
      </c>
      <c r="AO26" s="20">
        <v>0</v>
      </c>
      <c r="AP26" s="19">
        <v>0</v>
      </c>
      <c r="AQ26" s="20">
        <v>0</v>
      </c>
      <c r="AR26" s="19">
        <v>66</v>
      </c>
      <c r="AS26" s="20">
        <v>2.2719449225473299E-2</v>
      </c>
      <c r="AT26" s="20">
        <v>0.02</v>
      </c>
      <c r="AU26" s="20">
        <v>0</v>
      </c>
      <c r="AV26" s="19">
        <v>253</v>
      </c>
      <c r="AW26" s="20">
        <v>8.7091222030981102E-2</v>
      </c>
      <c r="AX26" s="19">
        <v>0</v>
      </c>
      <c r="AY26" s="20">
        <v>0</v>
      </c>
      <c r="AZ26" s="19">
        <v>0</v>
      </c>
      <c r="BA26" s="20">
        <v>0</v>
      </c>
      <c r="BB26" s="19">
        <v>439</v>
      </c>
      <c r="BC26" s="20">
        <v>0.15111876075731501</v>
      </c>
      <c r="BD26" s="19">
        <v>187</v>
      </c>
      <c r="BE26" s="20">
        <v>6.4371772805507793E-2</v>
      </c>
      <c r="BF26" s="19">
        <v>25</v>
      </c>
      <c r="BG26" s="20">
        <v>8.6058519793459493E-3</v>
      </c>
      <c r="BH26" s="19">
        <v>0</v>
      </c>
      <c r="BI26" s="20">
        <v>0</v>
      </c>
      <c r="BJ26" s="19">
        <v>0</v>
      </c>
      <c r="BK26" s="20">
        <v>0</v>
      </c>
      <c r="BL26" s="19">
        <v>0</v>
      </c>
      <c r="BM26" s="20">
        <v>0</v>
      </c>
      <c r="BN26" s="19">
        <v>0</v>
      </c>
      <c r="BO26" s="20">
        <v>0</v>
      </c>
      <c r="BP26" s="19">
        <v>0</v>
      </c>
      <c r="BQ26" s="20">
        <v>0</v>
      </c>
      <c r="BR26" s="19">
        <v>0</v>
      </c>
      <c r="BS26" s="20">
        <v>0</v>
      </c>
      <c r="BT26" s="19">
        <v>0</v>
      </c>
      <c r="BU26" s="20">
        <v>0</v>
      </c>
      <c r="BV26" s="19">
        <v>1</v>
      </c>
      <c r="BW26" s="20">
        <v>3.4423407917383802E-4</v>
      </c>
      <c r="BX26" s="19">
        <v>0</v>
      </c>
      <c r="BY26" s="20">
        <v>0</v>
      </c>
      <c r="BZ26" s="19">
        <v>0</v>
      </c>
      <c r="CA26" s="20">
        <v>0</v>
      </c>
      <c r="CB26" s="19">
        <v>0</v>
      </c>
      <c r="CC26" s="20">
        <v>0</v>
      </c>
      <c r="CD26" s="19">
        <v>15</v>
      </c>
      <c r="CE26" s="20">
        <v>5.1635111876075701E-3</v>
      </c>
      <c r="CF26" s="19">
        <v>179</v>
      </c>
      <c r="CG26" s="21">
        <v>6.1617900172116997E-2</v>
      </c>
      <c r="CH26" s="19">
        <v>158</v>
      </c>
      <c r="CI26" s="21">
        <v>5.4388984509466401E-2</v>
      </c>
      <c r="CJ26" s="48"/>
    </row>
    <row r="27" spans="1:131" s="22" customFormat="1" x14ac:dyDescent="0.2">
      <c r="A27" s="4" t="s">
        <v>31</v>
      </c>
      <c r="B27" s="5" t="s">
        <v>145</v>
      </c>
      <c r="C27" s="22">
        <v>3608</v>
      </c>
      <c r="D27" s="22">
        <v>67</v>
      </c>
      <c r="E27" s="23">
        <v>1.8569844789356998E-2</v>
      </c>
      <c r="F27" s="23"/>
      <c r="G27" s="23"/>
      <c r="H27" s="22">
        <v>260</v>
      </c>
      <c r="I27" s="23">
        <v>7.2062084257206199E-2</v>
      </c>
      <c r="J27" s="22">
        <v>0</v>
      </c>
      <c r="K27" s="23">
        <v>0</v>
      </c>
      <c r="L27" s="22">
        <v>0</v>
      </c>
      <c r="M27" s="23">
        <v>0</v>
      </c>
      <c r="N27" s="22">
        <v>1</v>
      </c>
      <c r="O27" s="23">
        <v>2.7716186252771602E-4</v>
      </c>
      <c r="P27" s="22">
        <v>522</v>
      </c>
      <c r="Q27" s="23">
        <v>0.14467849223946799</v>
      </c>
      <c r="R27" s="22">
        <v>89</v>
      </c>
      <c r="S27" s="23">
        <v>2.4667405764966701E-2</v>
      </c>
      <c r="T27" s="22">
        <v>1154</v>
      </c>
      <c r="U27" s="23">
        <v>0.31984478935698402</v>
      </c>
      <c r="V27" s="22">
        <v>655</v>
      </c>
      <c r="W27" s="23">
        <v>0.181541019955654</v>
      </c>
      <c r="X27" s="22">
        <v>18</v>
      </c>
      <c r="Y27" s="23">
        <v>4.9889135254988903E-3</v>
      </c>
      <c r="Z27" s="22">
        <v>0</v>
      </c>
      <c r="AA27" s="23">
        <v>0</v>
      </c>
      <c r="AB27" s="22">
        <v>0</v>
      </c>
      <c r="AC27" s="23">
        <v>0</v>
      </c>
      <c r="AD27" s="22">
        <v>0</v>
      </c>
      <c r="AE27" s="23">
        <v>0</v>
      </c>
      <c r="AF27" s="22">
        <v>1</v>
      </c>
      <c r="AG27" s="23">
        <v>2.7716186252771602E-4</v>
      </c>
      <c r="AH27" s="22">
        <v>0</v>
      </c>
      <c r="AI27" s="23">
        <v>0</v>
      </c>
      <c r="AJ27" s="22">
        <v>0</v>
      </c>
      <c r="AK27" s="23">
        <v>0</v>
      </c>
      <c r="AL27" s="22">
        <v>1</v>
      </c>
      <c r="AM27" s="23">
        <v>2.7716186252771602E-4</v>
      </c>
      <c r="AN27" s="22">
        <v>0</v>
      </c>
      <c r="AO27" s="23">
        <v>0</v>
      </c>
      <c r="AP27" s="22">
        <v>0</v>
      </c>
      <c r="AQ27" s="23">
        <v>0</v>
      </c>
      <c r="AR27" s="22">
        <v>67</v>
      </c>
      <c r="AS27" s="23">
        <v>1.8569844789356998E-2</v>
      </c>
      <c r="AT27" s="23"/>
      <c r="AU27" s="23"/>
      <c r="AV27" s="22">
        <v>259</v>
      </c>
      <c r="AW27" s="23">
        <v>7.1784922394678499E-2</v>
      </c>
      <c r="AX27" s="22">
        <v>0</v>
      </c>
      <c r="AY27" s="23">
        <v>0</v>
      </c>
      <c r="AZ27" s="22">
        <v>0</v>
      </c>
      <c r="BA27" s="23">
        <v>0</v>
      </c>
      <c r="BB27" s="22">
        <v>521</v>
      </c>
      <c r="BC27" s="23">
        <v>0.14440133037694</v>
      </c>
      <c r="BD27" s="22">
        <v>163</v>
      </c>
      <c r="BE27" s="23">
        <v>4.51773835920177E-2</v>
      </c>
      <c r="BF27" s="22">
        <v>20</v>
      </c>
      <c r="BG27" s="23">
        <v>5.5432372505543198E-3</v>
      </c>
      <c r="BH27" s="22">
        <v>1</v>
      </c>
      <c r="BI27" s="23">
        <v>2.7716186252771602E-4</v>
      </c>
      <c r="BJ27" s="22">
        <v>0</v>
      </c>
      <c r="BK27" s="23">
        <v>0</v>
      </c>
      <c r="BL27" s="22">
        <v>0</v>
      </c>
      <c r="BM27" s="23">
        <v>0</v>
      </c>
      <c r="BN27" s="22">
        <v>0</v>
      </c>
      <c r="BO27" s="23">
        <v>0</v>
      </c>
      <c r="BP27" s="22">
        <v>0</v>
      </c>
      <c r="BQ27" s="23">
        <v>0</v>
      </c>
      <c r="BR27" s="22">
        <v>0</v>
      </c>
      <c r="BS27" s="23">
        <v>0</v>
      </c>
      <c r="BT27" s="22">
        <v>5</v>
      </c>
      <c r="BU27" s="23">
        <v>1.38580931263858E-3</v>
      </c>
      <c r="BV27" s="22">
        <v>7</v>
      </c>
      <c r="BW27" s="23">
        <v>1.9401330376940099E-3</v>
      </c>
      <c r="BX27" s="22">
        <v>0</v>
      </c>
      <c r="BY27" s="23">
        <v>0</v>
      </c>
      <c r="BZ27" s="22">
        <v>0</v>
      </c>
      <c r="CA27" s="23">
        <v>0</v>
      </c>
      <c r="CB27" s="22">
        <v>0</v>
      </c>
      <c r="CC27" s="23">
        <v>0</v>
      </c>
      <c r="CD27" s="22">
        <v>19</v>
      </c>
      <c r="CE27" s="23">
        <v>5.2660753880266102E-3</v>
      </c>
      <c r="CF27" s="22">
        <v>185</v>
      </c>
      <c r="CG27" s="24">
        <v>5.1274944567627503E-2</v>
      </c>
      <c r="CH27" s="22">
        <v>117</v>
      </c>
      <c r="CI27" s="24">
        <v>3.2427937915742798E-2</v>
      </c>
      <c r="CJ27" s="48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  <c r="DN27" s="19"/>
      <c r="DO27" s="19"/>
      <c r="DP27" s="19"/>
      <c r="DQ27" s="19"/>
      <c r="DR27" s="19"/>
      <c r="DS27" s="19"/>
      <c r="DT27" s="19"/>
      <c r="DU27" s="19"/>
      <c r="DV27" s="19"/>
      <c r="DW27" s="19"/>
      <c r="DX27" s="19"/>
      <c r="DY27" s="19"/>
      <c r="DZ27" s="19"/>
      <c r="EA27" s="19"/>
    </row>
    <row r="28" spans="1:131" s="16" customFormat="1" x14ac:dyDescent="0.2">
      <c r="A28" s="4" t="s">
        <v>32</v>
      </c>
      <c r="B28" s="5" t="s">
        <v>146</v>
      </c>
      <c r="C28" s="16">
        <v>2672</v>
      </c>
      <c r="D28" s="16">
        <v>11</v>
      </c>
      <c r="E28" s="17">
        <v>4.1167664670658704E-3</v>
      </c>
      <c r="F28" s="17">
        <f>AVERAGE(E28:E30)</f>
        <v>1.5396522961071956E-2</v>
      </c>
      <c r="G28" s="17">
        <f>STDEV(E28:E30)</f>
        <v>1.0555548005463137E-2</v>
      </c>
      <c r="H28" s="16">
        <v>193</v>
      </c>
      <c r="I28" s="17">
        <v>7.2230538922155696E-2</v>
      </c>
      <c r="J28" s="16">
        <v>2</v>
      </c>
      <c r="K28" s="17">
        <v>7.4850299401197598E-4</v>
      </c>
      <c r="L28" s="16">
        <v>2</v>
      </c>
      <c r="M28" s="17">
        <v>7.4850299401197598E-4</v>
      </c>
      <c r="N28" s="16">
        <v>2</v>
      </c>
      <c r="O28" s="17">
        <v>7.4850299401197598E-4</v>
      </c>
      <c r="P28" s="16">
        <v>0</v>
      </c>
      <c r="Q28" s="17">
        <v>0</v>
      </c>
      <c r="R28" s="16">
        <v>126</v>
      </c>
      <c r="S28" s="17">
        <v>4.7155688622754502E-2</v>
      </c>
      <c r="T28" s="16">
        <v>327</v>
      </c>
      <c r="U28" s="17">
        <v>0.122380239520958</v>
      </c>
      <c r="V28" s="16">
        <v>2445</v>
      </c>
      <c r="W28" s="17">
        <v>0.91504491017964096</v>
      </c>
      <c r="X28" s="16">
        <v>32</v>
      </c>
      <c r="Y28" s="17">
        <v>1.19760479041916E-2</v>
      </c>
      <c r="Z28" s="16">
        <v>0</v>
      </c>
      <c r="AA28" s="17">
        <v>0</v>
      </c>
      <c r="AB28" s="16">
        <v>0</v>
      </c>
      <c r="AC28" s="17">
        <v>0</v>
      </c>
      <c r="AD28" s="16">
        <v>0</v>
      </c>
      <c r="AE28" s="17">
        <v>0</v>
      </c>
      <c r="AF28" s="16">
        <v>2</v>
      </c>
      <c r="AG28" s="17">
        <v>7.4850299401197598E-4</v>
      </c>
      <c r="AH28" s="16">
        <v>2</v>
      </c>
      <c r="AI28" s="17">
        <v>7.4850299401197598E-4</v>
      </c>
      <c r="AJ28" s="16">
        <v>2</v>
      </c>
      <c r="AK28" s="17">
        <v>7.4850299401197598E-4</v>
      </c>
      <c r="AL28" s="16">
        <v>0</v>
      </c>
      <c r="AM28" s="17">
        <v>0</v>
      </c>
      <c r="AN28" s="16">
        <v>0</v>
      </c>
      <c r="AO28" s="17">
        <v>0</v>
      </c>
      <c r="AP28" s="16">
        <v>0</v>
      </c>
      <c r="AQ28" s="17">
        <v>0</v>
      </c>
      <c r="AR28" s="16">
        <v>11</v>
      </c>
      <c r="AS28" s="17">
        <v>4.1167664670658704E-3</v>
      </c>
      <c r="AT28" s="17">
        <f>AVERAGE(AS28:AS30)</f>
        <v>1.5396522961071956E-2</v>
      </c>
      <c r="AU28" s="17">
        <f>STDEV(AS28:AS30)</f>
        <v>1.0555548005463137E-2</v>
      </c>
      <c r="AV28" s="16">
        <v>191</v>
      </c>
      <c r="AW28" s="17">
        <v>7.14820359281437E-2</v>
      </c>
      <c r="AX28" s="16">
        <v>0</v>
      </c>
      <c r="AY28" s="17">
        <v>0</v>
      </c>
      <c r="AZ28" s="16">
        <v>0</v>
      </c>
      <c r="BA28" s="17">
        <v>0</v>
      </c>
      <c r="BB28" s="16">
        <v>0</v>
      </c>
      <c r="BC28" s="17">
        <v>0</v>
      </c>
      <c r="BD28" s="16">
        <v>192</v>
      </c>
      <c r="BE28" s="17">
        <v>7.1856287425149698E-2</v>
      </c>
      <c r="BF28" s="16">
        <v>11</v>
      </c>
      <c r="BG28" s="17">
        <v>4.1167664670658704E-3</v>
      </c>
      <c r="BH28" s="16">
        <v>2</v>
      </c>
      <c r="BI28" s="17">
        <v>7.4850299401197598E-4</v>
      </c>
      <c r="BJ28" s="16">
        <v>2</v>
      </c>
      <c r="BK28" s="17">
        <v>7.4850299401197598E-4</v>
      </c>
      <c r="BL28" s="16">
        <v>2</v>
      </c>
      <c r="BM28" s="17">
        <v>7.4850299401197598E-4</v>
      </c>
      <c r="BN28" s="16">
        <v>2</v>
      </c>
      <c r="BO28" s="17">
        <v>7.4850299401197598E-4</v>
      </c>
      <c r="BP28" s="16">
        <v>2</v>
      </c>
      <c r="BQ28" s="17">
        <v>7.4850299401197598E-4</v>
      </c>
      <c r="BR28" s="16">
        <v>0</v>
      </c>
      <c r="BS28" s="17">
        <v>0</v>
      </c>
      <c r="BT28" s="16">
        <v>0</v>
      </c>
      <c r="BU28" s="17">
        <v>0</v>
      </c>
      <c r="BV28" s="16">
        <v>14</v>
      </c>
      <c r="BW28" s="17">
        <v>5.2395209580838303E-3</v>
      </c>
      <c r="BX28" s="16">
        <v>1</v>
      </c>
      <c r="BY28" s="17">
        <v>3.7425149700598799E-4</v>
      </c>
      <c r="BZ28" s="16">
        <v>1</v>
      </c>
      <c r="CA28" s="17">
        <v>3.7425149700598799E-4</v>
      </c>
      <c r="CB28" s="16">
        <v>1</v>
      </c>
      <c r="CC28" s="17">
        <v>3.7425149700598799E-4</v>
      </c>
      <c r="CD28" s="16">
        <v>0</v>
      </c>
      <c r="CE28" s="17">
        <v>0</v>
      </c>
      <c r="CF28" s="16">
        <v>0</v>
      </c>
      <c r="CG28" s="18">
        <v>0</v>
      </c>
      <c r="CH28" s="16">
        <v>44</v>
      </c>
      <c r="CI28" s="18">
        <v>1.6467065868263499E-2</v>
      </c>
      <c r="CJ28" s="48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</row>
    <row r="29" spans="1:131" s="19" customFormat="1" x14ac:dyDescent="0.2">
      <c r="A29" s="4" t="s">
        <v>33</v>
      </c>
      <c r="B29" s="5" t="s">
        <v>146</v>
      </c>
      <c r="C29" s="19">
        <v>2700</v>
      </c>
      <c r="D29" s="19">
        <v>46</v>
      </c>
      <c r="E29" s="20">
        <v>1.7037037037037E-2</v>
      </c>
      <c r="F29" s="20"/>
      <c r="G29" s="20"/>
      <c r="H29" s="19">
        <v>187</v>
      </c>
      <c r="I29" s="20">
        <v>6.9259259259259298E-2</v>
      </c>
      <c r="J29" s="19">
        <v>0</v>
      </c>
      <c r="K29" s="20">
        <v>0</v>
      </c>
      <c r="L29" s="19">
        <v>0</v>
      </c>
      <c r="M29" s="20">
        <v>0</v>
      </c>
      <c r="N29" s="19">
        <v>0</v>
      </c>
      <c r="O29" s="20">
        <v>0</v>
      </c>
      <c r="P29" s="19">
        <v>1</v>
      </c>
      <c r="Q29" s="20">
        <v>3.7037037037037003E-4</v>
      </c>
      <c r="R29" s="19">
        <v>139</v>
      </c>
      <c r="S29" s="20">
        <v>5.1481481481481503E-2</v>
      </c>
      <c r="T29" s="19">
        <v>501</v>
      </c>
      <c r="U29" s="20">
        <v>0.185555555555556</v>
      </c>
      <c r="V29" s="19">
        <v>2488</v>
      </c>
      <c r="W29" s="20">
        <v>0.92148148148148201</v>
      </c>
      <c r="X29" s="19">
        <v>38</v>
      </c>
      <c r="Y29" s="20">
        <v>1.40740740740741E-2</v>
      </c>
      <c r="Z29" s="19">
        <v>0</v>
      </c>
      <c r="AA29" s="20">
        <v>0</v>
      </c>
      <c r="AB29" s="19">
        <v>0</v>
      </c>
      <c r="AC29" s="20">
        <v>0</v>
      </c>
      <c r="AD29" s="19">
        <v>0</v>
      </c>
      <c r="AE29" s="20">
        <v>0</v>
      </c>
      <c r="AF29" s="19">
        <v>0</v>
      </c>
      <c r="AG29" s="20">
        <v>0</v>
      </c>
      <c r="AH29" s="19">
        <v>0</v>
      </c>
      <c r="AI29" s="20">
        <v>0</v>
      </c>
      <c r="AJ29" s="19">
        <v>0</v>
      </c>
      <c r="AK29" s="20">
        <v>0</v>
      </c>
      <c r="AL29" s="19">
        <v>0</v>
      </c>
      <c r="AM29" s="20">
        <v>0</v>
      </c>
      <c r="AN29" s="19">
        <v>0</v>
      </c>
      <c r="AO29" s="20">
        <v>0</v>
      </c>
      <c r="AP29" s="19">
        <v>0</v>
      </c>
      <c r="AQ29" s="20">
        <v>0</v>
      </c>
      <c r="AR29" s="19">
        <v>46</v>
      </c>
      <c r="AS29" s="20">
        <v>1.7037037037037E-2</v>
      </c>
      <c r="AT29" s="20"/>
      <c r="AU29" s="20"/>
      <c r="AV29" s="19">
        <v>187</v>
      </c>
      <c r="AW29" s="20">
        <v>6.9259259259259298E-2</v>
      </c>
      <c r="AX29" s="19">
        <v>0</v>
      </c>
      <c r="AY29" s="20">
        <v>0</v>
      </c>
      <c r="AZ29" s="19">
        <v>0</v>
      </c>
      <c r="BA29" s="20">
        <v>0</v>
      </c>
      <c r="BB29" s="19">
        <v>1</v>
      </c>
      <c r="BC29" s="20">
        <v>3.7037037037037003E-4</v>
      </c>
      <c r="BD29" s="19">
        <v>186</v>
      </c>
      <c r="BE29" s="20">
        <v>6.8888888888888902E-2</v>
      </c>
      <c r="BF29" s="19">
        <v>46</v>
      </c>
      <c r="BG29" s="20">
        <v>1.7037037037037E-2</v>
      </c>
      <c r="BH29" s="19">
        <v>0</v>
      </c>
      <c r="BI29" s="20">
        <v>0</v>
      </c>
      <c r="BJ29" s="19">
        <v>0</v>
      </c>
      <c r="BK29" s="20">
        <v>0</v>
      </c>
      <c r="BL29" s="19">
        <v>0</v>
      </c>
      <c r="BM29" s="20">
        <v>0</v>
      </c>
      <c r="BN29" s="19">
        <v>0</v>
      </c>
      <c r="BO29" s="20">
        <v>0</v>
      </c>
      <c r="BP29" s="19">
        <v>0</v>
      </c>
      <c r="BQ29" s="20">
        <v>0</v>
      </c>
      <c r="BR29" s="19">
        <v>1</v>
      </c>
      <c r="BS29" s="20">
        <v>3.7037037037037003E-4</v>
      </c>
      <c r="BT29" s="19">
        <v>0</v>
      </c>
      <c r="BU29" s="20">
        <v>0</v>
      </c>
      <c r="BV29" s="19">
        <v>14</v>
      </c>
      <c r="BW29" s="20">
        <v>5.1851851851851902E-3</v>
      </c>
      <c r="BX29" s="19">
        <v>0</v>
      </c>
      <c r="BY29" s="20">
        <v>0</v>
      </c>
      <c r="BZ29" s="19">
        <v>0</v>
      </c>
      <c r="CA29" s="20">
        <v>0</v>
      </c>
      <c r="CB29" s="19">
        <v>0</v>
      </c>
      <c r="CC29" s="20">
        <v>0</v>
      </c>
      <c r="CD29" s="19">
        <v>7</v>
      </c>
      <c r="CE29" s="20">
        <v>2.5925925925925899E-3</v>
      </c>
      <c r="CF29" s="19">
        <v>0</v>
      </c>
      <c r="CG29" s="21">
        <v>0</v>
      </c>
      <c r="CH29" s="19">
        <v>90</v>
      </c>
      <c r="CI29" s="21">
        <v>3.3333333333333298E-2</v>
      </c>
      <c r="CJ29" s="48"/>
    </row>
    <row r="30" spans="1:131" s="22" customFormat="1" x14ac:dyDescent="0.2">
      <c r="A30" s="4" t="s">
        <v>34</v>
      </c>
      <c r="B30" s="5" t="s">
        <v>146</v>
      </c>
      <c r="C30" s="22">
        <v>2796</v>
      </c>
      <c r="D30" s="22">
        <v>70</v>
      </c>
      <c r="E30" s="23">
        <v>2.5035765379112999E-2</v>
      </c>
      <c r="F30" s="23"/>
      <c r="G30" s="23"/>
      <c r="H30" s="22">
        <v>14</v>
      </c>
      <c r="I30" s="23">
        <v>5.0071530758226002E-3</v>
      </c>
      <c r="J30" s="22">
        <v>0</v>
      </c>
      <c r="K30" s="23">
        <v>0</v>
      </c>
      <c r="L30" s="22">
        <v>0</v>
      </c>
      <c r="M30" s="23">
        <v>0</v>
      </c>
      <c r="N30" s="22">
        <v>0</v>
      </c>
      <c r="O30" s="23">
        <v>0</v>
      </c>
      <c r="P30" s="22">
        <v>0</v>
      </c>
      <c r="Q30" s="23">
        <v>0</v>
      </c>
      <c r="R30" s="22">
        <v>105</v>
      </c>
      <c r="S30" s="23">
        <v>3.7553648068669503E-2</v>
      </c>
      <c r="T30" s="22">
        <v>268</v>
      </c>
      <c r="U30" s="23">
        <v>9.5851216022889901E-2</v>
      </c>
      <c r="V30" s="22">
        <v>2572</v>
      </c>
      <c r="W30" s="23">
        <v>0.91988555078683798</v>
      </c>
      <c r="X30" s="22">
        <v>11</v>
      </c>
      <c r="Y30" s="23">
        <v>3.9341917024320501E-3</v>
      </c>
      <c r="Z30" s="22">
        <v>0</v>
      </c>
      <c r="AA30" s="23">
        <v>0</v>
      </c>
      <c r="AB30" s="22">
        <v>0</v>
      </c>
      <c r="AC30" s="23">
        <v>0</v>
      </c>
      <c r="AD30" s="22">
        <v>0</v>
      </c>
      <c r="AE30" s="23">
        <v>0</v>
      </c>
      <c r="AF30" s="22">
        <v>0</v>
      </c>
      <c r="AG30" s="23">
        <v>0</v>
      </c>
      <c r="AH30" s="22">
        <v>0</v>
      </c>
      <c r="AI30" s="23">
        <v>0</v>
      </c>
      <c r="AJ30" s="22">
        <v>0</v>
      </c>
      <c r="AK30" s="23">
        <v>0</v>
      </c>
      <c r="AL30" s="22">
        <v>0</v>
      </c>
      <c r="AM30" s="23">
        <v>0</v>
      </c>
      <c r="AN30" s="22">
        <v>0</v>
      </c>
      <c r="AO30" s="23">
        <v>0</v>
      </c>
      <c r="AP30" s="22">
        <v>0</v>
      </c>
      <c r="AQ30" s="23">
        <v>0</v>
      </c>
      <c r="AR30" s="22">
        <v>70</v>
      </c>
      <c r="AS30" s="23">
        <v>2.5035765379112999E-2</v>
      </c>
      <c r="AT30" s="23"/>
      <c r="AU30" s="23"/>
      <c r="AV30" s="22">
        <v>14</v>
      </c>
      <c r="AW30" s="23">
        <v>5.0071530758226002E-3</v>
      </c>
      <c r="AX30" s="22">
        <v>0</v>
      </c>
      <c r="AY30" s="23">
        <v>0</v>
      </c>
      <c r="AZ30" s="22">
        <v>0</v>
      </c>
      <c r="BA30" s="23">
        <v>0</v>
      </c>
      <c r="BB30" s="22">
        <v>0</v>
      </c>
      <c r="BC30" s="23">
        <v>0</v>
      </c>
      <c r="BD30" s="22">
        <v>14</v>
      </c>
      <c r="BE30" s="23">
        <v>5.0071530758226002E-3</v>
      </c>
      <c r="BF30" s="22">
        <v>70</v>
      </c>
      <c r="BG30" s="23">
        <v>2.5035765379112999E-2</v>
      </c>
      <c r="BH30" s="22">
        <v>0</v>
      </c>
      <c r="BI30" s="23">
        <v>0</v>
      </c>
      <c r="BJ30" s="22">
        <v>0</v>
      </c>
      <c r="BK30" s="23">
        <v>0</v>
      </c>
      <c r="BL30" s="22">
        <v>0</v>
      </c>
      <c r="BM30" s="23">
        <v>0</v>
      </c>
      <c r="BN30" s="22">
        <v>0</v>
      </c>
      <c r="BO30" s="23">
        <v>0</v>
      </c>
      <c r="BP30" s="22">
        <v>0</v>
      </c>
      <c r="BQ30" s="23">
        <v>0</v>
      </c>
      <c r="BR30" s="22">
        <v>0</v>
      </c>
      <c r="BS30" s="23">
        <v>0</v>
      </c>
      <c r="BT30" s="22">
        <v>0</v>
      </c>
      <c r="BU30" s="23">
        <v>0</v>
      </c>
      <c r="BV30" s="22">
        <v>2</v>
      </c>
      <c r="BW30" s="23">
        <v>7.1530758226037196E-4</v>
      </c>
      <c r="BX30" s="22">
        <v>0</v>
      </c>
      <c r="BY30" s="23">
        <v>0</v>
      </c>
      <c r="BZ30" s="22">
        <v>0</v>
      </c>
      <c r="CA30" s="23">
        <v>0</v>
      </c>
      <c r="CB30" s="22">
        <v>0</v>
      </c>
      <c r="CC30" s="23">
        <v>0</v>
      </c>
      <c r="CD30" s="22">
        <v>1</v>
      </c>
      <c r="CE30" s="23">
        <v>3.5765379113018598E-4</v>
      </c>
      <c r="CF30" s="22">
        <v>0</v>
      </c>
      <c r="CG30" s="24">
        <v>0</v>
      </c>
      <c r="CH30" s="22">
        <v>8</v>
      </c>
      <c r="CI30" s="24">
        <v>2.86123032904149E-3</v>
      </c>
      <c r="CJ30" s="48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  <c r="DN30" s="19"/>
      <c r="DO30" s="19"/>
      <c r="DP30" s="19"/>
      <c r="DQ30" s="19"/>
      <c r="DR30" s="19"/>
      <c r="DS30" s="19"/>
      <c r="DT30" s="19"/>
      <c r="DU30" s="19"/>
      <c r="DV30" s="19"/>
      <c r="DW30" s="19"/>
      <c r="DX30" s="19"/>
      <c r="DY30" s="19"/>
      <c r="DZ30" s="19"/>
      <c r="EA30" s="19"/>
    </row>
    <row r="31" spans="1:131" s="16" customFormat="1" x14ac:dyDescent="0.2">
      <c r="A31" s="4" t="s">
        <v>35</v>
      </c>
      <c r="B31" s="5" t="s">
        <v>147</v>
      </c>
      <c r="C31" s="16">
        <v>4265</v>
      </c>
      <c r="D31" s="16">
        <v>207</v>
      </c>
      <c r="E31" s="17">
        <v>4.8534583821805401E-2</v>
      </c>
      <c r="F31" s="17">
        <f>AVERAGE(E31:E33)</f>
        <v>2.3670067891685145E-2</v>
      </c>
      <c r="G31" s="17">
        <f>STDEV(E31:E33)</f>
        <v>2.1683197689816962E-2</v>
      </c>
      <c r="H31" s="16">
        <v>0</v>
      </c>
      <c r="I31" s="17">
        <v>0</v>
      </c>
      <c r="J31" s="16">
        <v>0</v>
      </c>
      <c r="K31" s="17">
        <v>0</v>
      </c>
      <c r="L31" s="16">
        <v>0</v>
      </c>
      <c r="M31" s="17">
        <v>0</v>
      </c>
      <c r="N31" s="16">
        <v>0</v>
      </c>
      <c r="O31" s="17">
        <v>0</v>
      </c>
      <c r="P31" s="16">
        <v>952</v>
      </c>
      <c r="Q31" s="17">
        <v>0.223212192262603</v>
      </c>
      <c r="R31" s="16">
        <v>7</v>
      </c>
      <c r="S31" s="17">
        <v>1.6412661195779599E-3</v>
      </c>
      <c r="T31" s="16">
        <v>423</v>
      </c>
      <c r="U31" s="17">
        <v>9.9179366940210997E-2</v>
      </c>
      <c r="V31" s="16">
        <v>2703</v>
      </c>
      <c r="W31" s="17">
        <v>0.633763188745604</v>
      </c>
      <c r="X31" s="16">
        <v>53</v>
      </c>
      <c r="Y31" s="17">
        <v>1.2426729191090301E-2</v>
      </c>
      <c r="Z31" s="16">
        <v>0</v>
      </c>
      <c r="AA31" s="17">
        <v>0</v>
      </c>
      <c r="AB31" s="16">
        <v>0</v>
      </c>
      <c r="AC31" s="17">
        <v>0</v>
      </c>
      <c r="AD31" s="16">
        <v>0</v>
      </c>
      <c r="AE31" s="17">
        <v>0</v>
      </c>
      <c r="AF31" s="16">
        <v>0</v>
      </c>
      <c r="AG31" s="17">
        <v>0</v>
      </c>
      <c r="AH31" s="16">
        <v>0</v>
      </c>
      <c r="AI31" s="17">
        <v>0</v>
      </c>
      <c r="AJ31" s="16">
        <v>0</v>
      </c>
      <c r="AK31" s="17">
        <v>0</v>
      </c>
      <c r="AL31" s="16">
        <v>0</v>
      </c>
      <c r="AM31" s="17">
        <v>0</v>
      </c>
      <c r="AN31" s="16">
        <v>0</v>
      </c>
      <c r="AO31" s="17">
        <v>0</v>
      </c>
      <c r="AP31" s="16">
        <v>0</v>
      </c>
      <c r="AQ31" s="17">
        <v>0</v>
      </c>
      <c r="AR31" s="16">
        <v>207</v>
      </c>
      <c r="AS31" s="17">
        <v>4.8534583821805401E-2</v>
      </c>
      <c r="AT31" s="17">
        <f>AVERAGE(AS31:AS33)</f>
        <v>2.3670067891685145E-2</v>
      </c>
      <c r="AU31" s="17">
        <f>STDEV(AS31:AS33)</f>
        <v>2.1683197689816962E-2</v>
      </c>
      <c r="AV31" s="16">
        <v>0</v>
      </c>
      <c r="AW31" s="17">
        <v>0</v>
      </c>
      <c r="AX31" s="16">
        <v>0</v>
      </c>
      <c r="AY31" s="17">
        <v>0</v>
      </c>
      <c r="AZ31" s="16">
        <v>0</v>
      </c>
      <c r="BA31" s="17">
        <v>0</v>
      </c>
      <c r="BB31" s="16">
        <v>952</v>
      </c>
      <c r="BC31" s="17">
        <v>0.223212192262603</v>
      </c>
      <c r="BD31" s="16">
        <v>0</v>
      </c>
      <c r="BE31" s="17">
        <v>0</v>
      </c>
      <c r="BF31" s="16">
        <v>163</v>
      </c>
      <c r="BG31" s="17">
        <v>3.82180539273154E-2</v>
      </c>
      <c r="BH31" s="16">
        <v>0</v>
      </c>
      <c r="BI31" s="17">
        <v>0</v>
      </c>
      <c r="BJ31" s="16">
        <v>0</v>
      </c>
      <c r="BK31" s="17">
        <v>0</v>
      </c>
      <c r="BL31" s="16">
        <v>0</v>
      </c>
      <c r="BM31" s="17">
        <v>0</v>
      </c>
      <c r="BN31" s="16">
        <v>0</v>
      </c>
      <c r="BO31" s="17">
        <v>0</v>
      </c>
      <c r="BP31" s="16">
        <v>0</v>
      </c>
      <c r="BQ31" s="17">
        <v>0</v>
      </c>
      <c r="BR31" s="16">
        <v>0</v>
      </c>
      <c r="BS31" s="17">
        <v>0</v>
      </c>
      <c r="BT31" s="16">
        <v>0</v>
      </c>
      <c r="BU31" s="17">
        <v>0</v>
      </c>
      <c r="BV31" s="16">
        <v>0</v>
      </c>
      <c r="BW31" s="17">
        <v>0</v>
      </c>
      <c r="BX31" s="16">
        <v>0</v>
      </c>
      <c r="BY31" s="17">
        <v>0</v>
      </c>
      <c r="BZ31" s="16">
        <v>0</v>
      </c>
      <c r="CA31" s="17">
        <v>0</v>
      </c>
      <c r="CB31" s="16">
        <v>0</v>
      </c>
      <c r="CC31" s="17">
        <v>0</v>
      </c>
      <c r="CD31" s="16">
        <v>3</v>
      </c>
      <c r="CE31" s="17">
        <v>7.03399765533412E-4</v>
      </c>
      <c r="CF31" s="16">
        <v>4</v>
      </c>
      <c r="CG31" s="18">
        <v>9.3786635404454898E-4</v>
      </c>
      <c r="CH31" s="16">
        <v>0</v>
      </c>
      <c r="CI31" s="18">
        <v>0</v>
      </c>
      <c r="CJ31" s="48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  <c r="DN31" s="19"/>
      <c r="DO31" s="19"/>
      <c r="DP31" s="19"/>
      <c r="DQ31" s="19"/>
      <c r="DR31" s="19"/>
      <c r="DS31" s="19"/>
      <c r="DT31" s="19"/>
      <c r="DU31" s="19"/>
      <c r="DV31" s="19"/>
      <c r="DW31" s="19"/>
      <c r="DX31" s="19"/>
      <c r="DY31" s="19"/>
      <c r="DZ31" s="19"/>
      <c r="EA31" s="19"/>
    </row>
    <row r="32" spans="1:131" s="19" customFormat="1" x14ac:dyDescent="0.2">
      <c r="A32" s="4" t="s">
        <v>36</v>
      </c>
      <c r="B32" s="5" t="s">
        <v>147</v>
      </c>
      <c r="C32" s="19">
        <v>3410</v>
      </c>
      <c r="D32" s="19">
        <v>47</v>
      </c>
      <c r="E32" s="20">
        <v>1.3782991202346001E-2</v>
      </c>
      <c r="F32" s="20"/>
      <c r="G32" s="20"/>
      <c r="H32" s="19">
        <v>22</v>
      </c>
      <c r="I32" s="20">
        <v>6.4516129032258099E-3</v>
      </c>
      <c r="J32" s="19">
        <v>0</v>
      </c>
      <c r="K32" s="20">
        <v>0</v>
      </c>
      <c r="L32" s="19">
        <v>1</v>
      </c>
      <c r="M32" s="20">
        <v>2.93255131964809E-4</v>
      </c>
      <c r="N32" s="19">
        <v>0</v>
      </c>
      <c r="O32" s="20">
        <v>0</v>
      </c>
      <c r="P32" s="19">
        <v>840</v>
      </c>
      <c r="Q32" s="20">
        <v>0.24633431085044</v>
      </c>
      <c r="R32" s="19">
        <v>25</v>
      </c>
      <c r="S32" s="20">
        <v>7.3313782991202402E-3</v>
      </c>
      <c r="T32" s="19">
        <v>299</v>
      </c>
      <c r="U32" s="20">
        <v>8.7683284457478E-2</v>
      </c>
      <c r="V32" s="19">
        <v>1975</v>
      </c>
      <c r="W32" s="20">
        <v>0.57917888563049902</v>
      </c>
      <c r="X32" s="19">
        <v>14</v>
      </c>
      <c r="Y32" s="20">
        <v>4.1055718475073296E-3</v>
      </c>
      <c r="Z32" s="19">
        <v>0</v>
      </c>
      <c r="AA32" s="20">
        <v>0</v>
      </c>
      <c r="AB32" s="19">
        <v>0</v>
      </c>
      <c r="AC32" s="20">
        <v>0</v>
      </c>
      <c r="AD32" s="19">
        <v>0</v>
      </c>
      <c r="AE32" s="20">
        <v>0</v>
      </c>
      <c r="AF32" s="19">
        <v>0</v>
      </c>
      <c r="AG32" s="20">
        <v>0</v>
      </c>
      <c r="AH32" s="19">
        <v>0</v>
      </c>
      <c r="AI32" s="20">
        <v>0</v>
      </c>
      <c r="AJ32" s="19">
        <v>0</v>
      </c>
      <c r="AK32" s="20">
        <v>0</v>
      </c>
      <c r="AL32" s="19">
        <v>0</v>
      </c>
      <c r="AM32" s="20">
        <v>0</v>
      </c>
      <c r="AN32" s="19">
        <v>0</v>
      </c>
      <c r="AO32" s="20">
        <v>0</v>
      </c>
      <c r="AP32" s="19">
        <v>1</v>
      </c>
      <c r="AQ32" s="20">
        <v>2.93255131964809E-4</v>
      </c>
      <c r="AR32" s="19">
        <v>47</v>
      </c>
      <c r="AS32" s="20">
        <v>1.3782991202346001E-2</v>
      </c>
      <c r="AT32" s="20"/>
      <c r="AU32" s="20"/>
      <c r="AV32" s="19">
        <v>22</v>
      </c>
      <c r="AW32" s="20">
        <v>6.4516129032258099E-3</v>
      </c>
      <c r="AX32" s="19">
        <v>0</v>
      </c>
      <c r="AY32" s="20">
        <v>0</v>
      </c>
      <c r="AZ32" s="19">
        <v>0</v>
      </c>
      <c r="BA32" s="20">
        <v>0</v>
      </c>
      <c r="BB32" s="19">
        <v>839</v>
      </c>
      <c r="BC32" s="20">
        <v>0.24604105571847501</v>
      </c>
      <c r="BD32" s="19">
        <v>18</v>
      </c>
      <c r="BE32" s="20">
        <v>5.2785923753665698E-3</v>
      </c>
      <c r="BF32" s="19">
        <v>44</v>
      </c>
      <c r="BG32" s="20">
        <v>1.2903225806451601E-2</v>
      </c>
      <c r="BH32" s="19">
        <v>0</v>
      </c>
      <c r="BI32" s="20">
        <v>0</v>
      </c>
      <c r="BJ32" s="19">
        <v>0</v>
      </c>
      <c r="BK32" s="20">
        <v>0</v>
      </c>
      <c r="BL32" s="19">
        <v>0</v>
      </c>
      <c r="BM32" s="20">
        <v>0</v>
      </c>
      <c r="BN32" s="19">
        <v>0</v>
      </c>
      <c r="BO32" s="20">
        <v>0</v>
      </c>
      <c r="BP32" s="19">
        <v>0</v>
      </c>
      <c r="BQ32" s="20">
        <v>0</v>
      </c>
      <c r="BR32" s="19">
        <v>0</v>
      </c>
      <c r="BS32" s="20">
        <v>0</v>
      </c>
      <c r="BT32" s="19">
        <v>2</v>
      </c>
      <c r="BU32" s="20">
        <v>5.8651026392961898E-4</v>
      </c>
      <c r="BV32" s="19">
        <v>1</v>
      </c>
      <c r="BW32" s="20">
        <v>2.93255131964809E-4</v>
      </c>
      <c r="BX32" s="19">
        <v>1</v>
      </c>
      <c r="BY32" s="20">
        <v>2.93255131964809E-4</v>
      </c>
      <c r="BZ32" s="19">
        <v>0</v>
      </c>
      <c r="CA32" s="20">
        <v>0</v>
      </c>
      <c r="CB32" s="19">
        <v>0</v>
      </c>
      <c r="CC32" s="20">
        <v>0</v>
      </c>
      <c r="CD32" s="19">
        <v>0</v>
      </c>
      <c r="CE32" s="20">
        <v>0</v>
      </c>
      <c r="CF32" s="19">
        <v>58</v>
      </c>
      <c r="CG32" s="21">
        <v>1.70087976539589E-2</v>
      </c>
      <c r="CH32" s="19">
        <v>11</v>
      </c>
      <c r="CI32" s="21">
        <v>3.2258064516129002E-3</v>
      </c>
      <c r="CJ32" s="48"/>
    </row>
    <row r="33" spans="1:131" s="22" customFormat="1" x14ac:dyDescent="0.2">
      <c r="A33" s="4" t="s">
        <v>37</v>
      </c>
      <c r="B33" s="5" t="s">
        <v>147</v>
      </c>
      <c r="C33" s="22">
        <v>2876</v>
      </c>
      <c r="D33" s="22">
        <v>25</v>
      </c>
      <c r="E33" s="23">
        <v>8.6926286509040294E-3</v>
      </c>
      <c r="F33" s="23"/>
      <c r="G33" s="23"/>
      <c r="H33" s="22">
        <v>47</v>
      </c>
      <c r="I33" s="23">
        <v>1.6342141863699599E-2</v>
      </c>
      <c r="J33" s="22">
        <v>0</v>
      </c>
      <c r="K33" s="23">
        <v>0</v>
      </c>
      <c r="L33" s="22">
        <v>0</v>
      </c>
      <c r="M33" s="23">
        <v>0</v>
      </c>
      <c r="N33" s="22">
        <v>0</v>
      </c>
      <c r="O33" s="23">
        <v>0</v>
      </c>
      <c r="P33" s="22">
        <v>1171</v>
      </c>
      <c r="Q33" s="23">
        <v>0.40716272600834502</v>
      </c>
      <c r="R33" s="22">
        <v>22</v>
      </c>
      <c r="S33" s="23">
        <v>7.6495132127955504E-3</v>
      </c>
      <c r="T33" s="22">
        <v>55</v>
      </c>
      <c r="U33" s="23">
        <v>1.9123783031988899E-2</v>
      </c>
      <c r="V33" s="22">
        <v>1863</v>
      </c>
      <c r="W33" s="23">
        <v>0.647774687065369</v>
      </c>
      <c r="X33" s="22">
        <v>4</v>
      </c>
      <c r="Y33" s="23">
        <v>1.39082058414465E-3</v>
      </c>
      <c r="Z33" s="22">
        <v>0</v>
      </c>
      <c r="AA33" s="23">
        <v>0</v>
      </c>
      <c r="AB33" s="22">
        <v>0</v>
      </c>
      <c r="AC33" s="23">
        <v>0</v>
      </c>
      <c r="AD33" s="22">
        <v>0</v>
      </c>
      <c r="AE33" s="23">
        <v>0</v>
      </c>
      <c r="AF33" s="22">
        <v>0</v>
      </c>
      <c r="AG33" s="23">
        <v>0</v>
      </c>
      <c r="AH33" s="22">
        <v>0</v>
      </c>
      <c r="AI33" s="23">
        <v>0</v>
      </c>
      <c r="AJ33" s="22">
        <v>0</v>
      </c>
      <c r="AK33" s="23">
        <v>0</v>
      </c>
      <c r="AL33" s="22">
        <v>0</v>
      </c>
      <c r="AM33" s="23">
        <v>0</v>
      </c>
      <c r="AN33" s="22">
        <v>0</v>
      </c>
      <c r="AO33" s="23">
        <v>0</v>
      </c>
      <c r="AP33" s="22">
        <v>0</v>
      </c>
      <c r="AQ33" s="23">
        <v>0</v>
      </c>
      <c r="AR33" s="22">
        <v>25</v>
      </c>
      <c r="AS33" s="23">
        <v>8.6926286509040294E-3</v>
      </c>
      <c r="AT33" s="23"/>
      <c r="AU33" s="23"/>
      <c r="AV33" s="22">
        <v>47</v>
      </c>
      <c r="AW33" s="23">
        <v>1.6342141863699599E-2</v>
      </c>
      <c r="AX33" s="22">
        <v>0</v>
      </c>
      <c r="AY33" s="23">
        <v>0</v>
      </c>
      <c r="AZ33" s="22">
        <v>0</v>
      </c>
      <c r="BA33" s="23">
        <v>0</v>
      </c>
      <c r="BB33" s="22">
        <v>1171</v>
      </c>
      <c r="BC33" s="23">
        <v>0.40716272600834502</v>
      </c>
      <c r="BD33" s="22">
        <v>44</v>
      </c>
      <c r="BE33" s="23">
        <v>1.5299026425591101E-2</v>
      </c>
      <c r="BF33" s="22">
        <v>24</v>
      </c>
      <c r="BG33" s="23">
        <v>8.3449235048678704E-3</v>
      </c>
      <c r="BH33" s="22">
        <v>0</v>
      </c>
      <c r="BI33" s="23">
        <v>0</v>
      </c>
      <c r="BJ33" s="22">
        <v>0</v>
      </c>
      <c r="BK33" s="23">
        <v>0</v>
      </c>
      <c r="BL33" s="22">
        <v>0</v>
      </c>
      <c r="BM33" s="23">
        <v>0</v>
      </c>
      <c r="BN33" s="22">
        <v>0</v>
      </c>
      <c r="BO33" s="23">
        <v>0</v>
      </c>
      <c r="BP33" s="22">
        <v>0</v>
      </c>
      <c r="BQ33" s="23">
        <v>0</v>
      </c>
      <c r="BR33" s="22">
        <v>0</v>
      </c>
      <c r="BS33" s="23">
        <v>0</v>
      </c>
      <c r="BT33" s="22">
        <v>3</v>
      </c>
      <c r="BU33" s="23">
        <v>1.0431154381084801E-3</v>
      </c>
      <c r="BV33" s="22">
        <v>1</v>
      </c>
      <c r="BW33" s="23">
        <v>3.4770514603616099E-4</v>
      </c>
      <c r="BX33" s="22">
        <v>0</v>
      </c>
      <c r="BY33" s="23">
        <v>0</v>
      </c>
      <c r="BZ33" s="22">
        <v>0</v>
      </c>
      <c r="CA33" s="23">
        <v>0</v>
      </c>
      <c r="CB33" s="22">
        <v>0</v>
      </c>
      <c r="CC33" s="23">
        <v>0</v>
      </c>
      <c r="CD33" s="22">
        <v>2</v>
      </c>
      <c r="CE33" s="23">
        <v>6.9541029207232296E-4</v>
      </c>
      <c r="CF33" s="22">
        <v>17</v>
      </c>
      <c r="CG33" s="24">
        <v>5.9109874826147402E-3</v>
      </c>
      <c r="CH33" s="22">
        <v>18</v>
      </c>
      <c r="CI33" s="24">
        <v>6.2586926286509002E-3</v>
      </c>
      <c r="CJ33" s="48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  <c r="DN33" s="19"/>
      <c r="DO33" s="19"/>
      <c r="DP33" s="19"/>
      <c r="DQ33" s="19"/>
      <c r="DR33" s="19"/>
      <c r="DS33" s="19"/>
      <c r="DT33" s="19"/>
      <c r="DU33" s="19"/>
      <c r="DV33" s="19"/>
      <c r="DW33" s="19"/>
      <c r="DX33" s="19"/>
      <c r="DY33" s="19"/>
      <c r="DZ33" s="19"/>
      <c r="EA33" s="19"/>
    </row>
    <row r="34" spans="1:131" s="16" customFormat="1" x14ac:dyDescent="0.2">
      <c r="A34" s="4" t="s">
        <v>38</v>
      </c>
      <c r="B34" s="5" t="s">
        <v>148</v>
      </c>
      <c r="C34" s="16">
        <v>2369</v>
      </c>
      <c r="D34" s="16">
        <v>302</v>
      </c>
      <c r="E34" s="17">
        <v>0.12747994934571599</v>
      </c>
      <c r="F34" s="17">
        <f>AVERAGE(E34:E36)</f>
        <v>6.4111615981794309E-2</v>
      </c>
      <c r="G34" s="17">
        <f>STDEV(E34:E36)</f>
        <v>5.6418247792049257E-2</v>
      </c>
      <c r="H34" s="16">
        <v>127</v>
      </c>
      <c r="I34" s="17">
        <v>5.3609117771211502E-2</v>
      </c>
      <c r="J34" s="16">
        <v>0</v>
      </c>
      <c r="K34" s="17">
        <v>0</v>
      </c>
      <c r="L34" s="16">
        <v>0</v>
      </c>
      <c r="M34" s="17">
        <v>0</v>
      </c>
      <c r="N34" s="16">
        <v>0</v>
      </c>
      <c r="O34" s="17">
        <v>0</v>
      </c>
      <c r="P34" s="16">
        <v>0</v>
      </c>
      <c r="Q34" s="17">
        <v>0</v>
      </c>
      <c r="R34" s="16">
        <v>185</v>
      </c>
      <c r="S34" s="17">
        <v>7.8092021950189994E-2</v>
      </c>
      <c r="T34" s="16">
        <v>536</v>
      </c>
      <c r="U34" s="17">
        <v>0.22625580413676699</v>
      </c>
      <c r="V34" s="16">
        <v>303</v>
      </c>
      <c r="W34" s="17">
        <v>0.127902068383284</v>
      </c>
      <c r="X34" s="16">
        <v>40</v>
      </c>
      <c r="Y34" s="17">
        <v>1.68847615027438E-2</v>
      </c>
      <c r="Z34" s="16">
        <v>0</v>
      </c>
      <c r="AA34" s="17">
        <v>0</v>
      </c>
      <c r="AB34" s="16">
        <v>0</v>
      </c>
      <c r="AC34" s="17">
        <v>0</v>
      </c>
      <c r="AD34" s="16">
        <v>0</v>
      </c>
      <c r="AE34" s="17">
        <v>0</v>
      </c>
      <c r="AF34" s="16">
        <v>0</v>
      </c>
      <c r="AG34" s="17">
        <v>0</v>
      </c>
      <c r="AH34" s="16">
        <v>0</v>
      </c>
      <c r="AI34" s="17">
        <v>0</v>
      </c>
      <c r="AJ34" s="16">
        <v>0</v>
      </c>
      <c r="AK34" s="17">
        <v>0</v>
      </c>
      <c r="AL34" s="16">
        <v>0</v>
      </c>
      <c r="AM34" s="17">
        <v>0</v>
      </c>
      <c r="AN34" s="16">
        <v>0</v>
      </c>
      <c r="AO34" s="17">
        <v>0</v>
      </c>
      <c r="AP34" s="16">
        <v>0</v>
      </c>
      <c r="AQ34" s="17">
        <v>0</v>
      </c>
      <c r="AR34" s="16">
        <v>302</v>
      </c>
      <c r="AS34" s="17">
        <v>0.12747994934571599</v>
      </c>
      <c r="AT34" s="17">
        <f>AVERAGE(AS34:AS36)</f>
        <v>6.4111615981794309E-2</v>
      </c>
      <c r="AU34" s="17">
        <f>STDEV(AS34:AS36)</f>
        <v>5.6418247792049257E-2</v>
      </c>
      <c r="AV34" s="16">
        <v>127</v>
      </c>
      <c r="AW34" s="17">
        <v>5.3609117771211502E-2</v>
      </c>
      <c r="AX34" s="16">
        <v>0</v>
      </c>
      <c r="AY34" s="17">
        <v>0</v>
      </c>
      <c r="AZ34" s="16">
        <v>0</v>
      </c>
      <c r="BA34" s="17">
        <v>0</v>
      </c>
      <c r="BB34" s="16">
        <v>0</v>
      </c>
      <c r="BC34" s="17">
        <v>0</v>
      </c>
      <c r="BD34" s="16">
        <v>91</v>
      </c>
      <c r="BE34" s="17">
        <v>3.8412832418742097E-2</v>
      </c>
      <c r="BF34" s="16">
        <v>52</v>
      </c>
      <c r="BG34" s="17">
        <v>2.1950189953566901E-2</v>
      </c>
      <c r="BH34" s="16">
        <v>0</v>
      </c>
      <c r="BI34" s="17">
        <v>0</v>
      </c>
      <c r="BJ34" s="16">
        <v>0</v>
      </c>
      <c r="BK34" s="17">
        <v>0</v>
      </c>
      <c r="BL34" s="16">
        <v>0</v>
      </c>
      <c r="BM34" s="17">
        <v>0</v>
      </c>
      <c r="BN34" s="16">
        <v>0</v>
      </c>
      <c r="BO34" s="17">
        <v>0</v>
      </c>
      <c r="BP34" s="16">
        <v>0</v>
      </c>
      <c r="BQ34" s="17">
        <v>0</v>
      </c>
      <c r="BR34" s="16">
        <v>3</v>
      </c>
      <c r="BS34" s="17">
        <v>1.2663571127057799E-3</v>
      </c>
      <c r="BT34" s="16">
        <v>0</v>
      </c>
      <c r="BU34" s="17">
        <v>0</v>
      </c>
      <c r="BV34" s="16">
        <v>8</v>
      </c>
      <c r="BW34" s="17">
        <v>3.3769523005487499E-3</v>
      </c>
      <c r="BX34" s="16">
        <v>0</v>
      </c>
      <c r="BY34" s="17">
        <v>0</v>
      </c>
      <c r="BZ34" s="16">
        <v>0</v>
      </c>
      <c r="CA34" s="17">
        <v>0</v>
      </c>
      <c r="CB34" s="16">
        <v>0</v>
      </c>
      <c r="CC34" s="17">
        <v>0</v>
      </c>
      <c r="CD34" s="16">
        <v>56</v>
      </c>
      <c r="CE34" s="17">
        <v>2.3638666103841299E-2</v>
      </c>
      <c r="CF34" s="16">
        <v>0</v>
      </c>
      <c r="CG34" s="18">
        <v>0</v>
      </c>
      <c r="CH34" s="16">
        <v>76</v>
      </c>
      <c r="CI34" s="18">
        <v>3.2081046855213201E-2</v>
      </c>
      <c r="CJ34" s="48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</row>
    <row r="35" spans="1:131" s="19" customFormat="1" x14ac:dyDescent="0.2">
      <c r="A35" s="4" t="s">
        <v>39</v>
      </c>
      <c r="B35" s="5" t="s">
        <v>148</v>
      </c>
      <c r="C35" s="19">
        <v>2153</v>
      </c>
      <c r="D35" s="19">
        <v>98</v>
      </c>
      <c r="E35" s="20">
        <v>4.5517882025081301E-2</v>
      </c>
      <c r="F35" s="20"/>
      <c r="G35" s="20"/>
      <c r="H35" s="19">
        <v>376</v>
      </c>
      <c r="I35" s="20">
        <v>0.17464003715745499</v>
      </c>
      <c r="J35" s="19">
        <v>1</v>
      </c>
      <c r="K35" s="20">
        <v>4.6446818392940101E-4</v>
      </c>
      <c r="L35" s="19">
        <v>0</v>
      </c>
      <c r="M35" s="20">
        <v>0</v>
      </c>
      <c r="N35" s="19">
        <v>2</v>
      </c>
      <c r="O35" s="20">
        <v>9.2893636785880201E-4</v>
      </c>
      <c r="P35" s="19">
        <v>0</v>
      </c>
      <c r="Q35" s="20">
        <v>0</v>
      </c>
      <c r="R35" s="19">
        <v>269</v>
      </c>
      <c r="S35" s="20">
        <v>0.124941941477009</v>
      </c>
      <c r="T35" s="19">
        <v>720</v>
      </c>
      <c r="U35" s="20">
        <v>0.33441709242916901</v>
      </c>
      <c r="V35" s="19">
        <v>665</v>
      </c>
      <c r="W35" s="20">
        <v>0.30887134231305202</v>
      </c>
      <c r="X35" s="19">
        <v>58</v>
      </c>
      <c r="Y35" s="20">
        <v>2.69391546679053E-2</v>
      </c>
      <c r="Z35" s="19">
        <v>0</v>
      </c>
      <c r="AA35" s="20">
        <v>0</v>
      </c>
      <c r="AB35" s="19">
        <v>0</v>
      </c>
      <c r="AC35" s="20">
        <v>0</v>
      </c>
      <c r="AD35" s="19">
        <v>0</v>
      </c>
      <c r="AE35" s="20">
        <v>0</v>
      </c>
      <c r="AF35" s="19">
        <v>0</v>
      </c>
      <c r="AG35" s="20">
        <v>0</v>
      </c>
      <c r="AH35" s="19">
        <v>0</v>
      </c>
      <c r="AI35" s="20">
        <v>0</v>
      </c>
      <c r="AJ35" s="19">
        <v>0</v>
      </c>
      <c r="AK35" s="20">
        <v>0</v>
      </c>
      <c r="AL35" s="19">
        <v>0</v>
      </c>
      <c r="AM35" s="20">
        <v>0</v>
      </c>
      <c r="AN35" s="19">
        <v>0</v>
      </c>
      <c r="AO35" s="20">
        <v>0</v>
      </c>
      <c r="AP35" s="19">
        <v>0</v>
      </c>
      <c r="AQ35" s="20">
        <v>0</v>
      </c>
      <c r="AR35" s="19">
        <v>98</v>
      </c>
      <c r="AS35" s="20">
        <v>4.5517882025081301E-2</v>
      </c>
      <c r="AT35" s="20"/>
      <c r="AU35" s="20"/>
      <c r="AV35" s="19">
        <v>376</v>
      </c>
      <c r="AW35" s="20">
        <v>0.17464003715745499</v>
      </c>
      <c r="AX35" s="19">
        <v>0</v>
      </c>
      <c r="AY35" s="20">
        <v>0</v>
      </c>
      <c r="AZ35" s="19">
        <v>0</v>
      </c>
      <c r="BA35" s="20">
        <v>0</v>
      </c>
      <c r="BB35" s="19">
        <v>0</v>
      </c>
      <c r="BC35" s="20">
        <v>0</v>
      </c>
      <c r="BD35" s="19">
        <v>289</v>
      </c>
      <c r="BE35" s="20">
        <v>0.134231305155597</v>
      </c>
      <c r="BF35" s="19">
        <v>49</v>
      </c>
      <c r="BG35" s="20">
        <v>2.2758941012540598E-2</v>
      </c>
      <c r="BH35" s="19">
        <v>0</v>
      </c>
      <c r="BI35" s="20">
        <v>0</v>
      </c>
      <c r="BJ35" s="19">
        <v>0</v>
      </c>
      <c r="BK35" s="20">
        <v>0</v>
      </c>
      <c r="BL35" s="19">
        <v>0</v>
      </c>
      <c r="BM35" s="20">
        <v>0</v>
      </c>
      <c r="BN35" s="19">
        <v>2</v>
      </c>
      <c r="BO35" s="20">
        <v>9.2893636785880201E-4</v>
      </c>
      <c r="BP35" s="19">
        <v>0</v>
      </c>
      <c r="BQ35" s="20">
        <v>0</v>
      </c>
      <c r="BR35" s="19">
        <v>2</v>
      </c>
      <c r="BS35" s="20">
        <v>9.2893636785880201E-4</v>
      </c>
      <c r="BT35" s="19">
        <v>0</v>
      </c>
      <c r="BU35" s="20">
        <v>0</v>
      </c>
      <c r="BV35" s="19">
        <v>35</v>
      </c>
      <c r="BW35" s="20">
        <v>1.6256386437529E-2</v>
      </c>
      <c r="BX35" s="19">
        <v>0</v>
      </c>
      <c r="BY35" s="20">
        <v>0</v>
      </c>
      <c r="BZ35" s="19">
        <v>1</v>
      </c>
      <c r="CA35" s="20">
        <v>4.6446818392940101E-4</v>
      </c>
      <c r="CB35" s="19">
        <v>0</v>
      </c>
      <c r="CC35" s="20">
        <v>0</v>
      </c>
      <c r="CD35" s="19">
        <v>21</v>
      </c>
      <c r="CE35" s="20">
        <v>9.7538318625174196E-3</v>
      </c>
      <c r="CF35" s="19">
        <v>0</v>
      </c>
      <c r="CG35" s="21">
        <v>0</v>
      </c>
      <c r="CH35" s="19">
        <v>248</v>
      </c>
      <c r="CI35" s="21">
        <v>0.115188109614491</v>
      </c>
      <c r="CJ35" s="48"/>
    </row>
    <row r="36" spans="1:131" s="22" customFormat="1" x14ac:dyDescent="0.2">
      <c r="A36" s="4" t="s">
        <v>40</v>
      </c>
      <c r="B36" s="5" t="s">
        <v>148</v>
      </c>
      <c r="C36" s="22">
        <v>2172</v>
      </c>
      <c r="D36" s="22">
        <v>42</v>
      </c>
      <c r="E36" s="23">
        <v>1.93370165745856E-2</v>
      </c>
      <c r="F36" s="23"/>
      <c r="G36" s="23"/>
      <c r="H36" s="22">
        <v>99</v>
      </c>
      <c r="I36" s="23">
        <v>4.5580110497237598E-2</v>
      </c>
      <c r="J36" s="22">
        <v>0</v>
      </c>
      <c r="K36" s="23">
        <v>0</v>
      </c>
      <c r="L36" s="22">
        <v>0</v>
      </c>
      <c r="M36" s="23">
        <v>0</v>
      </c>
      <c r="N36" s="22">
        <v>0</v>
      </c>
      <c r="O36" s="23">
        <v>0</v>
      </c>
      <c r="P36" s="22">
        <v>0</v>
      </c>
      <c r="Q36" s="23">
        <v>0</v>
      </c>
      <c r="R36" s="22">
        <v>756</v>
      </c>
      <c r="S36" s="23">
        <v>0.34806629834254099</v>
      </c>
      <c r="T36" s="22">
        <v>1061</v>
      </c>
      <c r="U36" s="23">
        <v>0.488489871086556</v>
      </c>
      <c r="V36" s="22">
        <v>1442</v>
      </c>
      <c r="W36" s="23">
        <v>0.66390423572743995</v>
      </c>
      <c r="X36" s="22">
        <v>41</v>
      </c>
      <c r="Y36" s="23">
        <v>1.88766114180479E-2</v>
      </c>
      <c r="Z36" s="22">
        <v>0</v>
      </c>
      <c r="AA36" s="23">
        <v>0</v>
      </c>
      <c r="AB36" s="22">
        <v>0</v>
      </c>
      <c r="AC36" s="23">
        <v>0</v>
      </c>
      <c r="AD36" s="22">
        <v>0</v>
      </c>
      <c r="AE36" s="23">
        <v>0</v>
      </c>
      <c r="AF36" s="22">
        <v>0</v>
      </c>
      <c r="AG36" s="23">
        <v>0</v>
      </c>
      <c r="AH36" s="22">
        <v>0</v>
      </c>
      <c r="AI36" s="23">
        <v>0</v>
      </c>
      <c r="AJ36" s="22">
        <v>0</v>
      </c>
      <c r="AK36" s="23">
        <v>0</v>
      </c>
      <c r="AL36" s="22">
        <v>0</v>
      </c>
      <c r="AM36" s="23">
        <v>0</v>
      </c>
      <c r="AN36" s="22">
        <v>0</v>
      </c>
      <c r="AO36" s="23">
        <v>0</v>
      </c>
      <c r="AP36" s="19">
        <v>0</v>
      </c>
      <c r="AQ36" s="20">
        <v>0</v>
      </c>
      <c r="AR36" s="19">
        <v>42</v>
      </c>
      <c r="AS36" s="20">
        <v>1.93370165745856E-2</v>
      </c>
      <c r="AT36" s="20"/>
      <c r="AU36" s="20"/>
      <c r="AV36" s="19">
        <v>99</v>
      </c>
      <c r="AW36" s="20">
        <v>4.5580110497237598E-2</v>
      </c>
      <c r="AX36" s="19">
        <v>0</v>
      </c>
      <c r="AY36" s="20">
        <v>0</v>
      </c>
      <c r="AZ36" s="19">
        <v>0</v>
      </c>
      <c r="BA36" s="20">
        <v>0</v>
      </c>
      <c r="BB36" s="19">
        <v>0</v>
      </c>
      <c r="BC36" s="20">
        <v>0</v>
      </c>
      <c r="BD36" s="19">
        <v>96</v>
      </c>
      <c r="BE36" s="20">
        <v>4.4198895027624301E-2</v>
      </c>
      <c r="BF36" s="19">
        <v>35</v>
      </c>
      <c r="BG36" s="20">
        <v>1.6114180478821401E-2</v>
      </c>
      <c r="BH36" s="19">
        <v>0</v>
      </c>
      <c r="BI36" s="20">
        <v>0</v>
      </c>
      <c r="BJ36" s="19">
        <v>0</v>
      </c>
      <c r="BK36" s="20">
        <v>0</v>
      </c>
      <c r="BL36" s="19">
        <v>0</v>
      </c>
      <c r="BM36" s="20">
        <v>0</v>
      </c>
      <c r="BN36" s="19">
        <v>0</v>
      </c>
      <c r="BO36" s="20">
        <v>0</v>
      </c>
      <c r="BP36" s="19">
        <v>0</v>
      </c>
      <c r="BQ36" s="20">
        <v>0</v>
      </c>
      <c r="BR36" s="19">
        <v>0</v>
      </c>
      <c r="BS36" s="20">
        <v>0</v>
      </c>
      <c r="BT36" s="19">
        <v>0</v>
      </c>
      <c r="BU36" s="20">
        <v>0</v>
      </c>
      <c r="BV36" s="19">
        <v>3</v>
      </c>
      <c r="BW36" s="20">
        <v>1.38121546961326E-3</v>
      </c>
      <c r="BX36" s="19">
        <v>0</v>
      </c>
      <c r="BY36" s="20">
        <v>0</v>
      </c>
      <c r="BZ36" s="19">
        <v>0</v>
      </c>
      <c r="CA36" s="20">
        <v>0</v>
      </c>
      <c r="CB36" s="19">
        <v>0</v>
      </c>
      <c r="CC36" s="20">
        <v>0</v>
      </c>
      <c r="CD36" s="19">
        <v>22</v>
      </c>
      <c r="CE36" s="20">
        <v>1.0128913443830601E-2</v>
      </c>
      <c r="CF36" s="19">
        <v>0</v>
      </c>
      <c r="CG36" s="21">
        <v>0</v>
      </c>
      <c r="CH36" s="19">
        <v>91</v>
      </c>
      <c r="CI36" s="21">
        <v>4.1896869244935499E-2</v>
      </c>
      <c r="CJ36" s="48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  <c r="DN36" s="19"/>
      <c r="DO36" s="19"/>
      <c r="DP36" s="19"/>
      <c r="DQ36" s="19"/>
      <c r="DR36" s="19"/>
      <c r="DS36" s="19"/>
      <c r="DT36" s="19"/>
      <c r="DU36" s="19"/>
      <c r="DV36" s="19"/>
      <c r="DW36" s="19"/>
      <c r="DX36" s="19"/>
      <c r="DY36" s="19"/>
      <c r="DZ36" s="19"/>
      <c r="EA36" s="19"/>
    </row>
    <row r="37" spans="1:131" s="16" customFormat="1" x14ac:dyDescent="0.2">
      <c r="A37" s="4" t="s">
        <v>41</v>
      </c>
      <c r="B37" s="5" t="s">
        <v>149</v>
      </c>
      <c r="C37" s="16">
        <v>3611</v>
      </c>
      <c r="D37" s="16">
        <v>3207</v>
      </c>
      <c r="E37" s="17">
        <v>0.88811963445029096</v>
      </c>
      <c r="F37" s="17">
        <f>AVERAGE(E37:E38)</f>
        <v>0.8693888529490239</v>
      </c>
      <c r="G37" s="17">
        <f>STDEV(E37:E38)</f>
        <v>2.6489325232938878E-2</v>
      </c>
      <c r="H37" s="16">
        <v>914</v>
      </c>
      <c r="I37" s="17">
        <v>0.25311548047632199</v>
      </c>
      <c r="J37" s="16">
        <v>36</v>
      </c>
      <c r="K37" s="17">
        <v>9.9695375242315198E-3</v>
      </c>
      <c r="L37" s="16">
        <v>0</v>
      </c>
      <c r="M37" s="17">
        <v>0</v>
      </c>
      <c r="N37" s="16">
        <v>0</v>
      </c>
      <c r="O37" s="17">
        <v>0</v>
      </c>
      <c r="P37" s="16">
        <v>0</v>
      </c>
      <c r="Q37" s="17">
        <v>0</v>
      </c>
      <c r="R37" s="16">
        <v>13</v>
      </c>
      <c r="S37" s="17">
        <v>3.6001107726391598E-3</v>
      </c>
      <c r="T37" s="16">
        <v>973</v>
      </c>
      <c r="U37" s="17">
        <v>0.26945444475214603</v>
      </c>
      <c r="V37" s="16">
        <v>3500</v>
      </c>
      <c r="W37" s="17">
        <v>0.96926059263361997</v>
      </c>
      <c r="X37" s="16">
        <v>15</v>
      </c>
      <c r="Y37" s="17">
        <v>4.1539739684297999E-3</v>
      </c>
      <c r="Z37" s="16">
        <v>0</v>
      </c>
      <c r="AA37" s="17">
        <v>0</v>
      </c>
      <c r="AB37" s="16">
        <v>33</v>
      </c>
      <c r="AC37" s="17">
        <v>9.1387427305455599E-3</v>
      </c>
      <c r="AD37" s="16">
        <v>0</v>
      </c>
      <c r="AE37" s="17">
        <v>0</v>
      </c>
      <c r="AF37" s="16">
        <v>0</v>
      </c>
      <c r="AG37" s="17">
        <v>0</v>
      </c>
      <c r="AH37" s="16">
        <v>0</v>
      </c>
      <c r="AI37" s="17">
        <v>0</v>
      </c>
      <c r="AJ37" s="16">
        <v>0</v>
      </c>
      <c r="AK37" s="17">
        <v>0</v>
      </c>
      <c r="AL37" s="16">
        <v>0</v>
      </c>
      <c r="AM37" s="17">
        <v>0</v>
      </c>
      <c r="AN37" s="16">
        <v>0</v>
      </c>
      <c r="AO37" s="17">
        <v>0</v>
      </c>
      <c r="AP37" s="83">
        <v>0</v>
      </c>
      <c r="AQ37" s="17">
        <v>0</v>
      </c>
      <c r="AR37" s="16">
        <v>3174</v>
      </c>
      <c r="AS37" s="17">
        <v>0.87898089171974503</v>
      </c>
      <c r="AT37" s="17">
        <f>AVERAGE(AS37:AS38)</f>
        <v>0.86361077892460547</v>
      </c>
      <c r="AU37" s="17">
        <f>STDEV(AS37:AS38)</f>
        <v>2.1736621970090523E-2</v>
      </c>
      <c r="AV37" s="16">
        <v>914</v>
      </c>
      <c r="AW37" s="17">
        <v>0.25311548047632199</v>
      </c>
      <c r="AX37" s="16">
        <v>0</v>
      </c>
      <c r="AY37" s="17">
        <v>0</v>
      </c>
      <c r="AZ37" s="16">
        <v>0</v>
      </c>
      <c r="BA37" s="17">
        <v>0</v>
      </c>
      <c r="BB37" s="16">
        <v>0</v>
      </c>
      <c r="BC37" s="17">
        <v>0</v>
      </c>
      <c r="BD37" s="16">
        <v>912</v>
      </c>
      <c r="BE37" s="17">
        <v>0.252561617280532</v>
      </c>
      <c r="BF37" s="16">
        <v>3157</v>
      </c>
      <c r="BG37" s="17">
        <v>0.87427305455552495</v>
      </c>
      <c r="BH37" s="16">
        <v>0</v>
      </c>
      <c r="BI37" s="17">
        <v>0</v>
      </c>
      <c r="BJ37" s="16">
        <v>0</v>
      </c>
      <c r="BK37" s="17">
        <v>0</v>
      </c>
      <c r="BL37" s="16">
        <v>0</v>
      </c>
      <c r="BM37" s="17">
        <v>0</v>
      </c>
      <c r="BN37" s="16">
        <v>0</v>
      </c>
      <c r="BO37" s="17">
        <v>0</v>
      </c>
      <c r="BP37" s="16">
        <v>1</v>
      </c>
      <c r="BQ37" s="17">
        <v>2.7693159789532001E-4</v>
      </c>
      <c r="BR37" s="16">
        <v>14</v>
      </c>
      <c r="BS37" s="17">
        <v>3.8770423705344801E-3</v>
      </c>
      <c r="BT37" s="16">
        <v>0</v>
      </c>
      <c r="BU37" s="17">
        <v>0</v>
      </c>
      <c r="BV37" s="16">
        <v>3</v>
      </c>
      <c r="BW37" s="17">
        <v>8.3079479368595999E-4</v>
      </c>
      <c r="BX37" s="16">
        <v>0</v>
      </c>
      <c r="BY37" s="17">
        <v>0</v>
      </c>
      <c r="BZ37" s="16">
        <v>0</v>
      </c>
      <c r="CA37" s="17">
        <v>0</v>
      </c>
      <c r="CB37" s="16">
        <v>35</v>
      </c>
      <c r="CC37" s="17">
        <v>9.6926059263362004E-3</v>
      </c>
      <c r="CD37" s="16">
        <v>892</v>
      </c>
      <c r="CE37" s="17">
        <v>0.24702298532262501</v>
      </c>
      <c r="CF37" s="16">
        <v>0</v>
      </c>
      <c r="CG37" s="18">
        <v>0</v>
      </c>
      <c r="CH37" s="16">
        <v>146</v>
      </c>
      <c r="CI37" s="18">
        <v>4.0432013292716701E-2</v>
      </c>
      <c r="CJ37" s="48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  <c r="DN37" s="19"/>
      <c r="DO37" s="19"/>
      <c r="DP37" s="19"/>
      <c r="DQ37" s="19"/>
      <c r="DR37" s="19"/>
      <c r="DS37" s="19"/>
      <c r="DT37" s="19"/>
      <c r="DU37" s="19"/>
      <c r="DV37" s="19"/>
      <c r="DW37" s="19"/>
      <c r="DX37" s="19"/>
      <c r="DY37" s="19"/>
      <c r="DZ37" s="19"/>
      <c r="EA37" s="19"/>
    </row>
    <row r="38" spans="1:131" s="19" customFormat="1" x14ac:dyDescent="0.2">
      <c r="A38" s="4" t="s">
        <v>42</v>
      </c>
      <c r="B38" s="5" t="s">
        <v>149</v>
      </c>
      <c r="C38" s="22">
        <v>3723</v>
      </c>
      <c r="D38" s="22">
        <v>3167</v>
      </c>
      <c r="E38" s="23">
        <v>0.85065807144775696</v>
      </c>
      <c r="F38" s="23"/>
      <c r="G38" s="23"/>
      <c r="H38" s="22">
        <v>2054</v>
      </c>
      <c r="I38" s="23">
        <v>0.55170561375235005</v>
      </c>
      <c r="J38" s="22">
        <v>10</v>
      </c>
      <c r="K38" s="23">
        <v>2.686005909213E-3</v>
      </c>
      <c r="L38" s="22">
        <v>0</v>
      </c>
      <c r="M38" s="23">
        <v>0</v>
      </c>
      <c r="N38" s="22">
        <v>0</v>
      </c>
      <c r="O38" s="23">
        <v>0</v>
      </c>
      <c r="P38" s="22">
        <v>30</v>
      </c>
      <c r="Q38" s="23">
        <v>8.0580177276390001E-3</v>
      </c>
      <c r="R38" s="22">
        <v>11</v>
      </c>
      <c r="S38" s="23">
        <v>2.9546065001343001E-3</v>
      </c>
      <c r="T38" s="22">
        <v>1582</v>
      </c>
      <c r="U38" s="23">
        <v>0.42492613483749703</v>
      </c>
      <c r="V38" s="22">
        <v>3655</v>
      </c>
      <c r="W38" s="23">
        <v>0.98173515981735204</v>
      </c>
      <c r="X38" s="22">
        <v>5</v>
      </c>
      <c r="Y38" s="23">
        <v>1.3430029546065E-3</v>
      </c>
      <c r="Z38" s="22">
        <v>0</v>
      </c>
      <c r="AA38" s="23">
        <v>0</v>
      </c>
      <c r="AB38" s="22">
        <v>9</v>
      </c>
      <c r="AC38" s="23">
        <v>2.4174053182916999E-3</v>
      </c>
      <c r="AD38" s="22">
        <v>0</v>
      </c>
      <c r="AE38" s="23">
        <v>0</v>
      </c>
      <c r="AF38" s="22">
        <v>0</v>
      </c>
      <c r="AG38" s="23">
        <v>0</v>
      </c>
      <c r="AH38" s="22">
        <v>1</v>
      </c>
      <c r="AI38" s="23">
        <v>2.6860059092129998E-4</v>
      </c>
      <c r="AJ38" s="22">
        <v>0</v>
      </c>
      <c r="AK38" s="23">
        <v>0</v>
      </c>
      <c r="AL38" s="22">
        <v>0</v>
      </c>
      <c r="AM38" s="23">
        <v>0</v>
      </c>
      <c r="AN38" s="22">
        <v>0</v>
      </c>
      <c r="AO38" s="23">
        <v>0</v>
      </c>
      <c r="AP38" s="84">
        <v>0</v>
      </c>
      <c r="AQ38" s="23">
        <v>0</v>
      </c>
      <c r="AR38" s="22">
        <v>3158</v>
      </c>
      <c r="AS38" s="23">
        <v>0.84824066612946603</v>
      </c>
      <c r="AT38" s="23"/>
      <c r="AU38" s="23"/>
      <c r="AV38" s="22">
        <v>2053</v>
      </c>
      <c r="AW38" s="23">
        <v>0.55143701316142901</v>
      </c>
      <c r="AX38" s="22">
        <v>0</v>
      </c>
      <c r="AY38" s="23">
        <v>0</v>
      </c>
      <c r="AZ38" s="22">
        <v>0</v>
      </c>
      <c r="BA38" s="23">
        <v>0</v>
      </c>
      <c r="BB38" s="22">
        <v>30</v>
      </c>
      <c r="BC38" s="23">
        <v>8.0580177276390001E-3</v>
      </c>
      <c r="BD38" s="22">
        <v>2034</v>
      </c>
      <c r="BE38" s="23">
        <v>0.546333601933924</v>
      </c>
      <c r="BF38" s="22">
        <v>3124</v>
      </c>
      <c r="BG38" s="23">
        <v>0.83910824603814105</v>
      </c>
      <c r="BH38" s="22">
        <v>0</v>
      </c>
      <c r="BI38" s="23">
        <v>0</v>
      </c>
      <c r="BJ38" s="22">
        <v>0</v>
      </c>
      <c r="BK38" s="23">
        <v>0</v>
      </c>
      <c r="BL38" s="22">
        <v>0</v>
      </c>
      <c r="BM38" s="23">
        <v>0</v>
      </c>
      <c r="BN38" s="22">
        <v>0</v>
      </c>
      <c r="BO38" s="23">
        <v>0</v>
      </c>
      <c r="BP38" s="22">
        <v>0</v>
      </c>
      <c r="BQ38" s="23">
        <v>0</v>
      </c>
      <c r="BR38" s="22">
        <v>4</v>
      </c>
      <c r="BS38" s="23">
        <v>1.0744023636851999E-3</v>
      </c>
      <c r="BT38" s="22">
        <v>0</v>
      </c>
      <c r="BU38" s="23">
        <v>0</v>
      </c>
      <c r="BV38" s="22">
        <v>4</v>
      </c>
      <c r="BW38" s="23">
        <v>1.0744023636851999E-3</v>
      </c>
      <c r="BX38" s="22">
        <v>0</v>
      </c>
      <c r="BY38" s="23">
        <v>0</v>
      </c>
      <c r="BZ38" s="22">
        <v>0</v>
      </c>
      <c r="CA38" s="23">
        <v>0</v>
      </c>
      <c r="CB38" s="22">
        <v>10</v>
      </c>
      <c r="CC38" s="23">
        <v>2.686005909213E-3</v>
      </c>
      <c r="CD38" s="22">
        <v>1438</v>
      </c>
      <c r="CE38" s="23">
        <v>0.386247649744829</v>
      </c>
      <c r="CF38" s="22">
        <v>22</v>
      </c>
      <c r="CG38" s="24">
        <v>5.9092130002686002E-3</v>
      </c>
      <c r="CH38" s="22">
        <v>613</v>
      </c>
      <c r="CI38" s="24">
        <v>0.16465216223475701</v>
      </c>
      <c r="CJ38" s="48"/>
    </row>
    <row r="39" spans="1:131" s="19" customFormat="1" x14ac:dyDescent="0.2">
      <c r="A39" s="4" t="s">
        <v>44</v>
      </c>
      <c r="B39" s="5" t="s">
        <v>150</v>
      </c>
      <c r="C39" s="19">
        <v>3676</v>
      </c>
      <c r="D39" s="19">
        <v>0</v>
      </c>
      <c r="E39" s="20">
        <v>0</v>
      </c>
      <c r="F39" s="20">
        <v>0</v>
      </c>
      <c r="G39" s="20"/>
      <c r="H39" s="19">
        <v>79</v>
      </c>
      <c r="I39" s="20">
        <v>2.1490750816104499E-2</v>
      </c>
      <c r="J39" s="19">
        <v>0</v>
      </c>
      <c r="K39" s="20">
        <v>0</v>
      </c>
      <c r="L39" s="19">
        <v>0</v>
      </c>
      <c r="M39" s="20">
        <v>0</v>
      </c>
      <c r="N39" s="19">
        <v>0</v>
      </c>
      <c r="O39" s="20">
        <v>0</v>
      </c>
      <c r="P39" s="19">
        <v>0</v>
      </c>
      <c r="Q39" s="20">
        <v>0</v>
      </c>
      <c r="R39" s="19">
        <v>287</v>
      </c>
      <c r="S39" s="20">
        <v>7.8073993471164296E-2</v>
      </c>
      <c r="T39" s="19">
        <v>507</v>
      </c>
      <c r="U39" s="20">
        <v>0.137921653971708</v>
      </c>
      <c r="V39" s="19">
        <v>587</v>
      </c>
      <c r="W39" s="20">
        <v>0.15968443960827</v>
      </c>
      <c r="X39" s="19">
        <v>99</v>
      </c>
      <c r="Y39" s="20">
        <v>2.6931447225244799E-2</v>
      </c>
      <c r="Z39" s="19">
        <v>0</v>
      </c>
      <c r="AA39" s="20">
        <v>0</v>
      </c>
      <c r="AB39" s="19">
        <v>0</v>
      </c>
      <c r="AC39" s="20">
        <v>0</v>
      </c>
      <c r="AD39" s="19">
        <v>0</v>
      </c>
      <c r="AE39" s="20">
        <v>0</v>
      </c>
      <c r="AF39" s="19">
        <v>0</v>
      </c>
      <c r="AG39" s="20">
        <v>0</v>
      </c>
      <c r="AH39" s="19">
        <v>0</v>
      </c>
      <c r="AI39" s="20">
        <v>0</v>
      </c>
      <c r="AJ39" s="19">
        <v>0</v>
      </c>
      <c r="AK39" s="20">
        <v>0</v>
      </c>
      <c r="AL39" s="19">
        <v>0</v>
      </c>
      <c r="AM39" s="20">
        <v>0</v>
      </c>
      <c r="AN39" s="19">
        <v>0</v>
      </c>
      <c r="AO39" s="20">
        <v>0</v>
      </c>
      <c r="AP39" s="19">
        <v>0</v>
      </c>
      <c r="AQ39" s="20">
        <v>0</v>
      </c>
      <c r="AR39" s="19">
        <v>0</v>
      </c>
      <c r="AS39" s="20">
        <v>0</v>
      </c>
      <c r="AT39" s="20">
        <v>0</v>
      </c>
      <c r="AU39" s="20">
        <f>STDEV(AS39:AS40)</f>
        <v>2.1139216178970053E-4</v>
      </c>
      <c r="AV39" s="19">
        <v>79</v>
      </c>
      <c r="AW39" s="20">
        <v>2.1490750816104499E-2</v>
      </c>
      <c r="AX39" s="19">
        <v>0</v>
      </c>
      <c r="AY39" s="20">
        <v>0</v>
      </c>
      <c r="AZ39" s="19">
        <v>0</v>
      </c>
      <c r="BA39" s="20">
        <v>0</v>
      </c>
      <c r="BB39" s="19">
        <v>0</v>
      </c>
      <c r="BC39" s="20">
        <v>0</v>
      </c>
      <c r="BD39" s="19">
        <v>72</v>
      </c>
      <c r="BE39" s="20">
        <v>1.9586507072905299E-2</v>
      </c>
      <c r="BF39" s="19">
        <v>0</v>
      </c>
      <c r="BG39" s="20">
        <v>0</v>
      </c>
      <c r="BH39" s="19">
        <v>0</v>
      </c>
      <c r="BI39" s="20">
        <v>0</v>
      </c>
      <c r="BJ39" s="19">
        <v>0</v>
      </c>
      <c r="BK39" s="20">
        <v>0</v>
      </c>
      <c r="BL39" s="19">
        <v>0</v>
      </c>
      <c r="BM39" s="20">
        <v>0</v>
      </c>
      <c r="BN39" s="19">
        <v>0</v>
      </c>
      <c r="BO39" s="20">
        <v>0</v>
      </c>
      <c r="BP39" s="19">
        <v>0</v>
      </c>
      <c r="BQ39" s="20">
        <v>0</v>
      </c>
      <c r="BR39" s="19">
        <v>0</v>
      </c>
      <c r="BS39" s="20">
        <v>0</v>
      </c>
      <c r="BT39" s="19">
        <v>0</v>
      </c>
      <c r="BU39" s="20">
        <v>0</v>
      </c>
      <c r="BV39" s="19">
        <v>35</v>
      </c>
      <c r="BW39" s="20">
        <v>9.5212187159956496E-3</v>
      </c>
      <c r="BX39" s="19">
        <v>0</v>
      </c>
      <c r="BY39" s="20">
        <v>0</v>
      </c>
      <c r="BZ39" s="19">
        <v>0</v>
      </c>
      <c r="CA39" s="20">
        <v>0</v>
      </c>
      <c r="CB39" s="19">
        <v>0</v>
      </c>
      <c r="CC39" s="20">
        <v>0</v>
      </c>
      <c r="CD39" s="19">
        <v>0</v>
      </c>
      <c r="CE39" s="20">
        <v>0</v>
      </c>
      <c r="CF39" s="19">
        <v>0</v>
      </c>
      <c r="CG39" s="21">
        <v>0</v>
      </c>
      <c r="CH39" s="19">
        <v>54</v>
      </c>
      <c r="CI39" s="21">
        <v>1.4689880304679E-2</v>
      </c>
      <c r="CJ39" s="48"/>
    </row>
    <row r="40" spans="1:131" s="22" customFormat="1" x14ac:dyDescent="0.2">
      <c r="A40" s="4" t="s">
        <v>45</v>
      </c>
      <c r="B40" s="5" t="s">
        <v>150</v>
      </c>
      <c r="C40" s="22">
        <v>3345</v>
      </c>
      <c r="D40" s="22">
        <v>1</v>
      </c>
      <c r="E40" s="23">
        <v>2.9895366218236203E-4</v>
      </c>
      <c r="F40" s="23"/>
      <c r="G40" s="23"/>
      <c r="H40" s="22">
        <v>23</v>
      </c>
      <c r="I40" s="23">
        <v>6.8759342301943204E-3</v>
      </c>
      <c r="J40" s="22">
        <v>0</v>
      </c>
      <c r="K40" s="23">
        <v>0</v>
      </c>
      <c r="L40" s="22">
        <v>3</v>
      </c>
      <c r="M40" s="23">
        <v>8.9686098654708499E-4</v>
      </c>
      <c r="N40" s="22">
        <v>0</v>
      </c>
      <c r="O40" s="23">
        <v>0</v>
      </c>
      <c r="P40" s="22">
        <v>0</v>
      </c>
      <c r="Q40" s="23">
        <v>0</v>
      </c>
      <c r="R40" s="22">
        <v>83</v>
      </c>
      <c r="S40" s="23">
        <v>2.4813153961136002E-2</v>
      </c>
      <c r="T40" s="22">
        <v>603</v>
      </c>
      <c r="U40" s="23">
        <v>0.18026905829596401</v>
      </c>
      <c r="V40" s="22">
        <v>815</v>
      </c>
      <c r="W40" s="23">
        <v>0.24364723467862501</v>
      </c>
      <c r="X40" s="22">
        <v>10</v>
      </c>
      <c r="Y40" s="23">
        <v>2.98953662182362E-3</v>
      </c>
      <c r="Z40" s="22">
        <v>0</v>
      </c>
      <c r="AA40" s="23">
        <v>0</v>
      </c>
      <c r="AB40" s="22">
        <v>0</v>
      </c>
      <c r="AC40" s="23">
        <v>0</v>
      </c>
      <c r="AD40" s="22">
        <v>0</v>
      </c>
      <c r="AE40" s="23">
        <v>0</v>
      </c>
      <c r="AF40" s="22">
        <v>0</v>
      </c>
      <c r="AG40" s="23">
        <v>0</v>
      </c>
      <c r="AH40" s="22">
        <v>0</v>
      </c>
      <c r="AI40" s="23">
        <v>0</v>
      </c>
      <c r="AJ40" s="22">
        <v>3</v>
      </c>
      <c r="AK40" s="23">
        <v>8.9686098654708499E-4</v>
      </c>
      <c r="AL40" s="22">
        <v>0</v>
      </c>
      <c r="AM40" s="23">
        <v>0</v>
      </c>
      <c r="AN40" s="22">
        <v>0</v>
      </c>
      <c r="AO40" s="23">
        <v>0</v>
      </c>
      <c r="AP40" s="22">
        <v>0</v>
      </c>
      <c r="AQ40" s="23">
        <v>0</v>
      </c>
      <c r="AR40" s="22">
        <v>1</v>
      </c>
      <c r="AS40" s="23">
        <v>2.9895366218236203E-4</v>
      </c>
      <c r="AT40" s="23"/>
      <c r="AU40" s="23"/>
      <c r="AV40" s="22">
        <v>20</v>
      </c>
      <c r="AW40" s="23">
        <v>5.9790732436472401E-3</v>
      </c>
      <c r="AX40" s="22">
        <v>0</v>
      </c>
      <c r="AY40" s="23">
        <v>0</v>
      </c>
      <c r="AZ40" s="22">
        <v>0</v>
      </c>
      <c r="BA40" s="23">
        <v>0</v>
      </c>
      <c r="BB40" s="22">
        <v>0</v>
      </c>
      <c r="BC40" s="23">
        <v>0</v>
      </c>
      <c r="BD40" s="22">
        <v>20</v>
      </c>
      <c r="BE40" s="23">
        <v>5.9790732436472401E-3</v>
      </c>
      <c r="BF40" s="22">
        <v>1</v>
      </c>
      <c r="BG40" s="23">
        <v>2.9895366218236203E-4</v>
      </c>
      <c r="BH40" s="22">
        <v>0</v>
      </c>
      <c r="BI40" s="23">
        <v>0</v>
      </c>
      <c r="BJ40" s="22">
        <v>3</v>
      </c>
      <c r="BK40" s="23">
        <v>8.9686098654708499E-4</v>
      </c>
      <c r="BL40" s="22">
        <v>3</v>
      </c>
      <c r="BM40" s="23">
        <v>8.9686098654708499E-4</v>
      </c>
      <c r="BN40" s="22">
        <v>0</v>
      </c>
      <c r="BO40" s="23">
        <v>0</v>
      </c>
      <c r="BP40" s="22">
        <v>0</v>
      </c>
      <c r="BQ40" s="23">
        <v>0</v>
      </c>
      <c r="BR40" s="22">
        <v>0</v>
      </c>
      <c r="BS40" s="23">
        <v>0</v>
      </c>
      <c r="BT40" s="22">
        <v>0</v>
      </c>
      <c r="BU40" s="23">
        <v>0</v>
      </c>
      <c r="BV40" s="22">
        <v>6</v>
      </c>
      <c r="BW40" s="23">
        <v>1.79372197309417E-3</v>
      </c>
      <c r="BX40" s="22">
        <v>3</v>
      </c>
      <c r="BY40" s="23">
        <v>8.9686098654708499E-4</v>
      </c>
      <c r="BZ40" s="22">
        <v>0</v>
      </c>
      <c r="CA40" s="23">
        <v>0</v>
      </c>
      <c r="CB40" s="22">
        <v>0</v>
      </c>
      <c r="CC40" s="23">
        <v>0</v>
      </c>
      <c r="CD40" s="22">
        <v>1</v>
      </c>
      <c r="CE40" s="23">
        <v>2.9895366218236203E-4</v>
      </c>
      <c r="CF40" s="22">
        <v>0</v>
      </c>
      <c r="CG40" s="24">
        <v>0</v>
      </c>
      <c r="CH40" s="22">
        <v>21</v>
      </c>
      <c r="CI40" s="24">
        <v>6.2780269058295996E-3</v>
      </c>
      <c r="CJ40" s="48"/>
      <c r="CK40" s="19"/>
      <c r="CL40" s="19"/>
      <c r="CM40" s="19"/>
      <c r="CN40" s="19"/>
      <c r="CO40" s="19"/>
      <c r="CP40" s="19"/>
      <c r="CQ40" s="19"/>
      <c r="CR40" s="19"/>
      <c r="CS40" s="19"/>
      <c r="CT40" s="19"/>
      <c r="CU40" s="19"/>
      <c r="CV40" s="19"/>
      <c r="CW40" s="19"/>
      <c r="CX40" s="19"/>
      <c r="CY40" s="19"/>
      <c r="CZ40" s="19"/>
      <c r="DA40" s="19"/>
      <c r="DB40" s="19"/>
      <c r="DC40" s="19"/>
      <c r="DD40" s="19"/>
      <c r="DE40" s="19"/>
      <c r="DF40" s="19"/>
      <c r="DG40" s="19"/>
      <c r="DH40" s="19"/>
      <c r="DI40" s="19"/>
      <c r="DJ40" s="19"/>
      <c r="DK40" s="19"/>
      <c r="DL40" s="19"/>
      <c r="DM40" s="19"/>
      <c r="DN40" s="19"/>
      <c r="DO40" s="19"/>
      <c r="DP40" s="19"/>
      <c r="DQ40" s="19"/>
      <c r="DR40" s="19"/>
      <c r="DS40" s="19"/>
      <c r="DT40" s="19"/>
      <c r="DU40" s="19"/>
      <c r="DV40" s="19"/>
      <c r="DW40" s="19"/>
      <c r="DX40" s="19"/>
      <c r="DY40" s="19"/>
      <c r="DZ40" s="19"/>
      <c r="EA40" s="19"/>
    </row>
    <row r="41" spans="1:131" s="19" customFormat="1" x14ac:dyDescent="0.2">
      <c r="A41" s="4" t="s">
        <v>47</v>
      </c>
      <c r="B41" s="5" t="s">
        <v>151</v>
      </c>
      <c r="C41" s="19">
        <v>3160</v>
      </c>
      <c r="D41" s="19">
        <v>1268</v>
      </c>
      <c r="E41" s="20">
        <v>0.40126582278480999</v>
      </c>
      <c r="F41" s="20">
        <v>0.4</v>
      </c>
      <c r="G41" s="20"/>
      <c r="H41" s="19">
        <v>54</v>
      </c>
      <c r="I41" s="20">
        <v>1.7088607594936699E-2</v>
      </c>
      <c r="J41" s="19">
        <v>0</v>
      </c>
      <c r="K41" s="20">
        <v>0</v>
      </c>
      <c r="L41" s="19">
        <v>2</v>
      </c>
      <c r="M41" s="20">
        <v>6.3291139240506298E-4</v>
      </c>
      <c r="N41" s="19">
        <v>0</v>
      </c>
      <c r="O41" s="20">
        <v>0</v>
      </c>
      <c r="P41" s="19">
        <v>251</v>
      </c>
      <c r="Q41" s="20">
        <v>7.9430379746835394E-2</v>
      </c>
      <c r="R41" s="19">
        <v>94</v>
      </c>
      <c r="S41" s="20">
        <v>2.9746835443038001E-2</v>
      </c>
      <c r="T41" s="19">
        <v>1163</v>
      </c>
      <c r="U41" s="20">
        <v>0.36803797468354399</v>
      </c>
      <c r="V41" s="19">
        <v>2030</v>
      </c>
      <c r="W41" s="20">
        <v>0.642405063291139</v>
      </c>
      <c r="X41" s="19">
        <v>243</v>
      </c>
      <c r="Y41" s="20">
        <v>7.6898734177215197E-2</v>
      </c>
      <c r="Z41" s="19">
        <v>0</v>
      </c>
      <c r="AA41" s="20">
        <v>0</v>
      </c>
      <c r="AB41" s="19">
        <v>0</v>
      </c>
      <c r="AC41" s="20">
        <v>0</v>
      </c>
      <c r="AD41" s="19">
        <v>0</v>
      </c>
      <c r="AE41" s="20">
        <v>0</v>
      </c>
      <c r="AF41" s="19">
        <v>0</v>
      </c>
      <c r="AG41" s="20">
        <v>0</v>
      </c>
      <c r="AH41" s="19">
        <v>0</v>
      </c>
      <c r="AI41" s="20">
        <v>0</v>
      </c>
      <c r="AJ41" s="19">
        <v>0</v>
      </c>
      <c r="AK41" s="20">
        <v>0</v>
      </c>
      <c r="AL41" s="19">
        <v>0</v>
      </c>
      <c r="AM41" s="20">
        <v>0</v>
      </c>
      <c r="AN41" s="19">
        <v>0</v>
      </c>
      <c r="AO41" s="20">
        <v>0</v>
      </c>
      <c r="AP41" s="19">
        <v>0</v>
      </c>
      <c r="AQ41" s="20">
        <v>0</v>
      </c>
      <c r="AR41" s="19">
        <v>1268</v>
      </c>
      <c r="AS41" s="20">
        <v>0.40126582278480999</v>
      </c>
      <c r="AT41" s="20">
        <v>0.4</v>
      </c>
      <c r="AU41" s="20"/>
      <c r="AV41" s="19">
        <v>54</v>
      </c>
      <c r="AW41" s="20">
        <v>1.7088607594936699E-2</v>
      </c>
      <c r="AX41" s="19">
        <v>0</v>
      </c>
      <c r="AY41" s="20">
        <v>0</v>
      </c>
      <c r="AZ41" s="19">
        <v>0</v>
      </c>
      <c r="BA41" s="20">
        <v>0</v>
      </c>
      <c r="BB41" s="19">
        <v>251</v>
      </c>
      <c r="BC41" s="20">
        <v>7.9430379746835394E-2</v>
      </c>
      <c r="BD41" s="19">
        <v>50</v>
      </c>
      <c r="BE41" s="20">
        <v>1.5822784810126601E-2</v>
      </c>
      <c r="BF41" s="19">
        <v>1024</v>
      </c>
      <c r="BG41" s="20">
        <v>0.32405063291139202</v>
      </c>
      <c r="BH41" s="19">
        <v>0</v>
      </c>
      <c r="BI41" s="20">
        <v>0</v>
      </c>
      <c r="BJ41" s="19">
        <v>1</v>
      </c>
      <c r="BK41" s="20">
        <v>3.1645569620253198E-4</v>
      </c>
      <c r="BL41" s="19">
        <v>0</v>
      </c>
      <c r="BM41" s="20">
        <v>0</v>
      </c>
      <c r="BN41" s="19">
        <v>0</v>
      </c>
      <c r="BO41" s="20">
        <v>0</v>
      </c>
      <c r="BP41" s="19">
        <v>0</v>
      </c>
      <c r="BQ41" s="20">
        <v>0</v>
      </c>
      <c r="BR41" s="19">
        <v>81</v>
      </c>
      <c r="BS41" s="20">
        <v>2.5632911392405099E-2</v>
      </c>
      <c r="BT41" s="19">
        <v>21</v>
      </c>
      <c r="BU41" s="20">
        <v>6.6455696202531601E-3</v>
      </c>
      <c r="BV41" s="19">
        <v>11</v>
      </c>
      <c r="BW41" s="20">
        <v>3.4810126582278502E-3</v>
      </c>
      <c r="BX41" s="19">
        <v>2</v>
      </c>
      <c r="BY41" s="20">
        <v>6.3291139240506298E-4</v>
      </c>
      <c r="BZ41" s="19">
        <v>0</v>
      </c>
      <c r="CA41" s="20">
        <v>0</v>
      </c>
      <c r="CB41" s="19">
        <v>0</v>
      </c>
      <c r="CC41" s="20">
        <v>0</v>
      </c>
      <c r="CD41" s="19">
        <v>428</v>
      </c>
      <c r="CE41" s="20">
        <v>0.13544303797468399</v>
      </c>
      <c r="CF41" s="19">
        <v>83</v>
      </c>
      <c r="CG41" s="21">
        <v>2.62658227848101E-2</v>
      </c>
      <c r="CH41" s="19">
        <v>36</v>
      </c>
      <c r="CI41" s="21">
        <v>1.1392405063291099E-2</v>
      </c>
      <c r="CJ41" s="48"/>
    </row>
    <row r="42" spans="1:131" s="16" customFormat="1" x14ac:dyDescent="0.2">
      <c r="A42" s="4" t="s">
        <v>52</v>
      </c>
      <c r="B42" s="58" t="s">
        <v>152</v>
      </c>
      <c r="C42" s="72">
        <v>2950</v>
      </c>
      <c r="D42" s="73">
        <v>9</v>
      </c>
      <c r="E42" s="74">
        <v>3.05084745762712E-3</v>
      </c>
      <c r="F42" s="74">
        <v>0</v>
      </c>
      <c r="G42" s="74"/>
      <c r="H42" s="73">
        <v>39</v>
      </c>
      <c r="I42" s="74">
        <v>1.32203389830508E-2</v>
      </c>
      <c r="J42" s="73">
        <v>1</v>
      </c>
      <c r="K42" s="74">
        <v>3.3898305084745798E-4</v>
      </c>
      <c r="L42" s="73">
        <v>7</v>
      </c>
      <c r="M42" s="74">
        <v>2.3728813559321998E-3</v>
      </c>
      <c r="N42" s="73">
        <v>0</v>
      </c>
      <c r="O42" s="74">
        <v>0</v>
      </c>
      <c r="P42" s="73">
        <v>1545</v>
      </c>
      <c r="Q42" s="74">
        <v>0.52372881355932199</v>
      </c>
      <c r="R42" s="73">
        <v>497</v>
      </c>
      <c r="S42" s="74">
        <v>0.16847457627118601</v>
      </c>
      <c r="T42" s="73">
        <v>845</v>
      </c>
      <c r="U42" s="74">
        <v>0.28644067796610201</v>
      </c>
      <c r="V42" s="73">
        <v>166</v>
      </c>
      <c r="W42" s="74">
        <v>5.6271186440678002E-2</v>
      </c>
      <c r="X42" s="73">
        <v>22</v>
      </c>
      <c r="Y42" s="74">
        <v>7.4576271186440699E-3</v>
      </c>
      <c r="Z42" s="73">
        <v>0</v>
      </c>
      <c r="AA42" s="74">
        <v>0</v>
      </c>
      <c r="AB42" s="73">
        <v>0</v>
      </c>
      <c r="AC42" s="74">
        <v>0</v>
      </c>
      <c r="AD42" s="73">
        <v>0</v>
      </c>
      <c r="AE42" s="74">
        <v>0</v>
      </c>
      <c r="AF42" s="73">
        <v>0</v>
      </c>
      <c r="AG42" s="74">
        <v>0</v>
      </c>
      <c r="AH42" s="73">
        <v>0</v>
      </c>
      <c r="AI42" s="74">
        <v>0</v>
      </c>
      <c r="AJ42" s="73">
        <v>1</v>
      </c>
      <c r="AK42" s="74">
        <v>3.3898305084745798E-4</v>
      </c>
      <c r="AL42" s="73">
        <v>0</v>
      </c>
      <c r="AM42" s="74">
        <v>0</v>
      </c>
      <c r="AN42" s="73">
        <v>1</v>
      </c>
      <c r="AO42" s="74">
        <v>3.3898305084745798E-4</v>
      </c>
      <c r="AP42" s="73">
        <v>0</v>
      </c>
      <c r="AQ42" s="74">
        <v>0</v>
      </c>
      <c r="AR42" s="73">
        <v>9</v>
      </c>
      <c r="AS42" s="74">
        <v>3.05084745762712E-3</v>
      </c>
      <c r="AT42" s="74">
        <v>0</v>
      </c>
      <c r="AU42" s="74"/>
      <c r="AV42" s="73">
        <v>38</v>
      </c>
      <c r="AW42" s="74">
        <v>1.28813559322034E-2</v>
      </c>
      <c r="AX42" s="73">
        <v>0</v>
      </c>
      <c r="AY42" s="74">
        <v>0</v>
      </c>
      <c r="AZ42" s="73">
        <v>0</v>
      </c>
      <c r="BA42" s="74">
        <v>0</v>
      </c>
      <c r="BB42" s="73">
        <v>1544</v>
      </c>
      <c r="BC42" s="74">
        <v>0.52338983050847498</v>
      </c>
      <c r="BD42" s="73">
        <v>13</v>
      </c>
      <c r="BE42" s="74">
        <v>4.4067796610169499E-3</v>
      </c>
      <c r="BF42" s="73">
        <v>0</v>
      </c>
      <c r="BG42" s="74">
        <v>0</v>
      </c>
      <c r="BH42" s="73">
        <v>0</v>
      </c>
      <c r="BI42" s="74">
        <v>0</v>
      </c>
      <c r="BJ42" s="73">
        <v>1</v>
      </c>
      <c r="BK42" s="74">
        <v>3.3898305084745798E-4</v>
      </c>
      <c r="BL42" s="73">
        <v>1</v>
      </c>
      <c r="BM42" s="74">
        <v>3.3898305084745798E-4</v>
      </c>
      <c r="BN42" s="73">
        <v>0</v>
      </c>
      <c r="BO42" s="74">
        <v>0</v>
      </c>
      <c r="BP42" s="73">
        <v>0</v>
      </c>
      <c r="BQ42" s="74">
        <v>0</v>
      </c>
      <c r="BR42" s="73">
        <v>0</v>
      </c>
      <c r="BS42" s="74">
        <v>0</v>
      </c>
      <c r="BT42" s="73">
        <v>8</v>
      </c>
      <c r="BU42" s="74">
        <v>2.7118644067796599E-3</v>
      </c>
      <c r="BV42" s="73">
        <v>6</v>
      </c>
      <c r="BW42" s="74">
        <v>2.0338983050847501E-3</v>
      </c>
      <c r="BX42" s="73">
        <v>2</v>
      </c>
      <c r="BY42" s="74">
        <v>6.7796610169491497E-4</v>
      </c>
      <c r="BZ42" s="73">
        <v>0</v>
      </c>
      <c r="CA42" s="74">
        <v>0</v>
      </c>
      <c r="CB42" s="73">
        <v>0</v>
      </c>
      <c r="CC42" s="74">
        <v>0</v>
      </c>
      <c r="CD42" s="73">
        <v>1</v>
      </c>
      <c r="CE42" s="74">
        <v>3.3898305084745798E-4</v>
      </c>
      <c r="CF42" s="73">
        <v>382</v>
      </c>
      <c r="CG42" s="85">
        <v>0.12949152542372899</v>
      </c>
      <c r="CH42" s="86">
        <v>32</v>
      </c>
      <c r="CI42" s="87">
        <v>1.08474576271186E-2</v>
      </c>
      <c r="CJ42" s="48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</row>
    <row r="43" spans="1:131" s="19" customFormat="1" x14ac:dyDescent="0.2">
      <c r="A43" s="4" t="s">
        <v>55</v>
      </c>
      <c r="B43" s="5" t="s">
        <v>153</v>
      </c>
      <c r="C43" s="19">
        <v>2745</v>
      </c>
      <c r="D43" s="19">
        <v>0</v>
      </c>
      <c r="E43" s="20">
        <v>0</v>
      </c>
      <c r="F43" s="20"/>
      <c r="G43" s="20"/>
      <c r="H43" s="19">
        <v>42</v>
      </c>
      <c r="I43" s="20">
        <v>1.53005464480874E-2</v>
      </c>
      <c r="J43" s="19">
        <v>0</v>
      </c>
      <c r="K43" s="20">
        <v>0</v>
      </c>
      <c r="L43" s="19">
        <v>0</v>
      </c>
      <c r="M43" s="20">
        <v>0</v>
      </c>
      <c r="N43" s="19">
        <v>0</v>
      </c>
      <c r="O43" s="20">
        <v>0</v>
      </c>
      <c r="P43" s="19">
        <v>0</v>
      </c>
      <c r="Q43" s="20">
        <v>0</v>
      </c>
      <c r="R43" s="19">
        <v>363</v>
      </c>
      <c r="S43" s="20">
        <v>0.13224043715847</v>
      </c>
      <c r="T43" s="19">
        <v>805</v>
      </c>
      <c r="U43" s="20">
        <v>0.29326047358834201</v>
      </c>
      <c r="V43" s="19">
        <v>893</v>
      </c>
      <c r="W43" s="20">
        <v>0.32531876138433502</v>
      </c>
      <c r="X43" s="19">
        <v>37</v>
      </c>
      <c r="Y43" s="20">
        <v>1.34790528233151E-2</v>
      </c>
      <c r="Z43" s="19">
        <v>0</v>
      </c>
      <c r="AA43" s="20">
        <v>0</v>
      </c>
      <c r="AB43" s="19">
        <v>0</v>
      </c>
      <c r="AC43" s="20">
        <v>0</v>
      </c>
      <c r="AD43" s="19">
        <v>0</v>
      </c>
      <c r="AE43" s="20">
        <v>0</v>
      </c>
      <c r="AF43" s="19">
        <v>0</v>
      </c>
      <c r="AG43" s="20">
        <v>0</v>
      </c>
      <c r="AH43" s="19">
        <v>0</v>
      </c>
      <c r="AI43" s="20">
        <v>0</v>
      </c>
      <c r="AJ43" s="19">
        <v>0</v>
      </c>
      <c r="AK43" s="20">
        <v>0</v>
      </c>
      <c r="AL43" s="19">
        <v>0</v>
      </c>
      <c r="AM43" s="20">
        <v>0</v>
      </c>
      <c r="AN43" s="19">
        <v>0</v>
      </c>
      <c r="AO43" s="20">
        <v>0</v>
      </c>
      <c r="AP43" s="19">
        <v>0</v>
      </c>
      <c r="AQ43" s="20">
        <v>0</v>
      </c>
      <c r="AR43" s="19">
        <v>0</v>
      </c>
      <c r="AS43" s="20">
        <v>0</v>
      </c>
      <c r="AT43" s="20">
        <f>AVERAGE(AS43:AS45)</f>
        <v>5.1066002808630002E-4</v>
      </c>
      <c r="AU43" s="20">
        <f>STDEV(AS43:AS45)</f>
        <v>8.8448911404002148E-4</v>
      </c>
      <c r="AV43" s="19">
        <v>42</v>
      </c>
      <c r="AW43" s="20">
        <v>1.53005464480874E-2</v>
      </c>
      <c r="AX43" s="19">
        <v>0</v>
      </c>
      <c r="AY43" s="20">
        <v>0</v>
      </c>
      <c r="AZ43" s="19">
        <v>0</v>
      </c>
      <c r="BA43" s="20">
        <v>0</v>
      </c>
      <c r="BB43" s="19">
        <v>0</v>
      </c>
      <c r="BC43" s="20">
        <v>0</v>
      </c>
      <c r="BD43" s="19">
        <v>26</v>
      </c>
      <c r="BE43" s="20">
        <v>9.4717668488160291E-3</v>
      </c>
      <c r="BF43" s="19">
        <v>0</v>
      </c>
      <c r="BG43" s="20">
        <v>0</v>
      </c>
      <c r="BH43" s="19">
        <v>0</v>
      </c>
      <c r="BI43" s="20">
        <v>0</v>
      </c>
      <c r="BJ43" s="19">
        <v>0</v>
      </c>
      <c r="BK43" s="20">
        <v>0</v>
      </c>
      <c r="BL43" s="19">
        <v>0</v>
      </c>
      <c r="BM43" s="20">
        <v>0</v>
      </c>
      <c r="BN43" s="19">
        <v>0</v>
      </c>
      <c r="BO43" s="20">
        <v>0</v>
      </c>
      <c r="BP43" s="19">
        <v>0</v>
      </c>
      <c r="BQ43" s="20">
        <v>0</v>
      </c>
      <c r="BR43" s="19">
        <v>0</v>
      </c>
      <c r="BS43" s="20">
        <v>0</v>
      </c>
      <c r="BT43" s="19">
        <v>0</v>
      </c>
      <c r="BU43" s="20">
        <v>0</v>
      </c>
      <c r="BV43" s="19">
        <v>1</v>
      </c>
      <c r="BW43" s="20">
        <v>3.6429872495446298E-4</v>
      </c>
      <c r="BX43" s="19">
        <v>0</v>
      </c>
      <c r="BY43" s="20">
        <v>0</v>
      </c>
      <c r="BZ43" s="19">
        <v>0</v>
      </c>
      <c r="CA43" s="20">
        <v>0</v>
      </c>
      <c r="CB43" s="19">
        <v>0</v>
      </c>
      <c r="CC43" s="20">
        <v>0</v>
      </c>
      <c r="CD43" s="19">
        <v>0</v>
      </c>
      <c r="CE43" s="20">
        <v>0</v>
      </c>
      <c r="CF43" s="19">
        <v>0</v>
      </c>
      <c r="CG43" s="21">
        <v>0</v>
      </c>
      <c r="CH43" s="19">
        <v>34</v>
      </c>
      <c r="CI43" s="21">
        <v>1.2386156648451699E-2</v>
      </c>
      <c r="CJ43" s="48"/>
    </row>
    <row r="44" spans="1:131" s="19" customFormat="1" x14ac:dyDescent="0.2">
      <c r="A44" s="4" t="s">
        <v>56</v>
      </c>
      <c r="B44" s="5" t="s">
        <v>153</v>
      </c>
      <c r="C44" s="19">
        <v>2078</v>
      </c>
      <c r="D44" s="19">
        <v>0</v>
      </c>
      <c r="E44" s="20">
        <v>0</v>
      </c>
      <c r="F44" s="20">
        <v>0</v>
      </c>
      <c r="G44" s="20"/>
      <c r="H44" s="19">
        <v>23</v>
      </c>
      <c r="I44" s="20">
        <v>1.10683349374398E-2</v>
      </c>
      <c r="J44" s="19">
        <v>42</v>
      </c>
      <c r="K44" s="20">
        <v>2.0211742059672799E-2</v>
      </c>
      <c r="L44" s="19">
        <v>10</v>
      </c>
      <c r="M44" s="20">
        <v>4.8123195380173197E-3</v>
      </c>
      <c r="N44" s="19">
        <v>0</v>
      </c>
      <c r="O44" s="20">
        <v>0</v>
      </c>
      <c r="P44" s="19">
        <v>1757</v>
      </c>
      <c r="Q44" s="20">
        <v>0.84552454282964395</v>
      </c>
      <c r="R44" s="19">
        <v>141</v>
      </c>
      <c r="S44" s="20">
        <v>6.7853705486044302E-2</v>
      </c>
      <c r="T44" s="19">
        <v>710</v>
      </c>
      <c r="U44" s="20">
        <v>0.34167468719923</v>
      </c>
      <c r="V44" s="19">
        <v>355</v>
      </c>
      <c r="W44" s="20">
        <v>0.170837343599615</v>
      </c>
      <c r="X44" s="19">
        <v>83</v>
      </c>
      <c r="Y44" s="20">
        <v>3.9942252165543798E-2</v>
      </c>
      <c r="Z44" s="19">
        <v>0</v>
      </c>
      <c r="AA44" s="20">
        <v>0</v>
      </c>
      <c r="AB44" s="19">
        <v>0</v>
      </c>
      <c r="AC44" s="20">
        <v>0</v>
      </c>
      <c r="AD44" s="19">
        <v>0</v>
      </c>
      <c r="AE44" s="20">
        <v>0</v>
      </c>
      <c r="AF44" s="19">
        <v>0</v>
      </c>
      <c r="AG44" s="20">
        <v>0</v>
      </c>
      <c r="AH44" s="19">
        <v>5</v>
      </c>
      <c r="AI44" s="20">
        <v>2.4061597690086599E-3</v>
      </c>
      <c r="AJ44" s="19">
        <v>1</v>
      </c>
      <c r="AK44" s="20">
        <v>4.8123195380173197E-4</v>
      </c>
      <c r="AL44" s="19">
        <v>0</v>
      </c>
      <c r="AM44" s="20">
        <v>0</v>
      </c>
      <c r="AN44" s="19">
        <v>41</v>
      </c>
      <c r="AO44" s="20">
        <v>1.9730510105870999E-2</v>
      </c>
      <c r="AP44" s="19">
        <v>10</v>
      </c>
      <c r="AQ44" s="20">
        <v>4.8123195380173197E-3</v>
      </c>
      <c r="AR44" s="19">
        <v>0</v>
      </c>
      <c r="AS44" s="20">
        <v>0</v>
      </c>
      <c r="AT44" s="20"/>
      <c r="AU44" s="20"/>
      <c r="AV44" s="19">
        <v>17</v>
      </c>
      <c r="AW44" s="20">
        <v>8.1809432146294492E-3</v>
      </c>
      <c r="AX44" s="19">
        <v>0</v>
      </c>
      <c r="AY44" s="20">
        <v>0</v>
      </c>
      <c r="AZ44" s="19">
        <v>0</v>
      </c>
      <c r="BA44" s="20">
        <v>0</v>
      </c>
      <c r="BB44" s="19">
        <v>1710</v>
      </c>
      <c r="BC44" s="20">
        <v>0.822906641000962</v>
      </c>
      <c r="BD44" s="19">
        <v>13</v>
      </c>
      <c r="BE44" s="20">
        <v>6.2560153994225204E-3</v>
      </c>
      <c r="BF44" s="19">
        <v>0</v>
      </c>
      <c r="BG44" s="20">
        <v>0</v>
      </c>
      <c r="BH44" s="19">
        <v>0</v>
      </c>
      <c r="BI44" s="20">
        <v>0</v>
      </c>
      <c r="BJ44" s="19">
        <v>2</v>
      </c>
      <c r="BK44" s="20">
        <v>9.6246390760346503E-4</v>
      </c>
      <c r="BL44" s="19">
        <v>1</v>
      </c>
      <c r="BM44" s="20">
        <v>4.8123195380173197E-4</v>
      </c>
      <c r="BN44" s="19">
        <v>0</v>
      </c>
      <c r="BO44" s="20">
        <v>0</v>
      </c>
      <c r="BP44" s="19">
        <v>14</v>
      </c>
      <c r="BQ44" s="20">
        <v>6.7372473532242502E-3</v>
      </c>
      <c r="BR44" s="19">
        <v>0</v>
      </c>
      <c r="BS44" s="20">
        <v>0</v>
      </c>
      <c r="BT44" s="19">
        <v>72</v>
      </c>
      <c r="BU44" s="20">
        <v>3.4648700673724699E-2</v>
      </c>
      <c r="BV44" s="19">
        <v>5</v>
      </c>
      <c r="BW44" s="20">
        <v>2.4061597690086599E-3</v>
      </c>
      <c r="BX44" s="19">
        <v>1</v>
      </c>
      <c r="BY44" s="20">
        <v>4.8123195380173197E-4</v>
      </c>
      <c r="BZ44" s="19">
        <v>0</v>
      </c>
      <c r="CA44" s="20">
        <v>0</v>
      </c>
      <c r="CB44" s="19">
        <v>7</v>
      </c>
      <c r="CC44" s="20">
        <v>3.3686236766121299E-3</v>
      </c>
      <c r="CD44" s="19">
        <v>0</v>
      </c>
      <c r="CE44" s="20">
        <v>0</v>
      </c>
      <c r="CF44" s="19">
        <v>611</v>
      </c>
      <c r="CG44" s="21">
        <v>0.29403272377285899</v>
      </c>
      <c r="CH44" s="19">
        <v>12</v>
      </c>
      <c r="CI44" s="21">
        <v>5.7747834456207897E-3</v>
      </c>
      <c r="CJ44" s="48"/>
    </row>
    <row r="45" spans="1:131" s="22" customFormat="1" x14ac:dyDescent="0.2">
      <c r="A45" s="4" t="s">
        <v>57</v>
      </c>
      <c r="B45" s="5" t="s">
        <v>153</v>
      </c>
      <c r="C45" s="22">
        <v>2611</v>
      </c>
      <c r="D45" s="22">
        <v>4</v>
      </c>
      <c r="E45" s="23">
        <v>1.5319800842589E-3</v>
      </c>
      <c r="F45" s="23"/>
      <c r="G45" s="23"/>
      <c r="H45" s="22">
        <v>26</v>
      </c>
      <c r="I45" s="23">
        <v>9.9578705476828806E-3</v>
      </c>
      <c r="J45" s="22">
        <v>29</v>
      </c>
      <c r="K45" s="23">
        <v>1.1106855610877099E-2</v>
      </c>
      <c r="L45" s="22">
        <v>12</v>
      </c>
      <c r="M45" s="23">
        <v>4.5959402527767099E-3</v>
      </c>
      <c r="N45" s="22">
        <v>0</v>
      </c>
      <c r="O45" s="23">
        <v>0</v>
      </c>
      <c r="P45" s="22">
        <v>1718</v>
      </c>
      <c r="Q45" s="23">
        <v>0.65798544618919996</v>
      </c>
      <c r="R45" s="22">
        <v>117</v>
      </c>
      <c r="S45" s="23">
        <v>4.4810417464573003E-2</v>
      </c>
      <c r="T45" s="22">
        <v>1008</v>
      </c>
      <c r="U45" s="23">
        <v>0.386058981233244</v>
      </c>
      <c r="V45" s="22">
        <v>620</v>
      </c>
      <c r="W45" s="23">
        <v>0.23745691306013</v>
      </c>
      <c r="X45" s="22">
        <v>58</v>
      </c>
      <c r="Y45" s="23">
        <v>2.2213711221754098E-2</v>
      </c>
      <c r="Z45" s="22">
        <v>0</v>
      </c>
      <c r="AA45" s="23">
        <v>0</v>
      </c>
      <c r="AB45" s="22">
        <v>0</v>
      </c>
      <c r="AC45" s="23">
        <v>0</v>
      </c>
      <c r="AD45" s="22">
        <v>0</v>
      </c>
      <c r="AE45" s="23">
        <v>0</v>
      </c>
      <c r="AF45" s="22">
        <v>0</v>
      </c>
      <c r="AG45" s="23">
        <v>0</v>
      </c>
      <c r="AH45" s="22">
        <v>0</v>
      </c>
      <c r="AI45" s="23">
        <v>0</v>
      </c>
      <c r="AJ45" s="22">
        <v>0</v>
      </c>
      <c r="AK45" s="23">
        <v>0</v>
      </c>
      <c r="AL45" s="22">
        <v>0</v>
      </c>
      <c r="AM45" s="23">
        <v>0</v>
      </c>
      <c r="AN45" s="22">
        <v>29</v>
      </c>
      <c r="AO45" s="23">
        <v>1.1106855610877099E-2</v>
      </c>
      <c r="AP45" s="22">
        <v>12</v>
      </c>
      <c r="AQ45" s="23">
        <v>4.5959402527767099E-3</v>
      </c>
      <c r="AR45" s="22">
        <v>4</v>
      </c>
      <c r="AS45" s="23">
        <v>1.5319800842589E-3</v>
      </c>
      <c r="AT45" s="79"/>
      <c r="AU45" s="79"/>
      <c r="AV45" s="22">
        <v>26</v>
      </c>
      <c r="AW45" s="23">
        <v>9.9578705476828806E-3</v>
      </c>
      <c r="AX45" s="22">
        <v>0</v>
      </c>
      <c r="AY45" s="23">
        <v>0</v>
      </c>
      <c r="AZ45" s="22">
        <v>0</v>
      </c>
      <c r="BA45" s="23">
        <v>0</v>
      </c>
      <c r="BB45" s="22">
        <v>1681</v>
      </c>
      <c r="BC45" s="23">
        <v>0.64381463040980502</v>
      </c>
      <c r="BD45" s="22">
        <v>21</v>
      </c>
      <c r="BE45" s="23">
        <v>8.0428954423592495E-3</v>
      </c>
      <c r="BF45" s="22">
        <v>2</v>
      </c>
      <c r="BG45" s="23">
        <v>7.6599004212945198E-4</v>
      </c>
      <c r="BH45" s="22">
        <v>0</v>
      </c>
      <c r="BI45" s="23">
        <v>0</v>
      </c>
      <c r="BJ45" s="22">
        <v>2</v>
      </c>
      <c r="BK45" s="23">
        <v>7.6599004212945198E-4</v>
      </c>
      <c r="BL45" s="22">
        <v>1</v>
      </c>
      <c r="BM45" s="23">
        <v>3.8299502106472599E-4</v>
      </c>
      <c r="BN45" s="22">
        <v>0</v>
      </c>
      <c r="BO45" s="23">
        <v>0</v>
      </c>
      <c r="BP45" s="22">
        <v>3</v>
      </c>
      <c r="BQ45" s="23">
        <v>1.1489850631941801E-3</v>
      </c>
      <c r="BR45" s="22">
        <v>0</v>
      </c>
      <c r="BS45" s="23">
        <v>0</v>
      </c>
      <c r="BT45" s="22">
        <v>38</v>
      </c>
      <c r="BU45" s="23">
        <v>1.45538108004596E-2</v>
      </c>
      <c r="BV45" s="22">
        <v>6</v>
      </c>
      <c r="BW45" s="23">
        <v>2.2979701263883602E-3</v>
      </c>
      <c r="BX45" s="22">
        <v>2</v>
      </c>
      <c r="BY45" s="23">
        <v>7.6599004212945198E-4</v>
      </c>
      <c r="BZ45" s="22">
        <v>0</v>
      </c>
      <c r="CA45" s="23">
        <v>0</v>
      </c>
      <c r="CB45" s="22">
        <v>7</v>
      </c>
      <c r="CC45" s="23">
        <v>2.6809651474530801E-3</v>
      </c>
      <c r="CD45" s="22">
        <v>1</v>
      </c>
      <c r="CE45" s="23">
        <v>3.8299502106472599E-4</v>
      </c>
      <c r="CF45" s="22">
        <v>612</v>
      </c>
      <c r="CG45" s="24">
        <v>0.23439295289161199</v>
      </c>
      <c r="CH45" s="22">
        <v>15</v>
      </c>
      <c r="CI45" s="24">
        <v>5.7449253159708898E-3</v>
      </c>
      <c r="CJ45" s="48"/>
      <c r="CK45" s="19"/>
      <c r="CL45" s="19"/>
      <c r="CM45" s="19"/>
      <c r="CN45" s="19"/>
      <c r="CO45" s="19"/>
      <c r="CP45" s="19"/>
      <c r="CQ45" s="19"/>
      <c r="CR45" s="19"/>
      <c r="CS45" s="19"/>
      <c r="CT45" s="19"/>
      <c r="CU45" s="19"/>
      <c r="CV45" s="19"/>
      <c r="CW45" s="19"/>
      <c r="CX45" s="19"/>
      <c r="CY45" s="19"/>
      <c r="CZ45" s="19"/>
      <c r="DA45" s="19"/>
      <c r="DB45" s="19"/>
      <c r="DC45" s="19"/>
      <c r="DD45" s="19"/>
      <c r="DE45" s="19"/>
      <c r="DF45" s="19"/>
      <c r="DG45" s="19"/>
      <c r="DH45" s="19"/>
      <c r="DI45" s="19"/>
      <c r="DJ45" s="19"/>
      <c r="DK45" s="19"/>
      <c r="DL45" s="19"/>
      <c r="DM45" s="19"/>
      <c r="DN45" s="19"/>
      <c r="DO45" s="19"/>
      <c r="DP45" s="19"/>
      <c r="DQ45" s="19"/>
      <c r="DR45" s="19"/>
      <c r="DS45" s="19"/>
      <c r="DT45" s="19"/>
      <c r="DU45" s="19"/>
      <c r="DV45" s="19"/>
      <c r="DW45" s="19"/>
      <c r="DX45" s="19"/>
      <c r="DY45" s="19"/>
      <c r="DZ45" s="19"/>
      <c r="EA45" s="19"/>
    </row>
    <row r="46" spans="1:131" s="16" customFormat="1" x14ac:dyDescent="0.2">
      <c r="A46" s="4" t="s">
        <v>58</v>
      </c>
      <c r="B46" s="5" t="s">
        <v>154</v>
      </c>
      <c r="C46" s="16">
        <v>2601</v>
      </c>
      <c r="D46" s="16">
        <v>1</v>
      </c>
      <c r="E46" s="17">
        <v>3.8446751249519401E-4</v>
      </c>
      <c r="F46" s="17"/>
      <c r="G46" s="17"/>
      <c r="H46" s="16">
        <v>39</v>
      </c>
      <c r="I46" s="17">
        <v>1.4994232987312599E-2</v>
      </c>
      <c r="J46" s="16">
        <v>1</v>
      </c>
      <c r="K46" s="17">
        <v>3.8446751249519401E-4</v>
      </c>
      <c r="L46" s="16">
        <v>1</v>
      </c>
      <c r="M46" s="17">
        <v>3.8446751249519401E-4</v>
      </c>
      <c r="N46" s="16">
        <v>0</v>
      </c>
      <c r="O46" s="17">
        <v>0</v>
      </c>
      <c r="P46" s="16">
        <v>10</v>
      </c>
      <c r="Q46" s="17">
        <v>3.8446751249519399E-3</v>
      </c>
      <c r="R46" s="16">
        <v>114</v>
      </c>
      <c r="S46" s="17">
        <v>4.3829296424452102E-2</v>
      </c>
      <c r="T46" s="16">
        <v>321</v>
      </c>
      <c r="U46" s="17">
        <v>0.123414071510957</v>
      </c>
      <c r="V46" s="16">
        <v>1640</v>
      </c>
      <c r="W46" s="17">
        <v>0.630526720492118</v>
      </c>
      <c r="X46" s="16">
        <v>43</v>
      </c>
      <c r="Y46" s="17">
        <v>1.65321030372934E-2</v>
      </c>
      <c r="Z46" s="16">
        <v>0</v>
      </c>
      <c r="AA46" s="17">
        <v>0</v>
      </c>
      <c r="AB46" s="16">
        <v>0</v>
      </c>
      <c r="AC46" s="17">
        <v>0</v>
      </c>
      <c r="AD46" s="16">
        <v>0</v>
      </c>
      <c r="AE46" s="17">
        <v>0</v>
      </c>
      <c r="AF46" s="16">
        <v>0</v>
      </c>
      <c r="AG46" s="17">
        <v>0</v>
      </c>
      <c r="AH46" s="16">
        <v>0</v>
      </c>
      <c r="AI46" s="17">
        <v>0</v>
      </c>
      <c r="AJ46" s="16">
        <v>1</v>
      </c>
      <c r="AK46" s="17">
        <v>3.8446751249519401E-4</v>
      </c>
      <c r="AL46" s="16">
        <v>0</v>
      </c>
      <c r="AM46" s="17">
        <v>0</v>
      </c>
      <c r="AN46" s="16">
        <v>1</v>
      </c>
      <c r="AO46" s="17">
        <v>3.8446751249519401E-4</v>
      </c>
      <c r="AP46" s="16">
        <v>0</v>
      </c>
      <c r="AQ46" s="17">
        <v>0</v>
      </c>
      <c r="AR46" s="16">
        <v>1</v>
      </c>
      <c r="AS46" s="17">
        <v>3.8446751249519401E-4</v>
      </c>
      <c r="AT46" s="80">
        <v>0</v>
      </c>
      <c r="AU46" s="80"/>
      <c r="AV46" s="16">
        <v>38</v>
      </c>
      <c r="AW46" s="17">
        <v>1.4609765474817399E-2</v>
      </c>
      <c r="AX46" s="16">
        <v>0</v>
      </c>
      <c r="AY46" s="17">
        <v>0</v>
      </c>
      <c r="AZ46" s="16">
        <v>0</v>
      </c>
      <c r="BA46" s="17">
        <v>0</v>
      </c>
      <c r="BB46" s="16">
        <v>9</v>
      </c>
      <c r="BC46" s="17">
        <v>3.4602076124567501E-3</v>
      </c>
      <c r="BD46" s="16">
        <v>34</v>
      </c>
      <c r="BE46" s="17">
        <v>1.30718954248366E-2</v>
      </c>
      <c r="BF46" s="16">
        <v>1</v>
      </c>
      <c r="BG46" s="17">
        <v>3.8446751249519401E-4</v>
      </c>
      <c r="BH46" s="16">
        <v>0</v>
      </c>
      <c r="BI46" s="17">
        <v>0</v>
      </c>
      <c r="BJ46" s="16">
        <v>1</v>
      </c>
      <c r="BK46" s="17">
        <v>3.8446751249519401E-4</v>
      </c>
      <c r="BL46" s="16">
        <v>1</v>
      </c>
      <c r="BM46" s="17">
        <v>3.8446751249519401E-4</v>
      </c>
      <c r="BN46" s="16">
        <v>0</v>
      </c>
      <c r="BO46" s="17">
        <v>0</v>
      </c>
      <c r="BP46" s="16">
        <v>0</v>
      </c>
      <c r="BQ46" s="17">
        <v>0</v>
      </c>
      <c r="BR46" s="16">
        <v>1</v>
      </c>
      <c r="BS46" s="17">
        <v>3.8446751249519401E-4</v>
      </c>
      <c r="BT46" s="16">
        <v>0</v>
      </c>
      <c r="BU46" s="17">
        <v>0</v>
      </c>
      <c r="BV46" s="16">
        <v>10</v>
      </c>
      <c r="BW46" s="17">
        <v>3.8446751249519399E-3</v>
      </c>
      <c r="BX46" s="16">
        <v>1</v>
      </c>
      <c r="BY46" s="17">
        <v>3.8446751249519401E-4</v>
      </c>
      <c r="BZ46" s="16">
        <v>0</v>
      </c>
      <c r="CA46" s="17">
        <v>0</v>
      </c>
      <c r="CB46" s="16">
        <v>0</v>
      </c>
      <c r="CC46" s="17">
        <v>0</v>
      </c>
      <c r="CD46" s="16">
        <v>1</v>
      </c>
      <c r="CE46" s="17">
        <v>3.8446751249519401E-4</v>
      </c>
      <c r="CF46" s="16">
        <v>2</v>
      </c>
      <c r="CG46" s="18">
        <v>7.6893502499038801E-4</v>
      </c>
      <c r="CH46" s="16">
        <v>26</v>
      </c>
      <c r="CI46" s="18">
        <v>9.9961553248750501E-3</v>
      </c>
      <c r="CJ46" s="48"/>
      <c r="CK46" s="19"/>
      <c r="CL46" s="19"/>
      <c r="CM46" s="19"/>
      <c r="CN46" s="19"/>
      <c r="CO46" s="19"/>
      <c r="CP46" s="19"/>
      <c r="CQ46" s="19"/>
      <c r="CR46" s="19"/>
      <c r="CS46" s="19"/>
      <c r="CT46" s="19"/>
      <c r="CU46" s="19"/>
      <c r="CV46" s="19"/>
      <c r="CW46" s="19"/>
      <c r="CX46" s="19"/>
      <c r="CY46" s="19"/>
      <c r="CZ46" s="19"/>
      <c r="DA46" s="19"/>
      <c r="DB46" s="19"/>
      <c r="DC46" s="19"/>
      <c r="DD46" s="19"/>
      <c r="DE46" s="19"/>
      <c r="DF46" s="19"/>
      <c r="DG46" s="19"/>
      <c r="DH46" s="19"/>
      <c r="DI46" s="19"/>
      <c r="DJ46" s="19"/>
      <c r="DK46" s="19"/>
      <c r="DL46" s="19"/>
      <c r="DM46" s="19"/>
      <c r="DN46" s="19"/>
      <c r="DO46" s="19"/>
      <c r="DP46" s="19"/>
      <c r="DQ46" s="19"/>
      <c r="DR46" s="19"/>
      <c r="DS46" s="19"/>
      <c r="DT46" s="19"/>
      <c r="DU46" s="19"/>
      <c r="DV46" s="19"/>
      <c r="DW46" s="19"/>
      <c r="DX46" s="19"/>
      <c r="DY46" s="19"/>
      <c r="DZ46" s="19"/>
      <c r="EA46" s="19"/>
    </row>
    <row r="47" spans="1:131" s="19" customFormat="1" x14ac:dyDescent="0.2">
      <c r="A47" s="4" t="s">
        <v>59</v>
      </c>
      <c r="B47" s="5" t="s">
        <v>154</v>
      </c>
      <c r="C47" s="19">
        <v>2666</v>
      </c>
      <c r="D47" s="19">
        <v>0</v>
      </c>
      <c r="E47" s="20">
        <v>0</v>
      </c>
      <c r="F47" s="20"/>
      <c r="G47" s="20"/>
      <c r="H47" s="19">
        <v>12</v>
      </c>
      <c r="I47" s="20">
        <v>4.5011252813203298E-3</v>
      </c>
      <c r="J47" s="19">
        <v>0</v>
      </c>
      <c r="K47" s="20">
        <v>0</v>
      </c>
      <c r="L47" s="19">
        <v>1</v>
      </c>
      <c r="M47" s="20">
        <v>3.7509377344336102E-4</v>
      </c>
      <c r="N47" s="19">
        <v>0</v>
      </c>
      <c r="O47" s="20">
        <v>0</v>
      </c>
      <c r="P47" s="19">
        <v>2</v>
      </c>
      <c r="Q47" s="20">
        <v>7.5018754688672203E-4</v>
      </c>
      <c r="R47" s="19">
        <v>209</v>
      </c>
      <c r="S47" s="20">
        <v>7.8394598649662403E-2</v>
      </c>
      <c r="T47" s="19">
        <v>556</v>
      </c>
      <c r="U47" s="20">
        <v>0.208552138034509</v>
      </c>
      <c r="V47" s="19">
        <v>1540</v>
      </c>
      <c r="W47" s="20">
        <v>0.57764441110277598</v>
      </c>
      <c r="X47" s="19">
        <v>27</v>
      </c>
      <c r="Y47" s="20">
        <v>1.01275318829707E-2</v>
      </c>
      <c r="Z47" s="19">
        <v>0</v>
      </c>
      <c r="AA47" s="20">
        <v>0</v>
      </c>
      <c r="AB47" s="19">
        <v>0</v>
      </c>
      <c r="AC47" s="20">
        <v>0</v>
      </c>
      <c r="AD47" s="19">
        <v>0</v>
      </c>
      <c r="AE47" s="20">
        <v>0</v>
      </c>
      <c r="AF47" s="19">
        <v>0</v>
      </c>
      <c r="AG47" s="20">
        <v>0</v>
      </c>
      <c r="AH47" s="19">
        <v>0</v>
      </c>
      <c r="AI47" s="20">
        <v>0</v>
      </c>
      <c r="AJ47" s="19">
        <v>0</v>
      </c>
      <c r="AK47" s="20">
        <v>0</v>
      </c>
      <c r="AL47" s="19">
        <v>0</v>
      </c>
      <c r="AM47" s="20">
        <v>0</v>
      </c>
      <c r="AN47" s="19">
        <v>0</v>
      </c>
      <c r="AO47" s="20">
        <v>0</v>
      </c>
      <c r="AP47" s="19">
        <v>0</v>
      </c>
      <c r="AQ47" s="20">
        <v>0</v>
      </c>
      <c r="AR47" s="19">
        <v>0</v>
      </c>
      <c r="AS47" s="20">
        <v>0</v>
      </c>
      <c r="AT47" s="81"/>
      <c r="AU47" s="81"/>
      <c r="AV47" s="19">
        <v>12</v>
      </c>
      <c r="AW47" s="20">
        <v>4.5011252813203298E-3</v>
      </c>
      <c r="AX47" s="19">
        <v>0</v>
      </c>
      <c r="AY47" s="20">
        <v>0</v>
      </c>
      <c r="AZ47" s="19">
        <v>0</v>
      </c>
      <c r="BA47" s="20">
        <v>0</v>
      </c>
      <c r="BB47" s="19">
        <v>2</v>
      </c>
      <c r="BC47" s="20">
        <v>7.5018754688672203E-4</v>
      </c>
      <c r="BD47" s="19">
        <v>11</v>
      </c>
      <c r="BE47" s="20">
        <v>4.1260315078769701E-3</v>
      </c>
      <c r="BF47" s="19">
        <v>0</v>
      </c>
      <c r="BG47" s="20">
        <v>0</v>
      </c>
      <c r="BH47" s="19">
        <v>0</v>
      </c>
      <c r="BI47" s="20">
        <v>0</v>
      </c>
      <c r="BJ47" s="19">
        <v>0</v>
      </c>
      <c r="BK47" s="20">
        <v>0</v>
      </c>
      <c r="BL47" s="19">
        <v>0</v>
      </c>
      <c r="BM47" s="20">
        <v>0</v>
      </c>
      <c r="BN47" s="19">
        <v>0</v>
      </c>
      <c r="BO47" s="20">
        <v>0</v>
      </c>
      <c r="BP47" s="19">
        <v>0</v>
      </c>
      <c r="BQ47" s="20">
        <v>0</v>
      </c>
      <c r="BR47" s="19">
        <v>0</v>
      </c>
      <c r="BS47" s="20">
        <v>0</v>
      </c>
      <c r="BT47" s="19">
        <v>0</v>
      </c>
      <c r="BU47" s="20">
        <v>0</v>
      </c>
      <c r="BV47" s="19">
        <v>0</v>
      </c>
      <c r="BW47" s="20">
        <v>0</v>
      </c>
      <c r="BX47" s="19">
        <v>0</v>
      </c>
      <c r="BY47" s="20">
        <v>0</v>
      </c>
      <c r="BZ47" s="19">
        <v>0</v>
      </c>
      <c r="CA47" s="20">
        <v>0</v>
      </c>
      <c r="CB47" s="19">
        <v>0</v>
      </c>
      <c r="CC47" s="20">
        <v>0</v>
      </c>
      <c r="CD47" s="19">
        <v>0</v>
      </c>
      <c r="CE47" s="20">
        <v>0</v>
      </c>
      <c r="CF47" s="19">
        <v>0</v>
      </c>
      <c r="CG47" s="21">
        <v>0</v>
      </c>
      <c r="CH47" s="19">
        <v>6</v>
      </c>
      <c r="CI47" s="21">
        <v>2.2505626406601701E-3</v>
      </c>
      <c r="CJ47" s="48"/>
    </row>
    <row r="48" spans="1:131" s="16" customFormat="1" x14ac:dyDescent="0.2">
      <c r="A48" s="4" t="s">
        <v>61</v>
      </c>
      <c r="B48" s="5" t="s">
        <v>155</v>
      </c>
      <c r="C48" s="16">
        <v>3629</v>
      </c>
      <c r="D48" s="16">
        <v>1019</v>
      </c>
      <c r="E48" s="17">
        <v>0.28079360705428502</v>
      </c>
      <c r="F48" s="17">
        <f>AVERAGE(E48:E50)</f>
        <v>0.52756845610468395</v>
      </c>
      <c r="G48" s="17">
        <f>STDEV(E48:E50)</f>
        <v>0.24943721772612235</v>
      </c>
      <c r="H48" s="16">
        <v>54</v>
      </c>
      <c r="I48" s="17">
        <v>1.48801322678424E-2</v>
      </c>
      <c r="J48" s="16">
        <v>3</v>
      </c>
      <c r="K48" s="17">
        <v>8.2667401488013196E-4</v>
      </c>
      <c r="L48" s="16">
        <v>3</v>
      </c>
      <c r="M48" s="17">
        <v>8.2667401488013196E-4</v>
      </c>
      <c r="N48" s="16">
        <v>0</v>
      </c>
      <c r="O48" s="17">
        <v>0</v>
      </c>
      <c r="P48" s="16">
        <v>1</v>
      </c>
      <c r="Q48" s="17">
        <v>2.7555800496004401E-4</v>
      </c>
      <c r="R48" s="16">
        <v>138</v>
      </c>
      <c r="S48" s="17">
        <v>3.8027004684486103E-2</v>
      </c>
      <c r="T48" s="16">
        <v>2798</v>
      </c>
      <c r="U48" s="17">
        <v>0.77101129787820299</v>
      </c>
      <c r="V48" s="16">
        <v>113</v>
      </c>
      <c r="W48" s="17">
        <v>3.1138054560485001E-2</v>
      </c>
      <c r="X48" s="16">
        <v>17</v>
      </c>
      <c r="Y48" s="17">
        <v>4.6844860843207499E-3</v>
      </c>
      <c r="Z48" s="16">
        <v>0</v>
      </c>
      <c r="AA48" s="17">
        <v>0</v>
      </c>
      <c r="AB48" s="16">
        <v>0</v>
      </c>
      <c r="AC48" s="17">
        <v>0</v>
      </c>
      <c r="AD48" s="16">
        <v>1</v>
      </c>
      <c r="AE48" s="17">
        <v>2.7555800496004401E-4</v>
      </c>
      <c r="AF48" s="16">
        <v>0</v>
      </c>
      <c r="AG48" s="17">
        <v>0</v>
      </c>
      <c r="AH48" s="16">
        <v>1</v>
      </c>
      <c r="AI48" s="17">
        <v>2.7555800496004401E-4</v>
      </c>
      <c r="AJ48" s="16">
        <v>3</v>
      </c>
      <c r="AK48" s="17">
        <v>8.2667401488013196E-4</v>
      </c>
      <c r="AL48" s="16">
        <v>0</v>
      </c>
      <c r="AM48" s="17">
        <v>0</v>
      </c>
      <c r="AN48" s="16">
        <v>0</v>
      </c>
      <c r="AO48" s="17">
        <v>0</v>
      </c>
      <c r="AP48" s="16">
        <v>0</v>
      </c>
      <c r="AQ48" s="17">
        <v>0</v>
      </c>
      <c r="AR48" s="16">
        <v>1018</v>
      </c>
      <c r="AS48" s="17">
        <v>0.28051804904932498</v>
      </c>
      <c r="AT48" s="80">
        <f>AVERAGE(AS48:AS50)</f>
        <v>0.52720096947826034</v>
      </c>
      <c r="AU48" s="80">
        <f>STDEV(AS48:AS50)</f>
        <v>0.24958252815195311</v>
      </c>
      <c r="AV48" s="16">
        <v>50</v>
      </c>
      <c r="AW48" s="17">
        <v>1.37779002480022E-2</v>
      </c>
      <c r="AX48" s="16">
        <v>0</v>
      </c>
      <c r="AY48" s="17">
        <v>0</v>
      </c>
      <c r="AZ48" s="16">
        <v>0</v>
      </c>
      <c r="BA48" s="17">
        <v>0</v>
      </c>
      <c r="BB48" s="16">
        <v>1</v>
      </c>
      <c r="BC48" s="17">
        <v>2.7555800496004401E-4</v>
      </c>
      <c r="BD48" s="16">
        <v>27</v>
      </c>
      <c r="BE48" s="17">
        <v>7.4400661339211896E-3</v>
      </c>
      <c r="BF48" s="16">
        <v>71</v>
      </c>
      <c r="BG48" s="17">
        <v>1.95646183521631E-2</v>
      </c>
      <c r="BH48" s="16">
        <v>0</v>
      </c>
      <c r="BI48" s="17">
        <v>0</v>
      </c>
      <c r="BJ48" s="16">
        <v>3</v>
      </c>
      <c r="BK48" s="17">
        <v>8.2667401488013196E-4</v>
      </c>
      <c r="BL48" s="16">
        <v>2</v>
      </c>
      <c r="BM48" s="17">
        <v>5.5111600992008801E-4</v>
      </c>
      <c r="BN48" s="16">
        <v>0</v>
      </c>
      <c r="BO48" s="17">
        <v>0</v>
      </c>
      <c r="BP48" s="16">
        <v>0</v>
      </c>
      <c r="BQ48" s="17">
        <v>0</v>
      </c>
      <c r="BR48" s="16">
        <v>0</v>
      </c>
      <c r="BS48" s="17">
        <v>0</v>
      </c>
      <c r="BT48" s="16">
        <v>0</v>
      </c>
      <c r="BU48" s="17">
        <v>0</v>
      </c>
      <c r="BV48" s="16">
        <v>6</v>
      </c>
      <c r="BW48" s="17">
        <v>1.65334802976026E-3</v>
      </c>
      <c r="BX48" s="16">
        <v>3</v>
      </c>
      <c r="BY48" s="17">
        <v>8.2667401488013196E-4</v>
      </c>
      <c r="BZ48" s="16">
        <v>0</v>
      </c>
      <c r="CA48" s="17">
        <v>0</v>
      </c>
      <c r="CB48" s="16">
        <v>3</v>
      </c>
      <c r="CC48" s="17">
        <v>8.2667401488013196E-4</v>
      </c>
      <c r="CD48" s="16">
        <v>517</v>
      </c>
      <c r="CE48" s="17">
        <v>0.14246348856434299</v>
      </c>
      <c r="CF48" s="16">
        <v>0</v>
      </c>
      <c r="CG48" s="18">
        <v>0</v>
      </c>
      <c r="CH48" s="16">
        <v>51</v>
      </c>
      <c r="CI48" s="18">
        <v>1.4053458252962199E-2</v>
      </c>
      <c r="CJ48" s="48"/>
      <c r="CK48" s="19"/>
      <c r="CL48" s="19"/>
      <c r="CM48" s="19"/>
      <c r="CN48" s="19"/>
      <c r="CO48" s="19"/>
      <c r="CP48" s="19"/>
      <c r="CQ48" s="19"/>
      <c r="CR48" s="19"/>
      <c r="CS48" s="19"/>
      <c r="CT48" s="19"/>
      <c r="CU48" s="19"/>
      <c r="CV48" s="19"/>
      <c r="CW48" s="19"/>
      <c r="CX48" s="19"/>
      <c r="CY48" s="19"/>
      <c r="CZ48" s="19"/>
      <c r="DA48" s="19"/>
      <c r="DB48" s="19"/>
      <c r="DC48" s="19"/>
      <c r="DD48" s="19"/>
      <c r="DE48" s="19"/>
      <c r="DF48" s="19"/>
      <c r="DG48" s="19"/>
      <c r="DH48" s="19"/>
      <c r="DI48" s="19"/>
      <c r="DJ48" s="19"/>
      <c r="DK48" s="19"/>
      <c r="DL48" s="19"/>
      <c r="DM48" s="19"/>
      <c r="DN48" s="19"/>
      <c r="DO48" s="19"/>
      <c r="DP48" s="19"/>
      <c r="DQ48" s="19"/>
      <c r="DR48" s="19"/>
      <c r="DS48" s="19"/>
      <c r="DT48" s="19"/>
      <c r="DU48" s="19"/>
      <c r="DV48" s="19"/>
      <c r="DW48" s="19"/>
      <c r="DX48" s="19"/>
      <c r="DY48" s="19"/>
      <c r="DZ48" s="19"/>
      <c r="EA48" s="19"/>
    </row>
    <row r="49" spans="1:131" s="19" customFormat="1" x14ac:dyDescent="0.2">
      <c r="A49" s="4" t="s">
        <v>62</v>
      </c>
      <c r="B49" s="5" t="s">
        <v>155</v>
      </c>
      <c r="C49" s="19">
        <v>3811</v>
      </c>
      <c r="D49" s="19">
        <v>2971</v>
      </c>
      <c r="E49" s="20">
        <v>0.77958541065337195</v>
      </c>
      <c r="F49" s="20"/>
      <c r="G49" s="20"/>
      <c r="H49" s="19">
        <v>90</v>
      </c>
      <c r="I49" s="20">
        <v>2.3615848858567299E-2</v>
      </c>
      <c r="J49" s="19">
        <v>0</v>
      </c>
      <c r="K49" s="20">
        <v>0</v>
      </c>
      <c r="L49" s="19">
        <v>0</v>
      </c>
      <c r="M49" s="20">
        <v>0</v>
      </c>
      <c r="N49" s="19">
        <v>1</v>
      </c>
      <c r="O49" s="20">
        <v>2.6239832065074798E-4</v>
      </c>
      <c r="P49" s="19">
        <v>2</v>
      </c>
      <c r="Q49" s="20">
        <v>5.2479664130149596E-4</v>
      </c>
      <c r="R49" s="19">
        <v>192</v>
      </c>
      <c r="S49" s="20">
        <v>5.0380477564943599E-2</v>
      </c>
      <c r="T49" s="19">
        <v>1892</v>
      </c>
      <c r="U49" s="20">
        <v>0.49645762267121502</v>
      </c>
      <c r="V49" s="19">
        <v>869</v>
      </c>
      <c r="W49" s="20">
        <v>0.2280241406455</v>
      </c>
      <c r="X49" s="19">
        <v>21</v>
      </c>
      <c r="Y49" s="20">
        <v>5.51036473366571E-3</v>
      </c>
      <c r="Z49" s="19">
        <v>0</v>
      </c>
      <c r="AA49" s="20">
        <v>0</v>
      </c>
      <c r="AB49" s="19">
        <v>0</v>
      </c>
      <c r="AC49" s="20">
        <v>0</v>
      </c>
      <c r="AD49" s="19">
        <v>0</v>
      </c>
      <c r="AE49" s="20">
        <v>0</v>
      </c>
      <c r="AF49" s="19">
        <v>1</v>
      </c>
      <c r="AG49" s="20">
        <v>2.6239832065074798E-4</v>
      </c>
      <c r="AH49" s="19">
        <v>0</v>
      </c>
      <c r="AI49" s="20">
        <v>0</v>
      </c>
      <c r="AJ49" s="19">
        <v>0</v>
      </c>
      <c r="AK49" s="20">
        <v>0</v>
      </c>
      <c r="AL49" s="19">
        <v>0</v>
      </c>
      <c r="AM49" s="20">
        <v>0</v>
      </c>
      <c r="AN49" s="19">
        <v>0</v>
      </c>
      <c r="AO49" s="20">
        <v>0</v>
      </c>
      <c r="AP49" s="19">
        <v>0</v>
      </c>
      <c r="AQ49" s="20">
        <v>0</v>
      </c>
      <c r="AR49" s="19">
        <v>2971</v>
      </c>
      <c r="AS49" s="20">
        <v>0.77958541065337195</v>
      </c>
      <c r="AT49" s="81"/>
      <c r="AU49" s="81"/>
      <c r="AV49" s="19">
        <v>89</v>
      </c>
      <c r="AW49" s="20">
        <v>2.3353450537916601E-2</v>
      </c>
      <c r="AX49" s="19">
        <v>0</v>
      </c>
      <c r="AY49" s="20">
        <v>0</v>
      </c>
      <c r="AZ49" s="19">
        <v>0</v>
      </c>
      <c r="BA49" s="20">
        <v>0</v>
      </c>
      <c r="BB49" s="19">
        <v>2</v>
      </c>
      <c r="BC49" s="20">
        <v>5.2479664130149596E-4</v>
      </c>
      <c r="BD49" s="19">
        <v>46</v>
      </c>
      <c r="BE49" s="20">
        <v>1.2070322749934401E-2</v>
      </c>
      <c r="BF49" s="19">
        <v>851</v>
      </c>
      <c r="BG49" s="20">
        <v>0.223300970873786</v>
      </c>
      <c r="BH49" s="19">
        <v>0</v>
      </c>
      <c r="BI49" s="20">
        <v>0</v>
      </c>
      <c r="BJ49" s="19">
        <v>0</v>
      </c>
      <c r="BK49" s="20">
        <v>0</v>
      </c>
      <c r="BL49" s="19">
        <v>0</v>
      </c>
      <c r="BM49" s="20">
        <v>0</v>
      </c>
      <c r="BN49" s="19">
        <v>0</v>
      </c>
      <c r="BO49" s="20">
        <v>0</v>
      </c>
      <c r="BP49" s="19">
        <v>0</v>
      </c>
      <c r="BQ49" s="20">
        <v>0</v>
      </c>
      <c r="BR49" s="19">
        <v>14</v>
      </c>
      <c r="BS49" s="20">
        <v>3.67357648911047E-3</v>
      </c>
      <c r="BT49" s="19">
        <v>0</v>
      </c>
      <c r="BU49" s="20">
        <v>0</v>
      </c>
      <c r="BV49" s="19">
        <v>8</v>
      </c>
      <c r="BW49" s="20">
        <v>2.09918656520598E-3</v>
      </c>
      <c r="BX49" s="19">
        <v>0</v>
      </c>
      <c r="BY49" s="20">
        <v>0</v>
      </c>
      <c r="BZ49" s="19">
        <v>1</v>
      </c>
      <c r="CA49" s="20">
        <v>2.6239832065074798E-4</v>
      </c>
      <c r="CB49" s="19">
        <v>0</v>
      </c>
      <c r="CC49" s="20">
        <v>0</v>
      </c>
      <c r="CD49" s="19">
        <v>1199</v>
      </c>
      <c r="CE49" s="20">
        <v>0.31461558646024701</v>
      </c>
      <c r="CF49" s="19">
        <v>0</v>
      </c>
      <c r="CG49" s="21">
        <v>0</v>
      </c>
      <c r="CH49" s="19">
        <v>67</v>
      </c>
      <c r="CI49" s="21">
        <v>1.7580687483600099E-2</v>
      </c>
      <c r="CJ49" s="48"/>
    </row>
    <row r="50" spans="1:131" s="22" customFormat="1" x14ac:dyDescent="0.2">
      <c r="A50" s="4" t="s">
        <v>63</v>
      </c>
      <c r="B50" s="5" t="s">
        <v>155</v>
      </c>
      <c r="C50" s="22">
        <v>3628</v>
      </c>
      <c r="D50" s="22">
        <v>1895</v>
      </c>
      <c r="E50" s="23">
        <v>0.52232635060639498</v>
      </c>
      <c r="F50" s="23"/>
      <c r="G50" s="23"/>
      <c r="H50" s="22">
        <v>82</v>
      </c>
      <c r="I50" s="23">
        <v>2.2601984564498301E-2</v>
      </c>
      <c r="J50" s="22">
        <v>37</v>
      </c>
      <c r="K50" s="23">
        <v>1.01984564498346E-2</v>
      </c>
      <c r="L50" s="22">
        <v>0</v>
      </c>
      <c r="M50" s="23">
        <v>0</v>
      </c>
      <c r="N50" s="22">
        <v>0</v>
      </c>
      <c r="O50" s="23">
        <v>0</v>
      </c>
      <c r="P50" s="22">
        <v>4</v>
      </c>
      <c r="Q50" s="23">
        <v>1.10253583241455E-3</v>
      </c>
      <c r="R50" s="22">
        <v>237</v>
      </c>
      <c r="S50" s="23">
        <v>6.5325248070562295E-2</v>
      </c>
      <c r="T50" s="22">
        <v>2157</v>
      </c>
      <c r="U50" s="23">
        <v>0.594542447629548</v>
      </c>
      <c r="V50" s="22">
        <v>238</v>
      </c>
      <c r="W50" s="23">
        <v>6.5600882028665902E-2</v>
      </c>
      <c r="X50" s="22">
        <v>21</v>
      </c>
      <c r="Y50" s="23">
        <v>5.7883131201764103E-3</v>
      </c>
      <c r="Z50" s="22">
        <v>0</v>
      </c>
      <c r="AA50" s="23">
        <v>0</v>
      </c>
      <c r="AB50" s="22">
        <v>3</v>
      </c>
      <c r="AC50" s="23">
        <v>8.2690187431091501E-4</v>
      </c>
      <c r="AD50" s="22">
        <v>0</v>
      </c>
      <c r="AE50" s="23">
        <v>0</v>
      </c>
      <c r="AF50" s="22">
        <v>0</v>
      </c>
      <c r="AG50" s="23">
        <v>0</v>
      </c>
      <c r="AH50" s="22">
        <v>1</v>
      </c>
      <c r="AI50" s="23">
        <v>2.7563395810363799E-4</v>
      </c>
      <c r="AJ50" s="22">
        <v>0</v>
      </c>
      <c r="AK50" s="23">
        <v>0</v>
      </c>
      <c r="AL50" s="22">
        <v>0</v>
      </c>
      <c r="AM50" s="23">
        <v>0</v>
      </c>
      <c r="AN50" s="22">
        <v>0</v>
      </c>
      <c r="AO50" s="23">
        <v>0</v>
      </c>
      <c r="AP50" s="22">
        <v>0</v>
      </c>
      <c r="AQ50" s="23">
        <v>0</v>
      </c>
      <c r="AR50" s="22">
        <v>1892</v>
      </c>
      <c r="AS50" s="23">
        <v>0.52149944873208398</v>
      </c>
      <c r="AT50" s="79"/>
      <c r="AU50" s="79"/>
      <c r="AV50" s="22">
        <v>81</v>
      </c>
      <c r="AW50" s="23">
        <v>2.23263506063947E-2</v>
      </c>
      <c r="AX50" s="22">
        <v>0</v>
      </c>
      <c r="AY50" s="23">
        <v>0</v>
      </c>
      <c r="AZ50" s="22">
        <v>0</v>
      </c>
      <c r="BA50" s="23">
        <v>0</v>
      </c>
      <c r="BB50" s="22">
        <v>4</v>
      </c>
      <c r="BC50" s="23">
        <v>1.10253583241455E-3</v>
      </c>
      <c r="BD50" s="22">
        <v>30</v>
      </c>
      <c r="BE50" s="23">
        <v>8.2690187431091501E-3</v>
      </c>
      <c r="BF50" s="22">
        <v>210</v>
      </c>
      <c r="BG50" s="23">
        <v>5.7883131201764103E-2</v>
      </c>
      <c r="BH50" s="22">
        <v>0</v>
      </c>
      <c r="BI50" s="23">
        <v>0</v>
      </c>
      <c r="BJ50" s="22">
        <v>0</v>
      </c>
      <c r="BK50" s="23">
        <v>0</v>
      </c>
      <c r="BL50" s="22">
        <v>0</v>
      </c>
      <c r="BM50" s="23">
        <v>0</v>
      </c>
      <c r="BN50" s="22">
        <v>0</v>
      </c>
      <c r="BO50" s="23">
        <v>0</v>
      </c>
      <c r="BP50" s="22">
        <v>1</v>
      </c>
      <c r="BQ50" s="23">
        <v>2.7563395810363799E-4</v>
      </c>
      <c r="BR50" s="22">
        <v>12</v>
      </c>
      <c r="BS50" s="23">
        <v>3.30760749724366E-3</v>
      </c>
      <c r="BT50" s="22">
        <v>0</v>
      </c>
      <c r="BU50" s="23">
        <v>0</v>
      </c>
      <c r="BV50" s="22">
        <v>8</v>
      </c>
      <c r="BW50" s="23">
        <v>2.20507166482911E-3</v>
      </c>
      <c r="BX50" s="22">
        <v>0</v>
      </c>
      <c r="BY50" s="23">
        <v>0</v>
      </c>
      <c r="BZ50" s="22">
        <v>0</v>
      </c>
      <c r="CA50" s="23">
        <v>0</v>
      </c>
      <c r="CB50" s="22">
        <v>34</v>
      </c>
      <c r="CC50" s="23">
        <v>9.3715545755237006E-3</v>
      </c>
      <c r="CD50" s="22">
        <v>808</v>
      </c>
      <c r="CE50" s="23">
        <v>0.22271223814773999</v>
      </c>
      <c r="CF50" s="22">
        <v>2</v>
      </c>
      <c r="CG50" s="24">
        <v>5.5126791620727696E-4</v>
      </c>
      <c r="CH50" s="22">
        <v>52</v>
      </c>
      <c r="CI50" s="24">
        <v>1.4332965821389199E-2</v>
      </c>
      <c r="CJ50" s="48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19"/>
      <c r="DK50" s="19"/>
      <c r="DL50" s="19"/>
      <c r="DM50" s="19"/>
      <c r="DN50" s="19"/>
      <c r="DO50" s="19"/>
      <c r="DP50" s="19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</row>
    <row r="51" spans="1:131" s="16" customFormat="1" x14ac:dyDescent="0.2">
      <c r="A51" s="4" t="s">
        <v>64</v>
      </c>
      <c r="B51" s="5" t="s">
        <v>156</v>
      </c>
      <c r="C51" s="16">
        <v>3249</v>
      </c>
      <c r="D51" s="16">
        <v>0</v>
      </c>
      <c r="E51" s="17">
        <v>0</v>
      </c>
      <c r="F51" s="17">
        <v>0</v>
      </c>
      <c r="G51" s="17"/>
      <c r="H51" s="16">
        <v>106</v>
      </c>
      <c r="I51" s="17">
        <v>3.2625423207140701E-2</v>
      </c>
      <c r="J51" s="16">
        <v>10</v>
      </c>
      <c r="K51" s="17">
        <v>3.07787011388119E-3</v>
      </c>
      <c r="L51" s="16">
        <v>10</v>
      </c>
      <c r="M51" s="17">
        <v>3.07787011388119E-3</v>
      </c>
      <c r="N51" s="16">
        <v>2</v>
      </c>
      <c r="O51" s="17">
        <v>6.1557402277623904E-4</v>
      </c>
      <c r="P51" s="16">
        <v>884</v>
      </c>
      <c r="Q51" s="17">
        <v>0.27208371806709802</v>
      </c>
      <c r="R51" s="16">
        <v>254</v>
      </c>
      <c r="S51" s="17">
        <v>7.8177900892582294E-2</v>
      </c>
      <c r="T51" s="16">
        <v>413</v>
      </c>
      <c r="U51" s="17">
        <v>0.127116035703293</v>
      </c>
      <c r="V51" s="16">
        <v>3149</v>
      </c>
      <c r="W51" s="17">
        <v>0.96922129886118802</v>
      </c>
      <c r="X51" s="16">
        <v>55</v>
      </c>
      <c r="Y51" s="17">
        <v>1.6928285626346601E-2</v>
      </c>
      <c r="Z51" s="16">
        <v>0</v>
      </c>
      <c r="AA51" s="17">
        <v>0</v>
      </c>
      <c r="AB51" s="16">
        <v>0</v>
      </c>
      <c r="AC51" s="17">
        <v>0</v>
      </c>
      <c r="AD51" s="16">
        <v>0</v>
      </c>
      <c r="AE51" s="17">
        <v>0</v>
      </c>
      <c r="AF51" s="16">
        <v>0</v>
      </c>
      <c r="AG51" s="17">
        <v>0</v>
      </c>
      <c r="AH51" s="16">
        <v>0</v>
      </c>
      <c r="AI51" s="17">
        <v>0</v>
      </c>
      <c r="AJ51" s="16">
        <v>3</v>
      </c>
      <c r="AK51" s="17">
        <v>9.2336103416435801E-4</v>
      </c>
      <c r="AL51" s="16">
        <v>0</v>
      </c>
      <c r="AM51" s="17">
        <v>0</v>
      </c>
      <c r="AN51" s="16">
        <v>9</v>
      </c>
      <c r="AO51" s="17">
        <v>2.77008310249308E-3</v>
      </c>
      <c r="AP51" s="16">
        <v>7</v>
      </c>
      <c r="AQ51" s="17">
        <v>2.1545090797168401E-3</v>
      </c>
      <c r="AR51" s="16">
        <v>0</v>
      </c>
      <c r="AS51" s="17">
        <v>0</v>
      </c>
      <c r="AT51" s="80">
        <v>0</v>
      </c>
      <c r="AU51" s="80">
        <f>STDEV(AS51:AS52)</f>
        <v>0</v>
      </c>
      <c r="AV51" s="16">
        <v>103</v>
      </c>
      <c r="AW51" s="17">
        <v>3.1702062172976303E-2</v>
      </c>
      <c r="AX51" s="16">
        <v>0</v>
      </c>
      <c r="AY51" s="17">
        <v>0</v>
      </c>
      <c r="AZ51" s="16">
        <v>0</v>
      </c>
      <c r="BA51" s="17">
        <v>0</v>
      </c>
      <c r="BB51" s="16">
        <v>872</v>
      </c>
      <c r="BC51" s="17">
        <v>0.26839027393044002</v>
      </c>
      <c r="BD51" s="16">
        <v>104</v>
      </c>
      <c r="BE51" s="17">
        <v>3.2009849184364399E-2</v>
      </c>
      <c r="BF51" s="16">
        <v>0</v>
      </c>
      <c r="BG51" s="17">
        <v>0</v>
      </c>
      <c r="BH51" s="16">
        <v>1</v>
      </c>
      <c r="BI51" s="17">
        <v>3.0778701138811898E-4</v>
      </c>
      <c r="BJ51" s="16">
        <v>10</v>
      </c>
      <c r="BK51" s="17">
        <v>3.07787011388119E-3</v>
      </c>
      <c r="BL51" s="16">
        <v>4</v>
      </c>
      <c r="BM51" s="17">
        <v>1.23114804555248E-3</v>
      </c>
      <c r="BN51" s="16">
        <v>1</v>
      </c>
      <c r="BO51" s="17">
        <v>3.0778701138811898E-4</v>
      </c>
      <c r="BP51" s="16">
        <v>1</v>
      </c>
      <c r="BQ51" s="17">
        <v>3.0778701138811898E-4</v>
      </c>
      <c r="BR51" s="16">
        <v>0</v>
      </c>
      <c r="BS51" s="17">
        <v>0</v>
      </c>
      <c r="BT51" s="16">
        <v>21</v>
      </c>
      <c r="BU51" s="17">
        <v>6.4635272391505103E-3</v>
      </c>
      <c r="BV51" s="16">
        <v>24</v>
      </c>
      <c r="BW51" s="17">
        <v>7.3868882733148702E-3</v>
      </c>
      <c r="BX51" s="16">
        <v>5</v>
      </c>
      <c r="BY51" s="17">
        <v>1.5389350569406E-3</v>
      </c>
      <c r="BZ51" s="16">
        <v>0</v>
      </c>
      <c r="CA51" s="17">
        <v>0</v>
      </c>
      <c r="CB51" s="16">
        <v>1</v>
      </c>
      <c r="CC51" s="17">
        <v>3.0778701138811898E-4</v>
      </c>
      <c r="CD51" s="16">
        <v>0</v>
      </c>
      <c r="CE51" s="17">
        <v>0</v>
      </c>
      <c r="CF51" s="16">
        <v>109</v>
      </c>
      <c r="CG51" s="18">
        <v>3.3548784241305002E-2</v>
      </c>
      <c r="CH51" s="16">
        <v>56</v>
      </c>
      <c r="CI51" s="18">
        <v>1.72360726377347E-2</v>
      </c>
      <c r="CJ51" s="48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19"/>
      <c r="DK51" s="19"/>
      <c r="DL51" s="19"/>
      <c r="DM51" s="19"/>
      <c r="DN51" s="19"/>
      <c r="DO51" s="19"/>
      <c r="DP51" s="19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</row>
    <row r="52" spans="1:131" s="22" customFormat="1" x14ac:dyDescent="0.2">
      <c r="A52" s="4" t="s">
        <v>66</v>
      </c>
      <c r="B52" s="5" t="s">
        <v>156</v>
      </c>
      <c r="C52" s="22">
        <v>2511</v>
      </c>
      <c r="D52" s="22">
        <v>0</v>
      </c>
      <c r="E52" s="23">
        <v>0</v>
      </c>
      <c r="F52" s="23"/>
      <c r="G52" s="23"/>
      <c r="H52" s="22">
        <v>393</v>
      </c>
      <c r="I52" s="23">
        <v>0.15651135005973699</v>
      </c>
      <c r="J52" s="22">
        <v>4</v>
      </c>
      <c r="K52" s="23">
        <v>1.59299084030267E-3</v>
      </c>
      <c r="L52" s="22">
        <v>13</v>
      </c>
      <c r="M52" s="23">
        <v>5.1772202309836703E-3</v>
      </c>
      <c r="N52" s="22">
        <v>0</v>
      </c>
      <c r="O52" s="23">
        <v>0</v>
      </c>
      <c r="P52" s="22">
        <v>828</v>
      </c>
      <c r="Q52" s="23">
        <v>0.329749103942652</v>
      </c>
      <c r="R52" s="22">
        <v>241</v>
      </c>
      <c r="S52" s="23">
        <v>9.5977698128235797E-2</v>
      </c>
      <c r="T52" s="22">
        <v>340</v>
      </c>
      <c r="U52" s="23">
        <v>0.135404221425727</v>
      </c>
      <c r="V52" s="22">
        <v>1994</v>
      </c>
      <c r="W52" s="23">
        <v>0.79410593389088002</v>
      </c>
      <c r="X52" s="22">
        <v>56</v>
      </c>
      <c r="Y52" s="23">
        <v>2.23018717642374E-2</v>
      </c>
      <c r="Z52" s="22">
        <v>0</v>
      </c>
      <c r="AA52" s="23">
        <v>0</v>
      </c>
      <c r="AB52" s="22">
        <v>0</v>
      </c>
      <c r="AC52" s="23">
        <v>0</v>
      </c>
      <c r="AD52" s="22">
        <v>0</v>
      </c>
      <c r="AE52" s="23">
        <v>0</v>
      </c>
      <c r="AF52" s="22">
        <v>0</v>
      </c>
      <c r="AG52" s="23">
        <v>0</v>
      </c>
      <c r="AH52" s="22">
        <v>0</v>
      </c>
      <c r="AI52" s="23">
        <v>0</v>
      </c>
      <c r="AJ52" s="22">
        <v>11</v>
      </c>
      <c r="AK52" s="23">
        <v>4.3807248108323404E-3</v>
      </c>
      <c r="AL52" s="22">
        <v>0</v>
      </c>
      <c r="AM52" s="23">
        <v>0</v>
      </c>
      <c r="AN52" s="22">
        <v>3</v>
      </c>
      <c r="AO52" s="23">
        <v>1.194743130227E-3</v>
      </c>
      <c r="AP52" s="22">
        <v>4</v>
      </c>
      <c r="AQ52" s="23">
        <v>1.59299084030267E-3</v>
      </c>
      <c r="AR52" s="22">
        <v>0</v>
      </c>
      <c r="AS52" s="23">
        <v>0</v>
      </c>
      <c r="AT52" s="79"/>
      <c r="AU52" s="79"/>
      <c r="AV52" s="22">
        <v>382</v>
      </c>
      <c r="AW52" s="23">
        <v>0.152130625248905</v>
      </c>
      <c r="AX52" s="22">
        <v>0</v>
      </c>
      <c r="AY52" s="23">
        <v>0</v>
      </c>
      <c r="AZ52" s="22">
        <v>0</v>
      </c>
      <c r="BA52" s="23">
        <v>0</v>
      </c>
      <c r="BB52" s="22">
        <v>822</v>
      </c>
      <c r="BC52" s="23">
        <v>0.32735961768219801</v>
      </c>
      <c r="BD52" s="22">
        <v>377</v>
      </c>
      <c r="BE52" s="23">
        <v>0.150139386698526</v>
      </c>
      <c r="BF52" s="22">
        <v>0</v>
      </c>
      <c r="BG52" s="23">
        <v>0</v>
      </c>
      <c r="BH52" s="22">
        <v>0</v>
      </c>
      <c r="BI52" s="23">
        <v>0</v>
      </c>
      <c r="BJ52" s="22">
        <v>12</v>
      </c>
      <c r="BK52" s="23">
        <v>4.7789725209080001E-3</v>
      </c>
      <c r="BL52" s="22">
        <v>5</v>
      </c>
      <c r="BM52" s="23">
        <v>1.9912385503783399E-3</v>
      </c>
      <c r="BN52" s="22">
        <v>0</v>
      </c>
      <c r="BO52" s="23">
        <v>0</v>
      </c>
      <c r="BP52" s="22">
        <v>0</v>
      </c>
      <c r="BQ52" s="23">
        <v>0</v>
      </c>
      <c r="BR52" s="22">
        <v>0</v>
      </c>
      <c r="BS52" s="23">
        <v>0</v>
      </c>
      <c r="BT52" s="22">
        <v>17</v>
      </c>
      <c r="BU52" s="23">
        <v>6.7702110712863396E-3</v>
      </c>
      <c r="BV52" s="22">
        <v>53</v>
      </c>
      <c r="BW52" s="23">
        <v>2.1107128634010399E-2</v>
      </c>
      <c r="BX52" s="22">
        <v>10</v>
      </c>
      <c r="BY52" s="23">
        <v>3.9824771007566703E-3</v>
      </c>
      <c r="BZ52" s="22">
        <v>0</v>
      </c>
      <c r="CA52" s="23">
        <v>0</v>
      </c>
      <c r="CB52" s="22">
        <v>1</v>
      </c>
      <c r="CC52" s="23">
        <v>3.98247710075667E-4</v>
      </c>
      <c r="CD52" s="22">
        <v>0</v>
      </c>
      <c r="CE52" s="23">
        <v>0</v>
      </c>
      <c r="CF52" s="22">
        <v>103</v>
      </c>
      <c r="CG52" s="24">
        <v>4.10195141377937E-2</v>
      </c>
      <c r="CH52" s="22">
        <v>188</v>
      </c>
      <c r="CI52" s="24">
        <v>7.4870569494225395E-2</v>
      </c>
      <c r="CJ52" s="48"/>
      <c r="CK52" s="19"/>
      <c r="CL52" s="19"/>
      <c r="CM52" s="19"/>
      <c r="CN52" s="19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19"/>
      <c r="DK52" s="19"/>
      <c r="DL52" s="19"/>
      <c r="DM52" s="19"/>
      <c r="DN52" s="19"/>
      <c r="DO52" s="19"/>
      <c r="DP52" s="19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</row>
    <row r="53" spans="1:131" s="16" customFormat="1" x14ac:dyDescent="0.2">
      <c r="A53" s="4" t="s">
        <v>67</v>
      </c>
      <c r="B53" s="5" t="s">
        <v>157</v>
      </c>
      <c r="C53" s="16">
        <v>3803</v>
      </c>
      <c r="D53" s="16">
        <v>1309</v>
      </c>
      <c r="E53" s="17">
        <v>0.34420194583223801</v>
      </c>
      <c r="F53" s="17">
        <f>AVERAGE(E53:E55)</f>
        <v>0.38022842842775867</v>
      </c>
      <c r="G53" s="17">
        <f>STDEV(E53:E55)</f>
        <v>5.9787185478559025E-2</v>
      </c>
      <c r="H53" s="16">
        <v>45</v>
      </c>
      <c r="I53" s="17">
        <v>1.18327636076781E-2</v>
      </c>
      <c r="J53" s="16">
        <v>429</v>
      </c>
      <c r="K53" s="17">
        <v>0.11280567972653199</v>
      </c>
      <c r="L53" s="16">
        <v>0</v>
      </c>
      <c r="M53" s="17">
        <v>0</v>
      </c>
      <c r="N53" s="16">
        <v>0</v>
      </c>
      <c r="O53" s="17">
        <v>0</v>
      </c>
      <c r="P53" s="16">
        <v>0</v>
      </c>
      <c r="Q53" s="17">
        <v>0</v>
      </c>
      <c r="R53" s="16">
        <v>65</v>
      </c>
      <c r="S53" s="17">
        <v>1.7091769655535102E-2</v>
      </c>
      <c r="T53" s="16">
        <v>2580</v>
      </c>
      <c r="U53" s="17">
        <v>0.67841178017354697</v>
      </c>
      <c r="V53" s="16">
        <v>443</v>
      </c>
      <c r="W53" s="17">
        <v>0.116486983960032</v>
      </c>
      <c r="X53" s="16">
        <v>12</v>
      </c>
      <c r="Y53" s="17">
        <v>3.1554036287141699E-3</v>
      </c>
      <c r="Z53" s="16">
        <v>0</v>
      </c>
      <c r="AA53" s="17">
        <v>0</v>
      </c>
      <c r="AB53" s="16">
        <v>45</v>
      </c>
      <c r="AC53" s="17">
        <v>1.18327636076781E-2</v>
      </c>
      <c r="AD53" s="16">
        <v>0</v>
      </c>
      <c r="AE53" s="17">
        <v>0</v>
      </c>
      <c r="AF53" s="16">
        <v>0</v>
      </c>
      <c r="AG53" s="17">
        <v>0</v>
      </c>
      <c r="AH53" s="16">
        <v>5</v>
      </c>
      <c r="AI53" s="17">
        <v>1.31475151196424E-3</v>
      </c>
      <c r="AJ53" s="16">
        <v>0</v>
      </c>
      <c r="AK53" s="17">
        <v>0</v>
      </c>
      <c r="AL53" s="16">
        <v>0</v>
      </c>
      <c r="AM53" s="17">
        <v>0</v>
      </c>
      <c r="AN53" s="16">
        <v>0</v>
      </c>
      <c r="AO53" s="17">
        <v>0</v>
      </c>
      <c r="AP53" s="16">
        <v>0</v>
      </c>
      <c r="AQ53" s="17">
        <v>0</v>
      </c>
      <c r="AR53" s="16">
        <v>1264</v>
      </c>
      <c r="AS53" s="17">
        <v>0.33236918222456002</v>
      </c>
      <c r="AT53" s="80">
        <f>AVERAGE(AS53:AS55)</f>
        <v>0.34922647260805434</v>
      </c>
      <c r="AU53" s="80">
        <f>STDEV(AS53:AS55)</f>
        <v>5.3710410968636664E-2</v>
      </c>
      <c r="AV53" s="16">
        <v>40</v>
      </c>
      <c r="AW53" s="17">
        <v>1.0518012095713901E-2</v>
      </c>
      <c r="AX53" s="16">
        <v>0</v>
      </c>
      <c r="AY53" s="17">
        <v>0</v>
      </c>
      <c r="AZ53" s="16">
        <v>0</v>
      </c>
      <c r="BA53" s="17">
        <v>0</v>
      </c>
      <c r="BB53" s="16">
        <v>0</v>
      </c>
      <c r="BC53" s="17">
        <v>0</v>
      </c>
      <c r="BD53" s="16">
        <v>34</v>
      </c>
      <c r="BE53" s="17">
        <v>8.9403102813568197E-3</v>
      </c>
      <c r="BF53" s="16">
        <v>312</v>
      </c>
      <c r="BG53" s="17">
        <v>8.2040494346568502E-2</v>
      </c>
      <c r="BH53" s="16">
        <v>0</v>
      </c>
      <c r="BI53" s="17">
        <v>0</v>
      </c>
      <c r="BJ53" s="16">
        <v>0</v>
      </c>
      <c r="BK53" s="17">
        <v>0</v>
      </c>
      <c r="BL53" s="16">
        <v>0</v>
      </c>
      <c r="BM53" s="17">
        <v>0</v>
      </c>
      <c r="BN53" s="16">
        <v>0</v>
      </c>
      <c r="BO53" s="17">
        <v>0</v>
      </c>
      <c r="BP53" s="16">
        <v>3</v>
      </c>
      <c r="BQ53" s="17">
        <v>7.8885090717854302E-4</v>
      </c>
      <c r="BR53" s="16">
        <v>5</v>
      </c>
      <c r="BS53" s="17">
        <v>1.31475151196424E-3</v>
      </c>
      <c r="BT53" s="16">
        <v>0</v>
      </c>
      <c r="BU53" s="17">
        <v>0</v>
      </c>
      <c r="BV53" s="16">
        <v>3</v>
      </c>
      <c r="BW53" s="17">
        <v>7.8885090717854302E-4</v>
      </c>
      <c r="BX53" s="16">
        <v>0</v>
      </c>
      <c r="BY53" s="17">
        <v>0</v>
      </c>
      <c r="BZ53" s="16">
        <v>0</v>
      </c>
      <c r="CA53" s="17">
        <v>0</v>
      </c>
      <c r="CB53" s="16">
        <v>389</v>
      </c>
      <c r="CC53" s="17">
        <v>0.10228766763081799</v>
      </c>
      <c r="CD53" s="16">
        <v>761</v>
      </c>
      <c r="CE53" s="17">
        <v>0.20010518012095699</v>
      </c>
      <c r="CF53" s="16">
        <v>0</v>
      </c>
      <c r="CG53" s="18">
        <v>0</v>
      </c>
      <c r="CH53" s="16">
        <v>35</v>
      </c>
      <c r="CI53" s="18">
        <v>9.2032605837496697E-3</v>
      </c>
      <c r="CJ53" s="48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</row>
    <row r="54" spans="1:131" s="19" customFormat="1" x14ac:dyDescent="0.2">
      <c r="A54" s="4" t="s">
        <v>68</v>
      </c>
      <c r="B54" s="5" t="s">
        <v>157</v>
      </c>
      <c r="C54" s="19">
        <v>3960</v>
      </c>
      <c r="D54" s="19">
        <v>1779</v>
      </c>
      <c r="E54" s="20">
        <v>0.449242424242424</v>
      </c>
      <c r="F54" s="20"/>
      <c r="G54" s="20"/>
      <c r="H54" s="19">
        <v>49</v>
      </c>
      <c r="I54" s="20">
        <v>1.23737373737374E-2</v>
      </c>
      <c r="J54" s="19">
        <v>911</v>
      </c>
      <c r="K54" s="20">
        <v>0.23005050505050501</v>
      </c>
      <c r="L54" s="19">
        <v>2</v>
      </c>
      <c r="M54" s="20">
        <v>5.0505050505050505E-4</v>
      </c>
      <c r="N54" s="19">
        <v>2</v>
      </c>
      <c r="O54" s="20">
        <v>5.0505050505050505E-4</v>
      </c>
      <c r="P54" s="19">
        <v>1</v>
      </c>
      <c r="Q54" s="20">
        <v>2.5252525252525301E-4</v>
      </c>
      <c r="R54" s="19">
        <v>40</v>
      </c>
      <c r="S54" s="20">
        <v>1.01010101010101E-2</v>
      </c>
      <c r="T54" s="19">
        <v>2648</v>
      </c>
      <c r="U54" s="20">
        <v>0.668686868686869</v>
      </c>
      <c r="V54" s="19">
        <v>475</v>
      </c>
      <c r="W54" s="20">
        <v>0.119949494949495</v>
      </c>
      <c r="X54" s="19">
        <v>21</v>
      </c>
      <c r="Y54" s="20">
        <v>5.3030303030302999E-3</v>
      </c>
      <c r="Z54" s="19">
        <v>1</v>
      </c>
      <c r="AA54" s="20">
        <v>2.5252525252525301E-4</v>
      </c>
      <c r="AB54" s="19">
        <v>158</v>
      </c>
      <c r="AC54" s="20">
        <v>3.9898989898989899E-2</v>
      </c>
      <c r="AD54" s="19">
        <v>1</v>
      </c>
      <c r="AE54" s="20">
        <v>2.5252525252525301E-4</v>
      </c>
      <c r="AF54" s="19">
        <v>2</v>
      </c>
      <c r="AG54" s="20">
        <v>5.0505050505050505E-4</v>
      </c>
      <c r="AH54" s="19">
        <v>10</v>
      </c>
      <c r="AI54" s="20">
        <v>2.5252525252525298E-3</v>
      </c>
      <c r="AJ54" s="19">
        <v>2</v>
      </c>
      <c r="AK54" s="20">
        <v>5.0505050505050505E-4</v>
      </c>
      <c r="AL54" s="19">
        <v>0</v>
      </c>
      <c r="AM54" s="20">
        <v>0</v>
      </c>
      <c r="AN54" s="19">
        <v>0</v>
      </c>
      <c r="AO54" s="20">
        <v>0</v>
      </c>
      <c r="AP54" s="19">
        <v>0</v>
      </c>
      <c r="AQ54" s="20">
        <v>0</v>
      </c>
      <c r="AR54" s="19">
        <v>1621</v>
      </c>
      <c r="AS54" s="20">
        <v>0.40934343434343401</v>
      </c>
      <c r="AT54" s="81"/>
      <c r="AU54" s="81"/>
      <c r="AV54" s="19">
        <v>39</v>
      </c>
      <c r="AW54" s="20">
        <v>9.8484848484848495E-3</v>
      </c>
      <c r="AX54" s="19">
        <v>0</v>
      </c>
      <c r="AY54" s="20">
        <v>0</v>
      </c>
      <c r="AZ54" s="19">
        <v>0</v>
      </c>
      <c r="BA54" s="20">
        <v>0</v>
      </c>
      <c r="BB54" s="19">
        <v>1</v>
      </c>
      <c r="BC54" s="20">
        <v>2.5252525252525301E-4</v>
      </c>
      <c r="BD54" s="19">
        <v>32</v>
      </c>
      <c r="BE54" s="20">
        <v>8.0808080808080808E-3</v>
      </c>
      <c r="BF54" s="19">
        <v>370</v>
      </c>
      <c r="BG54" s="20">
        <v>9.3434343434343398E-2</v>
      </c>
      <c r="BH54" s="19">
        <v>2</v>
      </c>
      <c r="BI54" s="20">
        <v>5.0505050505050505E-4</v>
      </c>
      <c r="BJ54" s="19">
        <v>2</v>
      </c>
      <c r="BK54" s="20">
        <v>5.0505050505050505E-4</v>
      </c>
      <c r="BL54" s="19">
        <v>2</v>
      </c>
      <c r="BM54" s="20">
        <v>5.0505050505050505E-4</v>
      </c>
      <c r="BN54" s="19">
        <v>2</v>
      </c>
      <c r="BO54" s="20">
        <v>5.0505050505050505E-4</v>
      </c>
      <c r="BP54" s="19">
        <v>7</v>
      </c>
      <c r="BQ54" s="20">
        <v>1.76767676767677E-3</v>
      </c>
      <c r="BR54" s="19">
        <v>11</v>
      </c>
      <c r="BS54" s="20">
        <v>2.7777777777777801E-3</v>
      </c>
      <c r="BT54" s="19">
        <v>0</v>
      </c>
      <c r="BU54" s="20">
        <v>0</v>
      </c>
      <c r="BV54" s="19">
        <v>5</v>
      </c>
      <c r="BW54" s="20">
        <v>1.2626262626262599E-3</v>
      </c>
      <c r="BX54" s="19">
        <v>2</v>
      </c>
      <c r="BY54" s="20">
        <v>5.0505050505050505E-4</v>
      </c>
      <c r="BZ54" s="19">
        <v>2</v>
      </c>
      <c r="CA54" s="20">
        <v>5.0505050505050505E-4</v>
      </c>
      <c r="CB54" s="19">
        <v>822</v>
      </c>
      <c r="CC54" s="20">
        <v>0.207575757575758</v>
      </c>
      <c r="CD54" s="19">
        <v>1039</v>
      </c>
      <c r="CE54" s="20">
        <v>0.26237373737373698</v>
      </c>
      <c r="CF54" s="19">
        <v>0</v>
      </c>
      <c r="CG54" s="21">
        <v>0</v>
      </c>
      <c r="CH54" s="19">
        <v>40</v>
      </c>
      <c r="CI54" s="21">
        <v>1.01010101010101E-2</v>
      </c>
      <c r="CJ54" s="48"/>
    </row>
    <row r="55" spans="1:131" s="22" customFormat="1" x14ac:dyDescent="0.2">
      <c r="A55" s="4" t="s">
        <v>69</v>
      </c>
      <c r="B55" s="5" t="s">
        <v>157</v>
      </c>
      <c r="C55" s="22">
        <v>2229</v>
      </c>
      <c r="D55" s="22">
        <v>774</v>
      </c>
      <c r="E55" s="23">
        <v>0.347240915208614</v>
      </c>
      <c r="F55" s="23"/>
      <c r="G55" s="23"/>
      <c r="H55" s="22">
        <v>220</v>
      </c>
      <c r="I55" s="23">
        <v>9.8698968147151206E-2</v>
      </c>
      <c r="J55" s="22">
        <v>336</v>
      </c>
      <c r="K55" s="23">
        <v>0.150740242261104</v>
      </c>
      <c r="L55" s="22">
        <v>3</v>
      </c>
      <c r="M55" s="23">
        <v>1.3458950201884301E-3</v>
      </c>
      <c r="N55" s="22">
        <v>1</v>
      </c>
      <c r="O55" s="23">
        <v>4.4863167339614202E-4</v>
      </c>
      <c r="P55" s="22">
        <v>0</v>
      </c>
      <c r="Q55" s="23">
        <v>0</v>
      </c>
      <c r="R55" s="22">
        <v>526</v>
      </c>
      <c r="S55" s="23">
        <v>0.235980260206371</v>
      </c>
      <c r="T55" s="22">
        <v>1684</v>
      </c>
      <c r="U55" s="23">
        <v>0.75549573799910297</v>
      </c>
      <c r="V55" s="22">
        <v>249</v>
      </c>
      <c r="W55" s="23">
        <v>0.11170928667563899</v>
      </c>
      <c r="X55" s="22">
        <v>54</v>
      </c>
      <c r="Y55" s="23">
        <v>2.4226110363391701E-2</v>
      </c>
      <c r="Z55" s="22">
        <v>0</v>
      </c>
      <c r="AA55" s="23">
        <v>0</v>
      </c>
      <c r="AB55" s="22">
        <v>92</v>
      </c>
      <c r="AC55" s="23">
        <v>4.1274113952444999E-2</v>
      </c>
      <c r="AD55" s="22">
        <v>0</v>
      </c>
      <c r="AE55" s="23">
        <v>0</v>
      </c>
      <c r="AF55" s="22">
        <v>1</v>
      </c>
      <c r="AG55" s="23">
        <v>4.4863167339614202E-4</v>
      </c>
      <c r="AH55" s="22">
        <v>68</v>
      </c>
      <c r="AI55" s="23">
        <v>3.05069537909376E-2</v>
      </c>
      <c r="AJ55" s="22">
        <v>3</v>
      </c>
      <c r="AK55" s="23">
        <v>1.3458950201884301E-3</v>
      </c>
      <c r="AL55" s="22">
        <v>0</v>
      </c>
      <c r="AM55" s="23">
        <v>0</v>
      </c>
      <c r="AN55" s="22">
        <v>0</v>
      </c>
      <c r="AO55" s="23">
        <v>0</v>
      </c>
      <c r="AP55" s="22">
        <v>0</v>
      </c>
      <c r="AQ55" s="23">
        <v>0</v>
      </c>
      <c r="AR55" s="22">
        <v>682</v>
      </c>
      <c r="AS55" s="23">
        <v>0.30596680125616899</v>
      </c>
      <c r="AT55" s="79"/>
      <c r="AU55" s="79"/>
      <c r="AV55" s="22">
        <v>151</v>
      </c>
      <c r="AW55" s="23">
        <v>6.7743382682817405E-2</v>
      </c>
      <c r="AX55" s="22">
        <v>0</v>
      </c>
      <c r="AY55" s="23">
        <v>0</v>
      </c>
      <c r="AZ55" s="22">
        <v>0</v>
      </c>
      <c r="BA55" s="23">
        <v>0</v>
      </c>
      <c r="BB55" s="22">
        <v>0</v>
      </c>
      <c r="BC55" s="23">
        <v>0</v>
      </c>
      <c r="BD55" s="22">
        <v>100</v>
      </c>
      <c r="BE55" s="23">
        <v>4.48631673396142E-2</v>
      </c>
      <c r="BF55" s="22">
        <v>164</v>
      </c>
      <c r="BG55" s="23">
        <v>7.3575594436967304E-2</v>
      </c>
      <c r="BH55" s="22">
        <v>1</v>
      </c>
      <c r="BI55" s="23">
        <v>4.4863167339614202E-4</v>
      </c>
      <c r="BJ55" s="22">
        <v>2</v>
      </c>
      <c r="BK55" s="23">
        <v>8.9726334679228405E-4</v>
      </c>
      <c r="BL55" s="22">
        <v>3</v>
      </c>
      <c r="BM55" s="23">
        <v>1.3458950201884301E-3</v>
      </c>
      <c r="BN55" s="22">
        <v>1</v>
      </c>
      <c r="BO55" s="23">
        <v>4.4863167339614202E-4</v>
      </c>
      <c r="BP55" s="22">
        <v>24</v>
      </c>
      <c r="BQ55" s="23">
        <v>1.0767160161507401E-2</v>
      </c>
      <c r="BR55" s="22">
        <v>27</v>
      </c>
      <c r="BS55" s="23">
        <v>1.21130551816958E-2</v>
      </c>
      <c r="BT55" s="22">
        <v>0</v>
      </c>
      <c r="BU55" s="23">
        <v>0</v>
      </c>
      <c r="BV55" s="22">
        <v>35</v>
      </c>
      <c r="BW55" s="23">
        <v>1.5702108568865E-2</v>
      </c>
      <c r="BX55" s="22">
        <v>3</v>
      </c>
      <c r="BY55" s="23">
        <v>1.3458950201884301E-3</v>
      </c>
      <c r="BZ55" s="22">
        <v>1</v>
      </c>
      <c r="CA55" s="23">
        <v>4.4863167339614202E-4</v>
      </c>
      <c r="CB55" s="22">
        <v>328</v>
      </c>
      <c r="CC55" s="23">
        <v>0.147151188873935</v>
      </c>
      <c r="CD55" s="22">
        <v>575</v>
      </c>
      <c r="CE55" s="23">
        <v>0.25796321220278201</v>
      </c>
      <c r="CF55" s="22">
        <v>0</v>
      </c>
      <c r="CG55" s="24">
        <v>0</v>
      </c>
      <c r="CH55" s="22">
        <v>202</v>
      </c>
      <c r="CI55" s="24">
        <v>9.0623598026020602E-2</v>
      </c>
      <c r="CJ55" s="48"/>
      <c r="CK55" s="19"/>
      <c r="CL55" s="19"/>
      <c r="CM55" s="19"/>
      <c r="CN55" s="19"/>
      <c r="CO55" s="19"/>
      <c r="CP55" s="19"/>
      <c r="CQ55" s="19"/>
      <c r="CR55" s="19"/>
      <c r="CS55" s="19"/>
      <c r="CT55" s="19"/>
      <c r="CU55" s="19"/>
      <c r="CV55" s="19"/>
      <c r="CW55" s="19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</row>
    <row r="56" spans="1:131" s="19" customFormat="1" x14ac:dyDescent="0.2">
      <c r="A56" s="4" t="s">
        <v>71</v>
      </c>
      <c r="B56" s="5" t="s">
        <v>158</v>
      </c>
      <c r="C56" s="19">
        <v>208</v>
      </c>
      <c r="D56" s="19">
        <v>0</v>
      </c>
      <c r="E56" s="20">
        <v>0</v>
      </c>
      <c r="F56" s="20"/>
      <c r="G56" s="20"/>
      <c r="H56" s="19">
        <v>6</v>
      </c>
      <c r="I56" s="20">
        <v>2.8846153846153799E-2</v>
      </c>
      <c r="J56" s="19">
        <v>0</v>
      </c>
      <c r="K56" s="20">
        <v>0</v>
      </c>
      <c r="L56" s="19">
        <v>0</v>
      </c>
      <c r="M56" s="20">
        <v>0</v>
      </c>
      <c r="N56" s="19">
        <v>0</v>
      </c>
      <c r="O56" s="20">
        <v>0</v>
      </c>
      <c r="P56" s="19">
        <v>34</v>
      </c>
      <c r="Q56" s="20">
        <v>0.16346153846153799</v>
      </c>
      <c r="R56" s="19">
        <v>7</v>
      </c>
      <c r="S56" s="20">
        <v>3.3653846153846201E-2</v>
      </c>
      <c r="T56" s="19">
        <v>5</v>
      </c>
      <c r="U56" s="20">
        <v>2.4038461538461502E-2</v>
      </c>
      <c r="V56" s="19">
        <v>36</v>
      </c>
      <c r="W56" s="20">
        <v>0.17307692307692299</v>
      </c>
      <c r="X56" s="19">
        <v>4</v>
      </c>
      <c r="Y56" s="20">
        <v>1.9230769230769201E-2</v>
      </c>
      <c r="Z56" s="19">
        <v>0</v>
      </c>
      <c r="AA56" s="20">
        <v>0</v>
      </c>
      <c r="AB56" s="19">
        <v>0</v>
      </c>
      <c r="AC56" s="20">
        <v>0</v>
      </c>
      <c r="AD56" s="19">
        <v>0</v>
      </c>
      <c r="AE56" s="20">
        <v>0</v>
      </c>
      <c r="AF56" s="19">
        <v>0</v>
      </c>
      <c r="AG56" s="20">
        <v>0</v>
      </c>
      <c r="AH56" s="19">
        <v>0</v>
      </c>
      <c r="AI56" s="20">
        <v>0</v>
      </c>
      <c r="AJ56" s="19">
        <v>0</v>
      </c>
      <c r="AK56" s="20">
        <v>0</v>
      </c>
      <c r="AL56" s="19">
        <v>0</v>
      </c>
      <c r="AM56" s="20">
        <v>0</v>
      </c>
      <c r="AN56" s="19">
        <v>0</v>
      </c>
      <c r="AO56" s="20">
        <v>0</v>
      </c>
      <c r="AP56" s="19">
        <v>0</v>
      </c>
      <c r="AQ56" s="20">
        <v>0</v>
      </c>
      <c r="AR56" s="19">
        <v>0</v>
      </c>
      <c r="AS56" s="20">
        <v>0</v>
      </c>
      <c r="AT56" s="81">
        <f>AVERAGE(AS56:AS57)</f>
        <v>0</v>
      </c>
      <c r="AU56" s="81">
        <f>STDEV(AS56:AS57)</f>
        <v>0</v>
      </c>
      <c r="AV56" s="19">
        <v>6</v>
      </c>
      <c r="AW56" s="20">
        <v>2.8846153846153799E-2</v>
      </c>
      <c r="AX56" s="19">
        <v>0</v>
      </c>
      <c r="AY56" s="20">
        <v>0</v>
      </c>
      <c r="AZ56" s="19">
        <v>0</v>
      </c>
      <c r="BA56" s="20">
        <v>0</v>
      </c>
      <c r="BB56" s="19">
        <v>34</v>
      </c>
      <c r="BC56" s="20">
        <v>0.16346153846153799</v>
      </c>
      <c r="BD56" s="19">
        <v>6</v>
      </c>
      <c r="BE56" s="20">
        <v>2.8846153846153799E-2</v>
      </c>
      <c r="BF56" s="19">
        <v>0</v>
      </c>
      <c r="BG56" s="20">
        <v>0</v>
      </c>
      <c r="BH56" s="19">
        <v>0</v>
      </c>
      <c r="BI56" s="20">
        <v>0</v>
      </c>
      <c r="BJ56" s="19">
        <v>0</v>
      </c>
      <c r="BK56" s="20">
        <v>0</v>
      </c>
      <c r="BL56" s="19">
        <v>0</v>
      </c>
      <c r="BM56" s="20">
        <v>0</v>
      </c>
      <c r="BN56" s="19">
        <v>0</v>
      </c>
      <c r="BO56" s="20">
        <v>0</v>
      </c>
      <c r="BP56" s="19">
        <v>0</v>
      </c>
      <c r="BQ56" s="20">
        <v>0</v>
      </c>
      <c r="BR56" s="19">
        <v>0</v>
      </c>
      <c r="BS56" s="20">
        <v>0</v>
      </c>
      <c r="BT56" s="19">
        <v>2</v>
      </c>
      <c r="BU56" s="20">
        <v>9.6153846153846194E-3</v>
      </c>
      <c r="BV56" s="19">
        <v>4</v>
      </c>
      <c r="BW56" s="20">
        <v>1.9230769230769201E-2</v>
      </c>
      <c r="BX56" s="19">
        <v>0</v>
      </c>
      <c r="BY56" s="20">
        <v>0</v>
      </c>
      <c r="BZ56" s="19">
        <v>0</v>
      </c>
      <c r="CA56" s="20">
        <v>0</v>
      </c>
      <c r="CB56" s="19">
        <v>0</v>
      </c>
      <c r="CC56" s="20">
        <v>0</v>
      </c>
      <c r="CD56" s="19">
        <v>0</v>
      </c>
      <c r="CE56" s="20">
        <v>0</v>
      </c>
      <c r="CF56" s="19">
        <v>3</v>
      </c>
      <c r="CG56" s="21">
        <v>1.44230769230769E-2</v>
      </c>
      <c r="CH56" s="19">
        <v>4</v>
      </c>
      <c r="CI56" s="21">
        <v>1.9230769230769201E-2</v>
      </c>
      <c r="CJ56" s="48"/>
    </row>
    <row r="57" spans="1:131" s="22" customFormat="1" x14ac:dyDescent="0.2">
      <c r="A57" s="4" t="s">
        <v>72</v>
      </c>
      <c r="B57" s="5" t="s">
        <v>158</v>
      </c>
      <c r="C57" s="22">
        <v>2912</v>
      </c>
      <c r="D57" s="22">
        <v>0</v>
      </c>
      <c r="E57" s="23">
        <v>0</v>
      </c>
      <c r="F57" s="23"/>
      <c r="G57" s="23"/>
      <c r="H57" s="22">
        <v>24</v>
      </c>
      <c r="I57" s="23">
        <v>8.2417582417582402E-3</v>
      </c>
      <c r="J57" s="22">
        <v>0</v>
      </c>
      <c r="K57" s="23">
        <v>0</v>
      </c>
      <c r="L57" s="22">
        <v>20</v>
      </c>
      <c r="M57" s="23">
        <v>6.8681318681318698E-3</v>
      </c>
      <c r="N57" s="22">
        <v>0</v>
      </c>
      <c r="O57" s="23">
        <v>0</v>
      </c>
      <c r="P57" s="22">
        <v>64</v>
      </c>
      <c r="Q57" s="23">
        <v>2.1978021978022001E-2</v>
      </c>
      <c r="R57" s="22">
        <v>14</v>
      </c>
      <c r="S57" s="23">
        <v>4.8076923076923097E-3</v>
      </c>
      <c r="T57" s="22">
        <v>9</v>
      </c>
      <c r="U57" s="23">
        <v>3.0906593406593401E-3</v>
      </c>
      <c r="V57" s="22">
        <v>414</v>
      </c>
      <c r="W57" s="23">
        <v>0.14217032967033</v>
      </c>
      <c r="X57" s="22">
        <v>6</v>
      </c>
      <c r="Y57" s="23">
        <v>2.0604395604395601E-3</v>
      </c>
      <c r="Z57" s="22">
        <v>0</v>
      </c>
      <c r="AA57" s="23">
        <v>0</v>
      </c>
      <c r="AB57" s="22">
        <v>0</v>
      </c>
      <c r="AC57" s="23">
        <v>0</v>
      </c>
      <c r="AD57" s="22">
        <v>0</v>
      </c>
      <c r="AE57" s="23">
        <v>0</v>
      </c>
      <c r="AF57" s="22">
        <v>0</v>
      </c>
      <c r="AG57" s="23">
        <v>0</v>
      </c>
      <c r="AH57" s="22">
        <v>0</v>
      </c>
      <c r="AI57" s="23">
        <v>0</v>
      </c>
      <c r="AJ57" s="22">
        <v>5</v>
      </c>
      <c r="AK57" s="23">
        <v>1.71703296703297E-3</v>
      </c>
      <c r="AL57" s="22">
        <v>0</v>
      </c>
      <c r="AM57" s="23">
        <v>0</v>
      </c>
      <c r="AN57" s="22">
        <v>0</v>
      </c>
      <c r="AO57" s="23">
        <v>0</v>
      </c>
      <c r="AP57" s="22">
        <v>0</v>
      </c>
      <c r="AQ57" s="23">
        <v>0</v>
      </c>
      <c r="AR57" s="22">
        <v>0</v>
      </c>
      <c r="AS57" s="23">
        <v>0</v>
      </c>
      <c r="AT57" s="79"/>
      <c r="AU57" s="79"/>
      <c r="AV57" s="22">
        <v>19</v>
      </c>
      <c r="AW57" s="23">
        <v>6.5247252747252802E-3</v>
      </c>
      <c r="AX57" s="22">
        <v>0</v>
      </c>
      <c r="AY57" s="23">
        <v>0</v>
      </c>
      <c r="AZ57" s="22">
        <v>0</v>
      </c>
      <c r="BA57" s="23">
        <v>0</v>
      </c>
      <c r="BB57" s="22">
        <v>64</v>
      </c>
      <c r="BC57" s="23">
        <v>2.1978021978022001E-2</v>
      </c>
      <c r="BD57" s="22">
        <v>16</v>
      </c>
      <c r="BE57" s="23">
        <v>5.4945054945055001E-3</v>
      </c>
      <c r="BF57" s="22">
        <v>0</v>
      </c>
      <c r="BG57" s="23">
        <v>0</v>
      </c>
      <c r="BH57" s="22">
        <v>0</v>
      </c>
      <c r="BI57" s="23">
        <v>0</v>
      </c>
      <c r="BJ57" s="22">
        <v>13</v>
      </c>
      <c r="BK57" s="23">
        <v>4.4642857142857097E-3</v>
      </c>
      <c r="BL57" s="22">
        <v>5</v>
      </c>
      <c r="BM57" s="23">
        <v>1.71703296703297E-3</v>
      </c>
      <c r="BN57" s="22">
        <v>0</v>
      </c>
      <c r="BO57" s="23">
        <v>0</v>
      </c>
      <c r="BP57" s="22">
        <v>0</v>
      </c>
      <c r="BQ57" s="23">
        <v>0</v>
      </c>
      <c r="BR57" s="22">
        <v>0</v>
      </c>
      <c r="BS57" s="23">
        <v>0</v>
      </c>
      <c r="BT57" s="22">
        <v>1</v>
      </c>
      <c r="BU57" s="23">
        <v>3.43406593406593E-4</v>
      </c>
      <c r="BV57" s="22">
        <v>6</v>
      </c>
      <c r="BW57" s="23">
        <v>2.0604395604395601E-3</v>
      </c>
      <c r="BX57" s="22">
        <v>5</v>
      </c>
      <c r="BY57" s="23">
        <v>1.71703296703297E-3</v>
      </c>
      <c r="BZ57" s="22">
        <v>0</v>
      </c>
      <c r="CA57" s="23">
        <v>0</v>
      </c>
      <c r="CB57" s="22">
        <v>0</v>
      </c>
      <c r="CC57" s="23">
        <v>0</v>
      </c>
      <c r="CD57" s="22">
        <v>0</v>
      </c>
      <c r="CE57" s="23">
        <v>0</v>
      </c>
      <c r="CF57" s="22">
        <v>2</v>
      </c>
      <c r="CG57" s="24">
        <v>6.8681318681318698E-4</v>
      </c>
      <c r="CH57" s="22">
        <v>7</v>
      </c>
      <c r="CI57" s="24">
        <v>2.4038461538461501E-3</v>
      </c>
      <c r="CJ57" s="48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19"/>
      <c r="DR57" s="19"/>
      <c r="DS57" s="19"/>
      <c r="DT57" s="19"/>
      <c r="DU57" s="19"/>
      <c r="DV57" s="19"/>
      <c r="DW57" s="19"/>
      <c r="DX57" s="19"/>
      <c r="DY57" s="19"/>
      <c r="DZ57" s="19"/>
      <c r="EA57" s="19"/>
    </row>
    <row r="58" spans="1:131" s="26" customFormat="1" x14ac:dyDescent="0.2">
      <c r="A58" s="4" t="s">
        <v>73</v>
      </c>
      <c r="B58" s="5" t="s">
        <v>159</v>
      </c>
      <c r="C58" s="16">
        <v>464</v>
      </c>
      <c r="D58" s="16">
        <v>0</v>
      </c>
      <c r="E58" s="17">
        <v>0</v>
      </c>
      <c r="F58" s="25"/>
      <c r="G58" s="25"/>
      <c r="H58" s="16">
        <v>95</v>
      </c>
      <c r="I58" s="17">
        <v>0.204741379310345</v>
      </c>
      <c r="J58" s="16">
        <v>0</v>
      </c>
      <c r="K58" s="17">
        <v>0</v>
      </c>
      <c r="L58" s="16">
        <v>0</v>
      </c>
      <c r="M58" s="17">
        <v>0</v>
      </c>
      <c r="N58" s="16">
        <v>0</v>
      </c>
      <c r="O58" s="17">
        <v>0</v>
      </c>
      <c r="P58" s="16">
        <v>140</v>
      </c>
      <c r="Q58" s="17">
        <v>0.30172413793103497</v>
      </c>
      <c r="R58" s="16">
        <v>57</v>
      </c>
      <c r="S58" s="17">
        <v>0.122844827586207</v>
      </c>
      <c r="T58" s="16">
        <v>0</v>
      </c>
      <c r="U58" s="17">
        <v>0</v>
      </c>
      <c r="V58" s="16">
        <v>130</v>
      </c>
      <c r="W58" s="17">
        <v>0.28017241379310298</v>
      </c>
      <c r="X58" s="16">
        <v>0</v>
      </c>
      <c r="Y58" s="17">
        <v>0</v>
      </c>
      <c r="Z58" s="16">
        <v>0</v>
      </c>
      <c r="AA58" s="17">
        <v>0</v>
      </c>
      <c r="AB58" s="16">
        <v>0</v>
      </c>
      <c r="AC58" s="17">
        <v>0</v>
      </c>
      <c r="AD58" s="16">
        <v>0</v>
      </c>
      <c r="AE58" s="17">
        <v>0</v>
      </c>
      <c r="AF58" s="16">
        <v>0</v>
      </c>
      <c r="AG58" s="17">
        <v>0</v>
      </c>
      <c r="AH58" s="16">
        <v>0</v>
      </c>
      <c r="AI58" s="17">
        <v>0</v>
      </c>
      <c r="AJ58" s="16">
        <v>0</v>
      </c>
      <c r="AK58" s="17">
        <v>0</v>
      </c>
      <c r="AL58" s="16">
        <v>0</v>
      </c>
      <c r="AM58" s="17">
        <v>0</v>
      </c>
      <c r="AN58" s="16">
        <v>0</v>
      </c>
      <c r="AO58" s="17">
        <v>0</v>
      </c>
      <c r="AP58" s="16">
        <v>0</v>
      </c>
      <c r="AQ58" s="17">
        <v>0</v>
      </c>
      <c r="AR58" s="16">
        <v>0</v>
      </c>
      <c r="AS58" s="17">
        <v>0</v>
      </c>
      <c r="AT58" s="80">
        <f>AVERAGE(AS58:AS60)</f>
        <v>0</v>
      </c>
      <c r="AU58" s="80">
        <f>STDEV(AS58:AS60)</f>
        <v>0</v>
      </c>
      <c r="AV58" s="16">
        <v>95</v>
      </c>
      <c r="AW58" s="17">
        <v>0.204741379310345</v>
      </c>
      <c r="AX58" s="16">
        <v>0</v>
      </c>
      <c r="AY58" s="17">
        <v>0</v>
      </c>
      <c r="AZ58" s="16">
        <v>0</v>
      </c>
      <c r="BA58" s="17">
        <v>0</v>
      </c>
      <c r="BB58" s="16">
        <v>140</v>
      </c>
      <c r="BC58" s="17">
        <v>0.30172413793103497</v>
      </c>
      <c r="BD58" s="16">
        <v>22</v>
      </c>
      <c r="BE58" s="17">
        <v>4.7413793103448301E-2</v>
      </c>
      <c r="BF58" s="16">
        <v>0</v>
      </c>
      <c r="BG58" s="17">
        <v>0</v>
      </c>
      <c r="BH58" s="16">
        <v>0</v>
      </c>
      <c r="BI58" s="17">
        <v>0</v>
      </c>
      <c r="BJ58" s="16">
        <v>0</v>
      </c>
      <c r="BK58" s="17">
        <v>0</v>
      </c>
      <c r="BL58" s="16">
        <v>0</v>
      </c>
      <c r="BM58" s="17">
        <v>0</v>
      </c>
      <c r="BN58" s="16">
        <v>0</v>
      </c>
      <c r="BO58" s="17">
        <v>0</v>
      </c>
      <c r="BP58" s="16">
        <v>0</v>
      </c>
      <c r="BQ58" s="17">
        <v>0</v>
      </c>
      <c r="BR58" s="16">
        <v>0</v>
      </c>
      <c r="BS58" s="17">
        <v>0</v>
      </c>
      <c r="BT58" s="16">
        <v>0</v>
      </c>
      <c r="BU58" s="17">
        <v>0</v>
      </c>
      <c r="BV58" s="16">
        <v>0</v>
      </c>
      <c r="BW58" s="17">
        <v>0</v>
      </c>
      <c r="BX58" s="16">
        <v>0</v>
      </c>
      <c r="BY58" s="17">
        <v>0</v>
      </c>
      <c r="BZ58" s="16">
        <v>0</v>
      </c>
      <c r="CA58" s="17">
        <v>0</v>
      </c>
      <c r="CB58" s="16">
        <v>0</v>
      </c>
      <c r="CC58" s="17">
        <v>0</v>
      </c>
      <c r="CD58" s="16">
        <v>0</v>
      </c>
      <c r="CE58" s="17">
        <v>0</v>
      </c>
      <c r="CF58" s="16">
        <v>0</v>
      </c>
      <c r="CG58" s="18">
        <v>0</v>
      </c>
      <c r="CH58" s="16">
        <v>0</v>
      </c>
      <c r="CI58" s="18">
        <v>0</v>
      </c>
      <c r="CJ58" s="48"/>
      <c r="CK58" s="1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19"/>
      <c r="CZ58" s="19"/>
      <c r="DA58" s="19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</row>
    <row r="59" spans="1:131" s="19" customFormat="1" x14ac:dyDescent="0.2">
      <c r="A59" s="4" t="s">
        <v>74</v>
      </c>
      <c r="B59" s="5" t="s">
        <v>159</v>
      </c>
      <c r="C59" s="19">
        <v>434</v>
      </c>
      <c r="D59" s="19">
        <v>0</v>
      </c>
      <c r="E59" s="20">
        <v>0</v>
      </c>
      <c r="F59" s="20"/>
      <c r="G59" s="20"/>
      <c r="H59" s="19">
        <v>86</v>
      </c>
      <c r="I59" s="20">
        <v>0.19815668202764999</v>
      </c>
      <c r="J59" s="19">
        <v>0</v>
      </c>
      <c r="K59" s="20">
        <v>0</v>
      </c>
      <c r="L59" s="19">
        <v>0</v>
      </c>
      <c r="M59" s="20">
        <v>0</v>
      </c>
      <c r="N59" s="19">
        <v>0</v>
      </c>
      <c r="O59" s="20">
        <v>0</v>
      </c>
      <c r="P59" s="19">
        <v>154</v>
      </c>
      <c r="Q59" s="20">
        <v>0.35483870967741898</v>
      </c>
      <c r="R59" s="19">
        <v>12</v>
      </c>
      <c r="S59" s="20">
        <v>2.76497695852535E-2</v>
      </c>
      <c r="T59" s="19">
        <v>0</v>
      </c>
      <c r="U59" s="20">
        <v>0</v>
      </c>
      <c r="V59" s="19">
        <v>141</v>
      </c>
      <c r="W59" s="20">
        <v>0.32488479262672798</v>
      </c>
      <c r="X59" s="19">
        <v>0</v>
      </c>
      <c r="Y59" s="20">
        <v>0</v>
      </c>
      <c r="Z59" s="19">
        <v>0</v>
      </c>
      <c r="AA59" s="20">
        <v>0</v>
      </c>
      <c r="AB59" s="19">
        <v>0</v>
      </c>
      <c r="AC59" s="20">
        <v>0</v>
      </c>
      <c r="AD59" s="19">
        <v>0</v>
      </c>
      <c r="AE59" s="20">
        <v>0</v>
      </c>
      <c r="AF59" s="19">
        <v>0</v>
      </c>
      <c r="AG59" s="20">
        <v>0</v>
      </c>
      <c r="AH59" s="19">
        <v>0</v>
      </c>
      <c r="AI59" s="20">
        <v>0</v>
      </c>
      <c r="AJ59" s="19">
        <v>0</v>
      </c>
      <c r="AK59" s="20">
        <v>0</v>
      </c>
      <c r="AL59" s="19">
        <v>0</v>
      </c>
      <c r="AM59" s="20">
        <v>0</v>
      </c>
      <c r="AN59" s="19">
        <v>0</v>
      </c>
      <c r="AO59" s="20">
        <v>0</v>
      </c>
      <c r="AP59" s="19">
        <v>0</v>
      </c>
      <c r="AQ59" s="20">
        <v>0</v>
      </c>
      <c r="AR59" s="19">
        <v>0</v>
      </c>
      <c r="AS59" s="20">
        <v>0</v>
      </c>
      <c r="AT59" s="81"/>
      <c r="AU59" s="81"/>
      <c r="AV59" s="19">
        <v>86</v>
      </c>
      <c r="AW59" s="20">
        <v>0.19815668202764999</v>
      </c>
      <c r="AX59" s="19">
        <v>0</v>
      </c>
      <c r="AY59" s="20">
        <v>0</v>
      </c>
      <c r="AZ59" s="19">
        <v>0</v>
      </c>
      <c r="BA59" s="20">
        <v>0</v>
      </c>
      <c r="BB59" s="19">
        <v>154</v>
      </c>
      <c r="BC59" s="20">
        <v>0.35483870967741898</v>
      </c>
      <c r="BD59" s="19">
        <v>20</v>
      </c>
      <c r="BE59" s="20">
        <v>4.6082949308755797E-2</v>
      </c>
      <c r="BF59" s="19">
        <v>0</v>
      </c>
      <c r="BG59" s="20">
        <v>0</v>
      </c>
      <c r="BH59" s="19">
        <v>0</v>
      </c>
      <c r="BI59" s="20">
        <v>0</v>
      </c>
      <c r="BJ59" s="19">
        <v>0</v>
      </c>
      <c r="BK59" s="20">
        <v>0</v>
      </c>
      <c r="BL59" s="19">
        <v>0</v>
      </c>
      <c r="BM59" s="20">
        <v>0</v>
      </c>
      <c r="BN59" s="19">
        <v>0</v>
      </c>
      <c r="BO59" s="20">
        <v>0</v>
      </c>
      <c r="BP59" s="19">
        <v>0</v>
      </c>
      <c r="BQ59" s="20">
        <v>0</v>
      </c>
      <c r="BR59" s="19">
        <v>0</v>
      </c>
      <c r="BS59" s="20">
        <v>0</v>
      </c>
      <c r="BT59" s="19">
        <v>0</v>
      </c>
      <c r="BU59" s="20">
        <v>0</v>
      </c>
      <c r="BV59" s="19">
        <v>0</v>
      </c>
      <c r="BW59" s="20">
        <v>0</v>
      </c>
      <c r="BX59" s="19">
        <v>0</v>
      </c>
      <c r="BY59" s="20">
        <v>0</v>
      </c>
      <c r="BZ59" s="19">
        <v>0</v>
      </c>
      <c r="CA59" s="20">
        <v>0</v>
      </c>
      <c r="CB59" s="19">
        <v>0</v>
      </c>
      <c r="CC59" s="20">
        <v>0</v>
      </c>
      <c r="CD59" s="19">
        <v>0</v>
      </c>
      <c r="CE59" s="20">
        <v>0</v>
      </c>
      <c r="CF59" s="19">
        <v>0</v>
      </c>
      <c r="CG59" s="21">
        <v>0</v>
      </c>
      <c r="CH59" s="19">
        <v>0</v>
      </c>
      <c r="CI59" s="21">
        <v>0</v>
      </c>
      <c r="CJ59" s="48"/>
    </row>
    <row r="60" spans="1:131" s="19" customFormat="1" x14ac:dyDescent="0.2">
      <c r="A60" s="4" t="s">
        <v>75</v>
      </c>
      <c r="B60" s="5" t="s">
        <v>159</v>
      </c>
      <c r="C60" s="19">
        <v>425</v>
      </c>
      <c r="D60" s="19">
        <v>0</v>
      </c>
      <c r="E60" s="20">
        <v>0</v>
      </c>
      <c r="F60" s="20"/>
      <c r="G60" s="20"/>
      <c r="H60" s="19">
        <v>87</v>
      </c>
      <c r="I60" s="20">
        <v>0.20470588235294099</v>
      </c>
      <c r="J60" s="19">
        <v>0</v>
      </c>
      <c r="K60" s="20">
        <v>0</v>
      </c>
      <c r="L60" s="19">
        <v>0</v>
      </c>
      <c r="M60" s="20">
        <v>0</v>
      </c>
      <c r="N60" s="19">
        <v>0</v>
      </c>
      <c r="O60" s="20">
        <v>0</v>
      </c>
      <c r="P60" s="19">
        <v>97</v>
      </c>
      <c r="Q60" s="20">
        <v>0.22823529411764701</v>
      </c>
      <c r="R60" s="19">
        <v>22</v>
      </c>
      <c r="S60" s="20">
        <v>5.17647058823529E-2</v>
      </c>
      <c r="T60" s="19">
        <v>1</v>
      </c>
      <c r="U60" s="20">
        <v>2.3529411764705902E-3</v>
      </c>
      <c r="V60" s="19">
        <v>107</v>
      </c>
      <c r="W60" s="20">
        <v>0.251764705882353</v>
      </c>
      <c r="X60" s="19">
        <v>0</v>
      </c>
      <c r="Y60" s="20">
        <v>0</v>
      </c>
      <c r="Z60" s="19">
        <v>0</v>
      </c>
      <c r="AA60" s="20">
        <v>0</v>
      </c>
      <c r="AB60" s="19">
        <v>0</v>
      </c>
      <c r="AC60" s="20">
        <v>0</v>
      </c>
      <c r="AD60" s="19">
        <v>0</v>
      </c>
      <c r="AE60" s="20">
        <v>0</v>
      </c>
      <c r="AF60" s="19">
        <v>0</v>
      </c>
      <c r="AG60" s="20">
        <v>0</v>
      </c>
      <c r="AH60" s="19">
        <v>0</v>
      </c>
      <c r="AI60" s="20">
        <v>0</v>
      </c>
      <c r="AJ60" s="19">
        <v>0</v>
      </c>
      <c r="AK60" s="20">
        <v>0</v>
      </c>
      <c r="AL60" s="19">
        <v>0</v>
      </c>
      <c r="AM60" s="20">
        <v>0</v>
      </c>
      <c r="AN60" s="19">
        <v>0</v>
      </c>
      <c r="AO60" s="20">
        <v>0</v>
      </c>
      <c r="AP60" s="19">
        <v>0</v>
      </c>
      <c r="AQ60" s="20">
        <v>0</v>
      </c>
      <c r="AR60" s="19">
        <v>0</v>
      </c>
      <c r="AS60" s="20">
        <v>0</v>
      </c>
      <c r="AT60" s="81"/>
      <c r="AU60" s="81"/>
      <c r="AV60" s="19">
        <v>87</v>
      </c>
      <c r="AW60" s="20">
        <v>0.20470588235294099</v>
      </c>
      <c r="AX60" s="19">
        <v>0</v>
      </c>
      <c r="AY60" s="20">
        <v>0</v>
      </c>
      <c r="AZ60" s="19">
        <v>0</v>
      </c>
      <c r="BA60" s="20">
        <v>0</v>
      </c>
      <c r="BB60" s="19">
        <v>97</v>
      </c>
      <c r="BC60" s="20">
        <v>0.22823529411764701</v>
      </c>
      <c r="BD60" s="19">
        <v>10</v>
      </c>
      <c r="BE60" s="20">
        <v>2.3529411764705899E-2</v>
      </c>
      <c r="BF60" s="19">
        <v>0</v>
      </c>
      <c r="BG60" s="20">
        <v>0</v>
      </c>
      <c r="BH60" s="19">
        <v>0</v>
      </c>
      <c r="BI60" s="20">
        <v>0</v>
      </c>
      <c r="BJ60" s="19">
        <v>0</v>
      </c>
      <c r="BK60" s="20">
        <v>0</v>
      </c>
      <c r="BL60" s="19">
        <v>0</v>
      </c>
      <c r="BM60" s="20">
        <v>0</v>
      </c>
      <c r="BN60" s="19">
        <v>0</v>
      </c>
      <c r="BO60" s="20">
        <v>0</v>
      </c>
      <c r="BP60" s="19">
        <v>0</v>
      </c>
      <c r="BQ60" s="20">
        <v>0</v>
      </c>
      <c r="BR60" s="19">
        <v>0</v>
      </c>
      <c r="BS60" s="20">
        <v>0</v>
      </c>
      <c r="BT60" s="19">
        <v>0</v>
      </c>
      <c r="BU60" s="20">
        <v>0</v>
      </c>
      <c r="BV60" s="19">
        <v>0</v>
      </c>
      <c r="BW60" s="20">
        <v>0</v>
      </c>
      <c r="BX60" s="19">
        <v>0</v>
      </c>
      <c r="BY60" s="20">
        <v>0</v>
      </c>
      <c r="BZ60" s="19">
        <v>0</v>
      </c>
      <c r="CA60" s="20">
        <v>0</v>
      </c>
      <c r="CB60" s="19">
        <v>0</v>
      </c>
      <c r="CC60" s="20">
        <v>0</v>
      </c>
      <c r="CD60" s="19">
        <v>0</v>
      </c>
      <c r="CE60" s="20">
        <v>0</v>
      </c>
      <c r="CF60" s="19">
        <v>0</v>
      </c>
      <c r="CG60" s="21">
        <v>0</v>
      </c>
      <c r="CH60" s="19">
        <v>1</v>
      </c>
      <c r="CI60" s="21">
        <v>2.3529411764705902E-3</v>
      </c>
      <c r="CJ60" s="48"/>
    </row>
    <row r="61" spans="1:131" s="16" customFormat="1" x14ac:dyDescent="0.2">
      <c r="A61" s="4" t="s">
        <v>76</v>
      </c>
      <c r="B61" s="5" t="s">
        <v>160</v>
      </c>
      <c r="C61" s="16">
        <v>340</v>
      </c>
      <c r="D61" s="16">
        <v>0</v>
      </c>
      <c r="E61" s="17">
        <v>0</v>
      </c>
      <c r="F61" s="17"/>
      <c r="G61" s="17"/>
      <c r="H61" s="16">
        <v>51</v>
      </c>
      <c r="I61" s="17">
        <v>0.15</v>
      </c>
      <c r="J61" s="16">
        <v>0</v>
      </c>
      <c r="K61" s="17">
        <v>0</v>
      </c>
      <c r="L61" s="16">
        <v>1</v>
      </c>
      <c r="M61" s="17">
        <v>2.94117647058824E-3</v>
      </c>
      <c r="N61" s="16">
        <v>0</v>
      </c>
      <c r="O61" s="17">
        <v>0</v>
      </c>
      <c r="P61" s="16">
        <v>78</v>
      </c>
      <c r="Q61" s="17">
        <v>0.22941176470588201</v>
      </c>
      <c r="R61" s="16">
        <v>17</v>
      </c>
      <c r="S61" s="17">
        <v>0.05</v>
      </c>
      <c r="T61" s="16">
        <v>3</v>
      </c>
      <c r="U61" s="17">
        <v>8.8235294117647092E-3</v>
      </c>
      <c r="V61" s="16">
        <v>226</v>
      </c>
      <c r="W61" s="17">
        <v>0.66470588235294104</v>
      </c>
      <c r="X61" s="16">
        <v>2</v>
      </c>
      <c r="Y61" s="17">
        <v>5.8823529411764696E-3</v>
      </c>
      <c r="Z61" s="16">
        <v>0</v>
      </c>
      <c r="AA61" s="17">
        <v>0</v>
      </c>
      <c r="AB61" s="16">
        <v>0</v>
      </c>
      <c r="AC61" s="17">
        <v>0</v>
      </c>
      <c r="AD61" s="16">
        <v>0</v>
      </c>
      <c r="AE61" s="17">
        <v>0</v>
      </c>
      <c r="AF61" s="16">
        <v>0</v>
      </c>
      <c r="AG61" s="17">
        <v>0</v>
      </c>
      <c r="AH61" s="16">
        <v>0</v>
      </c>
      <c r="AI61" s="17">
        <v>0</v>
      </c>
      <c r="AJ61" s="16">
        <v>0</v>
      </c>
      <c r="AK61" s="17">
        <v>0</v>
      </c>
      <c r="AL61" s="16">
        <v>0</v>
      </c>
      <c r="AM61" s="17">
        <v>0</v>
      </c>
      <c r="AN61" s="16">
        <v>0</v>
      </c>
      <c r="AO61" s="17">
        <v>0</v>
      </c>
      <c r="AP61" s="16">
        <v>0</v>
      </c>
      <c r="AQ61" s="17">
        <v>0</v>
      </c>
      <c r="AR61" s="16">
        <v>0</v>
      </c>
      <c r="AS61" s="17">
        <v>0</v>
      </c>
      <c r="AT61" s="80">
        <f>AVERAGE(AS61:AS63)</f>
        <v>0</v>
      </c>
      <c r="AU61" s="80">
        <f>STDEV(AS61:AS63)</f>
        <v>0</v>
      </c>
      <c r="AV61" s="16">
        <v>51</v>
      </c>
      <c r="AW61" s="17">
        <v>0.15</v>
      </c>
      <c r="AX61" s="16">
        <v>0</v>
      </c>
      <c r="AY61" s="17">
        <v>0</v>
      </c>
      <c r="AZ61" s="16">
        <v>0</v>
      </c>
      <c r="BA61" s="17">
        <v>0</v>
      </c>
      <c r="BB61" s="16">
        <v>78</v>
      </c>
      <c r="BC61" s="17">
        <v>0.22941176470588201</v>
      </c>
      <c r="BD61" s="16">
        <v>36</v>
      </c>
      <c r="BE61" s="17">
        <v>0.105882352941176</v>
      </c>
      <c r="BF61" s="16">
        <v>0</v>
      </c>
      <c r="BG61" s="17">
        <v>0</v>
      </c>
      <c r="BH61" s="16">
        <v>0</v>
      </c>
      <c r="BI61" s="17">
        <v>0</v>
      </c>
      <c r="BJ61" s="16">
        <v>0</v>
      </c>
      <c r="BK61" s="17">
        <v>0</v>
      </c>
      <c r="BL61" s="16">
        <v>0</v>
      </c>
      <c r="BM61" s="17">
        <v>0</v>
      </c>
      <c r="BN61" s="16">
        <v>0</v>
      </c>
      <c r="BO61" s="17">
        <v>0</v>
      </c>
      <c r="BP61" s="16">
        <v>0</v>
      </c>
      <c r="BQ61" s="17">
        <v>0</v>
      </c>
      <c r="BR61" s="16">
        <v>0</v>
      </c>
      <c r="BS61" s="17">
        <v>0</v>
      </c>
      <c r="BT61" s="16">
        <v>0</v>
      </c>
      <c r="BU61" s="17">
        <v>0</v>
      </c>
      <c r="BV61" s="16">
        <v>2</v>
      </c>
      <c r="BW61" s="17">
        <v>5.8823529411764696E-3</v>
      </c>
      <c r="BX61" s="16">
        <v>0</v>
      </c>
      <c r="BY61" s="17">
        <v>0</v>
      </c>
      <c r="BZ61" s="16">
        <v>0</v>
      </c>
      <c r="CA61" s="17">
        <v>0</v>
      </c>
      <c r="CB61" s="16">
        <v>0</v>
      </c>
      <c r="CC61" s="17">
        <v>0</v>
      </c>
      <c r="CD61" s="16">
        <v>0</v>
      </c>
      <c r="CE61" s="17">
        <v>0</v>
      </c>
      <c r="CF61" s="27">
        <v>0</v>
      </c>
      <c r="CG61" s="18">
        <v>0</v>
      </c>
      <c r="CH61" s="16">
        <v>3</v>
      </c>
      <c r="CI61" s="18">
        <v>8.8235294117647092E-3</v>
      </c>
      <c r="CJ61" s="48"/>
      <c r="CK61" s="19"/>
      <c r="CL61" s="19"/>
      <c r="CM61" s="19"/>
      <c r="CN61" s="19"/>
      <c r="CO61" s="19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CZ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19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</row>
    <row r="62" spans="1:131" s="19" customFormat="1" x14ac:dyDescent="0.2">
      <c r="A62" s="4" t="s">
        <v>80</v>
      </c>
      <c r="B62" s="5" t="s">
        <v>161</v>
      </c>
      <c r="C62" s="19">
        <v>995</v>
      </c>
      <c r="D62" s="19">
        <v>0</v>
      </c>
      <c r="E62" s="20">
        <v>0</v>
      </c>
      <c r="F62" s="20"/>
      <c r="G62" s="20"/>
      <c r="H62" s="19">
        <v>11</v>
      </c>
      <c r="I62" s="20">
        <v>1.10552763819095E-2</v>
      </c>
      <c r="J62" s="19">
        <v>0</v>
      </c>
      <c r="K62" s="20">
        <v>0</v>
      </c>
      <c r="L62" s="19">
        <v>0</v>
      </c>
      <c r="M62" s="20">
        <v>0</v>
      </c>
      <c r="N62" s="19">
        <v>0</v>
      </c>
      <c r="O62" s="20">
        <v>0</v>
      </c>
      <c r="P62" s="19">
        <v>137</v>
      </c>
      <c r="Q62" s="20">
        <v>0.137688442211055</v>
      </c>
      <c r="R62" s="19">
        <v>46</v>
      </c>
      <c r="S62" s="20">
        <v>4.62311557788945E-2</v>
      </c>
      <c r="T62" s="19">
        <v>1</v>
      </c>
      <c r="U62" s="20">
        <v>1.0050251256281399E-3</v>
      </c>
      <c r="V62" s="19">
        <v>247</v>
      </c>
      <c r="W62" s="20">
        <v>0.24824120603015101</v>
      </c>
      <c r="X62" s="19">
        <v>0</v>
      </c>
      <c r="Y62" s="20">
        <v>0</v>
      </c>
      <c r="Z62" s="19">
        <v>0</v>
      </c>
      <c r="AA62" s="20">
        <v>0</v>
      </c>
      <c r="AB62" s="19">
        <v>0</v>
      </c>
      <c r="AC62" s="20">
        <v>0</v>
      </c>
      <c r="AD62" s="19">
        <v>0</v>
      </c>
      <c r="AE62" s="20">
        <v>0</v>
      </c>
      <c r="AF62" s="19">
        <v>0</v>
      </c>
      <c r="AG62" s="20">
        <v>0</v>
      </c>
      <c r="AH62" s="19">
        <v>0</v>
      </c>
      <c r="AI62" s="20">
        <v>0</v>
      </c>
      <c r="AJ62" s="19">
        <v>0</v>
      </c>
      <c r="AK62" s="20">
        <v>0</v>
      </c>
      <c r="AL62" s="19">
        <v>0</v>
      </c>
      <c r="AM62" s="20">
        <v>0</v>
      </c>
      <c r="AN62" s="19">
        <v>0</v>
      </c>
      <c r="AO62" s="20">
        <v>0</v>
      </c>
      <c r="AP62" s="19">
        <v>0</v>
      </c>
      <c r="AQ62" s="20">
        <v>0</v>
      </c>
      <c r="AR62" s="19">
        <v>0</v>
      </c>
      <c r="AS62" s="20">
        <v>0</v>
      </c>
      <c r="AT62" s="81"/>
      <c r="AU62" s="81"/>
      <c r="AV62" s="19">
        <v>11</v>
      </c>
      <c r="AW62" s="20">
        <v>1.10552763819095E-2</v>
      </c>
      <c r="AX62" s="19">
        <v>0</v>
      </c>
      <c r="AY62" s="20">
        <v>0</v>
      </c>
      <c r="AZ62" s="19">
        <v>0</v>
      </c>
      <c r="BA62" s="20">
        <v>0</v>
      </c>
      <c r="BB62" s="19">
        <v>137</v>
      </c>
      <c r="BC62" s="20">
        <v>0.137688442211055</v>
      </c>
      <c r="BD62" s="19">
        <v>3</v>
      </c>
      <c r="BE62" s="20">
        <v>3.0150753768844198E-3</v>
      </c>
      <c r="BF62" s="19">
        <v>0</v>
      </c>
      <c r="BG62" s="20">
        <v>0</v>
      </c>
      <c r="BH62" s="19">
        <v>0</v>
      </c>
      <c r="BI62" s="20">
        <v>0</v>
      </c>
      <c r="BJ62" s="19">
        <v>0</v>
      </c>
      <c r="BK62" s="20">
        <v>0</v>
      </c>
      <c r="BL62" s="19">
        <v>0</v>
      </c>
      <c r="BM62" s="20">
        <v>0</v>
      </c>
      <c r="BN62" s="19">
        <v>0</v>
      </c>
      <c r="BO62" s="20">
        <v>0</v>
      </c>
      <c r="BP62" s="19">
        <v>0</v>
      </c>
      <c r="BQ62" s="20">
        <v>0</v>
      </c>
      <c r="BR62" s="19">
        <v>0</v>
      </c>
      <c r="BS62" s="20">
        <v>0</v>
      </c>
      <c r="BT62" s="19">
        <v>0</v>
      </c>
      <c r="BU62" s="20">
        <v>0</v>
      </c>
      <c r="BV62" s="19">
        <v>0</v>
      </c>
      <c r="BW62" s="20">
        <v>0</v>
      </c>
      <c r="BX62" s="19">
        <v>0</v>
      </c>
      <c r="BY62" s="20">
        <v>0</v>
      </c>
      <c r="BZ62" s="19">
        <v>0</v>
      </c>
      <c r="CA62" s="20">
        <v>0</v>
      </c>
      <c r="CB62" s="19">
        <v>0</v>
      </c>
      <c r="CC62" s="20">
        <v>0</v>
      </c>
      <c r="CD62" s="19">
        <v>0</v>
      </c>
      <c r="CE62" s="20">
        <v>0</v>
      </c>
      <c r="CF62" s="19">
        <v>0</v>
      </c>
      <c r="CG62" s="21">
        <v>0</v>
      </c>
      <c r="CH62" s="19">
        <v>0</v>
      </c>
      <c r="CI62" s="21">
        <v>0</v>
      </c>
      <c r="CJ62" s="48"/>
    </row>
    <row r="63" spans="1:131" s="22" customFormat="1" x14ac:dyDescent="0.2">
      <c r="A63" s="4" t="s">
        <v>81</v>
      </c>
      <c r="B63" s="5" t="s">
        <v>161</v>
      </c>
      <c r="C63" s="22">
        <v>445</v>
      </c>
      <c r="D63" s="22">
        <v>0</v>
      </c>
      <c r="E63" s="23">
        <v>0</v>
      </c>
      <c r="F63" s="23"/>
      <c r="G63" s="23"/>
      <c r="H63" s="22">
        <v>97</v>
      </c>
      <c r="I63" s="23">
        <v>0.21797752808988799</v>
      </c>
      <c r="J63" s="22">
        <v>0</v>
      </c>
      <c r="K63" s="23">
        <v>0</v>
      </c>
      <c r="L63" s="22">
        <v>0</v>
      </c>
      <c r="M63" s="23">
        <v>0</v>
      </c>
      <c r="N63" s="22">
        <v>0</v>
      </c>
      <c r="O63" s="23">
        <v>0</v>
      </c>
      <c r="P63" s="22">
        <v>11</v>
      </c>
      <c r="Q63" s="23">
        <v>2.4719101123595499E-2</v>
      </c>
      <c r="R63" s="22">
        <v>30</v>
      </c>
      <c r="S63" s="23">
        <v>6.7415730337078705E-2</v>
      </c>
      <c r="T63" s="22">
        <v>2</v>
      </c>
      <c r="U63" s="23">
        <v>4.4943820224719096E-3</v>
      </c>
      <c r="V63" s="22">
        <v>105</v>
      </c>
      <c r="W63" s="23">
        <v>0.235955056179775</v>
      </c>
      <c r="X63" s="22">
        <v>0</v>
      </c>
      <c r="Y63" s="23">
        <v>0</v>
      </c>
      <c r="Z63" s="22">
        <v>0</v>
      </c>
      <c r="AA63" s="23">
        <v>0</v>
      </c>
      <c r="AB63" s="22">
        <v>0</v>
      </c>
      <c r="AC63" s="23">
        <v>0</v>
      </c>
      <c r="AD63" s="22">
        <v>0</v>
      </c>
      <c r="AE63" s="23">
        <v>0</v>
      </c>
      <c r="AF63" s="22">
        <v>0</v>
      </c>
      <c r="AG63" s="23">
        <v>0</v>
      </c>
      <c r="AH63" s="22">
        <v>0</v>
      </c>
      <c r="AI63" s="23">
        <v>0</v>
      </c>
      <c r="AJ63" s="22">
        <v>0</v>
      </c>
      <c r="AK63" s="23">
        <v>0</v>
      </c>
      <c r="AL63" s="22">
        <v>0</v>
      </c>
      <c r="AM63" s="23">
        <v>0</v>
      </c>
      <c r="AN63" s="22">
        <v>0</v>
      </c>
      <c r="AO63" s="23">
        <v>0</v>
      </c>
      <c r="AP63" s="22">
        <v>0</v>
      </c>
      <c r="AQ63" s="23">
        <v>0</v>
      </c>
      <c r="AR63" s="22">
        <v>0</v>
      </c>
      <c r="AS63" s="23">
        <v>0</v>
      </c>
      <c r="AT63" s="23"/>
      <c r="AU63" s="23"/>
      <c r="AV63" s="22">
        <v>97</v>
      </c>
      <c r="AW63" s="23">
        <v>0.21797752808988799</v>
      </c>
      <c r="AX63" s="22">
        <v>0</v>
      </c>
      <c r="AY63" s="23">
        <v>0</v>
      </c>
      <c r="AZ63" s="22">
        <v>0</v>
      </c>
      <c r="BA63" s="23">
        <v>0</v>
      </c>
      <c r="BB63" s="22">
        <v>11</v>
      </c>
      <c r="BC63" s="23">
        <v>2.4719101123595499E-2</v>
      </c>
      <c r="BD63" s="22">
        <v>9</v>
      </c>
      <c r="BE63" s="23">
        <v>2.0224719101123601E-2</v>
      </c>
      <c r="BF63" s="22">
        <v>0</v>
      </c>
      <c r="BG63" s="23">
        <v>0</v>
      </c>
      <c r="BH63" s="22">
        <v>0</v>
      </c>
      <c r="BI63" s="23">
        <v>0</v>
      </c>
      <c r="BJ63" s="22">
        <v>0</v>
      </c>
      <c r="BK63" s="23">
        <v>0</v>
      </c>
      <c r="BL63" s="22">
        <v>0</v>
      </c>
      <c r="BM63" s="23">
        <v>0</v>
      </c>
      <c r="BN63" s="22">
        <v>0</v>
      </c>
      <c r="BO63" s="23">
        <v>0</v>
      </c>
      <c r="BP63" s="22">
        <v>0</v>
      </c>
      <c r="BQ63" s="23">
        <v>0</v>
      </c>
      <c r="BR63" s="22">
        <v>0</v>
      </c>
      <c r="BS63" s="23">
        <v>0</v>
      </c>
      <c r="BT63" s="22">
        <v>0</v>
      </c>
      <c r="BU63" s="23">
        <v>0</v>
      </c>
      <c r="BV63" s="22">
        <v>0</v>
      </c>
      <c r="BW63" s="23">
        <v>0</v>
      </c>
      <c r="BX63" s="22">
        <v>0</v>
      </c>
      <c r="BY63" s="23">
        <v>0</v>
      </c>
      <c r="BZ63" s="22">
        <v>0</v>
      </c>
      <c r="CA63" s="23">
        <v>0</v>
      </c>
      <c r="CB63" s="22">
        <v>0</v>
      </c>
      <c r="CC63" s="23">
        <v>0</v>
      </c>
      <c r="CD63" s="22">
        <v>0</v>
      </c>
      <c r="CE63" s="23">
        <v>0</v>
      </c>
      <c r="CF63" s="22">
        <v>1</v>
      </c>
      <c r="CG63" s="24">
        <v>2.24719101123596E-3</v>
      </c>
      <c r="CH63" s="22">
        <v>1</v>
      </c>
      <c r="CI63" s="24">
        <v>2.24719101123596E-3</v>
      </c>
      <c r="CJ63" s="48"/>
      <c r="CK63" s="19"/>
      <c r="CL63" s="19"/>
      <c r="CM63" s="19"/>
      <c r="CN63" s="19"/>
      <c r="CO63" s="19"/>
      <c r="CP63" s="19"/>
      <c r="CQ63" s="19"/>
      <c r="CR63" s="19"/>
      <c r="CS63" s="19"/>
      <c r="CT63" s="19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19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</row>
    <row r="64" spans="1:131" s="16" customFormat="1" x14ac:dyDescent="0.2">
      <c r="A64" s="4" t="s">
        <v>82</v>
      </c>
      <c r="B64" s="5" t="s">
        <v>162</v>
      </c>
      <c r="C64" s="16">
        <v>2207</v>
      </c>
      <c r="D64" s="16">
        <v>0</v>
      </c>
      <c r="E64" s="17">
        <v>0</v>
      </c>
      <c r="F64" s="17"/>
      <c r="G64" s="17"/>
      <c r="H64" s="16">
        <v>1</v>
      </c>
      <c r="I64" s="17">
        <v>4.5310376076121401E-4</v>
      </c>
      <c r="J64" s="16">
        <v>0</v>
      </c>
      <c r="K64" s="17">
        <v>0</v>
      </c>
      <c r="L64" s="16">
        <v>1</v>
      </c>
      <c r="M64" s="17">
        <v>4.5310376076121401E-4</v>
      </c>
      <c r="N64" s="16">
        <v>0</v>
      </c>
      <c r="O64" s="17">
        <v>0</v>
      </c>
      <c r="P64" s="16">
        <v>13</v>
      </c>
      <c r="Q64" s="17">
        <v>5.89034888989579E-3</v>
      </c>
      <c r="R64" s="16">
        <v>267</v>
      </c>
      <c r="S64" s="17">
        <v>0.120978704123244</v>
      </c>
      <c r="T64" s="16">
        <v>1</v>
      </c>
      <c r="U64" s="17">
        <v>4.5310376076121401E-4</v>
      </c>
      <c r="V64" s="16">
        <v>1486</v>
      </c>
      <c r="W64" s="17">
        <v>0.67331218849116503</v>
      </c>
      <c r="X64" s="16">
        <v>0</v>
      </c>
      <c r="Y64" s="17">
        <v>0</v>
      </c>
      <c r="Z64" s="16">
        <v>0</v>
      </c>
      <c r="AA64" s="17">
        <v>0</v>
      </c>
      <c r="AB64" s="16">
        <v>0</v>
      </c>
      <c r="AC64" s="17">
        <v>0</v>
      </c>
      <c r="AD64" s="16">
        <v>0</v>
      </c>
      <c r="AE64" s="17">
        <v>0</v>
      </c>
      <c r="AF64" s="16">
        <v>0</v>
      </c>
      <c r="AG64" s="17">
        <v>0</v>
      </c>
      <c r="AH64" s="16">
        <v>0</v>
      </c>
      <c r="AI64" s="17">
        <v>0</v>
      </c>
      <c r="AJ64" s="16">
        <v>0</v>
      </c>
      <c r="AK64" s="17">
        <v>0</v>
      </c>
      <c r="AL64" s="16">
        <v>0</v>
      </c>
      <c r="AM64" s="17">
        <v>0</v>
      </c>
      <c r="AN64" s="16">
        <v>0</v>
      </c>
      <c r="AO64" s="17">
        <v>0</v>
      </c>
      <c r="AP64" s="16">
        <v>0</v>
      </c>
      <c r="AQ64" s="17">
        <v>0</v>
      </c>
      <c r="AR64" s="16">
        <v>0</v>
      </c>
      <c r="AS64" s="17">
        <v>0</v>
      </c>
      <c r="AT64" s="17">
        <f>AVERAGE(AS64:AS66)</f>
        <v>0</v>
      </c>
      <c r="AU64" s="17">
        <f>STDEV(AS64:AS66)</f>
        <v>0</v>
      </c>
      <c r="AV64" s="16">
        <v>1</v>
      </c>
      <c r="AW64" s="17">
        <v>4.5310376076121401E-4</v>
      </c>
      <c r="AX64" s="16">
        <v>0</v>
      </c>
      <c r="AY64" s="17">
        <v>0</v>
      </c>
      <c r="AZ64" s="16">
        <v>0</v>
      </c>
      <c r="BA64" s="17">
        <v>0</v>
      </c>
      <c r="BB64" s="16">
        <v>13</v>
      </c>
      <c r="BC64" s="17">
        <v>5.89034888989579E-3</v>
      </c>
      <c r="BD64" s="16">
        <v>1</v>
      </c>
      <c r="BE64" s="17">
        <v>4.5310376076121401E-4</v>
      </c>
      <c r="BF64" s="16">
        <v>0</v>
      </c>
      <c r="BG64" s="17">
        <v>0</v>
      </c>
      <c r="BH64" s="16">
        <v>0</v>
      </c>
      <c r="BI64" s="17">
        <v>0</v>
      </c>
      <c r="BJ64" s="16">
        <v>1</v>
      </c>
      <c r="BK64" s="17">
        <v>4.5310376076121401E-4</v>
      </c>
      <c r="BL64" s="16">
        <v>0</v>
      </c>
      <c r="BM64" s="17">
        <v>0</v>
      </c>
      <c r="BN64" s="16">
        <v>0</v>
      </c>
      <c r="BO64" s="17">
        <v>0</v>
      </c>
      <c r="BP64" s="16">
        <v>0</v>
      </c>
      <c r="BQ64" s="17">
        <v>0</v>
      </c>
      <c r="BR64" s="16">
        <v>0</v>
      </c>
      <c r="BS64" s="17">
        <v>0</v>
      </c>
      <c r="BT64" s="16">
        <v>0</v>
      </c>
      <c r="BU64" s="17">
        <v>0</v>
      </c>
      <c r="BV64" s="16">
        <v>0</v>
      </c>
      <c r="BW64" s="17">
        <v>0</v>
      </c>
      <c r="BX64" s="16">
        <v>0</v>
      </c>
      <c r="BY64" s="17">
        <v>0</v>
      </c>
      <c r="BZ64" s="16">
        <v>0</v>
      </c>
      <c r="CA64" s="17">
        <v>0</v>
      </c>
      <c r="CB64" s="16">
        <v>0</v>
      </c>
      <c r="CC64" s="17">
        <v>0</v>
      </c>
      <c r="CD64" s="16">
        <v>0</v>
      </c>
      <c r="CE64" s="17">
        <v>0</v>
      </c>
      <c r="CF64" s="16">
        <v>0</v>
      </c>
      <c r="CG64" s="18">
        <v>0</v>
      </c>
      <c r="CH64" s="16">
        <v>1</v>
      </c>
      <c r="CI64" s="18">
        <v>4.5310376076121401E-4</v>
      </c>
      <c r="CJ64" s="48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19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</row>
    <row r="65" spans="1:131" s="19" customFormat="1" x14ac:dyDescent="0.2">
      <c r="A65" s="4" t="s">
        <v>83</v>
      </c>
      <c r="B65" s="5" t="s">
        <v>162</v>
      </c>
      <c r="C65" s="19">
        <v>1124</v>
      </c>
      <c r="D65" s="19">
        <v>0</v>
      </c>
      <c r="E65" s="20">
        <v>0</v>
      </c>
      <c r="F65" s="20"/>
      <c r="G65" s="20"/>
      <c r="H65" s="19">
        <v>0</v>
      </c>
      <c r="I65" s="20">
        <v>0</v>
      </c>
      <c r="J65" s="19">
        <v>0</v>
      </c>
      <c r="K65" s="20">
        <v>0</v>
      </c>
      <c r="L65" s="19">
        <v>0</v>
      </c>
      <c r="M65" s="20">
        <v>0</v>
      </c>
      <c r="N65" s="19">
        <v>0</v>
      </c>
      <c r="O65" s="20">
        <v>0</v>
      </c>
      <c r="P65" s="19">
        <v>1</v>
      </c>
      <c r="Q65" s="20">
        <v>8.8967971530249095E-4</v>
      </c>
      <c r="R65" s="19">
        <v>129</v>
      </c>
      <c r="S65" s="20">
        <v>0.114768683274021</v>
      </c>
      <c r="T65" s="19">
        <v>0</v>
      </c>
      <c r="U65" s="20">
        <v>0</v>
      </c>
      <c r="V65" s="19">
        <v>674</v>
      </c>
      <c r="W65" s="20">
        <v>0.59964412811387902</v>
      </c>
      <c r="X65" s="19">
        <v>0</v>
      </c>
      <c r="Y65" s="20">
        <v>0</v>
      </c>
      <c r="Z65" s="19">
        <v>0</v>
      </c>
      <c r="AA65" s="20">
        <v>0</v>
      </c>
      <c r="AB65" s="19">
        <v>0</v>
      </c>
      <c r="AC65" s="20">
        <v>0</v>
      </c>
      <c r="AD65" s="19">
        <v>0</v>
      </c>
      <c r="AE65" s="20">
        <v>0</v>
      </c>
      <c r="AF65" s="19">
        <v>0</v>
      </c>
      <c r="AG65" s="20">
        <v>0</v>
      </c>
      <c r="AH65" s="19">
        <v>0</v>
      </c>
      <c r="AI65" s="20">
        <v>0</v>
      </c>
      <c r="AJ65" s="19">
        <v>0</v>
      </c>
      <c r="AK65" s="20">
        <v>0</v>
      </c>
      <c r="AL65" s="19">
        <v>0</v>
      </c>
      <c r="AM65" s="20">
        <v>0</v>
      </c>
      <c r="AN65" s="19">
        <v>0</v>
      </c>
      <c r="AO65" s="20">
        <v>0</v>
      </c>
      <c r="AP65" s="19">
        <v>0</v>
      </c>
      <c r="AQ65" s="20">
        <v>0</v>
      </c>
      <c r="AR65" s="19">
        <v>0</v>
      </c>
      <c r="AS65" s="20">
        <v>0</v>
      </c>
      <c r="AT65" s="20"/>
      <c r="AU65" s="20"/>
      <c r="AV65" s="19">
        <v>0</v>
      </c>
      <c r="AW65" s="20">
        <v>0</v>
      </c>
      <c r="AX65" s="19">
        <v>0</v>
      </c>
      <c r="AY65" s="20">
        <v>0</v>
      </c>
      <c r="AZ65" s="19">
        <v>0</v>
      </c>
      <c r="BA65" s="20">
        <v>0</v>
      </c>
      <c r="BB65" s="19">
        <v>1</v>
      </c>
      <c r="BC65" s="20">
        <v>8.8967971530249095E-4</v>
      </c>
      <c r="BD65" s="19">
        <v>0</v>
      </c>
      <c r="BE65" s="20">
        <v>0</v>
      </c>
      <c r="BF65" s="19">
        <v>0</v>
      </c>
      <c r="BG65" s="20">
        <v>0</v>
      </c>
      <c r="BH65" s="19">
        <v>0</v>
      </c>
      <c r="BI65" s="20">
        <v>0</v>
      </c>
      <c r="BJ65" s="19">
        <v>0</v>
      </c>
      <c r="BK65" s="20">
        <v>0</v>
      </c>
      <c r="BL65" s="19">
        <v>0</v>
      </c>
      <c r="BM65" s="20">
        <v>0</v>
      </c>
      <c r="BN65" s="19">
        <v>0</v>
      </c>
      <c r="BO65" s="20">
        <v>0</v>
      </c>
      <c r="BP65" s="19">
        <v>0</v>
      </c>
      <c r="BQ65" s="20">
        <v>0</v>
      </c>
      <c r="BR65" s="19">
        <v>0</v>
      </c>
      <c r="BS65" s="20">
        <v>0</v>
      </c>
      <c r="BT65" s="19">
        <v>0</v>
      </c>
      <c r="BU65" s="20">
        <v>0</v>
      </c>
      <c r="BV65" s="19">
        <v>0</v>
      </c>
      <c r="BW65" s="20">
        <v>0</v>
      </c>
      <c r="BX65" s="19">
        <v>0</v>
      </c>
      <c r="BY65" s="20">
        <v>0</v>
      </c>
      <c r="BZ65" s="19">
        <v>0</v>
      </c>
      <c r="CA65" s="20">
        <v>0</v>
      </c>
      <c r="CB65" s="19">
        <v>0</v>
      </c>
      <c r="CC65" s="20">
        <v>0</v>
      </c>
      <c r="CD65" s="19">
        <v>0</v>
      </c>
      <c r="CE65" s="20">
        <v>0</v>
      </c>
      <c r="CF65" s="19">
        <v>0</v>
      </c>
      <c r="CG65" s="21">
        <v>0</v>
      </c>
      <c r="CH65" s="19">
        <v>0</v>
      </c>
      <c r="CI65" s="21">
        <v>0</v>
      </c>
      <c r="CJ65" s="48"/>
    </row>
    <row r="66" spans="1:131" s="22" customFormat="1" x14ac:dyDescent="0.2">
      <c r="A66" s="7" t="s">
        <v>84</v>
      </c>
      <c r="B66" s="8" t="s">
        <v>162</v>
      </c>
      <c r="C66" s="19">
        <v>1427</v>
      </c>
      <c r="D66" s="19">
        <v>0</v>
      </c>
      <c r="E66" s="20">
        <v>0</v>
      </c>
      <c r="F66" s="20"/>
      <c r="G66" s="20"/>
      <c r="H66" s="19">
        <v>0</v>
      </c>
      <c r="I66" s="20">
        <v>0</v>
      </c>
      <c r="J66" s="19">
        <v>0</v>
      </c>
      <c r="K66" s="20">
        <v>0</v>
      </c>
      <c r="L66" s="19">
        <v>0</v>
      </c>
      <c r="M66" s="20">
        <v>0</v>
      </c>
      <c r="N66" s="19">
        <v>0</v>
      </c>
      <c r="O66" s="20">
        <v>0</v>
      </c>
      <c r="P66" s="19">
        <v>6</v>
      </c>
      <c r="Q66" s="20">
        <v>4.2046250875963599E-3</v>
      </c>
      <c r="R66" s="19">
        <v>103</v>
      </c>
      <c r="S66" s="20">
        <v>7.2179397337070794E-2</v>
      </c>
      <c r="T66" s="19">
        <v>0</v>
      </c>
      <c r="U66" s="20">
        <v>0</v>
      </c>
      <c r="V66" s="19">
        <v>321</v>
      </c>
      <c r="W66" s="20">
        <v>0.224947442186405</v>
      </c>
      <c r="X66" s="19">
        <v>0</v>
      </c>
      <c r="Y66" s="20">
        <v>0</v>
      </c>
      <c r="Z66" s="19">
        <v>0</v>
      </c>
      <c r="AA66" s="20">
        <v>0</v>
      </c>
      <c r="AB66" s="19">
        <v>0</v>
      </c>
      <c r="AC66" s="20">
        <v>0</v>
      </c>
      <c r="AD66" s="19">
        <v>0</v>
      </c>
      <c r="AE66" s="20">
        <v>0</v>
      </c>
      <c r="AF66" s="19">
        <v>0</v>
      </c>
      <c r="AG66" s="20">
        <v>0</v>
      </c>
      <c r="AH66" s="19">
        <v>0</v>
      </c>
      <c r="AI66" s="20">
        <v>0</v>
      </c>
      <c r="AJ66" s="19">
        <v>0</v>
      </c>
      <c r="AK66" s="20">
        <v>0</v>
      </c>
      <c r="AL66" s="19">
        <v>0</v>
      </c>
      <c r="AM66" s="20">
        <v>0</v>
      </c>
      <c r="AN66" s="19">
        <v>0</v>
      </c>
      <c r="AO66" s="20">
        <v>0</v>
      </c>
      <c r="AP66" s="19">
        <v>0</v>
      </c>
      <c r="AQ66" s="20">
        <v>0</v>
      </c>
      <c r="AR66" s="19">
        <v>0</v>
      </c>
      <c r="AS66" s="20">
        <v>0</v>
      </c>
      <c r="AT66" s="20"/>
      <c r="AU66" s="20"/>
      <c r="AV66" s="19">
        <v>0</v>
      </c>
      <c r="AW66" s="20">
        <v>0</v>
      </c>
      <c r="AX66" s="19">
        <v>0</v>
      </c>
      <c r="AY66" s="20">
        <v>0</v>
      </c>
      <c r="AZ66" s="19">
        <v>0</v>
      </c>
      <c r="BA66" s="20">
        <v>0</v>
      </c>
      <c r="BB66" s="19">
        <v>6</v>
      </c>
      <c r="BC66" s="20">
        <v>4.2046250875963599E-3</v>
      </c>
      <c r="BD66" s="19">
        <v>0</v>
      </c>
      <c r="BE66" s="20">
        <v>0</v>
      </c>
      <c r="BF66" s="19">
        <v>0</v>
      </c>
      <c r="BG66" s="20">
        <v>0</v>
      </c>
      <c r="BH66" s="19">
        <v>0</v>
      </c>
      <c r="BI66" s="20">
        <v>0</v>
      </c>
      <c r="BJ66" s="19">
        <v>0</v>
      </c>
      <c r="BK66" s="20">
        <v>0</v>
      </c>
      <c r="BL66" s="19">
        <v>0</v>
      </c>
      <c r="BM66" s="20">
        <v>0</v>
      </c>
      <c r="BN66" s="19">
        <v>0</v>
      </c>
      <c r="BO66" s="20">
        <v>0</v>
      </c>
      <c r="BP66" s="19">
        <v>0</v>
      </c>
      <c r="BQ66" s="20">
        <v>0</v>
      </c>
      <c r="BR66" s="19">
        <v>0</v>
      </c>
      <c r="BS66" s="20">
        <v>0</v>
      </c>
      <c r="BT66" s="19">
        <v>0</v>
      </c>
      <c r="BU66" s="20">
        <v>0</v>
      </c>
      <c r="BV66" s="19">
        <v>0</v>
      </c>
      <c r="BW66" s="20">
        <v>0</v>
      </c>
      <c r="BX66" s="19">
        <v>0</v>
      </c>
      <c r="BY66" s="20">
        <v>0</v>
      </c>
      <c r="BZ66" s="19">
        <v>0</v>
      </c>
      <c r="CA66" s="20">
        <v>0</v>
      </c>
      <c r="CB66" s="19">
        <v>0</v>
      </c>
      <c r="CC66" s="20">
        <v>0</v>
      </c>
      <c r="CD66" s="19">
        <v>0</v>
      </c>
      <c r="CE66" s="20">
        <v>0</v>
      </c>
      <c r="CF66" s="19">
        <v>0</v>
      </c>
      <c r="CG66" s="21">
        <v>0</v>
      </c>
      <c r="CH66" s="19">
        <v>0</v>
      </c>
      <c r="CI66" s="21">
        <v>0</v>
      </c>
      <c r="CJ66" s="48"/>
      <c r="CK66" s="19"/>
      <c r="CL66" s="19"/>
      <c r="CM66" s="19"/>
      <c r="CN66" s="19"/>
      <c r="CO66" s="19"/>
      <c r="CP66" s="19"/>
      <c r="CQ66" s="19"/>
      <c r="CR66" s="19"/>
      <c r="CS66" s="19"/>
      <c r="CT66" s="19"/>
      <c r="CU66" s="19"/>
      <c r="CV66" s="19"/>
      <c r="CW66" s="19"/>
      <c r="CX66" s="19"/>
      <c r="CY66" s="19"/>
      <c r="CZ66" s="19"/>
      <c r="DA66" s="19"/>
      <c r="DB66" s="19"/>
      <c r="DC66" s="19"/>
      <c r="DD66" s="19"/>
      <c r="DE66" s="19"/>
      <c r="DF66" s="19"/>
      <c r="DG66" s="19"/>
      <c r="DH66" s="19"/>
      <c r="DI66" s="19"/>
      <c r="DJ66" s="19"/>
      <c r="DK66" s="19"/>
      <c r="DL66" s="19"/>
      <c r="DM66" s="19"/>
      <c r="DN66" s="19"/>
      <c r="DO66" s="19"/>
      <c r="DP66" s="19"/>
      <c r="DQ66" s="19"/>
      <c r="DR66" s="19"/>
      <c r="DS66" s="19"/>
      <c r="DT66" s="19"/>
      <c r="DU66" s="19"/>
      <c r="DV66" s="19"/>
      <c r="DW66" s="19"/>
      <c r="DX66" s="19"/>
      <c r="DY66" s="19"/>
      <c r="DZ66" s="19"/>
      <c r="EA66" s="19"/>
    </row>
    <row r="67" spans="1:131" x14ac:dyDescent="0.2">
      <c r="A67" s="41"/>
      <c r="B67" s="41"/>
      <c r="C67" s="47"/>
      <c r="D67" s="47"/>
      <c r="E67" s="43"/>
      <c r="F67" s="43"/>
      <c r="G67" s="43"/>
      <c r="H67" s="47"/>
      <c r="I67" s="43"/>
      <c r="J67" s="47"/>
      <c r="K67" s="43"/>
      <c r="L67" s="47"/>
      <c r="M67" s="43"/>
      <c r="N67" s="47"/>
      <c r="O67" s="43"/>
      <c r="P67" s="47"/>
      <c r="Q67" s="43"/>
      <c r="R67" s="47"/>
      <c r="S67" s="43"/>
      <c r="T67" s="47"/>
      <c r="U67" s="43"/>
      <c r="V67" s="47"/>
      <c r="W67" s="43"/>
      <c r="X67" s="47"/>
      <c r="Y67" s="43"/>
      <c r="Z67" s="47"/>
      <c r="AA67" s="43"/>
      <c r="AB67" s="47"/>
      <c r="AC67" s="43"/>
      <c r="AD67" s="47"/>
      <c r="AE67" s="43"/>
      <c r="AF67" s="47"/>
      <c r="AG67" s="43"/>
      <c r="AH67" s="47"/>
      <c r="AI67" s="43"/>
      <c r="AJ67" s="47"/>
      <c r="AK67" s="43"/>
      <c r="AL67" s="47"/>
      <c r="AM67" s="43"/>
      <c r="AN67" s="47"/>
      <c r="AO67" s="43"/>
      <c r="AP67" s="47"/>
      <c r="AQ67" s="43"/>
      <c r="AR67" s="47"/>
      <c r="AS67" s="43"/>
      <c r="AT67" s="43"/>
      <c r="AU67" s="43"/>
      <c r="AV67" s="47"/>
      <c r="AW67" s="43"/>
      <c r="AX67" s="47"/>
      <c r="AY67" s="43"/>
      <c r="AZ67" s="47"/>
      <c r="BA67" s="43"/>
      <c r="BB67" s="47"/>
      <c r="BC67" s="43"/>
      <c r="BD67" s="47"/>
      <c r="BE67" s="43"/>
      <c r="BF67" s="47"/>
      <c r="BG67" s="43"/>
      <c r="BH67" s="47"/>
      <c r="BI67" s="43"/>
      <c r="BJ67" s="47"/>
      <c r="BK67" s="43"/>
      <c r="BL67" s="47"/>
      <c r="BM67" s="43"/>
      <c r="BN67" s="47"/>
      <c r="BO67" s="43"/>
      <c r="BP67" s="47"/>
      <c r="BQ67" s="43"/>
      <c r="BR67" s="47"/>
      <c r="BS67" s="43"/>
      <c r="BT67" s="47"/>
      <c r="BU67" s="43"/>
      <c r="BV67" s="47"/>
      <c r="BW67" s="43"/>
      <c r="BX67" s="47"/>
      <c r="BY67" s="43"/>
      <c r="BZ67" s="47"/>
      <c r="CA67" s="43"/>
      <c r="CB67" s="47"/>
      <c r="CC67" s="43"/>
      <c r="CD67" s="47"/>
      <c r="CE67" s="43"/>
      <c r="CF67" s="47"/>
      <c r="CG67" s="44"/>
      <c r="CH67" s="47"/>
      <c r="CI67" s="44"/>
      <c r="CJ67" s="19"/>
      <c r="CK67" s="19"/>
      <c r="CL67" s="19"/>
      <c r="CM67" s="19"/>
      <c r="CN67" s="19"/>
      <c r="CO67" s="19"/>
      <c r="CP67" s="19"/>
      <c r="CQ67" s="19"/>
      <c r="CR67" s="19"/>
      <c r="CS67" s="19"/>
      <c r="CT67" s="19"/>
      <c r="CU67" s="19"/>
      <c r="CV67" s="19"/>
      <c r="CW67" s="19"/>
      <c r="CX67" s="19"/>
      <c r="CY67" s="19"/>
      <c r="CZ67" s="19"/>
      <c r="DA67" s="19"/>
      <c r="DB67" s="19"/>
      <c r="DC67" s="19"/>
      <c r="DD67" s="19"/>
      <c r="DE67" s="19"/>
      <c r="DF67" s="19"/>
      <c r="DG67" s="19"/>
      <c r="DH67" s="19"/>
      <c r="DI67" s="19"/>
      <c r="DJ67" s="19"/>
      <c r="DK67" s="19"/>
      <c r="DL67" s="19"/>
      <c r="DM67" s="19"/>
      <c r="DN67" s="19"/>
      <c r="DO67" s="19"/>
      <c r="DP67" s="19"/>
      <c r="DQ67" s="19"/>
      <c r="DR67" s="19"/>
      <c r="DS67" s="19"/>
      <c r="DT67" s="19"/>
      <c r="DU67" s="19"/>
      <c r="DV67" s="19"/>
      <c r="DW67" s="19"/>
      <c r="DX67" s="19"/>
      <c r="DY67" s="19"/>
      <c r="DZ67" s="19"/>
      <c r="EA67" s="19"/>
    </row>
    <row r="68" spans="1:131" x14ac:dyDescent="0.2">
      <c r="CJ68" s="19"/>
      <c r="CK68" s="19"/>
      <c r="CL68" s="19"/>
      <c r="CM68" s="19"/>
      <c r="CN68" s="19"/>
      <c r="CO68" s="19"/>
      <c r="CP68" s="19"/>
      <c r="CQ68" s="19"/>
      <c r="CR68" s="19"/>
      <c r="CS68" s="19"/>
      <c r="CT68" s="19"/>
      <c r="CU68" s="19"/>
      <c r="CV68" s="19"/>
      <c r="CW68" s="19"/>
      <c r="CX68" s="19"/>
      <c r="CY68" s="19"/>
      <c r="CZ68" s="19"/>
      <c r="DA68" s="19"/>
      <c r="DB68" s="19"/>
      <c r="DC68" s="19"/>
      <c r="DD68" s="19"/>
      <c r="DE68" s="19"/>
      <c r="DF68" s="19"/>
      <c r="DG68" s="19"/>
      <c r="DH68" s="19"/>
      <c r="DI68" s="19"/>
      <c r="DJ68" s="19"/>
      <c r="DK68" s="19"/>
      <c r="DL68" s="19"/>
      <c r="DM68" s="19"/>
      <c r="DN68" s="19"/>
      <c r="DO68" s="19"/>
      <c r="DP68" s="19"/>
      <c r="DQ68" s="19"/>
      <c r="DR68" s="19"/>
      <c r="DS68" s="19"/>
      <c r="DT68" s="19"/>
      <c r="DU68" s="19"/>
      <c r="DV68" s="19"/>
      <c r="DW68" s="19"/>
      <c r="DX68" s="19"/>
      <c r="DY68" s="19"/>
      <c r="DZ68" s="19"/>
      <c r="EA68" s="19"/>
    </row>
    <row r="69" spans="1:131" x14ac:dyDescent="0.2">
      <c r="CJ69" s="19"/>
      <c r="CK69" s="19"/>
      <c r="CL69" s="19"/>
      <c r="CM69" s="19"/>
      <c r="CN69" s="19"/>
      <c r="CO69" s="19"/>
      <c r="CP69" s="19"/>
      <c r="CQ69" s="19"/>
      <c r="CR69" s="19"/>
      <c r="CS69" s="19"/>
      <c r="CT69" s="19"/>
      <c r="CU69" s="19"/>
      <c r="CV69" s="19"/>
      <c r="CW69" s="19"/>
      <c r="CX69" s="19"/>
      <c r="CY69" s="19"/>
      <c r="CZ69" s="19"/>
      <c r="DA69" s="19"/>
      <c r="DB69" s="19"/>
      <c r="DC69" s="19"/>
      <c r="DD69" s="19"/>
      <c r="DE69" s="19"/>
      <c r="DF69" s="19"/>
      <c r="DG69" s="19"/>
      <c r="DH69" s="19"/>
      <c r="DI69" s="19"/>
      <c r="DJ69" s="19"/>
      <c r="DK69" s="19"/>
      <c r="DL69" s="19"/>
      <c r="DM69" s="19"/>
      <c r="DN69" s="19"/>
      <c r="DO69" s="19"/>
      <c r="DP69" s="19"/>
      <c r="DQ69" s="19"/>
      <c r="DR69" s="19"/>
      <c r="DS69" s="19"/>
      <c r="DT69" s="19"/>
      <c r="DU69" s="19"/>
      <c r="DV69" s="19"/>
      <c r="DW69" s="19"/>
      <c r="DX69" s="19"/>
      <c r="DY69" s="19"/>
      <c r="DZ69" s="19"/>
      <c r="EA69" s="19"/>
    </row>
    <row r="70" spans="1:131" x14ac:dyDescent="0.2">
      <c r="CJ70" s="19"/>
      <c r="CK70" s="19"/>
      <c r="CL70" s="19"/>
      <c r="CM70" s="19"/>
      <c r="CN70" s="19"/>
      <c r="CO70" s="19"/>
      <c r="CP70" s="19"/>
      <c r="CQ70" s="19"/>
      <c r="CR70" s="19"/>
      <c r="CS70" s="19"/>
      <c r="CT70" s="19"/>
      <c r="CU70" s="19"/>
      <c r="CV70" s="19"/>
      <c r="CW70" s="19"/>
      <c r="CX70" s="19"/>
      <c r="CY70" s="19"/>
      <c r="CZ70" s="19"/>
      <c r="DA70" s="19"/>
      <c r="DB70" s="19"/>
      <c r="DC70" s="19"/>
      <c r="DD70" s="19"/>
      <c r="DE70" s="19"/>
      <c r="DF70" s="19"/>
      <c r="DG70" s="19"/>
      <c r="DH70" s="19"/>
      <c r="DI70" s="19"/>
      <c r="DJ70" s="19"/>
      <c r="DK70" s="19"/>
      <c r="DL70" s="19"/>
      <c r="DM70" s="19"/>
      <c r="DN70" s="19"/>
      <c r="DO70" s="19"/>
      <c r="DP70" s="19"/>
      <c r="DQ70" s="19"/>
      <c r="DR70" s="19"/>
      <c r="DS70" s="19"/>
      <c r="DT70" s="19"/>
      <c r="DU70" s="19"/>
      <c r="DV70" s="19"/>
      <c r="DW70" s="19"/>
      <c r="DX70" s="19"/>
      <c r="DY70" s="19"/>
      <c r="DZ70" s="19"/>
      <c r="EA70" s="19"/>
    </row>
    <row r="71" spans="1:131" x14ac:dyDescent="0.2">
      <c r="CJ71" s="19"/>
      <c r="CK71" s="19"/>
      <c r="CL71" s="19"/>
      <c r="CM71" s="19"/>
      <c r="CN71" s="19"/>
      <c r="CO71" s="19"/>
      <c r="CP71" s="19"/>
      <c r="CQ71" s="19"/>
      <c r="CR71" s="19"/>
      <c r="CS71" s="19"/>
      <c r="CT71" s="19"/>
      <c r="CU71" s="19"/>
      <c r="CV71" s="19"/>
      <c r="CW71" s="19"/>
      <c r="CX71" s="19"/>
      <c r="CY71" s="19"/>
      <c r="CZ71" s="19"/>
      <c r="DA71" s="19"/>
      <c r="DB71" s="19"/>
      <c r="DC71" s="19"/>
      <c r="DD71" s="19"/>
      <c r="DE71" s="19"/>
      <c r="DF71" s="19"/>
      <c r="DG71" s="19"/>
      <c r="DH71" s="19"/>
      <c r="DI71" s="19"/>
      <c r="DJ71" s="19"/>
      <c r="DK71" s="19"/>
      <c r="DL71" s="19"/>
      <c r="DM71" s="19"/>
      <c r="DN71" s="19"/>
      <c r="DO71" s="19"/>
      <c r="DP71" s="19"/>
      <c r="DQ71" s="19"/>
      <c r="DR71" s="19"/>
      <c r="DS71" s="19"/>
      <c r="DT71" s="19"/>
      <c r="DU71" s="19"/>
      <c r="DV71" s="19"/>
      <c r="DW71" s="19"/>
      <c r="DX71" s="19"/>
      <c r="DY71" s="19"/>
      <c r="DZ71" s="19"/>
      <c r="EA71" s="19"/>
    </row>
    <row r="72" spans="1:131" x14ac:dyDescent="0.2"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  <c r="DX72" s="19"/>
      <c r="DY72" s="19"/>
      <c r="DZ72" s="19"/>
      <c r="EA72" s="19"/>
    </row>
    <row r="73" spans="1:131" x14ac:dyDescent="0.2"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  <c r="DX73" s="19"/>
      <c r="DY73" s="19"/>
      <c r="DZ73" s="19"/>
      <c r="EA73" s="19"/>
    </row>
    <row r="74" spans="1:131" x14ac:dyDescent="0.2">
      <c r="CJ74" s="19"/>
      <c r="CK74" s="19"/>
      <c r="CL74" s="19"/>
      <c r="CM74" s="19"/>
      <c r="CN74" s="19"/>
      <c r="CO74" s="19"/>
      <c r="CP74" s="19"/>
      <c r="CQ74" s="19"/>
      <c r="CR74" s="19"/>
      <c r="CS74" s="19"/>
      <c r="CT74" s="19"/>
      <c r="CU74" s="19"/>
      <c r="CV74" s="19"/>
      <c r="CW74" s="19"/>
      <c r="CX74" s="19"/>
      <c r="CY74" s="19"/>
      <c r="CZ74" s="19"/>
      <c r="DA74" s="19"/>
      <c r="DB74" s="19"/>
      <c r="DC74" s="19"/>
      <c r="DD74" s="19"/>
      <c r="DE74" s="19"/>
      <c r="DF74" s="19"/>
      <c r="DG74" s="19"/>
      <c r="DH74" s="19"/>
      <c r="DI74" s="19"/>
      <c r="DJ74" s="19"/>
      <c r="DK74" s="19"/>
      <c r="DL74" s="19"/>
      <c r="DM74" s="19"/>
      <c r="DN74" s="19"/>
      <c r="DO74" s="19"/>
      <c r="DP74" s="19"/>
      <c r="DQ74" s="19"/>
      <c r="DR74" s="19"/>
      <c r="DS74" s="19"/>
      <c r="DT74" s="19"/>
      <c r="DU74" s="19"/>
      <c r="DV74" s="19"/>
      <c r="DW74" s="19"/>
      <c r="DX74" s="19"/>
      <c r="DY74" s="19"/>
      <c r="DZ74" s="19"/>
      <c r="EA74" s="19"/>
    </row>
    <row r="75" spans="1:131" x14ac:dyDescent="0.2">
      <c r="CJ75" s="19"/>
      <c r="CK75" s="19"/>
      <c r="CL75" s="19"/>
      <c r="CM75" s="19"/>
      <c r="CN75" s="19"/>
      <c r="CO75" s="19"/>
      <c r="CP75" s="19"/>
      <c r="CQ75" s="19"/>
      <c r="CR75" s="19"/>
      <c r="CS75" s="19"/>
      <c r="CT75" s="19"/>
      <c r="CU75" s="19"/>
      <c r="CV75" s="19"/>
      <c r="CW75" s="19"/>
      <c r="CX75" s="19"/>
      <c r="CY75" s="19"/>
      <c r="CZ75" s="19"/>
      <c r="DA75" s="19"/>
      <c r="DB75" s="19"/>
      <c r="DC75" s="19"/>
      <c r="DD75" s="19"/>
      <c r="DE75" s="19"/>
      <c r="DF75" s="19"/>
      <c r="DG75" s="19"/>
      <c r="DH75" s="19"/>
      <c r="DI75" s="19"/>
      <c r="DJ75" s="19"/>
      <c r="DK75" s="19"/>
      <c r="DL75" s="19"/>
      <c r="DM75" s="19"/>
      <c r="DN75" s="19"/>
      <c r="DO75" s="19"/>
      <c r="DP75" s="19"/>
      <c r="DQ75" s="19"/>
      <c r="DR75" s="19"/>
      <c r="DS75" s="19"/>
      <c r="DT75" s="19"/>
      <c r="DU75" s="19"/>
      <c r="DV75" s="19"/>
      <c r="DW75" s="19"/>
      <c r="DX75" s="19"/>
      <c r="DY75" s="19"/>
      <c r="DZ75" s="19"/>
      <c r="EA75" s="19"/>
    </row>
    <row r="76" spans="1:131" x14ac:dyDescent="0.2">
      <c r="CJ76" s="19"/>
      <c r="CK76" s="19"/>
      <c r="CL76" s="19"/>
      <c r="CM76" s="19"/>
      <c r="CN76" s="19"/>
      <c r="CO76" s="19"/>
      <c r="CP76" s="19"/>
      <c r="CQ76" s="19"/>
      <c r="CR76" s="19"/>
      <c r="CS76" s="19"/>
      <c r="CT76" s="19"/>
      <c r="CU76" s="19"/>
      <c r="CV76" s="19"/>
      <c r="CW76" s="19"/>
      <c r="CX76" s="19"/>
      <c r="CY76" s="19"/>
      <c r="CZ76" s="19"/>
      <c r="DA76" s="19"/>
      <c r="DB76" s="19"/>
      <c r="DC76" s="19"/>
      <c r="DD76" s="19"/>
      <c r="DE76" s="19"/>
      <c r="DF76" s="19"/>
      <c r="DG76" s="19"/>
      <c r="DH76" s="19"/>
      <c r="DI76" s="19"/>
      <c r="DJ76" s="19"/>
      <c r="DK76" s="19"/>
      <c r="DL76" s="19"/>
      <c r="DM76" s="19"/>
      <c r="DN76" s="19"/>
      <c r="DO76" s="19"/>
      <c r="DP76" s="19"/>
      <c r="DQ76" s="19"/>
      <c r="DR76" s="19"/>
      <c r="DS76" s="19"/>
      <c r="DT76" s="19"/>
      <c r="DU76" s="19"/>
      <c r="DV76" s="19"/>
      <c r="DW76" s="19"/>
      <c r="DX76" s="19"/>
      <c r="DY76" s="19"/>
      <c r="DZ76" s="19"/>
      <c r="EA76" s="19"/>
    </row>
    <row r="77" spans="1:131" x14ac:dyDescent="0.2">
      <c r="CJ77" s="19"/>
      <c r="CK77" s="19"/>
      <c r="CL77" s="19"/>
      <c r="CM77" s="19"/>
      <c r="CN77" s="19"/>
      <c r="CO77" s="19"/>
      <c r="CP77" s="19"/>
      <c r="CQ77" s="19"/>
      <c r="CR77" s="19"/>
      <c r="CS77" s="19"/>
      <c r="CT77" s="19"/>
      <c r="CU77" s="19"/>
      <c r="CV77" s="19"/>
      <c r="CW77" s="19"/>
      <c r="CX77" s="19"/>
      <c r="CY77" s="19"/>
      <c r="CZ77" s="19"/>
      <c r="DA77" s="19"/>
      <c r="DB77" s="19"/>
      <c r="DC77" s="19"/>
      <c r="DD77" s="19"/>
      <c r="DE77" s="19"/>
      <c r="DF77" s="19"/>
      <c r="DG77" s="19"/>
      <c r="DH77" s="19"/>
      <c r="DI77" s="19"/>
      <c r="DJ77" s="19"/>
      <c r="DK77" s="19"/>
      <c r="DL77" s="19"/>
      <c r="DM77" s="19"/>
      <c r="DN77" s="19"/>
      <c r="DO77" s="19"/>
      <c r="DP77" s="19"/>
      <c r="DQ77" s="19"/>
      <c r="DR77" s="19"/>
      <c r="DS77" s="19"/>
      <c r="DT77" s="19"/>
      <c r="DU77" s="19"/>
      <c r="DV77" s="19"/>
      <c r="DW77" s="19"/>
      <c r="DX77" s="19"/>
      <c r="DY77" s="19"/>
      <c r="DZ77" s="19"/>
      <c r="EA77" s="19"/>
    </row>
    <row r="78" spans="1:131" x14ac:dyDescent="0.2">
      <c r="CJ78" s="19"/>
      <c r="CK78" s="19"/>
      <c r="CL78" s="19"/>
      <c r="CM78" s="19"/>
      <c r="CN78" s="19"/>
      <c r="CO78" s="19"/>
      <c r="CP78" s="19"/>
      <c r="CQ78" s="19"/>
      <c r="CR78" s="19"/>
      <c r="CS78" s="19"/>
      <c r="CT78" s="19"/>
      <c r="CU78" s="19"/>
      <c r="CV78" s="19"/>
      <c r="CW78" s="19"/>
      <c r="CX78" s="19"/>
      <c r="CY78" s="19"/>
      <c r="CZ78" s="19"/>
      <c r="DA78" s="19"/>
      <c r="DB78" s="19"/>
      <c r="DC78" s="19"/>
      <c r="DD78" s="19"/>
      <c r="DE78" s="19"/>
      <c r="DF78" s="19"/>
      <c r="DG78" s="19"/>
      <c r="DH78" s="19"/>
      <c r="DI78" s="19"/>
      <c r="DJ78" s="19"/>
      <c r="DK78" s="19"/>
      <c r="DL78" s="19"/>
      <c r="DM78" s="19"/>
      <c r="DN78" s="19"/>
      <c r="DO78" s="19"/>
      <c r="DP78" s="19"/>
      <c r="DQ78" s="19"/>
      <c r="DR78" s="19"/>
      <c r="DS78" s="19"/>
      <c r="DT78" s="19"/>
      <c r="DU78" s="19"/>
      <c r="DV78" s="19"/>
      <c r="DW78" s="19"/>
      <c r="DX78" s="19"/>
      <c r="DY78" s="19"/>
      <c r="DZ78" s="19"/>
      <c r="EA78" s="19"/>
    </row>
    <row r="79" spans="1:131" x14ac:dyDescent="0.2">
      <c r="CJ79" s="19"/>
      <c r="CK79" s="19"/>
      <c r="CL79" s="19"/>
      <c r="CM79" s="19"/>
      <c r="CN79" s="19"/>
      <c r="CO79" s="19"/>
      <c r="CP79" s="19"/>
      <c r="CQ79" s="19"/>
      <c r="CR79" s="19"/>
      <c r="CS79" s="19"/>
      <c r="CT79" s="19"/>
      <c r="CU79" s="19"/>
      <c r="CV79" s="19"/>
      <c r="CW79" s="19"/>
      <c r="CX79" s="19"/>
      <c r="CY79" s="19"/>
      <c r="CZ79" s="19"/>
      <c r="DA79" s="19"/>
      <c r="DB79" s="19"/>
      <c r="DC79" s="19"/>
      <c r="DD79" s="19"/>
      <c r="DE79" s="19"/>
      <c r="DF79" s="19"/>
      <c r="DG79" s="19"/>
      <c r="DH79" s="19"/>
      <c r="DI79" s="19"/>
      <c r="DJ79" s="19"/>
      <c r="DK79" s="19"/>
      <c r="DL79" s="19"/>
      <c r="DM79" s="19"/>
      <c r="DN79" s="19"/>
      <c r="DO79" s="19"/>
      <c r="DP79" s="19"/>
      <c r="DQ79" s="19"/>
      <c r="DR79" s="19"/>
      <c r="DS79" s="19"/>
      <c r="DT79" s="19"/>
      <c r="DU79" s="19"/>
      <c r="DV79" s="19"/>
      <c r="DW79" s="19"/>
      <c r="DX79" s="19"/>
      <c r="DY79" s="19"/>
      <c r="DZ79" s="19"/>
      <c r="EA79" s="19"/>
    </row>
    <row r="80" spans="1:131" x14ac:dyDescent="0.2">
      <c r="CJ80" s="19"/>
      <c r="CK80" s="19"/>
      <c r="CL80" s="19"/>
      <c r="CM80" s="19"/>
      <c r="CN80" s="19"/>
      <c r="CO80" s="19"/>
      <c r="CP80" s="19"/>
      <c r="CQ80" s="19"/>
      <c r="CR80" s="19"/>
      <c r="CS80" s="19"/>
      <c r="CT80" s="19"/>
      <c r="CU80" s="19"/>
      <c r="CV80" s="19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</row>
    <row r="81" spans="88:131" x14ac:dyDescent="0.2"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</row>
    <row r="82" spans="88:131" x14ac:dyDescent="0.2"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</row>
    <row r="83" spans="88:131" x14ac:dyDescent="0.2"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</row>
    <row r="84" spans="88:131" x14ac:dyDescent="0.2"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</row>
    <row r="85" spans="88:131" x14ac:dyDescent="0.2"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</row>
    <row r="86" spans="88:131" x14ac:dyDescent="0.2"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</row>
    <row r="87" spans="88:131" x14ac:dyDescent="0.2"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</row>
    <row r="88" spans="88:131" x14ac:dyDescent="0.2"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</row>
    <row r="89" spans="88:131" x14ac:dyDescent="0.2"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</row>
    <row r="90" spans="88:131" x14ac:dyDescent="0.2"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</row>
    <row r="91" spans="88:131" x14ac:dyDescent="0.2"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</row>
    <row r="92" spans="88:131" x14ac:dyDescent="0.2">
      <c r="CJ92" s="19"/>
      <c r="CK92" s="19"/>
      <c r="CL92" s="19"/>
      <c r="CM92" s="19"/>
      <c r="CN92" s="19"/>
      <c r="CO92" s="19"/>
      <c r="CP92" s="19"/>
      <c r="CQ92" s="19"/>
      <c r="CR92" s="19"/>
      <c r="CS92" s="19"/>
      <c r="CT92" s="19"/>
      <c r="CU92" s="19"/>
      <c r="CV92" s="19"/>
      <c r="CW92" s="19"/>
      <c r="CX92" s="19"/>
      <c r="CY92" s="19"/>
      <c r="CZ92" s="19"/>
      <c r="DA92" s="19"/>
      <c r="DB92" s="19"/>
      <c r="DC92" s="19"/>
      <c r="DD92" s="19"/>
      <c r="DE92" s="19"/>
      <c r="DF92" s="19"/>
      <c r="DG92" s="19"/>
      <c r="DH92" s="19"/>
      <c r="DI92" s="19"/>
      <c r="DJ92" s="19"/>
      <c r="DK92" s="19"/>
      <c r="DL92" s="19"/>
      <c r="DM92" s="19"/>
      <c r="DN92" s="19"/>
      <c r="DO92" s="19"/>
      <c r="DP92" s="19"/>
      <c r="DQ92" s="19"/>
      <c r="DR92" s="19"/>
      <c r="DS92" s="19"/>
      <c r="DT92" s="19"/>
      <c r="DU92" s="19"/>
      <c r="DV92" s="19"/>
      <c r="DW92" s="19"/>
      <c r="DX92" s="19"/>
      <c r="DY92" s="19"/>
      <c r="DZ92" s="19"/>
      <c r="EA92" s="19"/>
    </row>
    <row r="93" spans="88:131" x14ac:dyDescent="0.2">
      <c r="CJ93" s="19"/>
      <c r="CK93" s="19"/>
      <c r="CL93" s="19"/>
      <c r="CM93" s="19"/>
      <c r="CN93" s="19"/>
      <c r="CO93" s="19"/>
      <c r="CP93" s="19"/>
      <c r="CQ93" s="19"/>
      <c r="CR93" s="19"/>
      <c r="CS93" s="19"/>
      <c r="CT93" s="19"/>
      <c r="CU93" s="19"/>
      <c r="CV93" s="19"/>
      <c r="CW93" s="19"/>
      <c r="CX93" s="19"/>
      <c r="CY93" s="19"/>
      <c r="CZ93" s="19"/>
      <c r="DA93" s="19"/>
      <c r="DB93" s="19"/>
      <c r="DC93" s="19"/>
      <c r="DD93" s="19"/>
      <c r="DE93" s="19"/>
      <c r="DF93" s="19"/>
      <c r="DG93" s="19"/>
      <c r="DH93" s="19"/>
      <c r="DI93" s="19"/>
      <c r="DJ93" s="19"/>
      <c r="DK93" s="19"/>
      <c r="DL93" s="19"/>
      <c r="DM93" s="19"/>
      <c r="DN93" s="19"/>
      <c r="DO93" s="19"/>
      <c r="DP93" s="19"/>
      <c r="DQ93" s="19"/>
      <c r="DR93" s="19"/>
      <c r="DS93" s="19"/>
      <c r="DT93" s="19"/>
      <c r="DU93" s="19"/>
      <c r="DV93" s="19"/>
      <c r="DW93" s="19"/>
      <c r="DX93" s="19"/>
      <c r="DY93" s="19"/>
      <c r="DZ93" s="19"/>
      <c r="EA93" s="19"/>
    </row>
    <row r="94" spans="88:131" x14ac:dyDescent="0.2">
      <c r="CJ94" s="19"/>
      <c r="CK94" s="19"/>
      <c r="CL94" s="19"/>
      <c r="CM94" s="19"/>
      <c r="CN94" s="19"/>
      <c r="CO94" s="19"/>
      <c r="CP94" s="19"/>
      <c r="CQ94" s="19"/>
      <c r="CR94" s="19"/>
      <c r="CS94" s="19"/>
      <c r="CT94" s="19"/>
      <c r="CU94" s="19"/>
      <c r="CV94" s="19"/>
      <c r="CW94" s="19"/>
      <c r="CX94" s="19"/>
      <c r="CY94" s="19"/>
      <c r="CZ94" s="19"/>
      <c r="DA94" s="19"/>
      <c r="DB94" s="19"/>
      <c r="DC94" s="19"/>
      <c r="DD94" s="19"/>
      <c r="DE94" s="19"/>
      <c r="DF94" s="19"/>
      <c r="DG94" s="19"/>
      <c r="DH94" s="19"/>
      <c r="DI94" s="19"/>
      <c r="DJ94" s="19"/>
      <c r="DK94" s="19"/>
      <c r="DL94" s="19"/>
      <c r="DM94" s="19"/>
      <c r="DN94" s="19"/>
      <c r="DO94" s="19"/>
      <c r="DP94" s="19"/>
      <c r="DQ94" s="19"/>
      <c r="DR94" s="19"/>
      <c r="DS94" s="19"/>
      <c r="DT94" s="19"/>
      <c r="DU94" s="19"/>
      <c r="DV94" s="19"/>
      <c r="DW94" s="19"/>
      <c r="DX94" s="19"/>
      <c r="DY94" s="19"/>
      <c r="DZ94" s="19"/>
      <c r="EA94" s="19"/>
    </row>
    <row r="95" spans="88:131" x14ac:dyDescent="0.2">
      <c r="CJ95" s="19"/>
      <c r="CK95" s="19"/>
      <c r="CL95" s="19"/>
      <c r="CM95" s="19"/>
      <c r="CN95" s="19"/>
      <c r="CO95" s="19"/>
      <c r="CP95" s="19"/>
      <c r="CQ95" s="19"/>
      <c r="CR95" s="19"/>
      <c r="CS95" s="19"/>
      <c r="CT95" s="19"/>
      <c r="CU95" s="19"/>
      <c r="CV95" s="19"/>
      <c r="CW95" s="19"/>
      <c r="CX95" s="19"/>
      <c r="CY95" s="19"/>
      <c r="CZ95" s="19"/>
      <c r="DA95" s="19"/>
      <c r="DB95" s="19"/>
      <c r="DC95" s="19"/>
      <c r="DD95" s="19"/>
      <c r="DE95" s="19"/>
      <c r="DF95" s="19"/>
      <c r="DG95" s="19"/>
      <c r="DH95" s="19"/>
      <c r="DI95" s="19"/>
      <c r="DJ95" s="19"/>
      <c r="DK95" s="19"/>
      <c r="DL95" s="19"/>
      <c r="DM95" s="19"/>
      <c r="DN95" s="19"/>
      <c r="DO95" s="19"/>
      <c r="DP95" s="19"/>
      <c r="DQ95" s="19"/>
      <c r="DR95" s="19"/>
      <c r="DS95" s="19"/>
      <c r="DT95" s="19"/>
      <c r="DU95" s="19"/>
      <c r="DV95" s="19"/>
      <c r="DW95" s="19"/>
      <c r="DX95" s="19"/>
      <c r="DY95" s="19"/>
      <c r="DZ95" s="19"/>
      <c r="EA95" s="19"/>
    </row>
    <row r="96" spans="88:131" x14ac:dyDescent="0.2">
      <c r="CJ96" s="19"/>
      <c r="CK96" s="19"/>
      <c r="CL96" s="19"/>
      <c r="CM96" s="19"/>
      <c r="CN96" s="19"/>
      <c r="CO96" s="19"/>
      <c r="CP96" s="19"/>
      <c r="CQ96" s="19"/>
      <c r="CR96" s="19"/>
      <c r="CS96" s="19"/>
      <c r="CT96" s="19"/>
      <c r="CU96" s="19"/>
      <c r="CV96" s="19"/>
      <c r="CW96" s="19"/>
      <c r="CX96" s="19"/>
      <c r="CY96" s="19"/>
      <c r="CZ96" s="19"/>
      <c r="DA96" s="19"/>
      <c r="DB96" s="19"/>
      <c r="DC96" s="19"/>
      <c r="DD96" s="19"/>
      <c r="DE96" s="19"/>
      <c r="DF96" s="19"/>
      <c r="DG96" s="19"/>
      <c r="DH96" s="19"/>
      <c r="DI96" s="19"/>
      <c r="DJ96" s="19"/>
      <c r="DK96" s="19"/>
      <c r="DL96" s="19"/>
      <c r="DM96" s="19"/>
      <c r="DN96" s="19"/>
      <c r="DO96" s="19"/>
      <c r="DP96" s="19"/>
      <c r="DQ96" s="19"/>
      <c r="DR96" s="19"/>
      <c r="DS96" s="19"/>
      <c r="DT96" s="19"/>
      <c r="DU96" s="19"/>
      <c r="DV96" s="19"/>
      <c r="DW96" s="19"/>
      <c r="DX96" s="19"/>
      <c r="DY96" s="19"/>
      <c r="DZ96" s="19"/>
      <c r="EA96" s="19"/>
    </row>
    <row r="97" spans="88:131" x14ac:dyDescent="0.2">
      <c r="CJ97" s="19"/>
      <c r="CK97" s="19"/>
      <c r="CL97" s="19"/>
      <c r="CM97" s="19"/>
      <c r="CN97" s="19"/>
      <c r="CO97" s="19"/>
      <c r="CP97" s="19"/>
      <c r="CQ97" s="19"/>
      <c r="CR97" s="19"/>
      <c r="CS97" s="19"/>
      <c r="CT97" s="19"/>
      <c r="CU97" s="19"/>
      <c r="CV97" s="19"/>
      <c r="CW97" s="19"/>
      <c r="CX97" s="19"/>
      <c r="CY97" s="19"/>
      <c r="CZ97" s="19"/>
      <c r="DA97" s="19"/>
      <c r="DB97" s="19"/>
      <c r="DC97" s="19"/>
      <c r="DD97" s="19"/>
      <c r="DE97" s="19"/>
      <c r="DF97" s="19"/>
      <c r="DG97" s="19"/>
      <c r="DH97" s="19"/>
      <c r="DI97" s="19"/>
      <c r="DJ97" s="19"/>
      <c r="DK97" s="19"/>
      <c r="DL97" s="19"/>
      <c r="DM97" s="19"/>
      <c r="DN97" s="19"/>
      <c r="DO97" s="19"/>
      <c r="DP97" s="19"/>
      <c r="DQ97" s="19"/>
      <c r="DR97" s="19"/>
      <c r="DS97" s="19"/>
      <c r="DT97" s="19"/>
      <c r="DU97" s="19"/>
      <c r="DV97" s="19"/>
      <c r="DW97" s="19"/>
      <c r="DX97" s="19"/>
      <c r="DY97" s="19"/>
      <c r="DZ97" s="19"/>
      <c r="EA97" s="19"/>
    </row>
    <row r="98" spans="88:131" x14ac:dyDescent="0.2">
      <c r="CJ98" s="19"/>
      <c r="CK98" s="19"/>
      <c r="CL98" s="19"/>
      <c r="CM98" s="19"/>
      <c r="CN98" s="19"/>
      <c r="CO98" s="19"/>
      <c r="CP98" s="19"/>
      <c r="CQ98" s="19"/>
      <c r="CR98" s="19"/>
      <c r="CS98" s="19"/>
      <c r="CT98" s="19"/>
      <c r="CU98" s="19"/>
      <c r="CV98" s="19"/>
      <c r="CW98" s="19"/>
      <c r="CX98" s="19"/>
      <c r="CY98" s="19"/>
      <c r="CZ98" s="19"/>
      <c r="DA98" s="19"/>
      <c r="DB98" s="19"/>
      <c r="DC98" s="19"/>
      <c r="DD98" s="19"/>
      <c r="DE98" s="19"/>
      <c r="DF98" s="19"/>
      <c r="DG98" s="19"/>
      <c r="DH98" s="19"/>
      <c r="DI98" s="19"/>
      <c r="DJ98" s="19"/>
      <c r="DK98" s="19"/>
      <c r="DL98" s="19"/>
      <c r="DM98" s="19"/>
      <c r="DN98" s="19"/>
      <c r="DO98" s="19"/>
      <c r="DP98" s="19"/>
      <c r="DQ98" s="19"/>
      <c r="DR98" s="19"/>
      <c r="DS98" s="19"/>
      <c r="DT98" s="19"/>
      <c r="DU98" s="19"/>
      <c r="DV98" s="19"/>
      <c r="DW98" s="19"/>
      <c r="DX98" s="19"/>
      <c r="DY98" s="19"/>
      <c r="DZ98" s="19"/>
      <c r="EA98" s="19"/>
    </row>
    <row r="99" spans="88:131" x14ac:dyDescent="0.2">
      <c r="CJ99" s="19"/>
      <c r="CK99" s="19"/>
      <c r="CL99" s="19"/>
      <c r="CM99" s="19"/>
      <c r="CN99" s="19"/>
      <c r="CO99" s="19"/>
      <c r="CP99" s="19"/>
      <c r="CQ99" s="19"/>
      <c r="CR99" s="19"/>
      <c r="CS99" s="19"/>
      <c r="CT99" s="19"/>
      <c r="CU99" s="19"/>
      <c r="CV99" s="19"/>
      <c r="CW99" s="19"/>
      <c r="CX99" s="19"/>
      <c r="CY99" s="19"/>
      <c r="CZ99" s="19"/>
      <c r="DA99" s="19"/>
      <c r="DB99" s="19"/>
      <c r="DC99" s="19"/>
      <c r="DD99" s="19"/>
      <c r="DE99" s="19"/>
      <c r="DF99" s="19"/>
      <c r="DG99" s="19"/>
      <c r="DH99" s="19"/>
      <c r="DI99" s="19"/>
      <c r="DJ99" s="19"/>
      <c r="DK99" s="19"/>
      <c r="DL99" s="19"/>
      <c r="DM99" s="19"/>
      <c r="DN99" s="19"/>
      <c r="DO99" s="19"/>
      <c r="DP99" s="19"/>
      <c r="DQ99" s="19"/>
      <c r="DR99" s="19"/>
      <c r="DS99" s="19"/>
      <c r="DT99" s="19"/>
      <c r="DU99" s="19"/>
      <c r="DV99" s="19"/>
      <c r="DW99" s="19"/>
      <c r="DX99" s="19"/>
      <c r="DY99" s="19"/>
      <c r="DZ99" s="19"/>
      <c r="EA99" s="19"/>
    </row>
    <row r="100" spans="88:131" x14ac:dyDescent="0.2">
      <c r="CJ100" s="19"/>
      <c r="CK100" s="19"/>
      <c r="CL100" s="19"/>
      <c r="CM100" s="19"/>
      <c r="CN100" s="19"/>
      <c r="CO100" s="19"/>
      <c r="CP100" s="19"/>
      <c r="CQ100" s="19"/>
      <c r="CR100" s="19"/>
      <c r="CS100" s="19"/>
      <c r="CT100" s="19"/>
      <c r="CU100" s="19"/>
      <c r="CV100" s="19"/>
      <c r="CW100" s="19"/>
      <c r="CX100" s="19"/>
      <c r="CY100" s="19"/>
      <c r="CZ100" s="19"/>
      <c r="DA100" s="19"/>
      <c r="DB100" s="19"/>
      <c r="DC100" s="19"/>
      <c r="DD100" s="19"/>
      <c r="DE100" s="19"/>
      <c r="DF100" s="19"/>
      <c r="DG100" s="19"/>
      <c r="DH100" s="19"/>
      <c r="DI100" s="19"/>
      <c r="DJ100" s="19"/>
      <c r="DK100" s="19"/>
      <c r="DL100" s="19"/>
      <c r="DM100" s="19"/>
      <c r="DN100" s="19"/>
      <c r="DO100" s="19"/>
      <c r="DP100" s="19"/>
      <c r="DQ100" s="19"/>
      <c r="DR100" s="19"/>
      <c r="DS100" s="19"/>
      <c r="DT100" s="19"/>
      <c r="DU100" s="19"/>
      <c r="DV100" s="19"/>
      <c r="DW100" s="19"/>
      <c r="DX100" s="19"/>
      <c r="DY100" s="19"/>
      <c r="DZ100" s="19"/>
      <c r="EA100" s="19"/>
    </row>
    <row r="101" spans="88:131" x14ac:dyDescent="0.2">
      <c r="CJ101" s="19"/>
      <c r="CK101" s="19"/>
      <c r="CL101" s="19"/>
      <c r="CM101" s="19"/>
      <c r="CN101" s="19"/>
      <c r="CO101" s="19"/>
      <c r="CP101" s="19"/>
      <c r="CQ101" s="19"/>
      <c r="CR101" s="19"/>
      <c r="CS101" s="19"/>
      <c r="CT101" s="19"/>
      <c r="CU101" s="19"/>
      <c r="CV101" s="19"/>
      <c r="CW101" s="19"/>
      <c r="CX101" s="19"/>
      <c r="CY101" s="19"/>
      <c r="CZ101" s="19"/>
      <c r="DA101" s="19"/>
      <c r="DB101" s="19"/>
      <c r="DC101" s="19"/>
      <c r="DD101" s="19"/>
      <c r="DE101" s="19"/>
      <c r="DF101" s="19"/>
      <c r="DG101" s="19"/>
      <c r="DH101" s="19"/>
      <c r="DI101" s="19"/>
      <c r="DJ101" s="19"/>
      <c r="DK101" s="19"/>
      <c r="DL101" s="19"/>
      <c r="DM101" s="19"/>
      <c r="DN101" s="19"/>
      <c r="DO101" s="19"/>
      <c r="DP101" s="19"/>
      <c r="DQ101" s="19"/>
      <c r="DR101" s="19"/>
      <c r="DS101" s="19"/>
      <c r="DT101" s="19"/>
      <c r="DU101" s="19"/>
      <c r="DV101" s="19"/>
      <c r="DW101" s="19"/>
      <c r="DX101" s="19"/>
      <c r="DY101" s="19"/>
      <c r="DZ101" s="19"/>
      <c r="EA101" s="19"/>
    </row>
    <row r="102" spans="88:131" x14ac:dyDescent="0.2">
      <c r="CJ102" s="19"/>
      <c r="CK102" s="19"/>
      <c r="CL102" s="19"/>
      <c r="CM102" s="19"/>
      <c r="CN102" s="19"/>
      <c r="CO102" s="19"/>
      <c r="CP102" s="19"/>
      <c r="CQ102" s="19"/>
      <c r="CR102" s="19"/>
      <c r="CS102" s="19"/>
      <c r="CT102" s="19"/>
      <c r="CU102" s="19"/>
      <c r="CV102" s="19"/>
      <c r="CW102" s="19"/>
      <c r="CX102" s="19"/>
      <c r="CY102" s="19"/>
      <c r="CZ102" s="19"/>
      <c r="DA102" s="19"/>
      <c r="DB102" s="19"/>
      <c r="DC102" s="19"/>
      <c r="DD102" s="19"/>
      <c r="DE102" s="19"/>
      <c r="DF102" s="19"/>
      <c r="DG102" s="19"/>
      <c r="DH102" s="19"/>
      <c r="DI102" s="19"/>
      <c r="DJ102" s="19"/>
      <c r="DK102" s="19"/>
      <c r="DL102" s="19"/>
      <c r="DM102" s="19"/>
      <c r="DN102" s="19"/>
      <c r="DO102" s="19"/>
      <c r="DP102" s="19"/>
      <c r="DQ102" s="19"/>
      <c r="DR102" s="19"/>
      <c r="DS102" s="19"/>
      <c r="DT102" s="19"/>
      <c r="DU102" s="19"/>
      <c r="DV102" s="19"/>
      <c r="DW102" s="19"/>
      <c r="DX102" s="19"/>
      <c r="DY102" s="19"/>
      <c r="DZ102" s="19"/>
      <c r="EA102" s="19"/>
    </row>
    <row r="103" spans="88:131" x14ac:dyDescent="0.2">
      <c r="CJ103" s="19"/>
      <c r="CK103" s="19"/>
      <c r="CL103" s="19"/>
      <c r="CM103" s="19"/>
      <c r="CN103" s="19"/>
      <c r="CO103" s="19"/>
      <c r="CP103" s="19"/>
      <c r="CQ103" s="19"/>
      <c r="CR103" s="19"/>
      <c r="CS103" s="19"/>
      <c r="CT103" s="19"/>
      <c r="CU103" s="19"/>
      <c r="CV103" s="19"/>
      <c r="CW103" s="19"/>
      <c r="CX103" s="19"/>
      <c r="CY103" s="19"/>
      <c r="CZ103" s="19"/>
      <c r="DA103" s="19"/>
      <c r="DB103" s="19"/>
      <c r="DC103" s="19"/>
      <c r="DD103" s="19"/>
      <c r="DE103" s="19"/>
      <c r="DF103" s="19"/>
      <c r="DG103" s="19"/>
      <c r="DH103" s="19"/>
      <c r="DI103" s="19"/>
      <c r="DJ103" s="19"/>
      <c r="DK103" s="19"/>
      <c r="DL103" s="19"/>
      <c r="DM103" s="19"/>
      <c r="DN103" s="19"/>
      <c r="DO103" s="19"/>
      <c r="DP103" s="19"/>
      <c r="DQ103" s="19"/>
      <c r="DR103" s="19"/>
      <c r="DS103" s="19"/>
      <c r="DT103" s="19"/>
      <c r="DU103" s="19"/>
      <c r="DV103" s="19"/>
      <c r="DW103" s="19"/>
      <c r="DX103" s="19"/>
      <c r="DY103" s="19"/>
      <c r="DZ103" s="19"/>
      <c r="EA103" s="19"/>
    </row>
    <row r="104" spans="88:131" x14ac:dyDescent="0.2">
      <c r="CJ104" s="19"/>
      <c r="CK104" s="19"/>
      <c r="CL104" s="19"/>
      <c r="CM104" s="19"/>
      <c r="CN104" s="19"/>
      <c r="CO104" s="19"/>
      <c r="CP104" s="19"/>
      <c r="CQ104" s="19"/>
      <c r="CR104" s="19"/>
      <c r="CS104" s="19"/>
      <c r="CT104" s="19"/>
      <c r="CU104" s="19"/>
      <c r="CV104" s="19"/>
      <c r="CW104" s="19"/>
      <c r="CX104" s="19"/>
      <c r="CY104" s="19"/>
      <c r="CZ104" s="19"/>
      <c r="DA104" s="19"/>
      <c r="DB104" s="19"/>
      <c r="DC104" s="19"/>
      <c r="DD104" s="19"/>
      <c r="DE104" s="19"/>
      <c r="DF104" s="19"/>
      <c r="DG104" s="19"/>
      <c r="DH104" s="19"/>
      <c r="DI104" s="19"/>
      <c r="DJ104" s="19"/>
      <c r="DK104" s="19"/>
      <c r="DL104" s="19"/>
      <c r="DM104" s="19"/>
      <c r="DN104" s="19"/>
      <c r="DO104" s="19"/>
      <c r="DP104" s="19"/>
      <c r="DQ104" s="19"/>
      <c r="DR104" s="19"/>
      <c r="DS104" s="19"/>
      <c r="DT104" s="19"/>
      <c r="DU104" s="19"/>
      <c r="DV104" s="19"/>
      <c r="DW104" s="19"/>
      <c r="DX104" s="19"/>
      <c r="DY104" s="19"/>
      <c r="DZ104" s="19"/>
      <c r="EA104" s="19"/>
    </row>
    <row r="105" spans="88:131" x14ac:dyDescent="0.2">
      <c r="CJ105" s="19"/>
      <c r="CK105" s="19"/>
      <c r="CL105" s="19"/>
      <c r="CM105" s="19"/>
      <c r="CN105" s="19"/>
      <c r="CO105" s="19"/>
      <c r="CP105" s="19"/>
      <c r="CQ105" s="19"/>
      <c r="CR105" s="19"/>
      <c r="CS105" s="19"/>
      <c r="CT105" s="19"/>
      <c r="CU105" s="19"/>
      <c r="CV105" s="19"/>
      <c r="CW105" s="19"/>
      <c r="CX105" s="19"/>
      <c r="CY105" s="19"/>
      <c r="CZ105" s="19"/>
      <c r="DA105" s="19"/>
      <c r="DB105" s="19"/>
      <c r="DC105" s="19"/>
      <c r="DD105" s="19"/>
      <c r="DE105" s="19"/>
      <c r="DF105" s="19"/>
      <c r="DG105" s="19"/>
      <c r="DH105" s="19"/>
      <c r="DI105" s="19"/>
      <c r="DJ105" s="19"/>
      <c r="DK105" s="19"/>
      <c r="DL105" s="19"/>
      <c r="DM105" s="19"/>
      <c r="DN105" s="19"/>
      <c r="DO105" s="19"/>
      <c r="DP105" s="19"/>
      <c r="DQ105" s="19"/>
      <c r="DR105" s="19"/>
      <c r="DS105" s="19"/>
      <c r="DT105" s="19"/>
      <c r="DU105" s="19"/>
      <c r="DV105" s="19"/>
      <c r="DW105" s="19"/>
      <c r="DX105" s="19"/>
      <c r="DY105" s="19"/>
      <c r="DZ105" s="19"/>
      <c r="EA105" s="19"/>
    </row>
    <row r="106" spans="88:131" x14ac:dyDescent="0.2">
      <c r="CJ106" s="19"/>
      <c r="CK106" s="19"/>
      <c r="CL106" s="19"/>
      <c r="CM106" s="19"/>
      <c r="CN106" s="19"/>
      <c r="CO106" s="19"/>
      <c r="CP106" s="19"/>
      <c r="CQ106" s="19"/>
      <c r="CR106" s="19"/>
      <c r="CS106" s="19"/>
      <c r="CT106" s="19"/>
      <c r="CU106" s="19"/>
      <c r="CV106" s="19"/>
      <c r="CW106" s="19"/>
      <c r="CX106" s="19"/>
      <c r="CY106" s="19"/>
      <c r="CZ106" s="19"/>
      <c r="DA106" s="19"/>
      <c r="DB106" s="19"/>
      <c r="DC106" s="19"/>
      <c r="DD106" s="19"/>
      <c r="DE106" s="19"/>
      <c r="DF106" s="19"/>
      <c r="DG106" s="19"/>
      <c r="DH106" s="19"/>
      <c r="DI106" s="19"/>
      <c r="DJ106" s="19"/>
      <c r="DK106" s="19"/>
      <c r="DL106" s="19"/>
      <c r="DM106" s="19"/>
      <c r="DN106" s="19"/>
      <c r="DO106" s="19"/>
      <c r="DP106" s="19"/>
      <c r="DQ106" s="19"/>
      <c r="DR106" s="19"/>
      <c r="DS106" s="19"/>
      <c r="DT106" s="19"/>
      <c r="DU106" s="19"/>
      <c r="DV106" s="19"/>
      <c r="DW106" s="19"/>
      <c r="DX106" s="19"/>
      <c r="DY106" s="19"/>
      <c r="DZ106" s="19"/>
      <c r="EA106" s="19"/>
    </row>
    <row r="107" spans="88:131" x14ac:dyDescent="0.2">
      <c r="CJ107" s="19"/>
      <c r="CK107" s="19"/>
      <c r="CL107" s="19"/>
      <c r="CM107" s="19"/>
      <c r="CN107" s="19"/>
      <c r="CO107" s="19"/>
      <c r="CP107" s="19"/>
      <c r="CQ107" s="19"/>
      <c r="CR107" s="19"/>
      <c r="CS107" s="19"/>
      <c r="CT107" s="19"/>
      <c r="CU107" s="19"/>
      <c r="CV107" s="19"/>
      <c r="CW107" s="19"/>
      <c r="CX107" s="19"/>
      <c r="CY107" s="19"/>
      <c r="CZ107" s="19"/>
      <c r="DA107" s="19"/>
      <c r="DB107" s="19"/>
      <c r="DC107" s="19"/>
      <c r="DD107" s="19"/>
      <c r="DE107" s="19"/>
      <c r="DF107" s="19"/>
      <c r="DG107" s="19"/>
      <c r="DH107" s="19"/>
      <c r="DI107" s="19"/>
      <c r="DJ107" s="19"/>
      <c r="DK107" s="19"/>
      <c r="DL107" s="19"/>
      <c r="DM107" s="19"/>
      <c r="DN107" s="19"/>
      <c r="DO107" s="19"/>
      <c r="DP107" s="19"/>
      <c r="DQ107" s="19"/>
      <c r="DR107" s="19"/>
      <c r="DS107" s="19"/>
      <c r="DT107" s="19"/>
      <c r="DU107" s="19"/>
      <c r="DV107" s="19"/>
      <c r="DW107" s="19"/>
      <c r="DX107" s="19"/>
      <c r="DY107" s="19"/>
      <c r="DZ107" s="19"/>
      <c r="EA107" s="19"/>
    </row>
    <row r="108" spans="88:131" x14ac:dyDescent="0.2">
      <c r="CJ108" s="19"/>
      <c r="CK108" s="19"/>
      <c r="CL108" s="19"/>
      <c r="CM108" s="19"/>
      <c r="CN108" s="19"/>
      <c r="CO108" s="19"/>
      <c r="CP108" s="19"/>
      <c r="CQ108" s="19"/>
      <c r="CR108" s="19"/>
      <c r="CS108" s="19"/>
      <c r="CT108" s="19"/>
      <c r="CU108" s="19"/>
      <c r="CV108" s="19"/>
      <c r="CW108" s="19"/>
      <c r="CX108" s="19"/>
      <c r="CY108" s="19"/>
      <c r="CZ108" s="19"/>
      <c r="DA108" s="19"/>
      <c r="DB108" s="19"/>
      <c r="DC108" s="19"/>
      <c r="DD108" s="19"/>
      <c r="DE108" s="19"/>
      <c r="DF108" s="19"/>
      <c r="DG108" s="19"/>
      <c r="DH108" s="19"/>
      <c r="DI108" s="19"/>
      <c r="DJ108" s="19"/>
      <c r="DK108" s="19"/>
      <c r="DL108" s="19"/>
      <c r="DM108" s="19"/>
      <c r="DN108" s="19"/>
      <c r="DO108" s="19"/>
      <c r="DP108" s="19"/>
      <c r="DQ108" s="19"/>
      <c r="DR108" s="19"/>
      <c r="DS108" s="19"/>
      <c r="DT108" s="19"/>
      <c r="DU108" s="19"/>
      <c r="DV108" s="19"/>
      <c r="DW108" s="19"/>
      <c r="DX108" s="19"/>
      <c r="DY108" s="19"/>
      <c r="DZ108" s="19"/>
      <c r="EA108" s="19"/>
    </row>
    <row r="109" spans="88:131" x14ac:dyDescent="0.2">
      <c r="CJ109" s="19"/>
      <c r="CK109" s="19"/>
      <c r="CL109" s="19"/>
      <c r="CM109" s="19"/>
      <c r="CN109" s="19"/>
      <c r="CO109" s="19"/>
      <c r="CP109" s="19"/>
      <c r="CQ109" s="19"/>
      <c r="CR109" s="19"/>
      <c r="CS109" s="19"/>
      <c r="CT109" s="19"/>
      <c r="CU109" s="19"/>
      <c r="CV109" s="19"/>
      <c r="CW109" s="19"/>
      <c r="CX109" s="19"/>
      <c r="CY109" s="19"/>
      <c r="CZ109" s="19"/>
      <c r="DA109" s="19"/>
      <c r="DB109" s="19"/>
      <c r="DC109" s="19"/>
      <c r="DD109" s="19"/>
      <c r="DE109" s="19"/>
      <c r="DF109" s="19"/>
      <c r="DG109" s="19"/>
      <c r="DH109" s="19"/>
      <c r="DI109" s="19"/>
      <c r="DJ109" s="19"/>
      <c r="DK109" s="19"/>
      <c r="DL109" s="19"/>
      <c r="DM109" s="19"/>
      <c r="DN109" s="19"/>
      <c r="DO109" s="19"/>
      <c r="DP109" s="19"/>
      <c r="DQ109" s="19"/>
      <c r="DR109" s="19"/>
      <c r="DS109" s="19"/>
      <c r="DT109" s="19"/>
      <c r="DU109" s="19"/>
      <c r="DV109" s="19"/>
      <c r="DW109" s="19"/>
      <c r="DX109" s="19"/>
      <c r="DY109" s="19"/>
      <c r="DZ109" s="19"/>
      <c r="EA109" s="19"/>
    </row>
    <row r="110" spans="88:131" x14ac:dyDescent="0.2">
      <c r="CJ110" s="19"/>
      <c r="CK110" s="19"/>
      <c r="CL110" s="19"/>
      <c r="CM110" s="19"/>
      <c r="CN110" s="19"/>
      <c r="CO110" s="19"/>
      <c r="CP110" s="19"/>
      <c r="CQ110" s="19"/>
      <c r="CR110" s="19"/>
      <c r="CS110" s="19"/>
      <c r="CT110" s="19"/>
      <c r="CU110" s="19"/>
      <c r="CV110" s="19"/>
      <c r="CW110" s="19"/>
      <c r="CX110" s="19"/>
      <c r="CY110" s="19"/>
      <c r="CZ110" s="19"/>
      <c r="DA110" s="19"/>
      <c r="DB110" s="19"/>
      <c r="DC110" s="19"/>
      <c r="DD110" s="19"/>
      <c r="DE110" s="19"/>
      <c r="DF110" s="19"/>
      <c r="DG110" s="19"/>
      <c r="DH110" s="19"/>
      <c r="DI110" s="19"/>
      <c r="DJ110" s="19"/>
      <c r="DK110" s="19"/>
      <c r="DL110" s="19"/>
      <c r="DM110" s="19"/>
      <c r="DN110" s="19"/>
      <c r="DO110" s="19"/>
      <c r="DP110" s="19"/>
      <c r="DQ110" s="19"/>
      <c r="DR110" s="19"/>
      <c r="DS110" s="19"/>
      <c r="DT110" s="19"/>
      <c r="DU110" s="19"/>
      <c r="DV110" s="19"/>
      <c r="DW110" s="19"/>
      <c r="DX110" s="19"/>
      <c r="DY110" s="19"/>
      <c r="DZ110" s="19"/>
      <c r="EA110" s="19"/>
    </row>
    <row r="111" spans="88:131" x14ac:dyDescent="0.2">
      <c r="CJ111" s="19"/>
      <c r="CK111" s="19"/>
      <c r="CL111" s="19"/>
      <c r="CM111" s="19"/>
      <c r="CN111" s="19"/>
      <c r="CO111" s="19"/>
      <c r="CP111" s="19"/>
      <c r="CQ111" s="19"/>
      <c r="CR111" s="19"/>
      <c r="CS111" s="19"/>
      <c r="CT111" s="19"/>
      <c r="CU111" s="19"/>
      <c r="CV111" s="19"/>
      <c r="CW111" s="19"/>
      <c r="CX111" s="19"/>
      <c r="CY111" s="19"/>
      <c r="CZ111" s="19"/>
      <c r="DA111" s="19"/>
      <c r="DB111" s="19"/>
      <c r="DC111" s="19"/>
      <c r="DD111" s="19"/>
      <c r="DE111" s="19"/>
      <c r="DF111" s="19"/>
      <c r="DG111" s="19"/>
      <c r="DH111" s="19"/>
      <c r="DI111" s="19"/>
      <c r="DJ111" s="19"/>
      <c r="DK111" s="19"/>
      <c r="DL111" s="19"/>
      <c r="DM111" s="19"/>
      <c r="DN111" s="19"/>
      <c r="DO111" s="19"/>
      <c r="DP111" s="19"/>
      <c r="DQ111" s="19"/>
      <c r="DR111" s="19"/>
      <c r="DS111" s="19"/>
      <c r="DT111" s="19"/>
      <c r="DU111" s="19"/>
      <c r="DV111" s="19"/>
      <c r="DW111" s="19"/>
      <c r="DX111" s="19"/>
      <c r="DY111" s="19"/>
      <c r="DZ111" s="19"/>
      <c r="EA111" s="19"/>
    </row>
    <row r="112" spans="88:131" x14ac:dyDescent="0.2">
      <c r="CJ112" s="19"/>
      <c r="CK112" s="19"/>
      <c r="CL112" s="19"/>
      <c r="CM112" s="19"/>
      <c r="CN112" s="19"/>
      <c r="CO112" s="19"/>
      <c r="CP112" s="19"/>
      <c r="CQ112" s="19"/>
      <c r="CR112" s="19"/>
      <c r="CS112" s="19"/>
      <c r="CT112" s="19"/>
      <c r="CU112" s="19"/>
      <c r="CV112" s="19"/>
      <c r="CW112" s="19"/>
      <c r="CX112" s="19"/>
      <c r="CY112" s="19"/>
      <c r="CZ112" s="19"/>
      <c r="DA112" s="19"/>
      <c r="DB112" s="19"/>
      <c r="DC112" s="19"/>
      <c r="DD112" s="19"/>
      <c r="DE112" s="19"/>
      <c r="DF112" s="19"/>
      <c r="DG112" s="19"/>
      <c r="DH112" s="19"/>
      <c r="DI112" s="19"/>
      <c r="DJ112" s="19"/>
      <c r="DK112" s="19"/>
      <c r="DL112" s="19"/>
      <c r="DM112" s="19"/>
      <c r="DN112" s="19"/>
      <c r="DO112" s="19"/>
      <c r="DP112" s="19"/>
      <c r="DQ112" s="19"/>
      <c r="DR112" s="19"/>
      <c r="DS112" s="19"/>
      <c r="DT112" s="19"/>
      <c r="DU112" s="19"/>
      <c r="DV112" s="19"/>
      <c r="DW112" s="19"/>
      <c r="DX112" s="19"/>
      <c r="DY112" s="19"/>
      <c r="DZ112" s="19"/>
      <c r="EA112" s="19"/>
    </row>
    <row r="113" spans="88:131" x14ac:dyDescent="0.2">
      <c r="CJ113" s="19"/>
      <c r="CK113" s="19"/>
      <c r="CL113" s="19"/>
      <c r="CM113" s="19"/>
      <c r="CN113" s="19"/>
      <c r="CO113" s="19"/>
      <c r="CP113" s="19"/>
      <c r="CQ113" s="19"/>
      <c r="CR113" s="19"/>
      <c r="CS113" s="19"/>
      <c r="CT113" s="19"/>
      <c r="CU113" s="19"/>
      <c r="CV113" s="19"/>
      <c r="CW113" s="19"/>
      <c r="CX113" s="19"/>
      <c r="CY113" s="19"/>
      <c r="CZ113" s="19"/>
      <c r="DA113" s="19"/>
      <c r="DB113" s="19"/>
      <c r="DC113" s="19"/>
      <c r="DD113" s="19"/>
      <c r="DE113" s="19"/>
      <c r="DF113" s="19"/>
      <c r="DG113" s="19"/>
      <c r="DH113" s="19"/>
      <c r="DI113" s="19"/>
      <c r="DJ113" s="19"/>
      <c r="DK113" s="19"/>
      <c r="DL113" s="19"/>
      <c r="DM113" s="19"/>
      <c r="DN113" s="19"/>
      <c r="DO113" s="19"/>
      <c r="DP113" s="19"/>
      <c r="DQ113" s="19"/>
      <c r="DR113" s="19"/>
      <c r="DS113" s="19"/>
      <c r="DT113" s="19"/>
      <c r="DU113" s="19"/>
      <c r="DV113" s="19"/>
      <c r="DW113" s="19"/>
      <c r="DX113" s="19"/>
      <c r="DY113" s="19"/>
      <c r="DZ113" s="19"/>
      <c r="EA113" s="19"/>
    </row>
    <row r="114" spans="88:131" x14ac:dyDescent="0.2"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19"/>
      <c r="DL114" s="19"/>
      <c r="DM114" s="19"/>
      <c r="DN114" s="19"/>
      <c r="DO114" s="19"/>
      <c r="DP114" s="19"/>
      <c r="DQ114" s="19"/>
      <c r="DR114" s="19"/>
      <c r="DS114" s="19"/>
      <c r="DT114" s="19"/>
      <c r="DU114" s="19"/>
      <c r="DV114" s="19"/>
      <c r="DW114" s="19"/>
      <c r="DX114" s="19"/>
      <c r="DY114" s="19"/>
      <c r="DZ114" s="19"/>
      <c r="EA114" s="19"/>
    </row>
    <row r="115" spans="88:131" x14ac:dyDescent="0.2">
      <c r="CJ115" s="19"/>
      <c r="CK115" s="19"/>
      <c r="CL115" s="19"/>
      <c r="CM115" s="19"/>
      <c r="CN115" s="19"/>
      <c r="CO115" s="19"/>
      <c r="CP115" s="19"/>
      <c r="CQ115" s="19"/>
      <c r="CR115" s="19"/>
      <c r="CS115" s="19"/>
      <c r="CT115" s="19"/>
      <c r="CU115" s="19"/>
      <c r="CV115" s="19"/>
      <c r="CW115" s="19"/>
      <c r="CX115" s="19"/>
      <c r="CY115" s="19"/>
      <c r="CZ115" s="19"/>
      <c r="DA115" s="19"/>
      <c r="DB115" s="19"/>
      <c r="DC115" s="19"/>
      <c r="DD115" s="19"/>
      <c r="DE115" s="19"/>
      <c r="DF115" s="19"/>
      <c r="DG115" s="19"/>
      <c r="DH115" s="19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  <c r="DW115" s="19"/>
      <c r="DX115" s="19"/>
      <c r="DY115" s="19"/>
      <c r="DZ115" s="19"/>
      <c r="EA115" s="19"/>
    </row>
    <row r="116" spans="88:131" x14ac:dyDescent="0.2">
      <c r="CJ116" s="19"/>
      <c r="CK116" s="19"/>
      <c r="CL116" s="19"/>
      <c r="CM116" s="19"/>
      <c r="CN116" s="19"/>
      <c r="CO116" s="19"/>
      <c r="CP116" s="19"/>
      <c r="CQ116" s="19"/>
      <c r="CR116" s="19"/>
      <c r="CS116" s="19"/>
      <c r="CT116" s="19"/>
      <c r="CU116" s="19"/>
      <c r="CV116" s="19"/>
      <c r="CW116" s="19"/>
      <c r="CX116" s="19"/>
      <c r="CY116" s="19"/>
      <c r="CZ116" s="19"/>
      <c r="DA116" s="19"/>
      <c r="DB116" s="19"/>
      <c r="DC116" s="19"/>
      <c r="DD116" s="19"/>
      <c r="DE116" s="19"/>
      <c r="DF116" s="19"/>
      <c r="DG116" s="19"/>
      <c r="DH116" s="19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  <c r="DW116" s="19"/>
      <c r="DX116" s="19"/>
      <c r="DY116" s="19"/>
      <c r="DZ116" s="19"/>
      <c r="EA116" s="19"/>
    </row>
    <row r="117" spans="88:131" x14ac:dyDescent="0.2">
      <c r="CJ117" s="19"/>
      <c r="CK117" s="19"/>
      <c r="CL117" s="19"/>
      <c r="CM117" s="19"/>
      <c r="CN117" s="19"/>
      <c r="CO117" s="19"/>
      <c r="CP117" s="19"/>
      <c r="CQ117" s="19"/>
      <c r="CR117" s="19"/>
      <c r="CS117" s="19"/>
      <c r="CT117" s="19"/>
      <c r="CU117" s="19"/>
      <c r="CV117" s="19"/>
      <c r="CW117" s="19"/>
      <c r="CX117" s="19"/>
      <c r="CY117" s="19"/>
      <c r="CZ117" s="19"/>
      <c r="DA117" s="19"/>
      <c r="DB117" s="19"/>
      <c r="DC117" s="19"/>
      <c r="DD117" s="19"/>
      <c r="DE117" s="19"/>
      <c r="DF117" s="19"/>
      <c r="DG117" s="19"/>
      <c r="DH117" s="19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  <c r="DW117" s="19"/>
      <c r="DX117" s="19"/>
      <c r="DY117" s="19"/>
      <c r="DZ117" s="19"/>
      <c r="EA117" s="19"/>
    </row>
    <row r="118" spans="88:131" x14ac:dyDescent="0.2">
      <c r="CJ118" s="19"/>
      <c r="CK118" s="19"/>
      <c r="CL118" s="19"/>
      <c r="CM118" s="19"/>
      <c r="CN118" s="19"/>
      <c r="CO118" s="19"/>
      <c r="CP118" s="19"/>
      <c r="CQ118" s="19"/>
      <c r="CR118" s="19"/>
      <c r="CS118" s="19"/>
      <c r="CT118" s="19"/>
      <c r="CU118" s="19"/>
      <c r="CV118" s="19"/>
      <c r="CW118" s="19"/>
      <c r="CX118" s="19"/>
      <c r="CY118" s="19"/>
      <c r="CZ118" s="19"/>
      <c r="DA118" s="19"/>
      <c r="DB118" s="19"/>
      <c r="DC118" s="19"/>
      <c r="DD118" s="19"/>
      <c r="DE118" s="19"/>
      <c r="DF118" s="19"/>
      <c r="DG118" s="19"/>
      <c r="DH118" s="19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  <c r="DW118" s="19"/>
      <c r="DX118" s="19"/>
      <c r="DY118" s="19"/>
      <c r="DZ118" s="19"/>
      <c r="EA118" s="19"/>
    </row>
    <row r="119" spans="88:131" x14ac:dyDescent="0.2">
      <c r="CJ119" s="19"/>
      <c r="CK119" s="19"/>
      <c r="CL119" s="19"/>
      <c r="CM119" s="19"/>
      <c r="CN119" s="19"/>
      <c r="CO119" s="19"/>
      <c r="CP119" s="19"/>
      <c r="CQ119" s="19"/>
      <c r="CR119" s="19"/>
      <c r="CS119" s="19"/>
      <c r="CT119" s="19"/>
      <c r="CU119" s="19"/>
      <c r="CV119" s="19"/>
      <c r="CW119" s="19"/>
      <c r="CX119" s="19"/>
      <c r="CY119" s="19"/>
      <c r="CZ119" s="19"/>
      <c r="DA119" s="19"/>
      <c r="DB119" s="19"/>
      <c r="DC119" s="19"/>
      <c r="DD119" s="19"/>
      <c r="DE119" s="19"/>
      <c r="DF119" s="19"/>
      <c r="DG119" s="19"/>
      <c r="DH119" s="19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  <c r="DW119" s="19"/>
      <c r="DX119" s="19"/>
      <c r="DY119" s="19"/>
      <c r="DZ119" s="19"/>
      <c r="EA119" s="19"/>
    </row>
    <row r="120" spans="88:131" x14ac:dyDescent="0.2">
      <c r="CJ120" s="19"/>
      <c r="CK120" s="19"/>
      <c r="CL120" s="19"/>
      <c r="CM120" s="19"/>
      <c r="CN120" s="19"/>
      <c r="CO120" s="19"/>
      <c r="CP120" s="19"/>
      <c r="CQ120" s="19"/>
      <c r="CR120" s="19"/>
      <c r="CS120" s="19"/>
      <c r="CT120" s="19"/>
      <c r="CU120" s="19"/>
      <c r="CV120" s="19"/>
      <c r="CW120" s="19"/>
      <c r="CX120" s="19"/>
      <c r="CY120" s="19"/>
      <c r="CZ120" s="19"/>
      <c r="DA120" s="19"/>
      <c r="DB120" s="19"/>
      <c r="DC120" s="19"/>
      <c r="DD120" s="19"/>
      <c r="DE120" s="19"/>
      <c r="DF120" s="19"/>
      <c r="DG120" s="19"/>
      <c r="DH120" s="19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  <c r="DW120" s="19"/>
      <c r="DX120" s="19"/>
      <c r="DY120" s="19"/>
      <c r="DZ120" s="19"/>
      <c r="EA120" s="19"/>
    </row>
    <row r="121" spans="88:131" x14ac:dyDescent="0.2">
      <c r="CJ121" s="19"/>
      <c r="CK121" s="19"/>
      <c r="CL121" s="19"/>
      <c r="CM121" s="19"/>
      <c r="CN121" s="19"/>
      <c r="CO121" s="19"/>
      <c r="CP121" s="19"/>
      <c r="CQ121" s="19"/>
      <c r="CR121" s="19"/>
      <c r="CS121" s="19"/>
      <c r="CT121" s="19"/>
      <c r="CU121" s="19"/>
      <c r="CV121" s="19"/>
      <c r="CW121" s="19"/>
      <c r="CX121" s="19"/>
      <c r="CY121" s="19"/>
      <c r="CZ121" s="19"/>
      <c r="DA121" s="19"/>
      <c r="DB121" s="19"/>
      <c r="DC121" s="19"/>
      <c r="DD121" s="19"/>
      <c r="DE121" s="19"/>
      <c r="DF121" s="19"/>
      <c r="DG121" s="19"/>
      <c r="DH121" s="19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  <c r="DW121" s="19"/>
      <c r="DX121" s="19"/>
      <c r="DY121" s="19"/>
      <c r="DZ121" s="19"/>
      <c r="EA121" s="19"/>
    </row>
    <row r="122" spans="88:131" x14ac:dyDescent="0.2">
      <c r="CJ122" s="19"/>
      <c r="CK122" s="19"/>
      <c r="CL122" s="19"/>
      <c r="CM122" s="19"/>
      <c r="CN122" s="19"/>
      <c r="CO122" s="19"/>
      <c r="CP122" s="19"/>
      <c r="CQ122" s="19"/>
      <c r="CR122" s="19"/>
      <c r="CS122" s="19"/>
      <c r="CT122" s="19"/>
      <c r="CU122" s="19"/>
      <c r="CV122" s="19"/>
      <c r="CW122" s="19"/>
      <c r="CX122" s="19"/>
      <c r="CY122" s="19"/>
      <c r="CZ122" s="19"/>
      <c r="DA122" s="19"/>
      <c r="DB122" s="19"/>
      <c r="DC122" s="19"/>
      <c r="DD122" s="19"/>
      <c r="DE122" s="19"/>
      <c r="DF122" s="19"/>
      <c r="DG122" s="19"/>
      <c r="DH122" s="19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  <c r="DW122" s="19"/>
      <c r="DX122" s="19"/>
      <c r="DY122" s="19"/>
      <c r="DZ122" s="19"/>
      <c r="EA122" s="19"/>
    </row>
    <row r="123" spans="88:131" x14ac:dyDescent="0.2">
      <c r="CJ123" s="19"/>
      <c r="CK123" s="19"/>
      <c r="CL123" s="19"/>
      <c r="CM123" s="19"/>
      <c r="CN123" s="19"/>
      <c r="CO123" s="19"/>
      <c r="CP123" s="19"/>
      <c r="CQ123" s="19"/>
      <c r="CR123" s="19"/>
      <c r="CS123" s="19"/>
      <c r="CT123" s="19"/>
      <c r="CU123" s="19"/>
      <c r="CV123" s="19"/>
      <c r="CW123" s="19"/>
      <c r="CX123" s="19"/>
      <c r="CY123" s="19"/>
      <c r="CZ123" s="19"/>
      <c r="DA123" s="19"/>
      <c r="DB123" s="19"/>
      <c r="DC123" s="19"/>
      <c r="DD123" s="19"/>
      <c r="DE123" s="19"/>
      <c r="DF123" s="19"/>
      <c r="DG123" s="19"/>
      <c r="DH123" s="19"/>
      <c r="DI123" s="19"/>
      <c r="DJ123" s="19"/>
      <c r="DK123" s="19"/>
      <c r="DL123" s="19"/>
      <c r="DM123" s="19"/>
      <c r="DN123" s="19"/>
      <c r="DO123" s="19"/>
      <c r="DP123" s="19"/>
      <c r="DQ123" s="19"/>
      <c r="DR123" s="19"/>
      <c r="DS123" s="19"/>
      <c r="DT123" s="19"/>
      <c r="DU123" s="19"/>
      <c r="DV123" s="19"/>
      <c r="DW123" s="19"/>
      <c r="DX123" s="19"/>
      <c r="DY123" s="19"/>
      <c r="DZ123" s="19"/>
      <c r="EA123" s="19"/>
    </row>
    <row r="124" spans="88:131" x14ac:dyDescent="0.2">
      <c r="CJ124" s="19"/>
      <c r="CK124" s="19"/>
      <c r="CL124" s="19"/>
      <c r="CM124" s="19"/>
      <c r="CN124" s="19"/>
      <c r="CO124" s="19"/>
      <c r="CP124" s="19"/>
      <c r="CQ124" s="19"/>
      <c r="CR124" s="19"/>
      <c r="CS124" s="19"/>
      <c r="CT124" s="19"/>
      <c r="CU124" s="19"/>
      <c r="CV124" s="19"/>
      <c r="CW124" s="19"/>
      <c r="CX124" s="19"/>
      <c r="CY124" s="19"/>
      <c r="CZ124" s="19"/>
      <c r="DA124" s="19"/>
      <c r="DB124" s="19"/>
      <c r="DC124" s="19"/>
      <c r="DD124" s="19"/>
      <c r="DE124" s="19"/>
      <c r="DF124" s="19"/>
      <c r="DG124" s="19"/>
      <c r="DH124" s="19"/>
      <c r="DI124" s="19"/>
      <c r="DJ124" s="19"/>
      <c r="DK124" s="19"/>
      <c r="DL124" s="19"/>
      <c r="DM124" s="19"/>
      <c r="DN124" s="19"/>
      <c r="DO124" s="19"/>
      <c r="DP124" s="19"/>
      <c r="DQ124" s="19"/>
      <c r="DR124" s="19"/>
      <c r="DS124" s="19"/>
      <c r="DT124" s="19"/>
      <c r="DU124" s="19"/>
      <c r="DV124" s="19"/>
      <c r="DW124" s="19"/>
      <c r="DX124" s="19"/>
      <c r="DY124" s="19"/>
      <c r="DZ124" s="19"/>
      <c r="EA124" s="19"/>
    </row>
    <row r="125" spans="88:131" x14ac:dyDescent="0.2">
      <c r="CJ125" s="19"/>
      <c r="CK125" s="19"/>
      <c r="CL125" s="19"/>
      <c r="CM125" s="19"/>
      <c r="CN125" s="19"/>
      <c r="CO125" s="19"/>
      <c r="CP125" s="19"/>
      <c r="CQ125" s="19"/>
      <c r="CR125" s="19"/>
      <c r="CS125" s="19"/>
      <c r="CT125" s="19"/>
      <c r="CU125" s="19"/>
      <c r="CV125" s="19"/>
      <c r="CW125" s="19"/>
      <c r="CX125" s="19"/>
      <c r="CY125" s="19"/>
      <c r="CZ125" s="19"/>
      <c r="DA125" s="19"/>
      <c r="DB125" s="19"/>
      <c r="DC125" s="19"/>
      <c r="DD125" s="19"/>
      <c r="DE125" s="19"/>
      <c r="DF125" s="19"/>
      <c r="DG125" s="19"/>
      <c r="DH125" s="19"/>
      <c r="DI125" s="19"/>
      <c r="DJ125" s="19"/>
      <c r="DK125" s="19"/>
      <c r="DL125" s="19"/>
      <c r="DM125" s="19"/>
      <c r="DN125" s="19"/>
      <c r="DO125" s="19"/>
      <c r="DP125" s="19"/>
      <c r="DQ125" s="19"/>
      <c r="DR125" s="19"/>
      <c r="DS125" s="19"/>
      <c r="DT125" s="19"/>
      <c r="DU125" s="19"/>
      <c r="DV125" s="19"/>
      <c r="DW125" s="19"/>
      <c r="DX125" s="19"/>
      <c r="DY125" s="19"/>
      <c r="DZ125" s="19"/>
      <c r="EA125" s="19"/>
    </row>
    <row r="126" spans="88:131" x14ac:dyDescent="0.2">
      <c r="CJ126" s="19"/>
      <c r="CK126" s="19"/>
      <c r="CL126" s="19"/>
      <c r="CM126" s="19"/>
      <c r="CN126" s="19"/>
      <c r="CO126" s="19"/>
      <c r="CP126" s="19"/>
      <c r="CQ126" s="19"/>
      <c r="CR126" s="19"/>
      <c r="CS126" s="19"/>
      <c r="CT126" s="19"/>
      <c r="CU126" s="19"/>
      <c r="CV126" s="19"/>
      <c r="CW126" s="19"/>
      <c r="CX126" s="19"/>
      <c r="CY126" s="19"/>
      <c r="CZ126" s="19"/>
      <c r="DA126" s="19"/>
      <c r="DB126" s="19"/>
      <c r="DC126" s="19"/>
      <c r="DD126" s="19"/>
      <c r="DE126" s="19"/>
      <c r="DF126" s="19"/>
      <c r="DG126" s="19"/>
      <c r="DH126" s="19"/>
      <c r="DI126" s="19"/>
      <c r="DJ126" s="19"/>
      <c r="DK126" s="19"/>
      <c r="DL126" s="19"/>
      <c r="DM126" s="19"/>
      <c r="DN126" s="19"/>
      <c r="DO126" s="19"/>
      <c r="DP126" s="19"/>
      <c r="DQ126" s="19"/>
      <c r="DR126" s="19"/>
      <c r="DS126" s="19"/>
      <c r="DT126" s="19"/>
      <c r="DU126" s="19"/>
      <c r="DV126" s="19"/>
      <c r="DW126" s="19"/>
      <c r="DX126" s="19"/>
      <c r="DY126" s="19"/>
      <c r="DZ126" s="19"/>
      <c r="EA126" s="19"/>
    </row>
    <row r="127" spans="88:131" x14ac:dyDescent="0.2">
      <c r="CJ127" s="19"/>
      <c r="CK127" s="19"/>
      <c r="CL127" s="19"/>
      <c r="CM127" s="19"/>
      <c r="CN127" s="19"/>
      <c r="CO127" s="19"/>
      <c r="CP127" s="19"/>
      <c r="CQ127" s="19"/>
      <c r="CR127" s="19"/>
      <c r="CS127" s="19"/>
      <c r="CT127" s="19"/>
      <c r="CU127" s="19"/>
      <c r="CV127" s="19"/>
      <c r="CW127" s="19"/>
      <c r="CX127" s="19"/>
      <c r="CY127" s="19"/>
      <c r="CZ127" s="19"/>
      <c r="DA127" s="19"/>
      <c r="DB127" s="19"/>
      <c r="DC127" s="19"/>
      <c r="DD127" s="19"/>
      <c r="DE127" s="19"/>
      <c r="DF127" s="19"/>
      <c r="DG127" s="19"/>
      <c r="DH127" s="19"/>
      <c r="DI127" s="19"/>
      <c r="DJ127" s="19"/>
      <c r="DK127" s="19"/>
      <c r="DL127" s="19"/>
      <c r="DM127" s="19"/>
      <c r="DN127" s="19"/>
      <c r="DO127" s="19"/>
      <c r="DP127" s="19"/>
      <c r="DQ127" s="19"/>
      <c r="DR127" s="19"/>
      <c r="DS127" s="19"/>
      <c r="DT127" s="19"/>
      <c r="DU127" s="19"/>
      <c r="DV127" s="19"/>
      <c r="DW127" s="19"/>
      <c r="DX127" s="19"/>
      <c r="DY127" s="19"/>
      <c r="DZ127" s="19"/>
      <c r="EA127" s="19"/>
    </row>
    <row r="128" spans="88:131" x14ac:dyDescent="0.2">
      <c r="CJ128" s="19"/>
      <c r="CK128" s="19"/>
      <c r="CL128" s="19"/>
      <c r="CM128" s="19"/>
      <c r="CN128" s="19"/>
      <c r="CO128" s="19"/>
      <c r="CP128" s="19"/>
      <c r="CQ128" s="19"/>
      <c r="CR128" s="19"/>
      <c r="CS128" s="19"/>
      <c r="CT128" s="19"/>
      <c r="CU128" s="19"/>
      <c r="CV128" s="19"/>
      <c r="CW128" s="19"/>
      <c r="CX128" s="19"/>
      <c r="CY128" s="19"/>
      <c r="CZ128" s="19"/>
      <c r="DA128" s="19"/>
      <c r="DB128" s="19"/>
      <c r="DC128" s="19"/>
      <c r="DD128" s="19"/>
      <c r="DE128" s="19"/>
      <c r="DF128" s="19"/>
      <c r="DG128" s="19"/>
      <c r="DH128" s="19"/>
      <c r="DI128" s="19"/>
      <c r="DJ128" s="19"/>
      <c r="DK128" s="19"/>
      <c r="DL128" s="19"/>
      <c r="DM128" s="19"/>
      <c r="DN128" s="19"/>
      <c r="DO128" s="19"/>
      <c r="DP128" s="19"/>
      <c r="DQ128" s="19"/>
      <c r="DR128" s="19"/>
      <c r="DS128" s="19"/>
      <c r="DT128" s="19"/>
      <c r="DU128" s="19"/>
      <c r="DV128" s="19"/>
      <c r="DW128" s="19"/>
      <c r="DX128" s="19"/>
      <c r="DY128" s="19"/>
      <c r="DZ128" s="19"/>
      <c r="EA128" s="19"/>
    </row>
    <row r="129" spans="88:131" x14ac:dyDescent="0.2">
      <c r="CJ129" s="19"/>
      <c r="CK129" s="19"/>
      <c r="CL129" s="19"/>
      <c r="CM129" s="19"/>
      <c r="CN129" s="19"/>
      <c r="CO129" s="19"/>
      <c r="CP129" s="19"/>
      <c r="CQ129" s="19"/>
      <c r="CR129" s="19"/>
      <c r="CS129" s="19"/>
      <c r="CT129" s="19"/>
      <c r="CU129" s="19"/>
      <c r="CV129" s="19"/>
      <c r="CW129" s="19"/>
      <c r="CX129" s="19"/>
      <c r="CY129" s="19"/>
      <c r="CZ129" s="19"/>
      <c r="DA129" s="19"/>
      <c r="DB129" s="19"/>
      <c r="DC129" s="19"/>
      <c r="DD129" s="19"/>
      <c r="DE129" s="19"/>
      <c r="DF129" s="19"/>
      <c r="DG129" s="19"/>
      <c r="DH129" s="19"/>
      <c r="DI129" s="19"/>
      <c r="DJ129" s="19"/>
      <c r="DK129" s="19"/>
      <c r="DL129" s="19"/>
      <c r="DM129" s="19"/>
      <c r="DN129" s="19"/>
      <c r="DO129" s="19"/>
      <c r="DP129" s="19"/>
      <c r="DQ129" s="19"/>
      <c r="DR129" s="19"/>
      <c r="DS129" s="19"/>
      <c r="DT129" s="19"/>
      <c r="DU129" s="19"/>
      <c r="DV129" s="19"/>
      <c r="DW129" s="19"/>
      <c r="DX129" s="19"/>
      <c r="DY129" s="19"/>
      <c r="DZ129" s="19"/>
      <c r="EA129" s="19"/>
    </row>
    <row r="130" spans="88:131" x14ac:dyDescent="0.2">
      <c r="CJ130" s="19"/>
      <c r="CK130" s="19"/>
      <c r="CL130" s="19"/>
      <c r="CM130" s="19"/>
      <c r="CN130" s="19"/>
      <c r="CO130" s="19"/>
      <c r="CP130" s="19"/>
      <c r="CQ130" s="19"/>
      <c r="CR130" s="19"/>
      <c r="CS130" s="19"/>
      <c r="CT130" s="19"/>
      <c r="CU130" s="19"/>
      <c r="CV130" s="19"/>
      <c r="CW130" s="19"/>
      <c r="CX130" s="19"/>
      <c r="CY130" s="19"/>
      <c r="CZ130" s="19"/>
      <c r="DA130" s="19"/>
      <c r="DB130" s="19"/>
      <c r="DC130" s="19"/>
      <c r="DD130" s="19"/>
      <c r="DE130" s="19"/>
      <c r="DF130" s="19"/>
      <c r="DG130" s="19"/>
      <c r="DH130" s="19"/>
      <c r="DI130" s="19"/>
      <c r="DJ130" s="19"/>
      <c r="DK130" s="19"/>
      <c r="DL130" s="19"/>
      <c r="DM130" s="19"/>
      <c r="DN130" s="19"/>
      <c r="DO130" s="19"/>
      <c r="DP130" s="19"/>
      <c r="DQ130" s="19"/>
      <c r="DR130" s="19"/>
      <c r="DS130" s="19"/>
      <c r="DT130" s="19"/>
      <c r="DU130" s="19"/>
      <c r="DV130" s="19"/>
      <c r="DW130" s="19"/>
      <c r="DX130" s="19"/>
      <c r="DY130" s="19"/>
      <c r="DZ130" s="19"/>
      <c r="EA130" s="19"/>
    </row>
    <row r="131" spans="88:131" x14ac:dyDescent="0.2">
      <c r="CJ131" s="19"/>
      <c r="CK131" s="19"/>
      <c r="CL131" s="19"/>
      <c r="CM131" s="19"/>
      <c r="CN131" s="19"/>
      <c r="CO131" s="19"/>
      <c r="CP131" s="19"/>
      <c r="CQ131" s="19"/>
      <c r="CR131" s="19"/>
      <c r="CS131" s="19"/>
      <c r="CT131" s="19"/>
      <c r="CU131" s="19"/>
      <c r="CV131" s="19"/>
      <c r="CW131" s="19"/>
      <c r="CX131" s="19"/>
      <c r="CY131" s="19"/>
      <c r="CZ131" s="19"/>
      <c r="DA131" s="19"/>
      <c r="DB131" s="19"/>
      <c r="DC131" s="19"/>
      <c r="DD131" s="19"/>
      <c r="DE131" s="19"/>
      <c r="DF131" s="19"/>
      <c r="DG131" s="19"/>
      <c r="DH131" s="19"/>
      <c r="DI131" s="19"/>
      <c r="DJ131" s="19"/>
      <c r="DK131" s="19"/>
      <c r="DL131" s="19"/>
      <c r="DM131" s="19"/>
      <c r="DN131" s="19"/>
      <c r="DO131" s="19"/>
      <c r="DP131" s="19"/>
      <c r="DQ131" s="19"/>
      <c r="DR131" s="19"/>
      <c r="DS131" s="19"/>
      <c r="DT131" s="19"/>
      <c r="DU131" s="19"/>
      <c r="DV131" s="19"/>
      <c r="DW131" s="19"/>
      <c r="DX131" s="19"/>
      <c r="DY131" s="19"/>
      <c r="DZ131" s="19"/>
      <c r="EA131" s="19"/>
    </row>
    <row r="132" spans="88:131" x14ac:dyDescent="0.2">
      <c r="CJ132" s="19"/>
      <c r="CK132" s="19"/>
      <c r="CL132" s="19"/>
      <c r="CM132" s="19"/>
      <c r="CN132" s="19"/>
      <c r="CO132" s="19"/>
      <c r="CP132" s="19"/>
      <c r="CQ132" s="19"/>
      <c r="CR132" s="19"/>
      <c r="CS132" s="19"/>
      <c r="CT132" s="19"/>
      <c r="CU132" s="19"/>
      <c r="CV132" s="19"/>
      <c r="CW132" s="19"/>
      <c r="CX132" s="19"/>
      <c r="CY132" s="19"/>
      <c r="CZ132" s="19"/>
      <c r="DA132" s="19"/>
      <c r="DB132" s="19"/>
      <c r="DC132" s="19"/>
      <c r="DD132" s="19"/>
      <c r="DE132" s="19"/>
      <c r="DF132" s="19"/>
      <c r="DG132" s="19"/>
      <c r="DH132" s="19"/>
      <c r="DI132" s="19"/>
      <c r="DJ132" s="19"/>
      <c r="DK132" s="19"/>
      <c r="DL132" s="19"/>
      <c r="DM132" s="19"/>
      <c r="DN132" s="19"/>
      <c r="DO132" s="19"/>
      <c r="DP132" s="19"/>
      <c r="DQ132" s="19"/>
      <c r="DR132" s="19"/>
      <c r="DS132" s="19"/>
      <c r="DT132" s="19"/>
      <c r="DU132" s="19"/>
      <c r="DV132" s="19"/>
      <c r="DW132" s="19"/>
      <c r="DX132" s="19"/>
      <c r="DY132" s="19"/>
      <c r="DZ132" s="19"/>
      <c r="EA132" s="19"/>
    </row>
    <row r="133" spans="88:131" x14ac:dyDescent="0.2">
      <c r="CJ133" s="19"/>
      <c r="CK133" s="19"/>
      <c r="CL133" s="19"/>
      <c r="CM133" s="19"/>
      <c r="CN133" s="19"/>
      <c r="CO133" s="19"/>
      <c r="CP133" s="19"/>
      <c r="CQ133" s="19"/>
      <c r="CR133" s="19"/>
      <c r="CS133" s="19"/>
      <c r="CT133" s="19"/>
      <c r="CU133" s="19"/>
      <c r="CV133" s="19"/>
      <c r="CW133" s="19"/>
      <c r="CX133" s="19"/>
      <c r="CY133" s="19"/>
      <c r="CZ133" s="19"/>
      <c r="DA133" s="19"/>
      <c r="DB133" s="19"/>
      <c r="DC133" s="19"/>
      <c r="DD133" s="19"/>
      <c r="DE133" s="19"/>
      <c r="DF133" s="19"/>
      <c r="DG133" s="19"/>
      <c r="DH133" s="19"/>
      <c r="DI133" s="19"/>
      <c r="DJ133" s="19"/>
      <c r="DK133" s="19"/>
      <c r="DL133" s="19"/>
      <c r="DM133" s="19"/>
      <c r="DN133" s="19"/>
      <c r="DO133" s="19"/>
      <c r="DP133" s="19"/>
      <c r="DQ133" s="19"/>
      <c r="DR133" s="19"/>
      <c r="DS133" s="19"/>
      <c r="DT133" s="19"/>
      <c r="DU133" s="19"/>
      <c r="DV133" s="19"/>
      <c r="DW133" s="19"/>
      <c r="DX133" s="19"/>
      <c r="DY133" s="19"/>
      <c r="DZ133" s="19"/>
      <c r="EA133" s="19"/>
    </row>
    <row r="134" spans="88:131" x14ac:dyDescent="0.2">
      <c r="CJ134" s="19"/>
      <c r="CK134" s="19"/>
      <c r="CL134" s="19"/>
      <c r="CM134" s="19"/>
      <c r="CN134" s="19"/>
      <c r="CO134" s="19"/>
      <c r="CP134" s="19"/>
      <c r="CQ134" s="19"/>
      <c r="CR134" s="19"/>
      <c r="CS134" s="19"/>
      <c r="CT134" s="19"/>
      <c r="CU134" s="19"/>
      <c r="CV134" s="19"/>
      <c r="CW134" s="19"/>
      <c r="CX134" s="19"/>
      <c r="CY134" s="19"/>
      <c r="CZ134" s="19"/>
      <c r="DA134" s="19"/>
      <c r="DB134" s="19"/>
      <c r="DC134" s="19"/>
      <c r="DD134" s="19"/>
      <c r="DE134" s="19"/>
      <c r="DF134" s="19"/>
      <c r="DG134" s="19"/>
      <c r="DH134" s="19"/>
      <c r="DI134" s="19"/>
      <c r="DJ134" s="19"/>
      <c r="DK134" s="19"/>
      <c r="DL134" s="19"/>
      <c r="DM134" s="19"/>
      <c r="DN134" s="19"/>
      <c r="DO134" s="19"/>
      <c r="DP134" s="19"/>
      <c r="DQ134" s="19"/>
      <c r="DR134" s="19"/>
      <c r="DS134" s="19"/>
      <c r="DT134" s="19"/>
      <c r="DU134" s="19"/>
      <c r="DV134" s="19"/>
      <c r="DW134" s="19"/>
      <c r="DX134" s="19"/>
      <c r="DY134" s="19"/>
      <c r="DZ134" s="19"/>
      <c r="EA134" s="19"/>
    </row>
    <row r="135" spans="88:131" x14ac:dyDescent="0.2">
      <c r="CJ135" s="19"/>
      <c r="CK135" s="19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  <c r="CV135" s="19"/>
      <c r="CW135" s="19"/>
      <c r="CX135" s="19"/>
      <c r="CY135" s="19"/>
      <c r="CZ135" s="19"/>
      <c r="DA135" s="19"/>
      <c r="DB135" s="19"/>
      <c r="DC135" s="19"/>
      <c r="DD135" s="19"/>
      <c r="DE135" s="19"/>
      <c r="DF135" s="19"/>
      <c r="DG135" s="19"/>
      <c r="DH135" s="19"/>
      <c r="DI135" s="19"/>
      <c r="DJ135" s="19"/>
      <c r="DK135" s="19"/>
      <c r="DL135" s="19"/>
      <c r="DM135" s="19"/>
      <c r="DN135" s="19"/>
      <c r="DO135" s="19"/>
      <c r="DP135" s="19"/>
      <c r="DQ135" s="19"/>
      <c r="DR135" s="19"/>
      <c r="DS135" s="19"/>
      <c r="DT135" s="19"/>
      <c r="DU135" s="19"/>
      <c r="DV135" s="19"/>
      <c r="DW135" s="19"/>
      <c r="DX135" s="19"/>
      <c r="DY135" s="19"/>
      <c r="DZ135" s="19"/>
      <c r="EA135" s="19"/>
    </row>
    <row r="136" spans="88:131" x14ac:dyDescent="0.2">
      <c r="CJ136" s="19"/>
      <c r="CK136" s="19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  <c r="CV136" s="19"/>
      <c r="CW136" s="19"/>
      <c r="CX136" s="19"/>
      <c r="CY136" s="19"/>
      <c r="CZ136" s="19"/>
      <c r="DA136" s="19"/>
      <c r="DB136" s="19"/>
      <c r="DC136" s="19"/>
      <c r="DD136" s="19"/>
      <c r="DE136" s="19"/>
      <c r="DF136" s="19"/>
      <c r="DG136" s="19"/>
      <c r="DH136" s="19"/>
      <c r="DI136" s="19"/>
      <c r="DJ136" s="19"/>
      <c r="DK136" s="19"/>
      <c r="DL136" s="19"/>
      <c r="DM136" s="19"/>
      <c r="DN136" s="19"/>
      <c r="DO136" s="19"/>
      <c r="DP136" s="19"/>
      <c r="DQ136" s="19"/>
      <c r="DR136" s="19"/>
      <c r="DS136" s="19"/>
      <c r="DT136" s="19"/>
      <c r="DU136" s="19"/>
      <c r="DV136" s="19"/>
      <c r="DW136" s="19"/>
      <c r="DX136" s="19"/>
      <c r="DY136" s="19"/>
      <c r="DZ136" s="19"/>
      <c r="EA136" s="19"/>
    </row>
    <row r="137" spans="88:131" x14ac:dyDescent="0.2">
      <c r="CJ137" s="19"/>
      <c r="CK137" s="19"/>
      <c r="CL137" s="19"/>
      <c r="CM137" s="19"/>
      <c r="CN137" s="19"/>
      <c r="CO137" s="19"/>
      <c r="CP137" s="19"/>
      <c r="CQ137" s="19"/>
      <c r="CR137" s="19"/>
      <c r="CS137" s="19"/>
      <c r="CT137" s="19"/>
      <c r="CU137" s="19"/>
      <c r="CV137" s="19"/>
      <c r="CW137" s="19"/>
      <c r="CX137" s="19"/>
      <c r="CY137" s="19"/>
      <c r="CZ137" s="19"/>
      <c r="DA137" s="19"/>
      <c r="DB137" s="19"/>
      <c r="DC137" s="19"/>
      <c r="DD137" s="19"/>
      <c r="DE137" s="19"/>
      <c r="DF137" s="19"/>
      <c r="DG137" s="19"/>
      <c r="DH137" s="19"/>
      <c r="DI137" s="19"/>
      <c r="DJ137" s="19"/>
      <c r="DK137" s="19"/>
      <c r="DL137" s="19"/>
      <c r="DM137" s="19"/>
      <c r="DN137" s="19"/>
      <c r="DO137" s="19"/>
      <c r="DP137" s="19"/>
      <c r="DQ137" s="19"/>
      <c r="DR137" s="19"/>
      <c r="DS137" s="19"/>
      <c r="DT137" s="19"/>
      <c r="DU137" s="19"/>
      <c r="DV137" s="19"/>
      <c r="DW137" s="19"/>
      <c r="DX137" s="19"/>
      <c r="DY137" s="19"/>
      <c r="DZ137" s="19"/>
      <c r="EA137" s="19"/>
    </row>
    <row r="138" spans="88:131" x14ac:dyDescent="0.2">
      <c r="CJ138" s="19"/>
      <c r="CK138" s="19"/>
      <c r="CL138" s="19"/>
      <c r="CM138" s="19"/>
      <c r="CN138" s="19"/>
      <c r="CO138" s="19"/>
      <c r="CP138" s="19"/>
      <c r="CQ138" s="19"/>
      <c r="CR138" s="19"/>
      <c r="CS138" s="19"/>
      <c r="CT138" s="19"/>
      <c r="CU138" s="19"/>
      <c r="CV138" s="19"/>
      <c r="CW138" s="19"/>
      <c r="CX138" s="19"/>
      <c r="CY138" s="19"/>
      <c r="CZ138" s="19"/>
      <c r="DA138" s="19"/>
      <c r="DB138" s="19"/>
      <c r="DC138" s="19"/>
      <c r="DD138" s="19"/>
      <c r="DE138" s="19"/>
      <c r="DF138" s="19"/>
      <c r="DG138" s="19"/>
      <c r="DH138" s="19"/>
      <c r="DI138" s="19"/>
      <c r="DJ138" s="19"/>
      <c r="DK138" s="19"/>
      <c r="DL138" s="19"/>
      <c r="DM138" s="19"/>
      <c r="DN138" s="19"/>
      <c r="DO138" s="19"/>
      <c r="DP138" s="19"/>
      <c r="DQ138" s="19"/>
      <c r="DR138" s="19"/>
      <c r="DS138" s="19"/>
      <c r="DT138" s="19"/>
      <c r="DU138" s="19"/>
      <c r="DV138" s="19"/>
      <c r="DW138" s="19"/>
      <c r="DX138" s="19"/>
      <c r="DY138" s="19"/>
      <c r="DZ138" s="19"/>
      <c r="EA138" s="19"/>
    </row>
    <row r="139" spans="88:131" x14ac:dyDescent="0.2">
      <c r="CJ139" s="19"/>
      <c r="CK139" s="19"/>
      <c r="CL139" s="19"/>
      <c r="CM139" s="19"/>
      <c r="CN139" s="19"/>
      <c r="CO139" s="19"/>
      <c r="CP139" s="19"/>
      <c r="CQ139" s="19"/>
      <c r="CR139" s="19"/>
      <c r="CS139" s="19"/>
      <c r="CT139" s="19"/>
      <c r="CU139" s="19"/>
      <c r="CV139" s="19"/>
      <c r="CW139" s="19"/>
      <c r="CX139" s="19"/>
      <c r="CY139" s="19"/>
      <c r="CZ139" s="19"/>
      <c r="DA139" s="19"/>
      <c r="DB139" s="19"/>
      <c r="DC139" s="19"/>
      <c r="DD139" s="19"/>
      <c r="DE139" s="19"/>
      <c r="DF139" s="19"/>
      <c r="DG139" s="19"/>
      <c r="DH139" s="19"/>
      <c r="DI139" s="19"/>
      <c r="DJ139" s="19"/>
      <c r="DK139" s="19"/>
      <c r="DL139" s="19"/>
      <c r="DM139" s="19"/>
      <c r="DN139" s="19"/>
      <c r="DO139" s="19"/>
      <c r="DP139" s="19"/>
      <c r="DQ139" s="19"/>
      <c r="DR139" s="19"/>
      <c r="DS139" s="19"/>
      <c r="DT139" s="19"/>
      <c r="DU139" s="19"/>
      <c r="DV139" s="19"/>
      <c r="DW139" s="19"/>
      <c r="DX139" s="19"/>
      <c r="DY139" s="19"/>
      <c r="DZ139" s="19"/>
      <c r="EA139" s="19"/>
    </row>
    <row r="140" spans="88:131" x14ac:dyDescent="0.2">
      <c r="CJ140" s="19"/>
      <c r="CK140" s="19"/>
      <c r="CL140" s="19"/>
      <c r="CM140" s="19"/>
      <c r="CN140" s="19"/>
      <c r="CO140" s="19"/>
      <c r="CP140" s="19"/>
      <c r="CQ140" s="19"/>
      <c r="CR140" s="19"/>
      <c r="CS140" s="19"/>
      <c r="CT140" s="19"/>
      <c r="CU140" s="19"/>
      <c r="CV140" s="19"/>
      <c r="CW140" s="19"/>
      <c r="CX140" s="19"/>
      <c r="CY140" s="19"/>
      <c r="CZ140" s="19"/>
      <c r="DA140" s="19"/>
      <c r="DB140" s="19"/>
      <c r="DC140" s="19"/>
      <c r="DD140" s="19"/>
      <c r="DE140" s="19"/>
      <c r="DF140" s="19"/>
      <c r="DG140" s="19"/>
      <c r="DH140" s="19"/>
      <c r="DI140" s="19"/>
      <c r="DJ140" s="19"/>
      <c r="DK140" s="19"/>
      <c r="DL140" s="19"/>
      <c r="DM140" s="19"/>
      <c r="DN140" s="19"/>
      <c r="DO140" s="19"/>
      <c r="DP140" s="19"/>
      <c r="DQ140" s="19"/>
      <c r="DR140" s="19"/>
      <c r="DS140" s="19"/>
      <c r="DT140" s="19"/>
      <c r="DU140" s="19"/>
      <c r="DV140" s="19"/>
      <c r="DW140" s="19"/>
      <c r="DX140" s="19"/>
      <c r="DY140" s="19"/>
      <c r="DZ140" s="19"/>
      <c r="EA140" s="19"/>
    </row>
    <row r="141" spans="88:131" x14ac:dyDescent="0.2">
      <c r="CJ141" s="19"/>
      <c r="CK141" s="19"/>
      <c r="CL141" s="19"/>
      <c r="CM141" s="19"/>
      <c r="CN141" s="19"/>
      <c r="CO141" s="19"/>
      <c r="CP141" s="19"/>
      <c r="CQ141" s="19"/>
      <c r="CR141" s="19"/>
      <c r="CS141" s="19"/>
      <c r="CT141" s="19"/>
      <c r="CU141" s="19"/>
      <c r="CV141" s="19"/>
      <c r="CW141" s="19"/>
      <c r="CX141" s="19"/>
      <c r="CY141" s="19"/>
      <c r="CZ141" s="19"/>
      <c r="DA141" s="19"/>
      <c r="DB141" s="19"/>
      <c r="DC141" s="19"/>
      <c r="DD141" s="19"/>
      <c r="DE141" s="19"/>
      <c r="DF141" s="19"/>
      <c r="DG141" s="19"/>
      <c r="DH141" s="19"/>
      <c r="DI141" s="19"/>
      <c r="DJ141" s="19"/>
      <c r="DK141" s="19"/>
      <c r="DL141" s="19"/>
      <c r="DM141" s="19"/>
      <c r="DN141" s="19"/>
      <c r="DO141" s="19"/>
      <c r="DP141" s="19"/>
      <c r="DQ141" s="19"/>
      <c r="DR141" s="19"/>
      <c r="DS141" s="19"/>
      <c r="DT141" s="19"/>
      <c r="DU141" s="19"/>
      <c r="DV141" s="19"/>
      <c r="DW141" s="19"/>
      <c r="DX141" s="19"/>
      <c r="DY141" s="19"/>
      <c r="DZ141" s="19"/>
      <c r="EA141" s="19"/>
    </row>
    <row r="142" spans="88:131" x14ac:dyDescent="0.2">
      <c r="CJ142" s="19"/>
      <c r="CK142" s="19"/>
      <c r="CL142" s="19"/>
      <c r="CM142" s="19"/>
      <c r="CN142" s="19"/>
      <c r="CO142" s="19"/>
      <c r="CP142" s="19"/>
      <c r="CQ142" s="19"/>
      <c r="CR142" s="19"/>
      <c r="CS142" s="19"/>
      <c r="CT142" s="19"/>
      <c r="CU142" s="19"/>
      <c r="CV142" s="19"/>
      <c r="CW142" s="19"/>
      <c r="CX142" s="19"/>
      <c r="CY142" s="19"/>
      <c r="CZ142" s="19"/>
      <c r="DA142" s="19"/>
      <c r="DB142" s="19"/>
      <c r="DC142" s="19"/>
      <c r="DD142" s="19"/>
      <c r="DE142" s="19"/>
      <c r="DF142" s="19"/>
      <c r="DG142" s="19"/>
      <c r="DH142" s="19"/>
      <c r="DI142" s="19"/>
      <c r="DJ142" s="19"/>
      <c r="DK142" s="19"/>
      <c r="DL142" s="19"/>
      <c r="DM142" s="19"/>
      <c r="DN142" s="19"/>
      <c r="DO142" s="19"/>
      <c r="DP142" s="19"/>
      <c r="DQ142" s="19"/>
      <c r="DR142" s="19"/>
      <c r="DS142" s="19"/>
      <c r="DT142" s="19"/>
      <c r="DU142" s="19"/>
      <c r="DV142" s="19"/>
      <c r="DW142" s="19"/>
      <c r="DX142" s="19"/>
      <c r="DY142" s="19"/>
      <c r="DZ142" s="19"/>
      <c r="EA142" s="19"/>
    </row>
    <row r="143" spans="88:131" x14ac:dyDescent="0.2">
      <c r="CJ143" s="19"/>
      <c r="CK143" s="19"/>
      <c r="CL143" s="19"/>
      <c r="CM143" s="19"/>
      <c r="CN143" s="19"/>
      <c r="CO143" s="19"/>
      <c r="CP143" s="19"/>
      <c r="CQ143" s="19"/>
      <c r="CR143" s="19"/>
      <c r="CS143" s="19"/>
      <c r="CT143" s="19"/>
      <c r="CU143" s="19"/>
      <c r="CV143" s="19"/>
      <c r="CW143" s="19"/>
      <c r="CX143" s="19"/>
      <c r="CY143" s="19"/>
      <c r="CZ143" s="19"/>
      <c r="DA143" s="19"/>
      <c r="DB143" s="19"/>
      <c r="DC143" s="19"/>
      <c r="DD143" s="19"/>
      <c r="DE143" s="19"/>
      <c r="DF143" s="19"/>
      <c r="DG143" s="19"/>
      <c r="DH143" s="19"/>
      <c r="DI143" s="19"/>
      <c r="DJ143" s="19"/>
      <c r="DK143" s="19"/>
      <c r="DL143" s="19"/>
      <c r="DM143" s="19"/>
      <c r="DN143" s="19"/>
      <c r="DO143" s="19"/>
      <c r="DP143" s="19"/>
      <c r="DQ143" s="19"/>
      <c r="DR143" s="19"/>
      <c r="DS143" s="19"/>
      <c r="DT143" s="19"/>
      <c r="DU143" s="19"/>
      <c r="DV143" s="19"/>
      <c r="DW143" s="19"/>
      <c r="DX143" s="19"/>
      <c r="DY143" s="19"/>
      <c r="DZ143" s="19"/>
      <c r="EA143" s="19"/>
    </row>
    <row r="144" spans="88:131" x14ac:dyDescent="0.2">
      <c r="CJ144" s="19"/>
      <c r="CK144" s="19"/>
      <c r="CL144" s="19"/>
      <c r="CM144" s="19"/>
      <c r="CN144" s="19"/>
      <c r="CO144" s="19"/>
      <c r="CP144" s="19"/>
      <c r="CQ144" s="19"/>
      <c r="CR144" s="19"/>
      <c r="CS144" s="19"/>
      <c r="CT144" s="19"/>
      <c r="CU144" s="19"/>
      <c r="CV144" s="19"/>
      <c r="CW144" s="19"/>
      <c r="CX144" s="19"/>
      <c r="CY144" s="19"/>
      <c r="CZ144" s="19"/>
      <c r="DA144" s="19"/>
      <c r="DB144" s="19"/>
      <c r="DC144" s="19"/>
      <c r="DD144" s="19"/>
      <c r="DE144" s="19"/>
      <c r="DF144" s="19"/>
      <c r="DG144" s="19"/>
      <c r="DH144" s="19"/>
      <c r="DI144" s="19"/>
      <c r="DJ144" s="19"/>
      <c r="DK144" s="19"/>
      <c r="DL144" s="19"/>
      <c r="DM144" s="19"/>
      <c r="DN144" s="19"/>
      <c r="DO144" s="19"/>
      <c r="DP144" s="19"/>
      <c r="DQ144" s="19"/>
      <c r="DR144" s="19"/>
      <c r="DS144" s="19"/>
      <c r="DT144" s="19"/>
      <c r="DU144" s="19"/>
      <c r="DV144" s="19"/>
      <c r="DW144" s="19"/>
      <c r="DX144" s="19"/>
      <c r="DY144" s="19"/>
      <c r="DZ144" s="19"/>
      <c r="EA144" s="19"/>
    </row>
    <row r="145" spans="88:131" x14ac:dyDescent="0.2">
      <c r="CJ145" s="19"/>
      <c r="CK145" s="19"/>
      <c r="CL145" s="19"/>
      <c r="CM145" s="19"/>
      <c r="CN145" s="19"/>
      <c r="CO145" s="19"/>
      <c r="CP145" s="19"/>
      <c r="CQ145" s="19"/>
      <c r="CR145" s="19"/>
      <c r="CS145" s="19"/>
      <c r="CT145" s="19"/>
      <c r="CU145" s="19"/>
      <c r="CV145" s="19"/>
      <c r="CW145" s="19"/>
      <c r="CX145" s="19"/>
      <c r="CY145" s="19"/>
      <c r="CZ145" s="19"/>
      <c r="DA145" s="19"/>
      <c r="DB145" s="19"/>
      <c r="DC145" s="19"/>
      <c r="DD145" s="19"/>
      <c r="DE145" s="19"/>
      <c r="DF145" s="19"/>
      <c r="DG145" s="19"/>
      <c r="DH145" s="19"/>
      <c r="DI145" s="19"/>
      <c r="DJ145" s="19"/>
      <c r="DK145" s="19"/>
      <c r="DL145" s="19"/>
      <c r="DM145" s="19"/>
      <c r="DN145" s="19"/>
      <c r="DO145" s="19"/>
      <c r="DP145" s="19"/>
      <c r="DQ145" s="19"/>
      <c r="DR145" s="19"/>
      <c r="DS145" s="19"/>
      <c r="DT145" s="19"/>
      <c r="DU145" s="19"/>
      <c r="DV145" s="19"/>
      <c r="DW145" s="19"/>
      <c r="DX145" s="19"/>
      <c r="DY145" s="19"/>
      <c r="DZ145" s="19"/>
      <c r="EA145" s="19"/>
    </row>
    <row r="146" spans="88:131" x14ac:dyDescent="0.2">
      <c r="CJ146" s="19"/>
      <c r="CK146" s="19"/>
      <c r="CL146" s="19"/>
      <c r="CM146" s="19"/>
      <c r="CN146" s="19"/>
      <c r="CO146" s="19"/>
      <c r="CP146" s="19"/>
      <c r="CQ146" s="19"/>
      <c r="CR146" s="19"/>
      <c r="CS146" s="19"/>
      <c r="CT146" s="19"/>
      <c r="CU146" s="19"/>
      <c r="CV146" s="19"/>
      <c r="CW146" s="19"/>
      <c r="CX146" s="19"/>
      <c r="CY146" s="19"/>
      <c r="CZ146" s="19"/>
      <c r="DA146" s="19"/>
      <c r="DB146" s="19"/>
      <c r="DC146" s="19"/>
      <c r="DD146" s="19"/>
      <c r="DE146" s="19"/>
      <c r="DF146" s="19"/>
      <c r="DG146" s="19"/>
      <c r="DH146" s="19"/>
      <c r="DI146" s="19"/>
      <c r="DJ146" s="19"/>
      <c r="DK146" s="19"/>
      <c r="DL146" s="19"/>
      <c r="DM146" s="19"/>
      <c r="DN146" s="19"/>
      <c r="DO146" s="19"/>
      <c r="DP146" s="19"/>
      <c r="DQ146" s="19"/>
      <c r="DR146" s="19"/>
      <c r="DS146" s="19"/>
      <c r="DT146" s="19"/>
      <c r="DU146" s="19"/>
      <c r="DV146" s="19"/>
      <c r="DW146" s="19"/>
      <c r="DX146" s="19"/>
      <c r="DY146" s="19"/>
      <c r="DZ146" s="19"/>
      <c r="EA146" s="19"/>
    </row>
    <row r="147" spans="88:131" x14ac:dyDescent="0.2">
      <c r="CJ147" s="19"/>
      <c r="CK147" s="19"/>
      <c r="CL147" s="19"/>
      <c r="CM147" s="19"/>
      <c r="CN147" s="19"/>
      <c r="CO147" s="19"/>
      <c r="CP147" s="19"/>
      <c r="CQ147" s="19"/>
      <c r="CR147" s="19"/>
      <c r="CS147" s="19"/>
      <c r="CT147" s="19"/>
      <c r="CU147" s="19"/>
      <c r="CV147" s="19"/>
      <c r="CW147" s="19"/>
      <c r="CX147" s="19"/>
      <c r="CY147" s="19"/>
      <c r="CZ147" s="19"/>
      <c r="DA147" s="19"/>
      <c r="DB147" s="19"/>
      <c r="DC147" s="19"/>
      <c r="DD147" s="19"/>
      <c r="DE147" s="19"/>
      <c r="DF147" s="19"/>
      <c r="DG147" s="19"/>
      <c r="DH147" s="19"/>
      <c r="DI147" s="19"/>
      <c r="DJ147" s="19"/>
      <c r="DK147" s="19"/>
      <c r="DL147" s="19"/>
      <c r="DM147" s="19"/>
      <c r="DN147" s="19"/>
      <c r="DO147" s="19"/>
      <c r="DP147" s="19"/>
      <c r="DQ147" s="19"/>
      <c r="DR147" s="19"/>
      <c r="DS147" s="19"/>
      <c r="DT147" s="19"/>
      <c r="DU147" s="19"/>
      <c r="DV147" s="19"/>
      <c r="DW147" s="19"/>
      <c r="DX147" s="19"/>
      <c r="DY147" s="19"/>
      <c r="DZ147" s="19"/>
      <c r="EA147" s="19"/>
    </row>
    <row r="148" spans="88:131" x14ac:dyDescent="0.2">
      <c r="CJ148" s="19"/>
      <c r="CK148" s="19"/>
      <c r="CL148" s="19"/>
      <c r="CM148" s="19"/>
      <c r="CN148" s="19"/>
      <c r="CO148" s="19"/>
      <c r="CP148" s="19"/>
      <c r="CQ148" s="19"/>
      <c r="CR148" s="19"/>
      <c r="CS148" s="19"/>
      <c r="CT148" s="19"/>
      <c r="CU148" s="19"/>
      <c r="CV148" s="19"/>
      <c r="CW148" s="19"/>
      <c r="CX148" s="19"/>
      <c r="CY148" s="19"/>
      <c r="CZ148" s="19"/>
      <c r="DA148" s="19"/>
      <c r="DB148" s="19"/>
      <c r="DC148" s="19"/>
      <c r="DD148" s="19"/>
      <c r="DE148" s="19"/>
      <c r="DF148" s="19"/>
      <c r="DG148" s="19"/>
      <c r="DH148" s="19"/>
      <c r="DI148" s="19"/>
      <c r="DJ148" s="19"/>
      <c r="DK148" s="19"/>
      <c r="DL148" s="19"/>
      <c r="DM148" s="19"/>
      <c r="DN148" s="19"/>
      <c r="DO148" s="19"/>
      <c r="DP148" s="19"/>
      <c r="DQ148" s="19"/>
      <c r="DR148" s="19"/>
      <c r="DS148" s="19"/>
      <c r="DT148" s="19"/>
      <c r="DU148" s="19"/>
      <c r="DV148" s="19"/>
      <c r="DW148" s="19"/>
      <c r="DX148" s="19"/>
      <c r="DY148" s="19"/>
      <c r="DZ148" s="19"/>
      <c r="EA148" s="19"/>
    </row>
    <row r="149" spans="88:131" x14ac:dyDescent="0.2">
      <c r="CJ149" s="19"/>
      <c r="CK149" s="19"/>
      <c r="CL149" s="19"/>
      <c r="CM149" s="19"/>
      <c r="CN149" s="19"/>
      <c r="CO149" s="19"/>
      <c r="CP149" s="19"/>
      <c r="CQ149" s="19"/>
      <c r="CR149" s="19"/>
      <c r="CS149" s="19"/>
      <c r="CT149" s="19"/>
      <c r="CU149" s="19"/>
      <c r="CV149" s="19"/>
      <c r="CW149" s="19"/>
      <c r="CX149" s="19"/>
      <c r="CY149" s="19"/>
      <c r="CZ149" s="19"/>
      <c r="DA149" s="19"/>
      <c r="DB149" s="19"/>
      <c r="DC149" s="19"/>
      <c r="DD149" s="19"/>
      <c r="DE149" s="19"/>
      <c r="DF149" s="19"/>
      <c r="DG149" s="19"/>
      <c r="DH149" s="19"/>
      <c r="DI149" s="19"/>
      <c r="DJ149" s="19"/>
      <c r="DK149" s="19"/>
      <c r="DL149" s="19"/>
      <c r="DM149" s="19"/>
      <c r="DN149" s="19"/>
      <c r="DO149" s="19"/>
      <c r="DP149" s="19"/>
      <c r="DQ149" s="19"/>
      <c r="DR149" s="19"/>
      <c r="DS149" s="19"/>
      <c r="DT149" s="19"/>
      <c r="DU149" s="19"/>
      <c r="DV149" s="19"/>
      <c r="DW149" s="19"/>
      <c r="DX149" s="19"/>
      <c r="DY149" s="19"/>
      <c r="DZ149" s="19"/>
      <c r="EA149" s="19"/>
    </row>
    <row r="150" spans="88:131" x14ac:dyDescent="0.2">
      <c r="CJ150" s="19"/>
      <c r="CK150" s="19"/>
      <c r="CL150" s="19"/>
      <c r="CM150" s="19"/>
      <c r="CN150" s="19"/>
      <c r="CO150" s="19"/>
      <c r="CP150" s="19"/>
      <c r="CQ150" s="19"/>
      <c r="CR150" s="19"/>
      <c r="CS150" s="19"/>
      <c r="CT150" s="19"/>
      <c r="CU150" s="19"/>
      <c r="CV150" s="19"/>
      <c r="CW150" s="19"/>
      <c r="CX150" s="19"/>
      <c r="CY150" s="19"/>
      <c r="CZ150" s="19"/>
      <c r="DA150" s="19"/>
      <c r="DB150" s="19"/>
      <c r="DC150" s="19"/>
      <c r="DD150" s="19"/>
      <c r="DE150" s="19"/>
      <c r="DF150" s="19"/>
      <c r="DG150" s="19"/>
      <c r="DH150" s="19"/>
      <c r="DI150" s="19"/>
      <c r="DJ150" s="19"/>
      <c r="DK150" s="19"/>
      <c r="DL150" s="19"/>
      <c r="DM150" s="19"/>
      <c r="DN150" s="19"/>
      <c r="DO150" s="19"/>
      <c r="DP150" s="19"/>
      <c r="DQ150" s="19"/>
      <c r="DR150" s="19"/>
      <c r="DS150" s="19"/>
      <c r="DT150" s="19"/>
      <c r="DU150" s="19"/>
      <c r="DV150" s="19"/>
      <c r="DW150" s="19"/>
      <c r="DX150" s="19"/>
      <c r="DY150" s="19"/>
      <c r="DZ150" s="19"/>
      <c r="EA150" s="19"/>
    </row>
    <row r="151" spans="88:131" x14ac:dyDescent="0.2">
      <c r="CJ151" s="19"/>
      <c r="CK151" s="19"/>
      <c r="CL151" s="19"/>
      <c r="CM151" s="19"/>
      <c r="CN151" s="19"/>
      <c r="CO151" s="19"/>
      <c r="CP151" s="19"/>
      <c r="CQ151" s="19"/>
      <c r="CR151" s="19"/>
      <c r="CS151" s="19"/>
      <c r="CT151" s="19"/>
      <c r="CU151" s="19"/>
      <c r="CV151" s="19"/>
      <c r="CW151" s="19"/>
      <c r="CX151" s="19"/>
      <c r="CY151" s="19"/>
      <c r="CZ151" s="19"/>
      <c r="DA151" s="19"/>
      <c r="DB151" s="19"/>
      <c r="DC151" s="19"/>
      <c r="DD151" s="19"/>
      <c r="DE151" s="19"/>
      <c r="DF151" s="19"/>
      <c r="DG151" s="19"/>
      <c r="DH151" s="19"/>
      <c r="DI151" s="19"/>
      <c r="DJ151" s="19"/>
      <c r="DK151" s="19"/>
      <c r="DL151" s="19"/>
      <c r="DM151" s="19"/>
      <c r="DN151" s="19"/>
      <c r="DO151" s="19"/>
      <c r="DP151" s="19"/>
      <c r="DQ151" s="19"/>
      <c r="DR151" s="19"/>
      <c r="DS151" s="19"/>
      <c r="DT151" s="19"/>
      <c r="DU151" s="19"/>
      <c r="DV151" s="19"/>
      <c r="DW151" s="19"/>
      <c r="DX151" s="19"/>
      <c r="DY151" s="19"/>
      <c r="DZ151" s="19"/>
      <c r="EA151" s="19"/>
    </row>
    <row r="152" spans="88:131" x14ac:dyDescent="0.2">
      <c r="CJ152" s="19"/>
      <c r="CK152" s="19"/>
      <c r="CL152" s="19"/>
      <c r="CM152" s="19"/>
      <c r="CN152" s="19"/>
      <c r="CO152" s="19"/>
      <c r="CP152" s="19"/>
      <c r="CQ152" s="19"/>
      <c r="CR152" s="19"/>
      <c r="CS152" s="19"/>
      <c r="CT152" s="19"/>
      <c r="CU152" s="19"/>
      <c r="CV152" s="19"/>
      <c r="CW152" s="19"/>
      <c r="CX152" s="19"/>
      <c r="CY152" s="19"/>
      <c r="CZ152" s="19"/>
      <c r="DA152" s="19"/>
      <c r="DB152" s="19"/>
      <c r="DC152" s="19"/>
      <c r="DD152" s="19"/>
      <c r="DE152" s="19"/>
      <c r="DF152" s="19"/>
      <c r="DG152" s="19"/>
      <c r="DH152" s="19"/>
      <c r="DI152" s="19"/>
      <c r="DJ152" s="19"/>
      <c r="DK152" s="19"/>
      <c r="DL152" s="19"/>
      <c r="DM152" s="19"/>
      <c r="DN152" s="19"/>
      <c r="DO152" s="19"/>
      <c r="DP152" s="19"/>
      <c r="DQ152" s="19"/>
      <c r="DR152" s="19"/>
      <c r="DS152" s="19"/>
      <c r="DT152" s="19"/>
      <c r="DU152" s="19"/>
      <c r="DV152" s="19"/>
      <c r="DW152" s="19"/>
      <c r="DX152" s="19"/>
      <c r="DY152" s="19"/>
      <c r="DZ152" s="19"/>
      <c r="EA152" s="19"/>
    </row>
    <row r="153" spans="88:131" x14ac:dyDescent="0.2">
      <c r="CJ153" s="19"/>
      <c r="CK153" s="19"/>
      <c r="CL153" s="19"/>
      <c r="CM153" s="19"/>
      <c r="CN153" s="19"/>
      <c r="CO153" s="19"/>
      <c r="CP153" s="19"/>
      <c r="CQ153" s="19"/>
      <c r="CR153" s="19"/>
      <c r="CS153" s="19"/>
      <c r="CT153" s="19"/>
      <c r="CU153" s="19"/>
      <c r="CV153" s="19"/>
      <c r="CW153" s="19"/>
      <c r="CX153" s="19"/>
      <c r="CY153" s="19"/>
      <c r="CZ153" s="19"/>
      <c r="DA153" s="19"/>
      <c r="DB153" s="19"/>
      <c r="DC153" s="19"/>
      <c r="DD153" s="19"/>
      <c r="DE153" s="19"/>
      <c r="DF153" s="19"/>
      <c r="DG153" s="19"/>
      <c r="DH153" s="19"/>
      <c r="DI153" s="19"/>
      <c r="DJ153" s="19"/>
      <c r="DK153" s="19"/>
      <c r="DL153" s="19"/>
      <c r="DM153" s="19"/>
      <c r="DN153" s="19"/>
      <c r="DO153" s="19"/>
      <c r="DP153" s="19"/>
      <c r="DQ153" s="19"/>
      <c r="DR153" s="19"/>
      <c r="DS153" s="19"/>
      <c r="DT153" s="19"/>
      <c r="DU153" s="19"/>
      <c r="DV153" s="19"/>
      <c r="DW153" s="19"/>
      <c r="DX153" s="19"/>
      <c r="DY153" s="19"/>
      <c r="DZ153" s="19"/>
      <c r="EA153" s="19"/>
    </row>
    <row r="154" spans="88:131" x14ac:dyDescent="0.2">
      <c r="CJ154" s="19"/>
      <c r="CK154" s="19"/>
      <c r="CL154" s="19"/>
      <c r="CM154" s="19"/>
      <c r="CN154" s="19"/>
      <c r="CO154" s="19"/>
      <c r="CP154" s="19"/>
      <c r="CQ154" s="19"/>
      <c r="CR154" s="19"/>
      <c r="CS154" s="19"/>
      <c r="CT154" s="19"/>
      <c r="CU154" s="19"/>
      <c r="CV154" s="19"/>
      <c r="CW154" s="19"/>
      <c r="CX154" s="19"/>
      <c r="CY154" s="19"/>
      <c r="CZ154" s="19"/>
      <c r="DA154" s="19"/>
      <c r="DB154" s="19"/>
      <c r="DC154" s="19"/>
      <c r="DD154" s="19"/>
      <c r="DE154" s="19"/>
      <c r="DF154" s="19"/>
      <c r="DG154" s="19"/>
      <c r="DH154" s="19"/>
      <c r="DI154" s="19"/>
      <c r="DJ154" s="19"/>
      <c r="DK154" s="19"/>
      <c r="DL154" s="19"/>
      <c r="DM154" s="19"/>
      <c r="DN154" s="19"/>
      <c r="DO154" s="19"/>
      <c r="DP154" s="19"/>
      <c r="DQ154" s="19"/>
      <c r="DR154" s="19"/>
      <c r="DS154" s="19"/>
      <c r="DT154" s="19"/>
      <c r="DU154" s="19"/>
      <c r="DV154" s="19"/>
      <c r="DW154" s="19"/>
      <c r="DX154" s="19"/>
      <c r="DY154" s="19"/>
      <c r="DZ154" s="19"/>
      <c r="EA154" s="19"/>
    </row>
    <row r="155" spans="88:131" x14ac:dyDescent="0.2">
      <c r="CJ155" s="19"/>
      <c r="CK155" s="19"/>
      <c r="CL155" s="19"/>
      <c r="CM155" s="19"/>
      <c r="CN155" s="19"/>
      <c r="CO155" s="19"/>
      <c r="CP155" s="19"/>
      <c r="CQ155" s="19"/>
      <c r="CR155" s="19"/>
      <c r="CS155" s="19"/>
      <c r="CT155" s="19"/>
      <c r="CU155" s="19"/>
      <c r="CV155" s="19"/>
      <c r="CW155" s="19"/>
      <c r="CX155" s="19"/>
      <c r="CY155" s="19"/>
      <c r="CZ155" s="19"/>
      <c r="DA155" s="19"/>
      <c r="DB155" s="19"/>
      <c r="DC155" s="19"/>
      <c r="DD155" s="19"/>
      <c r="DE155" s="19"/>
      <c r="DF155" s="19"/>
      <c r="DG155" s="19"/>
      <c r="DH155" s="19"/>
      <c r="DI155" s="19"/>
      <c r="DJ155" s="19"/>
      <c r="DK155" s="19"/>
      <c r="DL155" s="19"/>
      <c r="DM155" s="19"/>
      <c r="DN155" s="19"/>
      <c r="DO155" s="19"/>
      <c r="DP155" s="19"/>
      <c r="DQ155" s="19"/>
      <c r="DR155" s="19"/>
      <c r="DS155" s="19"/>
      <c r="DT155" s="19"/>
      <c r="DU155" s="19"/>
      <c r="DV155" s="19"/>
      <c r="DW155" s="19"/>
      <c r="DX155" s="19"/>
      <c r="DY155" s="19"/>
      <c r="DZ155" s="19"/>
      <c r="EA155" s="19"/>
    </row>
    <row r="156" spans="88:131" x14ac:dyDescent="0.2">
      <c r="CJ156" s="19"/>
      <c r="CK156" s="19"/>
      <c r="CL156" s="19"/>
      <c r="CM156" s="19"/>
      <c r="CN156" s="19"/>
      <c r="CO156" s="19"/>
      <c r="CP156" s="19"/>
      <c r="CQ156" s="19"/>
      <c r="CR156" s="19"/>
      <c r="CS156" s="19"/>
      <c r="CT156" s="19"/>
      <c r="CU156" s="19"/>
      <c r="CV156" s="19"/>
      <c r="CW156" s="19"/>
      <c r="CX156" s="19"/>
      <c r="CY156" s="19"/>
      <c r="CZ156" s="19"/>
      <c r="DA156" s="19"/>
      <c r="DB156" s="19"/>
      <c r="DC156" s="19"/>
      <c r="DD156" s="19"/>
      <c r="DE156" s="19"/>
      <c r="DF156" s="19"/>
      <c r="DG156" s="19"/>
      <c r="DH156" s="19"/>
      <c r="DI156" s="19"/>
      <c r="DJ156" s="19"/>
      <c r="DK156" s="19"/>
      <c r="DL156" s="19"/>
      <c r="DM156" s="19"/>
      <c r="DN156" s="19"/>
      <c r="DO156" s="19"/>
      <c r="DP156" s="19"/>
      <c r="DQ156" s="19"/>
      <c r="DR156" s="19"/>
      <c r="DS156" s="19"/>
      <c r="DT156" s="19"/>
      <c r="DU156" s="19"/>
      <c r="DV156" s="19"/>
      <c r="DW156" s="19"/>
      <c r="DX156" s="19"/>
      <c r="DY156" s="19"/>
      <c r="DZ156" s="19"/>
      <c r="EA156" s="19"/>
    </row>
    <row r="157" spans="88:131" x14ac:dyDescent="0.2">
      <c r="CJ157" s="19"/>
      <c r="CK157" s="19"/>
      <c r="CL157" s="19"/>
      <c r="CM157" s="19"/>
      <c r="CN157" s="19"/>
      <c r="CO157" s="19"/>
      <c r="CP157" s="19"/>
      <c r="CQ157" s="19"/>
      <c r="CR157" s="19"/>
      <c r="CS157" s="19"/>
      <c r="CT157" s="19"/>
      <c r="CU157" s="19"/>
      <c r="CV157" s="19"/>
      <c r="CW157" s="19"/>
      <c r="CX157" s="19"/>
      <c r="CY157" s="19"/>
      <c r="CZ157" s="19"/>
      <c r="DA157" s="19"/>
      <c r="DB157" s="19"/>
      <c r="DC157" s="19"/>
      <c r="DD157" s="19"/>
      <c r="DE157" s="19"/>
      <c r="DF157" s="19"/>
      <c r="DG157" s="19"/>
      <c r="DH157" s="19"/>
      <c r="DI157" s="19"/>
      <c r="DJ157" s="19"/>
      <c r="DK157" s="19"/>
      <c r="DL157" s="19"/>
      <c r="DM157" s="19"/>
      <c r="DN157" s="19"/>
      <c r="DO157" s="19"/>
      <c r="DP157" s="19"/>
      <c r="DQ157" s="19"/>
      <c r="DR157" s="19"/>
      <c r="DS157" s="19"/>
      <c r="DT157" s="19"/>
      <c r="DU157" s="19"/>
      <c r="DV157" s="19"/>
      <c r="DW157" s="19"/>
      <c r="DX157" s="19"/>
      <c r="DY157" s="19"/>
      <c r="DZ157" s="19"/>
      <c r="EA157" s="19"/>
    </row>
    <row r="158" spans="88:131" x14ac:dyDescent="0.2">
      <c r="CJ158" s="19"/>
      <c r="CK158" s="19"/>
      <c r="CL158" s="19"/>
      <c r="CM158" s="19"/>
      <c r="CN158" s="19"/>
      <c r="CO158" s="19"/>
      <c r="CP158" s="19"/>
      <c r="CQ158" s="19"/>
      <c r="CR158" s="19"/>
      <c r="CS158" s="19"/>
      <c r="CT158" s="19"/>
      <c r="CU158" s="19"/>
      <c r="CV158" s="19"/>
      <c r="CW158" s="19"/>
      <c r="CX158" s="19"/>
      <c r="CY158" s="19"/>
      <c r="CZ158" s="19"/>
      <c r="DA158" s="19"/>
      <c r="DB158" s="19"/>
      <c r="DC158" s="19"/>
      <c r="DD158" s="19"/>
      <c r="DE158" s="19"/>
      <c r="DF158" s="19"/>
      <c r="DG158" s="19"/>
      <c r="DH158" s="19"/>
      <c r="DI158" s="19"/>
      <c r="DJ158" s="19"/>
      <c r="DK158" s="19"/>
      <c r="DL158" s="19"/>
      <c r="DM158" s="19"/>
      <c r="DN158" s="19"/>
      <c r="DO158" s="19"/>
      <c r="DP158" s="19"/>
      <c r="DQ158" s="19"/>
      <c r="DR158" s="19"/>
      <c r="DS158" s="19"/>
      <c r="DT158" s="19"/>
      <c r="DU158" s="19"/>
      <c r="DV158" s="19"/>
      <c r="DW158" s="19"/>
      <c r="DX158" s="19"/>
      <c r="DY158" s="19"/>
      <c r="DZ158" s="19"/>
      <c r="EA158" s="19"/>
    </row>
    <row r="159" spans="88:131" x14ac:dyDescent="0.2">
      <c r="CJ159" s="19"/>
      <c r="CK159" s="19"/>
      <c r="CL159" s="19"/>
      <c r="CM159" s="19"/>
      <c r="CN159" s="19"/>
      <c r="CO159" s="19"/>
      <c r="CP159" s="19"/>
      <c r="CQ159" s="19"/>
      <c r="CR159" s="19"/>
      <c r="CS159" s="19"/>
      <c r="CT159" s="19"/>
      <c r="CU159" s="19"/>
      <c r="CV159" s="19"/>
      <c r="CW159" s="19"/>
      <c r="CX159" s="19"/>
      <c r="CY159" s="19"/>
      <c r="CZ159" s="19"/>
      <c r="DA159" s="19"/>
      <c r="DB159" s="19"/>
      <c r="DC159" s="19"/>
      <c r="DD159" s="19"/>
      <c r="DE159" s="19"/>
      <c r="DF159" s="19"/>
      <c r="DG159" s="19"/>
      <c r="DH159" s="19"/>
      <c r="DI159" s="19"/>
      <c r="DJ159" s="19"/>
      <c r="DK159" s="19"/>
      <c r="DL159" s="19"/>
      <c r="DM159" s="19"/>
      <c r="DN159" s="19"/>
      <c r="DO159" s="19"/>
      <c r="DP159" s="19"/>
      <c r="DQ159" s="19"/>
      <c r="DR159" s="19"/>
      <c r="DS159" s="19"/>
      <c r="DT159" s="19"/>
      <c r="DU159" s="19"/>
      <c r="DV159" s="19"/>
      <c r="DW159" s="19"/>
      <c r="DX159" s="19"/>
      <c r="DY159" s="19"/>
      <c r="DZ159" s="19"/>
      <c r="EA159" s="19"/>
    </row>
    <row r="160" spans="88:131" x14ac:dyDescent="0.2">
      <c r="CJ160" s="19"/>
      <c r="CK160" s="19"/>
      <c r="CL160" s="19"/>
      <c r="CM160" s="19"/>
      <c r="CN160" s="19"/>
      <c r="CO160" s="19"/>
      <c r="CP160" s="19"/>
      <c r="CQ160" s="19"/>
      <c r="CR160" s="19"/>
      <c r="CS160" s="19"/>
      <c r="CT160" s="19"/>
      <c r="CU160" s="19"/>
      <c r="CV160" s="19"/>
      <c r="CW160" s="19"/>
      <c r="CX160" s="19"/>
      <c r="CY160" s="19"/>
      <c r="CZ160" s="19"/>
      <c r="DA160" s="19"/>
      <c r="DB160" s="19"/>
      <c r="DC160" s="19"/>
      <c r="DD160" s="19"/>
      <c r="DE160" s="19"/>
      <c r="DF160" s="19"/>
      <c r="DG160" s="19"/>
      <c r="DH160" s="19"/>
      <c r="DI160" s="19"/>
      <c r="DJ160" s="19"/>
      <c r="DK160" s="19"/>
      <c r="DL160" s="19"/>
      <c r="DM160" s="19"/>
      <c r="DN160" s="19"/>
      <c r="DO160" s="19"/>
      <c r="DP160" s="19"/>
      <c r="DQ160" s="19"/>
      <c r="DR160" s="19"/>
      <c r="DS160" s="19"/>
      <c r="DT160" s="19"/>
      <c r="DU160" s="19"/>
      <c r="DV160" s="19"/>
      <c r="DW160" s="19"/>
      <c r="DX160" s="19"/>
      <c r="DY160" s="19"/>
      <c r="DZ160" s="19"/>
      <c r="EA160" s="19"/>
    </row>
    <row r="161" spans="88:131" x14ac:dyDescent="0.2">
      <c r="CJ161" s="19"/>
      <c r="CK161" s="19"/>
      <c r="CL161" s="19"/>
      <c r="CM161" s="19"/>
      <c r="CN161" s="19"/>
      <c r="CO161" s="19"/>
      <c r="CP161" s="19"/>
      <c r="CQ161" s="19"/>
      <c r="CR161" s="19"/>
      <c r="CS161" s="19"/>
      <c r="CT161" s="19"/>
      <c r="CU161" s="19"/>
      <c r="CV161" s="19"/>
      <c r="CW161" s="19"/>
      <c r="CX161" s="19"/>
      <c r="CY161" s="19"/>
      <c r="CZ161" s="19"/>
      <c r="DA161" s="19"/>
      <c r="DB161" s="19"/>
      <c r="DC161" s="19"/>
      <c r="DD161" s="19"/>
      <c r="DE161" s="19"/>
      <c r="DF161" s="19"/>
      <c r="DG161" s="19"/>
      <c r="DH161" s="19"/>
      <c r="DI161" s="19"/>
      <c r="DJ161" s="19"/>
      <c r="DK161" s="19"/>
      <c r="DL161" s="19"/>
      <c r="DM161" s="19"/>
      <c r="DN161" s="19"/>
      <c r="DO161" s="19"/>
      <c r="DP161" s="19"/>
      <c r="DQ161" s="19"/>
      <c r="DR161" s="19"/>
      <c r="DS161" s="19"/>
      <c r="DT161" s="19"/>
      <c r="DU161" s="19"/>
      <c r="DV161" s="19"/>
      <c r="DW161" s="19"/>
      <c r="DX161" s="19"/>
      <c r="DY161" s="19"/>
      <c r="DZ161" s="19"/>
      <c r="EA161" s="19"/>
    </row>
    <row r="162" spans="88:131" x14ac:dyDescent="0.2">
      <c r="CJ162" s="19"/>
      <c r="CK162" s="19"/>
      <c r="CL162" s="19"/>
      <c r="CM162" s="19"/>
      <c r="CN162" s="19"/>
      <c r="CO162" s="19"/>
      <c r="CP162" s="19"/>
      <c r="CQ162" s="19"/>
      <c r="CR162" s="19"/>
      <c r="CS162" s="19"/>
      <c r="CT162" s="19"/>
      <c r="CU162" s="19"/>
      <c r="CV162" s="19"/>
      <c r="CW162" s="19"/>
      <c r="CX162" s="19"/>
      <c r="CY162" s="19"/>
      <c r="CZ162" s="19"/>
      <c r="DA162" s="19"/>
      <c r="DB162" s="19"/>
      <c r="DC162" s="19"/>
      <c r="DD162" s="19"/>
      <c r="DE162" s="19"/>
      <c r="DF162" s="19"/>
      <c r="DG162" s="19"/>
      <c r="DH162" s="19"/>
      <c r="DI162" s="19"/>
      <c r="DJ162" s="19"/>
      <c r="DK162" s="19"/>
      <c r="DL162" s="19"/>
      <c r="DM162" s="19"/>
      <c r="DN162" s="19"/>
      <c r="DO162" s="19"/>
      <c r="DP162" s="19"/>
      <c r="DQ162" s="19"/>
      <c r="DR162" s="19"/>
      <c r="DS162" s="19"/>
      <c r="DT162" s="19"/>
      <c r="DU162" s="19"/>
      <c r="DV162" s="19"/>
      <c r="DW162" s="19"/>
      <c r="DX162" s="19"/>
      <c r="DY162" s="19"/>
      <c r="DZ162" s="19"/>
      <c r="EA162" s="19"/>
    </row>
    <row r="163" spans="88:131" x14ac:dyDescent="0.2">
      <c r="CJ163" s="19"/>
      <c r="CK163" s="19"/>
      <c r="CL163" s="19"/>
      <c r="CM163" s="19"/>
      <c r="CN163" s="19"/>
      <c r="CO163" s="19"/>
      <c r="CP163" s="19"/>
      <c r="CQ163" s="19"/>
      <c r="CR163" s="19"/>
      <c r="CS163" s="19"/>
      <c r="CT163" s="19"/>
      <c r="CU163" s="19"/>
      <c r="CV163" s="19"/>
      <c r="CW163" s="19"/>
      <c r="CX163" s="19"/>
      <c r="CY163" s="19"/>
      <c r="CZ163" s="19"/>
      <c r="DA163" s="19"/>
      <c r="DB163" s="19"/>
      <c r="DC163" s="19"/>
      <c r="DD163" s="19"/>
      <c r="DE163" s="19"/>
      <c r="DF163" s="19"/>
      <c r="DG163" s="19"/>
      <c r="DH163" s="19"/>
      <c r="DI163" s="19"/>
      <c r="DJ163" s="19"/>
      <c r="DK163" s="19"/>
      <c r="DL163" s="19"/>
      <c r="DM163" s="19"/>
      <c r="DN163" s="19"/>
      <c r="DO163" s="19"/>
      <c r="DP163" s="19"/>
      <c r="DQ163" s="19"/>
      <c r="DR163" s="19"/>
      <c r="DS163" s="19"/>
      <c r="DT163" s="19"/>
      <c r="DU163" s="19"/>
      <c r="DV163" s="19"/>
      <c r="DW163" s="19"/>
      <c r="DX163" s="19"/>
      <c r="DY163" s="19"/>
      <c r="DZ163" s="19"/>
      <c r="EA163" s="19"/>
    </row>
    <row r="164" spans="88:131" x14ac:dyDescent="0.2">
      <c r="CJ164" s="19"/>
      <c r="CK164" s="19"/>
      <c r="CL164" s="19"/>
      <c r="CM164" s="19"/>
      <c r="CN164" s="19"/>
      <c r="CO164" s="19"/>
      <c r="CP164" s="19"/>
      <c r="CQ164" s="19"/>
      <c r="CR164" s="19"/>
      <c r="CS164" s="19"/>
      <c r="CT164" s="19"/>
      <c r="CU164" s="19"/>
      <c r="CV164" s="19"/>
      <c r="CW164" s="19"/>
      <c r="CX164" s="19"/>
      <c r="CY164" s="19"/>
      <c r="CZ164" s="19"/>
      <c r="DA164" s="19"/>
      <c r="DB164" s="19"/>
      <c r="DC164" s="19"/>
      <c r="DD164" s="19"/>
      <c r="DE164" s="19"/>
      <c r="DF164" s="19"/>
      <c r="DG164" s="19"/>
      <c r="DH164" s="19"/>
      <c r="DI164" s="19"/>
      <c r="DJ164" s="19"/>
      <c r="DK164" s="19"/>
      <c r="DL164" s="19"/>
      <c r="DM164" s="19"/>
      <c r="DN164" s="19"/>
      <c r="DO164" s="19"/>
      <c r="DP164" s="19"/>
      <c r="DQ164" s="19"/>
      <c r="DR164" s="19"/>
      <c r="DS164" s="19"/>
      <c r="DT164" s="19"/>
      <c r="DU164" s="19"/>
      <c r="DV164" s="19"/>
      <c r="DW164" s="19"/>
      <c r="DX164" s="19"/>
      <c r="DY164" s="19"/>
      <c r="DZ164" s="19"/>
      <c r="EA164" s="19"/>
    </row>
    <row r="165" spans="88:131" x14ac:dyDescent="0.2">
      <c r="CJ165" s="19"/>
      <c r="CK165" s="19"/>
      <c r="CL165" s="19"/>
      <c r="CM165" s="19"/>
      <c r="CN165" s="19"/>
      <c r="CO165" s="19"/>
      <c r="CP165" s="19"/>
      <c r="CQ165" s="19"/>
      <c r="CR165" s="19"/>
      <c r="CS165" s="19"/>
      <c r="CT165" s="19"/>
      <c r="CU165" s="19"/>
      <c r="CV165" s="19"/>
      <c r="CW165" s="19"/>
      <c r="CX165" s="19"/>
      <c r="CY165" s="19"/>
      <c r="CZ165" s="19"/>
      <c r="DA165" s="19"/>
      <c r="DB165" s="19"/>
      <c r="DC165" s="19"/>
      <c r="DD165" s="19"/>
      <c r="DE165" s="19"/>
      <c r="DF165" s="19"/>
      <c r="DG165" s="19"/>
      <c r="DH165" s="19"/>
      <c r="DI165" s="19"/>
      <c r="DJ165" s="19"/>
      <c r="DK165" s="19"/>
      <c r="DL165" s="19"/>
      <c r="DM165" s="19"/>
      <c r="DN165" s="19"/>
      <c r="DO165" s="19"/>
      <c r="DP165" s="19"/>
      <c r="DQ165" s="19"/>
      <c r="DR165" s="19"/>
      <c r="DS165" s="19"/>
      <c r="DT165" s="19"/>
      <c r="DU165" s="19"/>
      <c r="DV165" s="19"/>
      <c r="DW165" s="19"/>
      <c r="DX165" s="19"/>
      <c r="DY165" s="19"/>
      <c r="DZ165" s="19"/>
      <c r="EA165" s="19"/>
    </row>
    <row r="166" spans="88:131" x14ac:dyDescent="0.2">
      <c r="CJ166" s="19"/>
      <c r="CK166" s="19"/>
      <c r="CL166" s="19"/>
      <c r="CM166" s="19"/>
      <c r="CN166" s="19"/>
      <c r="CO166" s="19"/>
      <c r="CP166" s="19"/>
      <c r="CQ166" s="19"/>
      <c r="CR166" s="19"/>
      <c r="CS166" s="19"/>
      <c r="CT166" s="19"/>
      <c r="CU166" s="19"/>
      <c r="CV166" s="19"/>
      <c r="CW166" s="19"/>
      <c r="CX166" s="19"/>
      <c r="CY166" s="19"/>
      <c r="CZ166" s="19"/>
      <c r="DA166" s="19"/>
      <c r="DB166" s="19"/>
      <c r="DC166" s="19"/>
      <c r="DD166" s="19"/>
      <c r="DE166" s="19"/>
      <c r="DF166" s="19"/>
      <c r="DG166" s="19"/>
      <c r="DH166" s="19"/>
      <c r="DI166" s="19"/>
      <c r="DJ166" s="19"/>
      <c r="DK166" s="19"/>
      <c r="DL166" s="19"/>
      <c r="DM166" s="19"/>
      <c r="DN166" s="19"/>
      <c r="DO166" s="19"/>
      <c r="DP166" s="19"/>
      <c r="DQ166" s="19"/>
      <c r="DR166" s="19"/>
      <c r="DS166" s="19"/>
      <c r="DT166" s="19"/>
      <c r="DU166" s="19"/>
      <c r="DV166" s="19"/>
      <c r="DW166" s="19"/>
      <c r="DX166" s="19"/>
      <c r="DY166" s="19"/>
      <c r="DZ166" s="19"/>
      <c r="EA166" s="19"/>
    </row>
    <row r="167" spans="88:131" x14ac:dyDescent="0.2">
      <c r="CJ167" s="19"/>
      <c r="CK167" s="19"/>
      <c r="CL167" s="19"/>
      <c r="CM167" s="19"/>
      <c r="CN167" s="19"/>
      <c r="CO167" s="19"/>
      <c r="CP167" s="19"/>
      <c r="CQ167" s="19"/>
      <c r="CR167" s="19"/>
      <c r="CS167" s="19"/>
      <c r="CT167" s="19"/>
      <c r="CU167" s="19"/>
      <c r="CV167" s="19"/>
      <c r="CW167" s="19"/>
      <c r="CX167" s="19"/>
      <c r="CY167" s="19"/>
      <c r="CZ167" s="19"/>
      <c r="DA167" s="19"/>
      <c r="DB167" s="19"/>
      <c r="DC167" s="19"/>
      <c r="DD167" s="19"/>
      <c r="DE167" s="19"/>
      <c r="DF167" s="19"/>
      <c r="DG167" s="19"/>
      <c r="DH167" s="19"/>
      <c r="DI167" s="19"/>
      <c r="DJ167" s="19"/>
      <c r="DK167" s="19"/>
      <c r="DL167" s="19"/>
      <c r="DM167" s="19"/>
      <c r="DN167" s="19"/>
      <c r="DO167" s="19"/>
      <c r="DP167" s="19"/>
      <c r="DQ167" s="19"/>
      <c r="DR167" s="19"/>
      <c r="DS167" s="19"/>
      <c r="DT167" s="19"/>
      <c r="DU167" s="19"/>
      <c r="DV167" s="19"/>
      <c r="DW167" s="19"/>
      <c r="DX167" s="19"/>
      <c r="DY167" s="19"/>
      <c r="DZ167" s="19"/>
      <c r="EA167" s="19"/>
    </row>
    <row r="168" spans="88:131" x14ac:dyDescent="0.2">
      <c r="CJ168" s="19"/>
      <c r="CK168" s="19"/>
      <c r="CL168" s="19"/>
      <c r="CM168" s="19"/>
      <c r="CN168" s="19"/>
      <c r="CO168" s="19"/>
      <c r="CP168" s="19"/>
      <c r="CQ168" s="19"/>
      <c r="CR168" s="19"/>
      <c r="CS168" s="19"/>
      <c r="CT168" s="19"/>
      <c r="CU168" s="19"/>
      <c r="CV168" s="19"/>
      <c r="CW168" s="19"/>
      <c r="CX168" s="19"/>
      <c r="CY168" s="19"/>
      <c r="CZ168" s="19"/>
      <c r="DA168" s="19"/>
      <c r="DB168" s="19"/>
      <c r="DC168" s="19"/>
      <c r="DD168" s="19"/>
      <c r="DE168" s="19"/>
      <c r="DF168" s="19"/>
      <c r="DG168" s="19"/>
      <c r="DH168" s="19"/>
      <c r="DI168" s="19"/>
      <c r="DJ168" s="19"/>
      <c r="DK168" s="19"/>
      <c r="DL168" s="19"/>
      <c r="DM168" s="19"/>
      <c r="DN168" s="19"/>
      <c r="DO168" s="19"/>
      <c r="DP168" s="19"/>
      <c r="DQ168" s="19"/>
      <c r="DR168" s="19"/>
      <c r="DS168" s="19"/>
      <c r="DT168" s="19"/>
      <c r="DU168" s="19"/>
      <c r="DV168" s="19"/>
      <c r="DW168" s="19"/>
      <c r="DX168" s="19"/>
      <c r="DY168" s="19"/>
      <c r="DZ168" s="19"/>
      <c r="EA168" s="19"/>
    </row>
    <row r="169" spans="88:131" x14ac:dyDescent="0.2">
      <c r="CJ169" s="19"/>
      <c r="CK169" s="19"/>
      <c r="CL169" s="19"/>
      <c r="CM169" s="19"/>
      <c r="CN169" s="19"/>
      <c r="CO169" s="19"/>
      <c r="CP169" s="19"/>
      <c r="CQ169" s="19"/>
      <c r="CR169" s="19"/>
      <c r="CS169" s="19"/>
      <c r="CT169" s="19"/>
      <c r="CU169" s="19"/>
      <c r="CV169" s="19"/>
      <c r="CW169" s="19"/>
      <c r="CX169" s="19"/>
      <c r="CY169" s="19"/>
      <c r="CZ169" s="19"/>
      <c r="DA169" s="19"/>
      <c r="DB169" s="19"/>
      <c r="DC169" s="19"/>
      <c r="DD169" s="19"/>
      <c r="DE169" s="19"/>
      <c r="DF169" s="19"/>
      <c r="DG169" s="19"/>
      <c r="DH169" s="19"/>
      <c r="DI169" s="19"/>
      <c r="DJ169" s="19"/>
      <c r="DK169" s="19"/>
      <c r="DL169" s="19"/>
      <c r="DM169" s="19"/>
      <c r="DN169" s="19"/>
      <c r="DO169" s="19"/>
      <c r="DP169" s="19"/>
      <c r="DQ169" s="19"/>
      <c r="DR169" s="19"/>
      <c r="DS169" s="19"/>
      <c r="DT169" s="19"/>
      <c r="DU169" s="19"/>
      <c r="DV169" s="19"/>
      <c r="DW169" s="19"/>
      <c r="DX169" s="19"/>
      <c r="DY169" s="19"/>
      <c r="DZ169" s="19"/>
      <c r="EA169" s="19"/>
    </row>
    <row r="170" spans="88:131" x14ac:dyDescent="0.2">
      <c r="CJ170" s="19"/>
      <c r="CK170" s="19"/>
      <c r="CL170" s="19"/>
      <c r="CM170" s="19"/>
      <c r="CN170" s="19"/>
      <c r="CO170" s="19"/>
      <c r="CP170" s="19"/>
      <c r="CQ170" s="19"/>
      <c r="CR170" s="19"/>
      <c r="CS170" s="19"/>
      <c r="CT170" s="19"/>
      <c r="CU170" s="19"/>
      <c r="CV170" s="19"/>
      <c r="CW170" s="19"/>
      <c r="CX170" s="19"/>
      <c r="CY170" s="19"/>
      <c r="CZ170" s="19"/>
      <c r="DA170" s="19"/>
      <c r="DB170" s="19"/>
      <c r="DC170" s="19"/>
      <c r="DD170" s="19"/>
      <c r="DE170" s="19"/>
      <c r="DF170" s="19"/>
      <c r="DG170" s="19"/>
      <c r="DH170" s="19"/>
      <c r="DI170" s="19"/>
      <c r="DJ170" s="19"/>
      <c r="DK170" s="19"/>
      <c r="DL170" s="19"/>
      <c r="DM170" s="19"/>
      <c r="DN170" s="19"/>
      <c r="DO170" s="19"/>
      <c r="DP170" s="19"/>
      <c r="DQ170" s="19"/>
      <c r="DR170" s="19"/>
      <c r="DS170" s="19"/>
      <c r="DT170" s="19"/>
      <c r="DU170" s="19"/>
      <c r="DV170" s="19"/>
      <c r="DW170" s="19"/>
      <c r="DX170" s="19"/>
      <c r="DY170" s="19"/>
      <c r="DZ170" s="19"/>
      <c r="EA170" s="19"/>
    </row>
    <row r="171" spans="88:131" x14ac:dyDescent="0.2">
      <c r="CJ171" s="19"/>
      <c r="CK171" s="19"/>
      <c r="CL171" s="19"/>
      <c r="CM171" s="19"/>
      <c r="CN171" s="19"/>
      <c r="CO171" s="19"/>
      <c r="CP171" s="19"/>
      <c r="CQ171" s="19"/>
      <c r="CR171" s="19"/>
      <c r="CS171" s="19"/>
      <c r="CT171" s="19"/>
      <c r="CU171" s="19"/>
      <c r="CV171" s="19"/>
      <c r="CW171" s="19"/>
      <c r="CX171" s="19"/>
      <c r="CY171" s="19"/>
      <c r="CZ171" s="19"/>
      <c r="DA171" s="19"/>
      <c r="DB171" s="19"/>
      <c r="DC171" s="19"/>
      <c r="DD171" s="19"/>
      <c r="DE171" s="19"/>
      <c r="DF171" s="19"/>
      <c r="DG171" s="19"/>
      <c r="DH171" s="19"/>
      <c r="DI171" s="19"/>
      <c r="DJ171" s="19"/>
      <c r="DK171" s="19"/>
      <c r="DL171" s="19"/>
      <c r="DM171" s="19"/>
      <c r="DN171" s="19"/>
      <c r="DO171" s="19"/>
      <c r="DP171" s="19"/>
      <c r="DQ171" s="19"/>
      <c r="DR171" s="19"/>
      <c r="DS171" s="19"/>
      <c r="DT171" s="19"/>
      <c r="DU171" s="19"/>
      <c r="DV171" s="19"/>
      <c r="DW171" s="19"/>
      <c r="DX171" s="19"/>
      <c r="DY171" s="19"/>
      <c r="DZ171" s="19"/>
      <c r="EA171" s="19"/>
    </row>
    <row r="172" spans="88:131" x14ac:dyDescent="0.2">
      <c r="CJ172" s="19"/>
      <c r="CK172" s="19"/>
      <c r="CL172" s="19"/>
      <c r="CM172" s="19"/>
      <c r="CN172" s="19"/>
      <c r="CO172" s="19"/>
      <c r="CP172" s="19"/>
      <c r="CQ172" s="19"/>
      <c r="CR172" s="19"/>
      <c r="CS172" s="19"/>
      <c r="CT172" s="19"/>
      <c r="CU172" s="19"/>
      <c r="CV172" s="19"/>
      <c r="CW172" s="19"/>
      <c r="CX172" s="19"/>
      <c r="CY172" s="19"/>
      <c r="CZ172" s="19"/>
      <c r="DA172" s="19"/>
      <c r="DB172" s="19"/>
      <c r="DC172" s="19"/>
      <c r="DD172" s="19"/>
      <c r="DE172" s="19"/>
      <c r="DF172" s="19"/>
      <c r="DG172" s="19"/>
      <c r="DH172" s="19"/>
      <c r="DI172" s="19"/>
      <c r="DJ172" s="19"/>
      <c r="DK172" s="19"/>
      <c r="DL172" s="19"/>
      <c r="DM172" s="19"/>
      <c r="DN172" s="19"/>
      <c r="DO172" s="19"/>
      <c r="DP172" s="19"/>
      <c r="DQ172" s="19"/>
      <c r="DR172" s="19"/>
      <c r="DS172" s="19"/>
      <c r="DT172" s="19"/>
      <c r="DU172" s="19"/>
      <c r="DV172" s="19"/>
      <c r="DW172" s="19"/>
      <c r="DX172" s="19"/>
      <c r="DY172" s="19"/>
      <c r="DZ172" s="19"/>
      <c r="EA172" s="19"/>
    </row>
    <row r="173" spans="88:131" x14ac:dyDescent="0.2">
      <c r="CJ173" s="19"/>
      <c r="CK173" s="19"/>
      <c r="CL173" s="19"/>
      <c r="CM173" s="19"/>
      <c r="CN173" s="19"/>
      <c r="CO173" s="19"/>
      <c r="CP173" s="19"/>
      <c r="CQ173" s="19"/>
      <c r="CR173" s="19"/>
      <c r="CS173" s="19"/>
      <c r="CT173" s="19"/>
      <c r="CU173" s="19"/>
      <c r="CV173" s="19"/>
      <c r="CW173" s="19"/>
      <c r="CX173" s="19"/>
      <c r="CY173" s="19"/>
      <c r="CZ173" s="19"/>
      <c r="DA173" s="19"/>
      <c r="DB173" s="19"/>
      <c r="DC173" s="19"/>
      <c r="DD173" s="19"/>
      <c r="DE173" s="19"/>
      <c r="DF173" s="19"/>
      <c r="DG173" s="19"/>
      <c r="DH173" s="19"/>
      <c r="DI173" s="19"/>
      <c r="DJ173" s="19"/>
      <c r="DK173" s="19"/>
      <c r="DL173" s="19"/>
      <c r="DM173" s="19"/>
      <c r="DN173" s="19"/>
      <c r="DO173" s="19"/>
      <c r="DP173" s="19"/>
      <c r="DQ173" s="19"/>
      <c r="DR173" s="19"/>
      <c r="DS173" s="19"/>
      <c r="DT173" s="19"/>
      <c r="DU173" s="19"/>
      <c r="DV173" s="19"/>
      <c r="DW173" s="19"/>
      <c r="DX173" s="19"/>
      <c r="DY173" s="19"/>
      <c r="DZ173" s="19"/>
      <c r="EA173" s="19"/>
    </row>
    <row r="174" spans="88:131" x14ac:dyDescent="0.2">
      <c r="CJ174" s="19"/>
      <c r="CK174" s="19"/>
      <c r="CL174" s="19"/>
      <c r="CM174" s="19"/>
      <c r="CN174" s="19"/>
      <c r="CO174" s="19"/>
      <c r="CP174" s="19"/>
      <c r="CQ174" s="19"/>
      <c r="CR174" s="19"/>
      <c r="CS174" s="19"/>
      <c r="CT174" s="19"/>
      <c r="CU174" s="19"/>
      <c r="CV174" s="19"/>
      <c r="CW174" s="19"/>
      <c r="CX174" s="19"/>
      <c r="CY174" s="19"/>
      <c r="CZ174" s="19"/>
      <c r="DA174" s="19"/>
      <c r="DB174" s="19"/>
      <c r="DC174" s="19"/>
      <c r="DD174" s="19"/>
      <c r="DE174" s="19"/>
      <c r="DF174" s="19"/>
      <c r="DG174" s="19"/>
      <c r="DH174" s="19"/>
      <c r="DI174" s="19"/>
      <c r="DJ174" s="19"/>
      <c r="DK174" s="19"/>
      <c r="DL174" s="19"/>
      <c r="DM174" s="19"/>
      <c r="DN174" s="19"/>
      <c r="DO174" s="19"/>
      <c r="DP174" s="19"/>
      <c r="DQ174" s="19"/>
      <c r="DR174" s="19"/>
      <c r="DS174" s="19"/>
      <c r="DT174" s="19"/>
      <c r="DU174" s="19"/>
      <c r="DV174" s="19"/>
      <c r="DW174" s="19"/>
      <c r="DX174" s="19"/>
      <c r="DY174" s="19"/>
      <c r="DZ174" s="19"/>
      <c r="EA174" s="19"/>
    </row>
    <row r="175" spans="88:131" x14ac:dyDescent="0.2">
      <c r="CJ175" s="19"/>
      <c r="CK175" s="19"/>
      <c r="CL175" s="19"/>
      <c r="CM175" s="19"/>
      <c r="CN175" s="19"/>
      <c r="CO175" s="19"/>
      <c r="CP175" s="19"/>
      <c r="CQ175" s="19"/>
      <c r="CR175" s="19"/>
      <c r="CS175" s="19"/>
      <c r="CT175" s="19"/>
      <c r="CU175" s="19"/>
      <c r="CV175" s="19"/>
      <c r="CW175" s="19"/>
      <c r="CX175" s="19"/>
      <c r="CY175" s="19"/>
      <c r="CZ175" s="19"/>
      <c r="DA175" s="19"/>
      <c r="DB175" s="19"/>
      <c r="DC175" s="19"/>
      <c r="DD175" s="19"/>
      <c r="DE175" s="19"/>
      <c r="DF175" s="19"/>
      <c r="DG175" s="19"/>
      <c r="DH175" s="19"/>
      <c r="DI175" s="19"/>
      <c r="DJ175" s="19"/>
      <c r="DK175" s="19"/>
      <c r="DL175" s="19"/>
      <c r="DM175" s="19"/>
      <c r="DN175" s="19"/>
      <c r="DO175" s="19"/>
      <c r="DP175" s="19"/>
      <c r="DQ175" s="19"/>
      <c r="DR175" s="19"/>
      <c r="DS175" s="19"/>
      <c r="DT175" s="19"/>
      <c r="DU175" s="19"/>
      <c r="DV175" s="19"/>
      <c r="DW175" s="19"/>
      <c r="DX175" s="19"/>
      <c r="DY175" s="19"/>
      <c r="DZ175" s="19"/>
      <c r="EA175" s="19"/>
    </row>
    <row r="176" spans="88:131" x14ac:dyDescent="0.2">
      <c r="CJ176" s="19"/>
      <c r="CK176" s="19"/>
      <c r="CL176" s="19"/>
      <c r="CM176" s="19"/>
      <c r="CN176" s="19"/>
      <c r="CO176" s="19"/>
      <c r="CP176" s="19"/>
      <c r="CQ176" s="19"/>
      <c r="CR176" s="19"/>
      <c r="CS176" s="19"/>
      <c r="CT176" s="19"/>
      <c r="CU176" s="19"/>
      <c r="CV176" s="19"/>
      <c r="CW176" s="19"/>
      <c r="CX176" s="19"/>
      <c r="CY176" s="19"/>
      <c r="CZ176" s="19"/>
      <c r="DA176" s="19"/>
      <c r="DB176" s="19"/>
      <c r="DC176" s="19"/>
      <c r="DD176" s="19"/>
      <c r="DE176" s="19"/>
      <c r="DF176" s="19"/>
      <c r="DG176" s="19"/>
      <c r="DH176" s="19"/>
      <c r="DI176" s="19"/>
      <c r="DJ176" s="19"/>
      <c r="DK176" s="19"/>
      <c r="DL176" s="19"/>
      <c r="DM176" s="19"/>
      <c r="DN176" s="19"/>
      <c r="DO176" s="19"/>
      <c r="DP176" s="19"/>
      <c r="DQ176" s="19"/>
      <c r="DR176" s="19"/>
      <c r="DS176" s="19"/>
      <c r="DT176" s="19"/>
      <c r="DU176" s="19"/>
      <c r="DV176" s="19"/>
      <c r="DW176" s="19"/>
      <c r="DX176" s="19"/>
      <c r="DY176" s="19"/>
      <c r="DZ176" s="19"/>
      <c r="EA176" s="19"/>
    </row>
    <row r="177" spans="88:131" x14ac:dyDescent="0.2">
      <c r="CJ177" s="19"/>
      <c r="CK177" s="19"/>
      <c r="CL177" s="19"/>
      <c r="CM177" s="19"/>
      <c r="CN177" s="19"/>
      <c r="CO177" s="19"/>
      <c r="CP177" s="19"/>
      <c r="CQ177" s="19"/>
      <c r="CR177" s="19"/>
      <c r="CS177" s="19"/>
      <c r="CT177" s="19"/>
      <c r="CU177" s="19"/>
      <c r="CV177" s="19"/>
      <c r="CW177" s="19"/>
      <c r="CX177" s="19"/>
      <c r="CY177" s="19"/>
      <c r="CZ177" s="19"/>
      <c r="DA177" s="19"/>
      <c r="DB177" s="19"/>
      <c r="DC177" s="19"/>
      <c r="DD177" s="19"/>
      <c r="DE177" s="19"/>
      <c r="DF177" s="19"/>
      <c r="DG177" s="19"/>
      <c r="DH177" s="19"/>
      <c r="DI177" s="19"/>
      <c r="DJ177" s="19"/>
      <c r="DK177" s="19"/>
      <c r="DL177" s="19"/>
      <c r="DM177" s="19"/>
      <c r="DN177" s="19"/>
      <c r="DO177" s="19"/>
      <c r="DP177" s="19"/>
      <c r="DQ177" s="19"/>
      <c r="DR177" s="19"/>
      <c r="DS177" s="19"/>
      <c r="DT177" s="19"/>
      <c r="DU177" s="19"/>
      <c r="DV177" s="19"/>
      <c r="DW177" s="19"/>
      <c r="DX177" s="19"/>
      <c r="DY177" s="19"/>
      <c r="DZ177" s="19"/>
      <c r="EA177" s="19"/>
    </row>
    <row r="178" spans="88:131" x14ac:dyDescent="0.2">
      <c r="CJ178" s="19"/>
      <c r="CK178" s="19"/>
      <c r="CL178" s="19"/>
      <c r="CM178" s="19"/>
      <c r="CN178" s="19"/>
      <c r="CO178" s="19"/>
      <c r="CP178" s="19"/>
      <c r="CQ178" s="19"/>
      <c r="CR178" s="19"/>
      <c r="CS178" s="19"/>
      <c r="CT178" s="19"/>
      <c r="CU178" s="19"/>
      <c r="CV178" s="19"/>
      <c r="CW178" s="19"/>
      <c r="CX178" s="19"/>
      <c r="CY178" s="19"/>
      <c r="CZ178" s="19"/>
      <c r="DA178" s="19"/>
      <c r="DB178" s="19"/>
      <c r="DC178" s="19"/>
      <c r="DD178" s="19"/>
      <c r="DE178" s="19"/>
      <c r="DF178" s="19"/>
      <c r="DG178" s="19"/>
      <c r="DH178" s="19"/>
      <c r="DI178" s="19"/>
      <c r="DJ178" s="19"/>
      <c r="DK178" s="19"/>
      <c r="DL178" s="19"/>
      <c r="DM178" s="19"/>
      <c r="DN178" s="19"/>
      <c r="DO178" s="19"/>
      <c r="DP178" s="19"/>
      <c r="DQ178" s="19"/>
      <c r="DR178" s="19"/>
      <c r="DS178" s="19"/>
      <c r="DT178" s="19"/>
      <c r="DU178" s="19"/>
      <c r="DV178" s="19"/>
      <c r="DW178" s="19"/>
      <c r="DX178" s="19"/>
      <c r="DY178" s="19"/>
      <c r="DZ178" s="19"/>
      <c r="EA178" s="19"/>
    </row>
    <row r="179" spans="88:131" x14ac:dyDescent="0.2">
      <c r="CJ179" s="19"/>
      <c r="CK179" s="19"/>
      <c r="CL179" s="19"/>
      <c r="CM179" s="19"/>
      <c r="CN179" s="19"/>
      <c r="CO179" s="19"/>
      <c r="CP179" s="19"/>
      <c r="CQ179" s="19"/>
      <c r="CR179" s="19"/>
      <c r="CS179" s="19"/>
      <c r="CT179" s="19"/>
      <c r="CU179" s="19"/>
      <c r="CV179" s="19"/>
      <c r="CW179" s="19"/>
      <c r="CX179" s="19"/>
      <c r="CY179" s="19"/>
      <c r="CZ179" s="19"/>
      <c r="DA179" s="19"/>
      <c r="DB179" s="19"/>
      <c r="DC179" s="19"/>
      <c r="DD179" s="19"/>
      <c r="DE179" s="19"/>
      <c r="DF179" s="19"/>
      <c r="DG179" s="19"/>
      <c r="DH179" s="19"/>
      <c r="DI179" s="19"/>
      <c r="DJ179" s="19"/>
      <c r="DK179" s="19"/>
      <c r="DL179" s="19"/>
      <c r="DM179" s="19"/>
      <c r="DN179" s="19"/>
      <c r="DO179" s="19"/>
      <c r="DP179" s="19"/>
      <c r="DQ179" s="19"/>
      <c r="DR179" s="19"/>
      <c r="DS179" s="19"/>
      <c r="DT179" s="19"/>
      <c r="DU179" s="19"/>
      <c r="DV179" s="19"/>
      <c r="DW179" s="19"/>
      <c r="DX179" s="19"/>
      <c r="DY179" s="19"/>
      <c r="DZ179" s="19"/>
      <c r="EA179" s="19"/>
    </row>
    <row r="180" spans="88:131" x14ac:dyDescent="0.2">
      <c r="CJ180" s="19"/>
      <c r="CK180" s="19"/>
      <c r="CL180" s="19"/>
      <c r="CM180" s="19"/>
      <c r="CN180" s="19"/>
      <c r="CO180" s="19"/>
      <c r="CP180" s="19"/>
      <c r="CQ180" s="19"/>
      <c r="CR180" s="19"/>
      <c r="CS180" s="19"/>
      <c r="CT180" s="19"/>
      <c r="CU180" s="19"/>
      <c r="CV180" s="19"/>
      <c r="CW180" s="19"/>
      <c r="CX180" s="19"/>
      <c r="CY180" s="19"/>
      <c r="CZ180" s="19"/>
      <c r="DA180" s="19"/>
      <c r="DB180" s="19"/>
      <c r="DC180" s="19"/>
      <c r="DD180" s="19"/>
      <c r="DE180" s="19"/>
      <c r="DF180" s="19"/>
      <c r="DG180" s="19"/>
      <c r="DH180" s="19"/>
      <c r="DI180" s="19"/>
      <c r="DJ180" s="19"/>
      <c r="DK180" s="19"/>
      <c r="DL180" s="19"/>
      <c r="DM180" s="19"/>
      <c r="DN180" s="19"/>
      <c r="DO180" s="19"/>
      <c r="DP180" s="19"/>
      <c r="DQ180" s="19"/>
      <c r="DR180" s="19"/>
      <c r="DS180" s="19"/>
      <c r="DT180" s="19"/>
      <c r="DU180" s="19"/>
      <c r="DV180" s="19"/>
      <c r="DW180" s="19"/>
      <c r="DX180" s="19"/>
      <c r="DY180" s="19"/>
      <c r="DZ180" s="19"/>
      <c r="EA180" s="19"/>
    </row>
    <row r="181" spans="88:131" x14ac:dyDescent="0.2">
      <c r="CJ181" s="19"/>
      <c r="CK181" s="19"/>
      <c r="CL181" s="19"/>
      <c r="CM181" s="19"/>
      <c r="CN181" s="19"/>
      <c r="CO181" s="19"/>
      <c r="CP181" s="19"/>
      <c r="CQ181" s="19"/>
      <c r="CR181" s="19"/>
      <c r="CS181" s="19"/>
      <c r="CT181" s="19"/>
      <c r="CU181" s="19"/>
      <c r="CV181" s="19"/>
      <c r="CW181" s="19"/>
      <c r="CX181" s="19"/>
      <c r="CY181" s="19"/>
      <c r="CZ181" s="19"/>
      <c r="DA181" s="19"/>
      <c r="DB181" s="19"/>
      <c r="DC181" s="19"/>
      <c r="DD181" s="19"/>
      <c r="DE181" s="19"/>
      <c r="DF181" s="19"/>
      <c r="DG181" s="19"/>
      <c r="DH181" s="19"/>
      <c r="DI181" s="19"/>
      <c r="DJ181" s="19"/>
      <c r="DK181" s="19"/>
      <c r="DL181" s="19"/>
      <c r="DM181" s="19"/>
      <c r="DN181" s="19"/>
      <c r="DO181" s="19"/>
      <c r="DP181" s="19"/>
      <c r="DQ181" s="19"/>
      <c r="DR181" s="19"/>
      <c r="DS181" s="19"/>
      <c r="DT181" s="19"/>
      <c r="DU181" s="19"/>
      <c r="DV181" s="19"/>
      <c r="DW181" s="19"/>
      <c r="DX181" s="19"/>
      <c r="DY181" s="19"/>
      <c r="DZ181" s="19"/>
      <c r="EA181" s="19"/>
    </row>
    <row r="182" spans="88:131" x14ac:dyDescent="0.2">
      <c r="CJ182" s="19"/>
      <c r="CK182" s="19"/>
      <c r="CL182" s="19"/>
      <c r="CM182" s="19"/>
      <c r="CN182" s="19"/>
      <c r="CO182" s="19"/>
      <c r="CP182" s="19"/>
      <c r="CQ182" s="19"/>
      <c r="CR182" s="19"/>
      <c r="CS182" s="19"/>
      <c r="CT182" s="19"/>
      <c r="CU182" s="19"/>
      <c r="CV182" s="19"/>
      <c r="CW182" s="19"/>
      <c r="CX182" s="19"/>
      <c r="CY182" s="19"/>
      <c r="CZ182" s="19"/>
      <c r="DA182" s="19"/>
      <c r="DB182" s="19"/>
      <c r="DC182" s="19"/>
      <c r="DD182" s="19"/>
      <c r="DE182" s="19"/>
      <c r="DF182" s="19"/>
      <c r="DG182" s="19"/>
      <c r="DH182" s="19"/>
      <c r="DI182" s="19"/>
      <c r="DJ182" s="19"/>
      <c r="DK182" s="19"/>
      <c r="DL182" s="19"/>
      <c r="DM182" s="19"/>
      <c r="DN182" s="19"/>
      <c r="DO182" s="19"/>
      <c r="DP182" s="19"/>
      <c r="DQ182" s="19"/>
      <c r="DR182" s="19"/>
      <c r="DS182" s="19"/>
      <c r="DT182" s="19"/>
      <c r="DU182" s="19"/>
      <c r="DV182" s="19"/>
      <c r="DW182" s="19"/>
      <c r="DX182" s="19"/>
      <c r="DY182" s="19"/>
      <c r="DZ182" s="19"/>
      <c r="EA182" s="19"/>
    </row>
    <row r="183" spans="88:131" x14ac:dyDescent="0.2">
      <c r="CJ183" s="19"/>
      <c r="CK183" s="19"/>
      <c r="CL183" s="19"/>
      <c r="CM183" s="19"/>
      <c r="CN183" s="19"/>
      <c r="CO183" s="19"/>
      <c r="CP183" s="19"/>
      <c r="CQ183" s="19"/>
      <c r="CR183" s="19"/>
      <c r="CS183" s="19"/>
      <c r="CT183" s="19"/>
      <c r="CU183" s="19"/>
      <c r="CV183" s="19"/>
      <c r="CW183" s="19"/>
      <c r="CX183" s="19"/>
      <c r="CY183" s="19"/>
      <c r="CZ183" s="19"/>
      <c r="DA183" s="19"/>
      <c r="DB183" s="19"/>
      <c r="DC183" s="19"/>
      <c r="DD183" s="19"/>
      <c r="DE183" s="19"/>
      <c r="DF183" s="19"/>
      <c r="DG183" s="19"/>
      <c r="DH183" s="19"/>
      <c r="DI183" s="19"/>
      <c r="DJ183" s="19"/>
      <c r="DK183" s="19"/>
      <c r="DL183" s="19"/>
      <c r="DM183" s="19"/>
      <c r="DN183" s="19"/>
      <c r="DO183" s="19"/>
      <c r="DP183" s="19"/>
      <c r="DQ183" s="19"/>
      <c r="DR183" s="19"/>
      <c r="DS183" s="19"/>
      <c r="DT183" s="19"/>
      <c r="DU183" s="19"/>
      <c r="DV183" s="19"/>
      <c r="DW183" s="19"/>
      <c r="DX183" s="19"/>
      <c r="DY183" s="19"/>
      <c r="DZ183" s="19"/>
      <c r="EA183" s="19"/>
    </row>
    <row r="184" spans="88:131" x14ac:dyDescent="0.2">
      <c r="CJ184" s="19"/>
      <c r="CK184" s="19"/>
      <c r="CL184" s="19"/>
      <c r="CM184" s="19"/>
      <c r="CN184" s="19"/>
      <c r="CO184" s="19"/>
      <c r="CP184" s="19"/>
      <c r="CQ184" s="19"/>
      <c r="CR184" s="19"/>
      <c r="CS184" s="19"/>
      <c r="CT184" s="19"/>
      <c r="CU184" s="19"/>
      <c r="CV184" s="19"/>
      <c r="CW184" s="19"/>
      <c r="CX184" s="19"/>
      <c r="CY184" s="19"/>
      <c r="CZ184" s="19"/>
      <c r="DA184" s="19"/>
      <c r="DB184" s="19"/>
      <c r="DC184" s="19"/>
      <c r="DD184" s="19"/>
      <c r="DE184" s="19"/>
      <c r="DF184" s="19"/>
      <c r="DG184" s="19"/>
      <c r="DH184" s="19"/>
      <c r="DI184" s="19"/>
      <c r="DJ184" s="19"/>
      <c r="DK184" s="19"/>
      <c r="DL184" s="19"/>
      <c r="DM184" s="19"/>
      <c r="DN184" s="19"/>
      <c r="DO184" s="19"/>
      <c r="DP184" s="19"/>
      <c r="DQ184" s="19"/>
      <c r="DR184" s="19"/>
      <c r="DS184" s="19"/>
      <c r="DT184" s="19"/>
      <c r="DU184" s="19"/>
      <c r="DV184" s="19"/>
      <c r="DW184" s="19"/>
      <c r="DX184" s="19"/>
      <c r="DY184" s="19"/>
      <c r="DZ184" s="19"/>
      <c r="EA184" s="19"/>
    </row>
    <row r="185" spans="88:131" x14ac:dyDescent="0.2">
      <c r="CJ185" s="19"/>
      <c r="CK185" s="19"/>
      <c r="CL185" s="19"/>
      <c r="CM185" s="19"/>
      <c r="CN185" s="19"/>
      <c r="CO185" s="19"/>
      <c r="CP185" s="19"/>
      <c r="CQ185" s="19"/>
      <c r="CR185" s="19"/>
      <c r="CS185" s="19"/>
      <c r="CT185" s="19"/>
      <c r="CU185" s="19"/>
      <c r="CV185" s="19"/>
      <c r="CW185" s="19"/>
      <c r="CX185" s="19"/>
      <c r="CY185" s="19"/>
      <c r="CZ185" s="19"/>
      <c r="DA185" s="19"/>
      <c r="DB185" s="19"/>
      <c r="DC185" s="19"/>
      <c r="DD185" s="19"/>
      <c r="DE185" s="19"/>
      <c r="DF185" s="19"/>
      <c r="DG185" s="19"/>
      <c r="DH185" s="19"/>
      <c r="DI185" s="19"/>
      <c r="DJ185" s="19"/>
      <c r="DK185" s="19"/>
      <c r="DL185" s="19"/>
      <c r="DM185" s="19"/>
      <c r="DN185" s="19"/>
      <c r="DO185" s="19"/>
      <c r="DP185" s="19"/>
      <c r="DQ185" s="19"/>
      <c r="DR185" s="19"/>
      <c r="DS185" s="19"/>
      <c r="DT185" s="19"/>
      <c r="DU185" s="19"/>
      <c r="DV185" s="19"/>
      <c r="DW185" s="19"/>
      <c r="DX185" s="19"/>
      <c r="DY185" s="19"/>
      <c r="DZ185" s="19"/>
      <c r="EA185" s="19"/>
    </row>
    <row r="186" spans="88:131" x14ac:dyDescent="0.2">
      <c r="CJ186" s="19"/>
      <c r="CK186" s="19"/>
      <c r="CL186" s="19"/>
      <c r="CM186" s="19"/>
      <c r="CN186" s="19"/>
      <c r="CO186" s="19"/>
      <c r="CP186" s="19"/>
      <c r="CQ186" s="19"/>
      <c r="CR186" s="19"/>
      <c r="CS186" s="19"/>
      <c r="CT186" s="19"/>
      <c r="CU186" s="19"/>
      <c r="CV186" s="19"/>
      <c r="CW186" s="19"/>
      <c r="CX186" s="19"/>
      <c r="CY186" s="19"/>
      <c r="CZ186" s="19"/>
      <c r="DA186" s="19"/>
      <c r="DB186" s="19"/>
      <c r="DC186" s="19"/>
      <c r="DD186" s="19"/>
      <c r="DE186" s="19"/>
      <c r="DF186" s="19"/>
      <c r="DG186" s="19"/>
      <c r="DH186" s="19"/>
      <c r="DI186" s="19"/>
      <c r="DJ186" s="19"/>
      <c r="DK186" s="19"/>
      <c r="DL186" s="19"/>
      <c r="DM186" s="19"/>
      <c r="DN186" s="19"/>
      <c r="DO186" s="19"/>
      <c r="DP186" s="19"/>
      <c r="DQ186" s="19"/>
      <c r="DR186" s="19"/>
      <c r="DS186" s="19"/>
      <c r="DT186" s="19"/>
      <c r="DU186" s="19"/>
      <c r="DV186" s="19"/>
      <c r="DW186" s="19"/>
      <c r="DX186" s="19"/>
      <c r="DY186" s="19"/>
      <c r="DZ186" s="19"/>
      <c r="EA186" s="19"/>
    </row>
    <row r="187" spans="88:131" x14ac:dyDescent="0.2">
      <c r="CJ187" s="19"/>
      <c r="CK187" s="19"/>
      <c r="CL187" s="19"/>
      <c r="CM187" s="19"/>
      <c r="CN187" s="19"/>
      <c r="CO187" s="19"/>
      <c r="CP187" s="19"/>
      <c r="CQ187" s="19"/>
      <c r="CR187" s="19"/>
      <c r="CS187" s="19"/>
      <c r="CT187" s="19"/>
      <c r="CU187" s="19"/>
      <c r="CV187" s="19"/>
      <c r="CW187" s="19"/>
      <c r="CX187" s="19"/>
      <c r="CY187" s="19"/>
      <c r="CZ187" s="19"/>
      <c r="DA187" s="19"/>
      <c r="DB187" s="19"/>
      <c r="DC187" s="19"/>
      <c r="DD187" s="19"/>
      <c r="DE187" s="19"/>
      <c r="DF187" s="19"/>
      <c r="DG187" s="19"/>
      <c r="DH187" s="19"/>
      <c r="DI187" s="19"/>
      <c r="DJ187" s="19"/>
      <c r="DK187" s="19"/>
      <c r="DL187" s="19"/>
      <c r="DM187" s="19"/>
      <c r="DN187" s="19"/>
      <c r="DO187" s="19"/>
      <c r="DP187" s="19"/>
      <c r="DQ187" s="19"/>
      <c r="DR187" s="19"/>
      <c r="DS187" s="19"/>
      <c r="DT187" s="19"/>
      <c r="DU187" s="19"/>
      <c r="DV187" s="19"/>
      <c r="DW187" s="19"/>
      <c r="DX187" s="19"/>
      <c r="DY187" s="19"/>
      <c r="DZ187" s="19"/>
      <c r="EA187" s="19"/>
    </row>
    <row r="188" spans="88:131" x14ac:dyDescent="0.2">
      <c r="CJ188" s="19"/>
      <c r="CK188" s="19"/>
      <c r="CL188" s="19"/>
      <c r="CM188" s="19"/>
      <c r="CN188" s="19"/>
      <c r="CO188" s="19"/>
      <c r="CP188" s="19"/>
      <c r="CQ188" s="19"/>
      <c r="CR188" s="19"/>
      <c r="CS188" s="19"/>
      <c r="CT188" s="19"/>
      <c r="CU188" s="19"/>
      <c r="CV188" s="19"/>
      <c r="CW188" s="19"/>
      <c r="CX188" s="19"/>
      <c r="CY188" s="19"/>
      <c r="CZ188" s="19"/>
      <c r="DA188" s="19"/>
      <c r="DB188" s="19"/>
      <c r="DC188" s="19"/>
      <c r="DD188" s="19"/>
      <c r="DE188" s="19"/>
      <c r="DF188" s="19"/>
      <c r="DG188" s="19"/>
      <c r="DH188" s="19"/>
      <c r="DI188" s="19"/>
      <c r="DJ188" s="19"/>
      <c r="DK188" s="19"/>
      <c r="DL188" s="19"/>
      <c r="DM188" s="19"/>
      <c r="DN188" s="19"/>
      <c r="DO188" s="19"/>
      <c r="DP188" s="19"/>
      <c r="DQ188" s="19"/>
      <c r="DR188" s="19"/>
      <c r="DS188" s="19"/>
      <c r="DT188" s="19"/>
      <c r="DU188" s="19"/>
      <c r="DV188" s="19"/>
      <c r="DW188" s="19"/>
      <c r="DX188" s="19"/>
      <c r="DY188" s="19"/>
      <c r="DZ188" s="19"/>
      <c r="EA188" s="19"/>
    </row>
    <row r="189" spans="88:131" x14ac:dyDescent="0.2">
      <c r="CJ189" s="19"/>
      <c r="CK189" s="19"/>
      <c r="CL189" s="19"/>
      <c r="CM189" s="19"/>
      <c r="CN189" s="19"/>
      <c r="CO189" s="19"/>
      <c r="CP189" s="19"/>
      <c r="CQ189" s="19"/>
      <c r="CR189" s="19"/>
      <c r="CS189" s="19"/>
      <c r="CT189" s="19"/>
      <c r="CU189" s="19"/>
      <c r="CV189" s="19"/>
      <c r="CW189" s="19"/>
      <c r="CX189" s="19"/>
      <c r="CY189" s="19"/>
      <c r="CZ189" s="19"/>
      <c r="DA189" s="19"/>
      <c r="DB189" s="19"/>
      <c r="DC189" s="19"/>
      <c r="DD189" s="19"/>
      <c r="DE189" s="19"/>
      <c r="DF189" s="19"/>
      <c r="DG189" s="19"/>
      <c r="DH189" s="19"/>
      <c r="DI189" s="19"/>
      <c r="DJ189" s="19"/>
      <c r="DK189" s="19"/>
      <c r="DL189" s="19"/>
      <c r="DM189" s="19"/>
      <c r="DN189" s="19"/>
      <c r="DO189" s="19"/>
      <c r="DP189" s="19"/>
      <c r="DQ189" s="19"/>
      <c r="DR189" s="19"/>
      <c r="DS189" s="19"/>
      <c r="DT189" s="19"/>
      <c r="DU189" s="19"/>
      <c r="DV189" s="19"/>
      <c r="DW189" s="19"/>
      <c r="DX189" s="19"/>
      <c r="DY189" s="19"/>
      <c r="DZ189" s="19"/>
      <c r="EA189" s="19"/>
    </row>
    <row r="190" spans="88:131" x14ac:dyDescent="0.2">
      <c r="CJ190" s="19"/>
      <c r="CK190" s="19"/>
      <c r="CL190" s="19"/>
      <c r="CM190" s="19"/>
      <c r="CN190" s="19"/>
      <c r="CO190" s="19"/>
      <c r="CP190" s="19"/>
      <c r="CQ190" s="19"/>
      <c r="CR190" s="19"/>
      <c r="CS190" s="19"/>
      <c r="CT190" s="19"/>
      <c r="CU190" s="19"/>
      <c r="CV190" s="19"/>
      <c r="CW190" s="19"/>
      <c r="CX190" s="19"/>
      <c r="CY190" s="19"/>
      <c r="CZ190" s="19"/>
      <c r="DA190" s="19"/>
      <c r="DB190" s="19"/>
      <c r="DC190" s="19"/>
      <c r="DD190" s="19"/>
      <c r="DE190" s="19"/>
      <c r="DF190" s="19"/>
      <c r="DG190" s="19"/>
      <c r="DH190" s="19"/>
      <c r="DI190" s="19"/>
      <c r="DJ190" s="19"/>
      <c r="DK190" s="19"/>
      <c r="DL190" s="19"/>
      <c r="DM190" s="19"/>
      <c r="DN190" s="19"/>
      <c r="DO190" s="19"/>
      <c r="DP190" s="19"/>
      <c r="DQ190" s="19"/>
      <c r="DR190" s="19"/>
      <c r="DS190" s="19"/>
      <c r="DT190" s="19"/>
      <c r="DU190" s="19"/>
      <c r="DV190" s="19"/>
      <c r="DW190" s="19"/>
      <c r="DX190" s="19"/>
      <c r="DY190" s="19"/>
      <c r="DZ190" s="19"/>
      <c r="EA190" s="19"/>
    </row>
    <row r="191" spans="88:131" x14ac:dyDescent="0.2">
      <c r="CJ191" s="19"/>
      <c r="CK191" s="19"/>
      <c r="CL191" s="19"/>
      <c r="CM191" s="19"/>
      <c r="CN191" s="19"/>
      <c r="CO191" s="19"/>
      <c r="CP191" s="19"/>
      <c r="CQ191" s="19"/>
      <c r="CR191" s="19"/>
      <c r="CS191" s="19"/>
      <c r="CT191" s="19"/>
      <c r="CU191" s="19"/>
      <c r="CV191" s="19"/>
      <c r="CW191" s="19"/>
      <c r="CX191" s="19"/>
      <c r="CY191" s="19"/>
      <c r="CZ191" s="19"/>
      <c r="DA191" s="19"/>
      <c r="DB191" s="19"/>
      <c r="DC191" s="19"/>
      <c r="DD191" s="19"/>
      <c r="DE191" s="19"/>
      <c r="DF191" s="19"/>
      <c r="DG191" s="19"/>
      <c r="DH191" s="19"/>
      <c r="DI191" s="19"/>
      <c r="DJ191" s="19"/>
      <c r="DK191" s="19"/>
      <c r="DL191" s="19"/>
      <c r="DM191" s="19"/>
      <c r="DN191" s="19"/>
      <c r="DO191" s="19"/>
      <c r="DP191" s="19"/>
      <c r="DQ191" s="19"/>
      <c r="DR191" s="19"/>
      <c r="DS191" s="19"/>
      <c r="DT191" s="19"/>
      <c r="DU191" s="19"/>
      <c r="DV191" s="19"/>
      <c r="DW191" s="19"/>
      <c r="DX191" s="19"/>
      <c r="DY191" s="19"/>
      <c r="DZ191" s="19"/>
      <c r="EA191" s="19"/>
    </row>
    <row r="192" spans="88:131" x14ac:dyDescent="0.2">
      <c r="CJ192" s="19"/>
      <c r="CK192" s="19"/>
      <c r="CL192" s="19"/>
      <c r="CM192" s="19"/>
      <c r="CN192" s="19"/>
      <c r="CO192" s="19"/>
      <c r="CP192" s="19"/>
      <c r="CQ192" s="19"/>
      <c r="CR192" s="19"/>
      <c r="CS192" s="19"/>
      <c r="CT192" s="19"/>
      <c r="CU192" s="19"/>
      <c r="CV192" s="19"/>
      <c r="CW192" s="19"/>
      <c r="CX192" s="19"/>
      <c r="CY192" s="19"/>
      <c r="CZ192" s="19"/>
      <c r="DA192" s="19"/>
      <c r="DB192" s="19"/>
      <c r="DC192" s="19"/>
      <c r="DD192" s="19"/>
      <c r="DE192" s="19"/>
      <c r="DF192" s="19"/>
      <c r="DG192" s="19"/>
      <c r="DH192" s="19"/>
      <c r="DI192" s="19"/>
      <c r="DJ192" s="19"/>
      <c r="DK192" s="19"/>
      <c r="DL192" s="19"/>
      <c r="DM192" s="19"/>
      <c r="DN192" s="19"/>
      <c r="DO192" s="19"/>
      <c r="DP192" s="19"/>
      <c r="DQ192" s="19"/>
      <c r="DR192" s="19"/>
      <c r="DS192" s="19"/>
      <c r="DT192" s="19"/>
      <c r="DU192" s="19"/>
      <c r="DV192" s="19"/>
      <c r="DW192" s="19"/>
      <c r="DX192" s="19"/>
      <c r="DY192" s="19"/>
      <c r="DZ192" s="19"/>
      <c r="EA192" s="19"/>
    </row>
    <row r="193" spans="88:131" x14ac:dyDescent="0.2">
      <c r="CJ193" s="19"/>
      <c r="CK193" s="19"/>
      <c r="CL193" s="19"/>
      <c r="CM193" s="19"/>
      <c r="CN193" s="19"/>
      <c r="CO193" s="19"/>
      <c r="CP193" s="19"/>
      <c r="CQ193" s="19"/>
      <c r="CR193" s="19"/>
      <c r="CS193" s="19"/>
      <c r="CT193" s="19"/>
      <c r="CU193" s="19"/>
      <c r="CV193" s="19"/>
      <c r="CW193" s="19"/>
      <c r="CX193" s="19"/>
      <c r="CY193" s="19"/>
      <c r="CZ193" s="19"/>
      <c r="DA193" s="19"/>
      <c r="DB193" s="19"/>
      <c r="DC193" s="19"/>
      <c r="DD193" s="19"/>
      <c r="DE193" s="19"/>
      <c r="DF193" s="19"/>
      <c r="DG193" s="19"/>
      <c r="DH193" s="19"/>
      <c r="DI193" s="19"/>
      <c r="DJ193" s="19"/>
      <c r="DK193" s="19"/>
      <c r="DL193" s="19"/>
      <c r="DM193" s="19"/>
      <c r="DN193" s="19"/>
      <c r="DO193" s="19"/>
      <c r="DP193" s="19"/>
      <c r="DQ193" s="19"/>
      <c r="DR193" s="19"/>
      <c r="DS193" s="19"/>
      <c r="DT193" s="19"/>
      <c r="DU193" s="19"/>
      <c r="DV193" s="19"/>
      <c r="DW193" s="19"/>
      <c r="DX193" s="19"/>
      <c r="DY193" s="19"/>
      <c r="DZ193" s="19"/>
      <c r="EA193" s="19"/>
    </row>
    <row r="194" spans="88:131" x14ac:dyDescent="0.2">
      <c r="CJ194" s="19"/>
      <c r="CK194" s="19"/>
      <c r="CL194" s="19"/>
      <c r="CM194" s="19"/>
      <c r="CN194" s="19"/>
      <c r="CO194" s="19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  <c r="DK194" s="19"/>
      <c r="DL194" s="19"/>
      <c r="DM194" s="19"/>
      <c r="DN194" s="19"/>
      <c r="DO194" s="19"/>
      <c r="DP194" s="19"/>
      <c r="DQ194" s="19"/>
      <c r="DR194" s="19"/>
      <c r="DS194" s="19"/>
      <c r="DT194" s="19"/>
      <c r="DU194" s="19"/>
      <c r="DV194" s="19"/>
      <c r="DW194" s="19"/>
      <c r="DX194" s="19"/>
      <c r="DY194" s="19"/>
      <c r="DZ194" s="19"/>
      <c r="EA194" s="19"/>
    </row>
    <row r="195" spans="88:131" x14ac:dyDescent="0.2">
      <c r="CJ195" s="19"/>
      <c r="CK195" s="19"/>
      <c r="CL195" s="19"/>
      <c r="CM195" s="19"/>
      <c r="CN195" s="19"/>
      <c r="CO195" s="19"/>
      <c r="CP195" s="19"/>
      <c r="CQ195" s="19"/>
      <c r="CR195" s="19"/>
      <c r="CS195" s="19"/>
      <c r="CT195" s="19"/>
      <c r="CU195" s="19"/>
      <c r="CV195" s="19"/>
      <c r="CW195" s="19"/>
      <c r="CX195" s="19"/>
      <c r="CY195" s="19"/>
      <c r="CZ195" s="19"/>
      <c r="DA195" s="19"/>
      <c r="DB195" s="19"/>
      <c r="DC195" s="19"/>
      <c r="DD195" s="19"/>
      <c r="DE195" s="19"/>
      <c r="DF195" s="19"/>
      <c r="DG195" s="19"/>
      <c r="DH195" s="19"/>
      <c r="DI195" s="19"/>
      <c r="DJ195" s="19"/>
      <c r="DK195" s="19"/>
      <c r="DL195" s="19"/>
      <c r="DM195" s="19"/>
      <c r="DN195" s="19"/>
      <c r="DO195" s="19"/>
      <c r="DP195" s="19"/>
      <c r="DQ195" s="19"/>
      <c r="DR195" s="19"/>
      <c r="DS195" s="19"/>
      <c r="DT195" s="19"/>
      <c r="DU195" s="19"/>
      <c r="DV195" s="19"/>
      <c r="DW195" s="19"/>
      <c r="DX195" s="19"/>
      <c r="DY195" s="19"/>
      <c r="DZ195" s="19"/>
      <c r="EA195" s="19"/>
    </row>
    <row r="196" spans="88:131" x14ac:dyDescent="0.2">
      <c r="CJ196" s="19"/>
      <c r="CK196" s="19"/>
      <c r="CL196" s="19"/>
      <c r="CM196" s="19"/>
      <c r="CN196" s="19"/>
      <c r="CO196" s="19"/>
      <c r="CP196" s="19"/>
      <c r="CQ196" s="19"/>
      <c r="CR196" s="19"/>
      <c r="CS196" s="19"/>
      <c r="CT196" s="19"/>
      <c r="CU196" s="19"/>
      <c r="CV196" s="19"/>
      <c r="CW196" s="19"/>
      <c r="CX196" s="19"/>
      <c r="CY196" s="19"/>
      <c r="CZ196" s="19"/>
      <c r="DA196" s="19"/>
      <c r="DB196" s="19"/>
      <c r="DC196" s="19"/>
      <c r="DD196" s="19"/>
      <c r="DE196" s="19"/>
      <c r="DF196" s="19"/>
      <c r="DG196" s="19"/>
      <c r="DH196" s="19"/>
      <c r="DI196" s="19"/>
      <c r="DJ196" s="19"/>
      <c r="DK196" s="19"/>
      <c r="DL196" s="19"/>
      <c r="DM196" s="19"/>
      <c r="DN196" s="19"/>
      <c r="DO196" s="19"/>
      <c r="DP196" s="19"/>
      <c r="DQ196" s="19"/>
      <c r="DR196" s="19"/>
      <c r="DS196" s="19"/>
      <c r="DT196" s="19"/>
      <c r="DU196" s="19"/>
      <c r="DV196" s="19"/>
      <c r="DW196" s="19"/>
      <c r="DX196" s="19"/>
      <c r="DY196" s="19"/>
      <c r="DZ196" s="19"/>
      <c r="EA196" s="19"/>
    </row>
    <row r="197" spans="88:131" x14ac:dyDescent="0.2">
      <c r="CJ197" s="19"/>
      <c r="CK197" s="19"/>
      <c r="CL197" s="19"/>
      <c r="CM197" s="19"/>
      <c r="CN197" s="19"/>
      <c r="CO197" s="19"/>
      <c r="CP197" s="19"/>
      <c r="CQ197" s="19"/>
      <c r="CR197" s="19"/>
      <c r="CS197" s="19"/>
      <c r="CT197" s="19"/>
      <c r="CU197" s="19"/>
      <c r="CV197" s="19"/>
      <c r="CW197" s="19"/>
      <c r="CX197" s="19"/>
      <c r="CY197" s="19"/>
      <c r="CZ197" s="19"/>
      <c r="DA197" s="19"/>
      <c r="DB197" s="19"/>
      <c r="DC197" s="19"/>
      <c r="DD197" s="19"/>
      <c r="DE197" s="19"/>
      <c r="DF197" s="19"/>
      <c r="DG197" s="19"/>
      <c r="DH197" s="19"/>
      <c r="DI197" s="19"/>
      <c r="DJ197" s="19"/>
      <c r="DK197" s="19"/>
      <c r="DL197" s="19"/>
      <c r="DM197" s="19"/>
      <c r="DN197" s="19"/>
      <c r="DO197" s="19"/>
      <c r="DP197" s="19"/>
      <c r="DQ197" s="19"/>
      <c r="DR197" s="19"/>
      <c r="DS197" s="19"/>
      <c r="DT197" s="19"/>
      <c r="DU197" s="19"/>
      <c r="DV197" s="19"/>
      <c r="DW197" s="19"/>
      <c r="DX197" s="19"/>
      <c r="DY197" s="19"/>
      <c r="DZ197" s="19"/>
      <c r="EA197" s="19"/>
    </row>
    <row r="198" spans="88:131" x14ac:dyDescent="0.2">
      <c r="CJ198" s="19"/>
      <c r="CK198" s="19"/>
      <c r="CL198" s="19"/>
      <c r="CM198" s="19"/>
      <c r="CN198" s="19"/>
      <c r="CO198" s="19"/>
      <c r="CP198" s="19"/>
      <c r="CQ198" s="19"/>
      <c r="CR198" s="19"/>
      <c r="CS198" s="19"/>
      <c r="CT198" s="19"/>
      <c r="CU198" s="19"/>
      <c r="CV198" s="19"/>
      <c r="CW198" s="19"/>
      <c r="CX198" s="19"/>
      <c r="CY198" s="19"/>
      <c r="CZ198" s="19"/>
      <c r="DA198" s="19"/>
      <c r="DB198" s="19"/>
      <c r="DC198" s="19"/>
      <c r="DD198" s="19"/>
      <c r="DE198" s="19"/>
      <c r="DF198" s="19"/>
      <c r="DG198" s="19"/>
      <c r="DH198" s="19"/>
      <c r="DI198" s="19"/>
      <c r="DJ198" s="19"/>
      <c r="DK198" s="19"/>
      <c r="DL198" s="19"/>
      <c r="DM198" s="19"/>
      <c r="DN198" s="19"/>
      <c r="DO198" s="19"/>
      <c r="DP198" s="19"/>
      <c r="DQ198" s="19"/>
      <c r="DR198" s="19"/>
      <c r="DS198" s="19"/>
      <c r="DT198" s="19"/>
      <c r="DU198" s="19"/>
      <c r="DV198" s="19"/>
      <c r="DW198" s="19"/>
      <c r="DX198" s="19"/>
      <c r="DY198" s="19"/>
      <c r="DZ198" s="19"/>
      <c r="EA198" s="19"/>
    </row>
    <row r="199" spans="88:131" x14ac:dyDescent="0.2">
      <c r="CJ199" s="19"/>
      <c r="CK199" s="19"/>
      <c r="CL199" s="19"/>
      <c r="CM199" s="19"/>
      <c r="CN199" s="19"/>
      <c r="CO199" s="19"/>
      <c r="CP199" s="19"/>
      <c r="CQ199" s="19"/>
      <c r="CR199" s="19"/>
      <c r="CS199" s="19"/>
      <c r="CT199" s="19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9"/>
      <c r="DX199" s="19"/>
      <c r="DY199" s="19"/>
      <c r="DZ199" s="19"/>
      <c r="EA199" s="19"/>
    </row>
    <row r="200" spans="88:131" x14ac:dyDescent="0.2">
      <c r="CJ200" s="19"/>
      <c r="CK200" s="19"/>
      <c r="CL200" s="19"/>
      <c r="CM200" s="19"/>
      <c r="CN200" s="19"/>
      <c r="CO200" s="19"/>
      <c r="CP200" s="19"/>
      <c r="CQ200" s="19"/>
      <c r="CR200" s="19"/>
      <c r="CS200" s="19"/>
      <c r="CT200" s="19"/>
      <c r="CU200" s="19"/>
      <c r="CV200" s="19"/>
      <c r="CW200" s="19"/>
      <c r="CX200" s="19"/>
      <c r="CY200" s="19"/>
      <c r="CZ200" s="19"/>
      <c r="DA200" s="19"/>
      <c r="DB200" s="19"/>
      <c r="DC200" s="19"/>
      <c r="DD200" s="19"/>
      <c r="DE200" s="19"/>
      <c r="DF200" s="19"/>
      <c r="DG200" s="19"/>
      <c r="DH200" s="19"/>
      <c r="DI200" s="19"/>
      <c r="DJ200" s="19"/>
      <c r="DK200" s="19"/>
      <c r="DL200" s="19"/>
      <c r="DM200" s="19"/>
      <c r="DN200" s="19"/>
      <c r="DO200" s="19"/>
      <c r="DP200" s="19"/>
      <c r="DQ200" s="19"/>
      <c r="DR200" s="19"/>
      <c r="DS200" s="19"/>
      <c r="DT200" s="19"/>
      <c r="DU200" s="19"/>
      <c r="DV200" s="19"/>
      <c r="DW200" s="19"/>
      <c r="DX200" s="19"/>
      <c r="DY200" s="19"/>
      <c r="DZ200" s="19"/>
      <c r="EA200" s="19"/>
    </row>
    <row r="201" spans="88:131" x14ac:dyDescent="0.2">
      <c r="CJ201" s="19"/>
      <c r="CK201" s="19"/>
      <c r="CL201" s="19"/>
      <c r="CM201" s="19"/>
      <c r="CN201" s="19"/>
      <c r="CO201" s="19"/>
      <c r="CP201" s="19"/>
      <c r="CQ201" s="19"/>
      <c r="CR201" s="19"/>
      <c r="CS201" s="19"/>
      <c r="CT201" s="19"/>
      <c r="CU201" s="19"/>
      <c r="CV201" s="19"/>
      <c r="CW201" s="19"/>
      <c r="CX201" s="19"/>
      <c r="CY201" s="19"/>
      <c r="CZ201" s="19"/>
      <c r="DA201" s="19"/>
      <c r="DB201" s="19"/>
      <c r="DC201" s="19"/>
      <c r="DD201" s="19"/>
      <c r="DE201" s="19"/>
      <c r="DF201" s="19"/>
      <c r="DG201" s="19"/>
      <c r="DH201" s="19"/>
      <c r="DI201" s="19"/>
      <c r="DJ201" s="19"/>
      <c r="DK201" s="19"/>
      <c r="DL201" s="19"/>
      <c r="DM201" s="19"/>
      <c r="DN201" s="19"/>
      <c r="DO201" s="19"/>
      <c r="DP201" s="19"/>
      <c r="DQ201" s="19"/>
      <c r="DR201" s="19"/>
      <c r="DS201" s="19"/>
      <c r="DT201" s="19"/>
      <c r="DU201" s="19"/>
      <c r="DV201" s="19"/>
      <c r="DW201" s="19"/>
      <c r="DX201" s="19"/>
      <c r="DY201" s="19"/>
      <c r="DZ201" s="19"/>
      <c r="EA201" s="19"/>
    </row>
    <row r="202" spans="88:131" x14ac:dyDescent="0.2">
      <c r="CJ202" s="19"/>
      <c r="CK202" s="19"/>
      <c r="CL202" s="19"/>
      <c r="CM202" s="19"/>
      <c r="CN202" s="19"/>
      <c r="CO202" s="19"/>
      <c r="CP202" s="19"/>
      <c r="CQ202" s="19"/>
      <c r="CR202" s="19"/>
      <c r="CS202" s="19"/>
      <c r="CT202" s="19"/>
      <c r="CU202" s="19"/>
      <c r="CV202" s="19"/>
      <c r="CW202" s="19"/>
      <c r="CX202" s="19"/>
      <c r="CY202" s="19"/>
      <c r="CZ202" s="19"/>
      <c r="DA202" s="19"/>
      <c r="DB202" s="19"/>
      <c r="DC202" s="19"/>
      <c r="DD202" s="19"/>
      <c r="DE202" s="19"/>
      <c r="DF202" s="19"/>
      <c r="DG202" s="19"/>
      <c r="DH202" s="19"/>
      <c r="DI202" s="19"/>
      <c r="DJ202" s="19"/>
      <c r="DK202" s="19"/>
      <c r="DL202" s="19"/>
      <c r="DM202" s="19"/>
      <c r="DN202" s="19"/>
      <c r="DO202" s="19"/>
      <c r="DP202" s="19"/>
      <c r="DQ202" s="19"/>
      <c r="DR202" s="19"/>
      <c r="DS202" s="19"/>
      <c r="DT202" s="19"/>
      <c r="DU202" s="19"/>
      <c r="DV202" s="19"/>
      <c r="DW202" s="19"/>
      <c r="DX202" s="19"/>
      <c r="DY202" s="19"/>
      <c r="DZ202" s="19"/>
      <c r="EA202" s="19"/>
    </row>
    <row r="203" spans="88:131" x14ac:dyDescent="0.2">
      <c r="CJ203" s="19"/>
      <c r="CK203" s="19"/>
      <c r="CL203" s="19"/>
      <c r="CM203" s="19"/>
      <c r="CN203" s="19"/>
      <c r="CO203" s="19"/>
      <c r="CP203" s="19"/>
      <c r="CQ203" s="19"/>
      <c r="CR203" s="19"/>
      <c r="CS203" s="19"/>
      <c r="CT203" s="19"/>
      <c r="CU203" s="19"/>
      <c r="CV203" s="19"/>
      <c r="CW203" s="19"/>
      <c r="CX203" s="19"/>
      <c r="CY203" s="19"/>
      <c r="CZ203" s="19"/>
      <c r="DA203" s="19"/>
      <c r="DB203" s="19"/>
      <c r="DC203" s="19"/>
      <c r="DD203" s="19"/>
      <c r="DE203" s="19"/>
      <c r="DF203" s="19"/>
      <c r="DG203" s="19"/>
      <c r="DH203" s="19"/>
      <c r="DI203" s="19"/>
      <c r="DJ203" s="19"/>
      <c r="DK203" s="19"/>
      <c r="DL203" s="19"/>
      <c r="DM203" s="19"/>
      <c r="DN203" s="19"/>
      <c r="DO203" s="19"/>
      <c r="DP203" s="19"/>
      <c r="DQ203" s="19"/>
      <c r="DR203" s="19"/>
      <c r="DS203" s="19"/>
      <c r="DT203" s="19"/>
      <c r="DU203" s="19"/>
      <c r="DV203" s="19"/>
      <c r="DW203" s="19"/>
      <c r="DX203" s="19"/>
      <c r="DY203" s="19"/>
      <c r="DZ203" s="19"/>
      <c r="EA203" s="19"/>
    </row>
    <row r="204" spans="88:131" x14ac:dyDescent="0.2">
      <c r="CJ204" s="19"/>
      <c r="CK204" s="19"/>
      <c r="CL204" s="19"/>
      <c r="CM204" s="19"/>
      <c r="CN204" s="19"/>
      <c r="CO204" s="19"/>
      <c r="CP204" s="19"/>
      <c r="CQ204" s="19"/>
      <c r="CR204" s="19"/>
      <c r="CS204" s="19"/>
      <c r="CT204" s="19"/>
      <c r="CU204" s="19"/>
      <c r="CV204" s="19"/>
      <c r="CW204" s="19"/>
      <c r="CX204" s="19"/>
      <c r="CY204" s="19"/>
      <c r="CZ204" s="19"/>
      <c r="DA204" s="19"/>
      <c r="DB204" s="19"/>
      <c r="DC204" s="19"/>
      <c r="DD204" s="19"/>
      <c r="DE204" s="19"/>
      <c r="DF204" s="19"/>
      <c r="DG204" s="19"/>
      <c r="DH204" s="19"/>
      <c r="DI204" s="19"/>
      <c r="DJ204" s="19"/>
      <c r="DK204" s="19"/>
      <c r="DL204" s="19"/>
      <c r="DM204" s="19"/>
      <c r="DN204" s="19"/>
      <c r="DO204" s="19"/>
      <c r="DP204" s="19"/>
      <c r="DQ204" s="19"/>
      <c r="DR204" s="19"/>
      <c r="DS204" s="19"/>
      <c r="DT204" s="19"/>
      <c r="DU204" s="19"/>
      <c r="DV204" s="19"/>
      <c r="DW204" s="19"/>
      <c r="DX204" s="19"/>
      <c r="DY204" s="19"/>
      <c r="DZ204" s="19"/>
      <c r="EA204" s="19"/>
    </row>
    <row r="205" spans="88:131" x14ac:dyDescent="0.2">
      <c r="CJ205" s="19"/>
      <c r="CK205" s="19"/>
      <c r="CL205" s="19"/>
      <c r="CM205" s="19"/>
      <c r="CN205" s="19"/>
      <c r="CO205" s="19"/>
      <c r="CP205" s="19"/>
      <c r="CQ205" s="19"/>
      <c r="CR205" s="19"/>
      <c r="CS205" s="19"/>
      <c r="CT205" s="19"/>
      <c r="CU205" s="19"/>
      <c r="CV205" s="19"/>
      <c r="CW205" s="19"/>
      <c r="CX205" s="19"/>
      <c r="CY205" s="19"/>
      <c r="CZ205" s="19"/>
      <c r="DA205" s="19"/>
      <c r="DB205" s="19"/>
      <c r="DC205" s="19"/>
      <c r="DD205" s="19"/>
      <c r="DE205" s="19"/>
      <c r="DF205" s="19"/>
      <c r="DG205" s="19"/>
      <c r="DH205" s="19"/>
      <c r="DI205" s="19"/>
      <c r="DJ205" s="19"/>
      <c r="DK205" s="19"/>
      <c r="DL205" s="19"/>
      <c r="DM205" s="19"/>
      <c r="DN205" s="19"/>
      <c r="DO205" s="19"/>
      <c r="DP205" s="19"/>
      <c r="DQ205" s="19"/>
      <c r="DR205" s="19"/>
      <c r="DS205" s="19"/>
      <c r="DT205" s="19"/>
      <c r="DU205" s="19"/>
      <c r="DV205" s="19"/>
      <c r="DW205" s="19"/>
      <c r="DX205" s="19"/>
      <c r="DY205" s="19"/>
      <c r="DZ205" s="19"/>
      <c r="EA205" s="19"/>
    </row>
    <row r="206" spans="88:131" x14ac:dyDescent="0.2">
      <c r="CJ206" s="19"/>
      <c r="CK206" s="19"/>
      <c r="CL206" s="19"/>
      <c r="CM206" s="19"/>
      <c r="CN206" s="19"/>
      <c r="CO206" s="19"/>
      <c r="CP206" s="19"/>
      <c r="CQ206" s="19"/>
      <c r="CR206" s="19"/>
      <c r="CS206" s="19"/>
      <c r="CT206" s="19"/>
      <c r="CU206" s="19"/>
      <c r="CV206" s="19"/>
      <c r="CW206" s="19"/>
      <c r="CX206" s="19"/>
      <c r="CY206" s="19"/>
      <c r="CZ206" s="19"/>
      <c r="DA206" s="19"/>
      <c r="DB206" s="19"/>
      <c r="DC206" s="19"/>
      <c r="DD206" s="19"/>
      <c r="DE206" s="19"/>
      <c r="DF206" s="19"/>
      <c r="DG206" s="19"/>
      <c r="DH206" s="19"/>
      <c r="DI206" s="19"/>
      <c r="DJ206" s="19"/>
      <c r="DK206" s="19"/>
      <c r="DL206" s="19"/>
      <c r="DM206" s="19"/>
      <c r="DN206" s="19"/>
      <c r="DO206" s="19"/>
      <c r="DP206" s="19"/>
      <c r="DQ206" s="19"/>
      <c r="DR206" s="19"/>
      <c r="DS206" s="19"/>
      <c r="DT206" s="19"/>
      <c r="DU206" s="19"/>
      <c r="DV206" s="19"/>
      <c r="DW206" s="19"/>
      <c r="DX206" s="19"/>
      <c r="DY206" s="19"/>
      <c r="DZ206" s="19"/>
      <c r="EA206" s="19"/>
    </row>
    <row r="207" spans="88:131" x14ac:dyDescent="0.2">
      <c r="CJ207" s="19"/>
      <c r="CK207" s="19"/>
      <c r="CL207" s="19"/>
      <c r="CM207" s="19"/>
      <c r="CN207" s="19"/>
      <c r="CO207" s="19"/>
      <c r="CP207" s="19"/>
      <c r="CQ207" s="19"/>
      <c r="CR207" s="19"/>
      <c r="CS207" s="19"/>
      <c r="CT207" s="19"/>
      <c r="CU207" s="19"/>
      <c r="CV207" s="19"/>
      <c r="CW207" s="19"/>
      <c r="CX207" s="19"/>
      <c r="CY207" s="19"/>
      <c r="CZ207" s="19"/>
      <c r="DA207" s="19"/>
      <c r="DB207" s="19"/>
      <c r="DC207" s="19"/>
      <c r="DD207" s="19"/>
      <c r="DE207" s="19"/>
      <c r="DF207" s="19"/>
      <c r="DG207" s="19"/>
      <c r="DH207" s="19"/>
      <c r="DI207" s="19"/>
      <c r="DJ207" s="19"/>
      <c r="DK207" s="19"/>
      <c r="DL207" s="19"/>
      <c r="DM207" s="19"/>
      <c r="DN207" s="19"/>
      <c r="DO207" s="19"/>
      <c r="DP207" s="19"/>
      <c r="DQ207" s="19"/>
      <c r="DR207" s="19"/>
      <c r="DS207" s="19"/>
      <c r="DT207" s="19"/>
      <c r="DU207" s="19"/>
      <c r="DV207" s="19"/>
      <c r="DW207" s="19"/>
      <c r="DX207" s="19"/>
      <c r="DY207" s="19"/>
      <c r="DZ207" s="19"/>
      <c r="EA207" s="19"/>
    </row>
    <row r="208" spans="88:131" x14ac:dyDescent="0.2">
      <c r="CJ208" s="19"/>
      <c r="CK208" s="19"/>
      <c r="CL208" s="19"/>
      <c r="CM208" s="19"/>
      <c r="CN208" s="19"/>
      <c r="CO208" s="19"/>
      <c r="CP208" s="19"/>
      <c r="CQ208" s="19"/>
      <c r="CR208" s="19"/>
      <c r="CS208" s="19"/>
      <c r="CT208" s="19"/>
      <c r="CU208" s="19"/>
      <c r="CV208" s="19"/>
      <c r="CW208" s="19"/>
      <c r="CX208" s="19"/>
      <c r="CY208" s="19"/>
      <c r="CZ208" s="19"/>
      <c r="DA208" s="19"/>
      <c r="DB208" s="19"/>
      <c r="DC208" s="19"/>
      <c r="DD208" s="19"/>
      <c r="DE208" s="19"/>
      <c r="DF208" s="19"/>
      <c r="DG208" s="19"/>
      <c r="DH208" s="19"/>
      <c r="DI208" s="19"/>
      <c r="DJ208" s="19"/>
      <c r="DK208" s="19"/>
      <c r="DL208" s="19"/>
      <c r="DM208" s="19"/>
      <c r="DN208" s="19"/>
      <c r="DO208" s="19"/>
      <c r="DP208" s="19"/>
      <c r="DQ208" s="19"/>
      <c r="DR208" s="19"/>
      <c r="DS208" s="19"/>
      <c r="DT208" s="19"/>
      <c r="DU208" s="19"/>
      <c r="DV208" s="19"/>
      <c r="DW208" s="19"/>
      <c r="DX208" s="19"/>
      <c r="DY208" s="19"/>
      <c r="DZ208" s="19"/>
      <c r="EA208" s="19"/>
    </row>
    <row r="209" spans="88:131" x14ac:dyDescent="0.2">
      <c r="CJ209" s="19"/>
      <c r="CK209" s="19"/>
      <c r="CL209" s="19"/>
      <c r="CM209" s="19"/>
      <c r="CN209" s="19"/>
      <c r="CO209" s="19"/>
      <c r="CP209" s="19"/>
      <c r="CQ209" s="19"/>
      <c r="CR209" s="19"/>
      <c r="CS209" s="19"/>
      <c r="CT209" s="19"/>
      <c r="CU209" s="19"/>
      <c r="CV209" s="19"/>
      <c r="CW209" s="19"/>
      <c r="CX209" s="19"/>
      <c r="CY209" s="19"/>
      <c r="CZ209" s="19"/>
      <c r="DA209" s="19"/>
      <c r="DB209" s="19"/>
      <c r="DC209" s="19"/>
      <c r="DD209" s="19"/>
      <c r="DE209" s="19"/>
      <c r="DF209" s="19"/>
      <c r="DG209" s="19"/>
      <c r="DH209" s="19"/>
      <c r="DI209" s="19"/>
      <c r="DJ209" s="19"/>
      <c r="DK209" s="19"/>
      <c r="DL209" s="19"/>
      <c r="DM209" s="19"/>
      <c r="DN209" s="19"/>
      <c r="DO209" s="19"/>
      <c r="DP209" s="19"/>
      <c r="DQ209" s="19"/>
      <c r="DR209" s="19"/>
      <c r="DS209" s="19"/>
      <c r="DT209" s="19"/>
      <c r="DU209" s="19"/>
      <c r="DV209" s="19"/>
      <c r="DW209" s="19"/>
      <c r="DX209" s="19"/>
      <c r="DY209" s="19"/>
      <c r="DZ209" s="19"/>
      <c r="EA209" s="19"/>
    </row>
    <row r="210" spans="88:131" x14ac:dyDescent="0.2">
      <c r="CJ210" s="19"/>
      <c r="CK210" s="19"/>
      <c r="CL210" s="19"/>
      <c r="CM210" s="19"/>
      <c r="CN210" s="19"/>
      <c r="CO210" s="19"/>
      <c r="CP210" s="19"/>
      <c r="CQ210" s="19"/>
      <c r="CR210" s="19"/>
      <c r="CS210" s="19"/>
      <c r="CT210" s="19"/>
      <c r="CU210" s="19"/>
      <c r="CV210" s="19"/>
      <c r="CW210" s="19"/>
      <c r="CX210" s="19"/>
      <c r="CY210" s="19"/>
      <c r="CZ210" s="19"/>
      <c r="DA210" s="19"/>
      <c r="DB210" s="19"/>
      <c r="DC210" s="19"/>
      <c r="DD210" s="19"/>
      <c r="DE210" s="19"/>
      <c r="DF210" s="19"/>
      <c r="DG210" s="19"/>
      <c r="DH210" s="19"/>
      <c r="DI210" s="19"/>
      <c r="DJ210" s="19"/>
      <c r="DK210" s="19"/>
      <c r="DL210" s="19"/>
      <c r="DM210" s="19"/>
      <c r="DN210" s="19"/>
      <c r="DO210" s="19"/>
      <c r="DP210" s="19"/>
      <c r="DQ210" s="19"/>
      <c r="DR210" s="19"/>
      <c r="DS210" s="19"/>
      <c r="DT210" s="19"/>
      <c r="DU210" s="19"/>
      <c r="DV210" s="19"/>
      <c r="DW210" s="19"/>
      <c r="DX210" s="19"/>
      <c r="DY210" s="19"/>
      <c r="DZ210" s="19"/>
      <c r="EA210" s="19"/>
    </row>
    <row r="211" spans="88:131" x14ac:dyDescent="0.2">
      <c r="CJ211" s="19"/>
      <c r="CK211" s="19"/>
      <c r="CL211" s="19"/>
      <c r="CM211" s="19"/>
      <c r="CN211" s="19"/>
      <c r="CO211" s="19"/>
      <c r="CP211" s="19"/>
      <c r="CQ211" s="19"/>
      <c r="CR211" s="19"/>
      <c r="CS211" s="19"/>
      <c r="CT211" s="19"/>
      <c r="CU211" s="19"/>
      <c r="CV211" s="19"/>
      <c r="CW211" s="19"/>
      <c r="CX211" s="19"/>
      <c r="CY211" s="19"/>
      <c r="CZ211" s="19"/>
      <c r="DA211" s="19"/>
      <c r="DB211" s="19"/>
      <c r="DC211" s="19"/>
      <c r="DD211" s="19"/>
      <c r="DE211" s="19"/>
      <c r="DF211" s="19"/>
      <c r="DG211" s="19"/>
      <c r="DH211" s="19"/>
      <c r="DI211" s="19"/>
      <c r="DJ211" s="19"/>
      <c r="DK211" s="19"/>
      <c r="DL211" s="19"/>
      <c r="DM211" s="19"/>
      <c r="DN211" s="19"/>
      <c r="DO211" s="19"/>
      <c r="DP211" s="19"/>
      <c r="DQ211" s="19"/>
      <c r="DR211" s="19"/>
      <c r="DS211" s="19"/>
      <c r="DT211" s="19"/>
      <c r="DU211" s="19"/>
      <c r="DV211" s="19"/>
      <c r="DW211" s="19"/>
      <c r="DX211" s="19"/>
      <c r="DY211" s="19"/>
      <c r="DZ211" s="19"/>
      <c r="EA211" s="19"/>
    </row>
    <row r="212" spans="88:131" x14ac:dyDescent="0.2">
      <c r="CJ212" s="19"/>
      <c r="CK212" s="19"/>
      <c r="CL212" s="19"/>
      <c r="CM212" s="19"/>
      <c r="CN212" s="19"/>
      <c r="CO212" s="19"/>
      <c r="CP212" s="19"/>
      <c r="CQ212" s="19"/>
      <c r="CR212" s="19"/>
      <c r="CS212" s="19"/>
      <c r="CT212" s="19"/>
      <c r="CU212" s="19"/>
      <c r="CV212" s="19"/>
      <c r="CW212" s="19"/>
      <c r="CX212" s="19"/>
      <c r="CY212" s="19"/>
      <c r="CZ212" s="19"/>
      <c r="DA212" s="19"/>
      <c r="DB212" s="19"/>
      <c r="DC212" s="19"/>
      <c r="DD212" s="19"/>
      <c r="DE212" s="19"/>
      <c r="DF212" s="19"/>
      <c r="DG212" s="19"/>
      <c r="DH212" s="19"/>
      <c r="DI212" s="19"/>
      <c r="DJ212" s="19"/>
      <c r="DK212" s="19"/>
      <c r="DL212" s="19"/>
      <c r="DM212" s="19"/>
      <c r="DN212" s="19"/>
      <c r="DO212" s="19"/>
      <c r="DP212" s="19"/>
      <c r="DQ212" s="19"/>
      <c r="DR212" s="19"/>
      <c r="DS212" s="19"/>
      <c r="DT212" s="19"/>
      <c r="DU212" s="19"/>
      <c r="DV212" s="19"/>
      <c r="DW212" s="19"/>
      <c r="DX212" s="19"/>
      <c r="DY212" s="19"/>
      <c r="DZ212" s="19"/>
      <c r="EA212" s="19"/>
    </row>
    <row r="213" spans="88:131" x14ac:dyDescent="0.2">
      <c r="CJ213" s="19"/>
      <c r="CK213" s="19"/>
      <c r="CL213" s="19"/>
      <c r="CM213" s="19"/>
      <c r="CN213" s="19"/>
      <c r="CO213" s="19"/>
      <c r="CP213" s="19"/>
      <c r="CQ213" s="19"/>
      <c r="CR213" s="19"/>
      <c r="CS213" s="19"/>
      <c r="CT213" s="19"/>
      <c r="CU213" s="19"/>
      <c r="CV213" s="19"/>
      <c r="CW213" s="19"/>
      <c r="CX213" s="19"/>
      <c r="CY213" s="19"/>
      <c r="CZ213" s="19"/>
      <c r="DA213" s="19"/>
      <c r="DB213" s="19"/>
      <c r="DC213" s="19"/>
      <c r="DD213" s="19"/>
      <c r="DE213" s="19"/>
      <c r="DF213" s="19"/>
      <c r="DG213" s="19"/>
      <c r="DH213" s="19"/>
      <c r="DI213" s="19"/>
      <c r="DJ213" s="19"/>
      <c r="DK213" s="19"/>
      <c r="DL213" s="19"/>
      <c r="DM213" s="19"/>
      <c r="DN213" s="19"/>
      <c r="DO213" s="19"/>
      <c r="DP213" s="19"/>
      <c r="DQ213" s="19"/>
      <c r="DR213" s="19"/>
      <c r="DS213" s="19"/>
      <c r="DT213" s="19"/>
      <c r="DU213" s="19"/>
      <c r="DV213" s="19"/>
      <c r="DW213" s="19"/>
      <c r="DX213" s="19"/>
      <c r="DY213" s="19"/>
      <c r="DZ213" s="19"/>
      <c r="EA213" s="19"/>
    </row>
    <row r="214" spans="88:131" x14ac:dyDescent="0.2">
      <c r="CJ214" s="19"/>
      <c r="CK214" s="19"/>
      <c r="CL214" s="19"/>
      <c r="CM214" s="19"/>
      <c r="CN214" s="19"/>
      <c r="CO214" s="19"/>
      <c r="CP214" s="19"/>
      <c r="CQ214" s="19"/>
      <c r="CR214" s="19"/>
      <c r="CS214" s="19"/>
      <c r="CT214" s="19"/>
      <c r="CU214" s="19"/>
      <c r="CV214" s="19"/>
      <c r="CW214" s="19"/>
      <c r="CX214" s="19"/>
      <c r="CY214" s="19"/>
      <c r="CZ214" s="19"/>
      <c r="DA214" s="19"/>
      <c r="DB214" s="19"/>
      <c r="DC214" s="19"/>
      <c r="DD214" s="19"/>
      <c r="DE214" s="19"/>
      <c r="DF214" s="19"/>
      <c r="DG214" s="19"/>
      <c r="DH214" s="19"/>
      <c r="DI214" s="19"/>
      <c r="DJ214" s="19"/>
      <c r="DK214" s="19"/>
      <c r="DL214" s="19"/>
      <c r="DM214" s="19"/>
      <c r="DN214" s="19"/>
      <c r="DO214" s="19"/>
      <c r="DP214" s="19"/>
      <c r="DQ214" s="19"/>
      <c r="DR214" s="19"/>
      <c r="DS214" s="19"/>
      <c r="DT214" s="19"/>
      <c r="DU214" s="19"/>
      <c r="DV214" s="19"/>
      <c r="DW214" s="19"/>
      <c r="DX214" s="19"/>
      <c r="DY214" s="19"/>
      <c r="DZ214" s="19"/>
      <c r="EA214" s="19"/>
    </row>
    <row r="215" spans="88:131" x14ac:dyDescent="0.2">
      <c r="CJ215" s="19"/>
      <c r="CK215" s="19"/>
      <c r="CL215" s="19"/>
      <c r="CM215" s="19"/>
      <c r="CN215" s="19"/>
      <c r="CO215" s="19"/>
      <c r="CP215" s="19"/>
      <c r="CQ215" s="19"/>
      <c r="CR215" s="19"/>
      <c r="CS215" s="19"/>
      <c r="CT215" s="19"/>
      <c r="CU215" s="19"/>
      <c r="CV215" s="19"/>
      <c r="CW215" s="19"/>
      <c r="CX215" s="19"/>
      <c r="CY215" s="19"/>
      <c r="CZ215" s="19"/>
      <c r="DA215" s="19"/>
      <c r="DB215" s="19"/>
      <c r="DC215" s="19"/>
      <c r="DD215" s="19"/>
      <c r="DE215" s="19"/>
      <c r="DF215" s="19"/>
      <c r="DG215" s="19"/>
      <c r="DH215" s="19"/>
      <c r="DI215" s="19"/>
      <c r="DJ215" s="19"/>
      <c r="DK215" s="19"/>
      <c r="DL215" s="19"/>
      <c r="DM215" s="19"/>
      <c r="DN215" s="19"/>
      <c r="DO215" s="19"/>
      <c r="DP215" s="19"/>
      <c r="DQ215" s="19"/>
      <c r="DR215" s="19"/>
      <c r="DS215" s="19"/>
      <c r="DT215" s="19"/>
      <c r="DU215" s="19"/>
      <c r="DV215" s="19"/>
      <c r="DW215" s="19"/>
      <c r="DX215" s="19"/>
      <c r="DY215" s="19"/>
      <c r="DZ215" s="19"/>
      <c r="EA215" s="19"/>
    </row>
    <row r="216" spans="88:131" x14ac:dyDescent="0.2">
      <c r="CJ216" s="19"/>
      <c r="CK216" s="19"/>
      <c r="CL216" s="19"/>
      <c r="CM216" s="19"/>
      <c r="CN216" s="19"/>
      <c r="CO216" s="19"/>
      <c r="CP216" s="19"/>
      <c r="CQ216" s="19"/>
      <c r="CR216" s="19"/>
      <c r="CS216" s="19"/>
      <c r="CT216" s="19"/>
      <c r="CU216" s="19"/>
      <c r="CV216" s="19"/>
      <c r="CW216" s="19"/>
      <c r="CX216" s="19"/>
      <c r="CY216" s="19"/>
      <c r="CZ216" s="19"/>
      <c r="DA216" s="19"/>
      <c r="DB216" s="19"/>
      <c r="DC216" s="19"/>
      <c r="DD216" s="19"/>
      <c r="DE216" s="19"/>
      <c r="DF216" s="19"/>
      <c r="DG216" s="19"/>
      <c r="DH216" s="19"/>
      <c r="DI216" s="19"/>
      <c r="DJ216" s="19"/>
      <c r="DK216" s="19"/>
      <c r="DL216" s="19"/>
      <c r="DM216" s="19"/>
      <c r="DN216" s="19"/>
      <c r="DO216" s="19"/>
      <c r="DP216" s="19"/>
      <c r="DQ216" s="19"/>
      <c r="DR216" s="19"/>
      <c r="DS216" s="19"/>
      <c r="DT216" s="19"/>
      <c r="DU216" s="19"/>
      <c r="DV216" s="19"/>
      <c r="DW216" s="19"/>
      <c r="DX216" s="19"/>
      <c r="DY216" s="19"/>
      <c r="DZ216" s="19"/>
      <c r="EA216" s="19"/>
    </row>
    <row r="217" spans="88:131" x14ac:dyDescent="0.2">
      <c r="CJ217" s="19"/>
      <c r="CK217" s="19"/>
      <c r="CL217" s="19"/>
      <c r="CM217" s="19"/>
      <c r="CN217" s="19"/>
      <c r="CO217" s="19"/>
      <c r="CP217" s="19"/>
      <c r="CQ217" s="19"/>
      <c r="CR217" s="19"/>
      <c r="CS217" s="19"/>
      <c r="CT217" s="19"/>
      <c r="CU217" s="19"/>
      <c r="CV217" s="19"/>
      <c r="CW217" s="19"/>
      <c r="CX217" s="19"/>
      <c r="CY217" s="19"/>
      <c r="CZ217" s="19"/>
      <c r="DA217" s="19"/>
      <c r="DB217" s="19"/>
      <c r="DC217" s="19"/>
      <c r="DD217" s="19"/>
      <c r="DE217" s="19"/>
      <c r="DF217" s="19"/>
      <c r="DG217" s="19"/>
      <c r="DH217" s="19"/>
      <c r="DI217" s="19"/>
      <c r="DJ217" s="19"/>
      <c r="DK217" s="19"/>
      <c r="DL217" s="19"/>
      <c r="DM217" s="19"/>
      <c r="DN217" s="19"/>
      <c r="DO217" s="19"/>
      <c r="DP217" s="19"/>
      <c r="DQ217" s="19"/>
      <c r="DR217" s="19"/>
      <c r="DS217" s="19"/>
      <c r="DT217" s="19"/>
      <c r="DU217" s="19"/>
      <c r="DV217" s="19"/>
      <c r="DW217" s="19"/>
      <c r="DX217" s="19"/>
      <c r="DY217" s="19"/>
      <c r="DZ217" s="19"/>
      <c r="EA217" s="19"/>
    </row>
    <row r="218" spans="88:131" x14ac:dyDescent="0.2">
      <c r="CJ218" s="19"/>
      <c r="CK218" s="19"/>
      <c r="CL218" s="19"/>
      <c r="CM218" s="19"/>
      <c r="CN218" s="19"/>
      <c r="CO218" s="19"/>
      <c r="CP218" s="19"/>
      <c r="CQ218" s="19"/>
      <c r="CR218" s="19"/>
      <c r="CS218" s="19"/>
      <c r="CT218" s="19"/>
      <c r="CU218" s="19"/>
      <c r="CV218" s="19"/>
      <c r="CW218" s="19"/>
      <c r="CX218" s="19"/>
      <c r="CY218" s="19"/>
      <c r="CZ218" s="19"/>
      <c r="DA218" s="19"/>
      <c r="DB218" s="19"/>
      <c r="DC218" s="19"/>
      <c r="DD218" s="19"/>
      <c r="DE218" s="19"/>
      <c r="DF218" s="19"/>
      <c r="DG218" s="19"/>
      <c r="DH218" s="19"/>
      <c r="DI218" s="19"/>
      <c r="DJ218" s="19"/>
      <c r="DK218" s="19"/>
      <c r="DL218" s="19"/>
      <c r="DM218" s="19"/>
      <c r="DN218" s="19"/>
      <c r="DO218" s="19"/>
      <c r="DP218" s="19"/>
      <c r="DQ218" s="19"/>
      <c r="DR218" s="19"/>
      <c r="DS218" s="19"/>
      <c r="DT218" s="19"/>
      <c r="DU218" s="19"/>
      <c r="DV218" s="19"/>
      <c r="DW218" s="19"/>
      <c r="DX218" s="19"/>
      <c r="DY218" s="19"/>
      <c r="DZ218" s="19"/>
      <c r="EA218" s="19"/>
    </row>
    <row r="219" spans="88:131" x14ac:dyDescent="0.2">
      <c r="CJ219" s="19"/>
      <c r="CK219" s="19"/>
      <c r="CL219" s="19"/>
      <c r="CM219" s="19"/>
      <c r="CN219" s="19"/>
      <c r="CO219" s="19"/>
      <c r="CP219" s="19"/>
      <c r="CQ219" s="19"/>
      <c r="CR219" s="19"/>
      <c r="CS219" s="19"/>
      <c r="CT219" s="19"/>
      <c r="CU219" s="19"/>
      <c r="CV219" s="19"/>
      <c r="CW219" s="19"/>
      <c r="CX219" s="19"/>
      <c r="CY219" s="19"/>
      <c r="CZ219" s="19"/>
      <c r="DA219" s="19"/>
      <c r="DB219" s="19"/>
      <c r="DC219" s="19"/>
      <c r="DD219" s="19"/>
      <c r="DE219" s="19"/>
      <c r="DF219" s="19"/>
      <c r="DG219" s="19"/>
      <c r="DH219" s="19"/>
      <c r="DI219" s="19"/>
      <c r="DJ219" s="19"/>
      <c r="DK219" s="19"/>
      <c r="DL219" s="19"/>
      <c r="DM219" s="19"/>
      <c r="DN219" s="19"/>
      <c r="DO219" s="19"/>
      <c r="DP219" s="19"/>
      <c r="DQ219" s="19"/>
      <c r="DR219" s="19"/>
      <c r="DS219" s="19"/>
      <c r="DT219" s="19"/>
      <c r="DU219" s="19"/>
      <c r="DV219" s="19"/>
      <c r="DW219" s="19"/>
      <c r="DX219" s="19"/>
      <c r="DY219" s="19"/>
      <c r="DZ219" s="19"/>
      <c r="EA219" s="19"/>
    </row>
    <row r="220" spans="88:131" x14ac:dyDescent="0.2">
      <c r="CJ220" s="19"/>
      <c r="CK220" s="19"/>
      <c r="CL220" s="19"/>
      <c r="CM220" s="19"/>
      <c r="CN220" s="19"/>
      <c r="CO220" s="19"/>
      <c r="CP220" s="19"/>
      <c r="CQ220" s="19"/>
      <c r="CR220" s="19"/>
      <c r="CS220" s="19"/>
      <c r="CT220" s="19"/>
      <c r="CU220" s="19"/>
      <c r="CV220" s="19"/>
      <c r="CW220" s="19"/>
      <c r="CX220" s="19"/>
      <c r="CY220" s="19"/>
      <c r="CZ220" s="19"/>
      <c r="DA220" s="19"/>
      <c r="DB220" s="19"/>
      <c r="DC220" s="19"/>
      <c r="DD220" s="19"/>
      <c r="DE220" s="19"/>
      <c r="DF220" s="19"/>
      <c r="DG220" s="19"/>
      <c r="DH220" s="19"/>
      <c r="DI220" s="19"/>
      <c r="DJ220" s="19"/>
      <c r="DK220" s="19"/>
      <c r="DL220" s="19"/>
      <c r="DM220" s="19"/>
      <c r="DN220" s="19"/>
      <c r="DO220" s="19"/>
      <c r="DP220" s="19"/>
      <c r="DQ220" s="19"/>
      <c r="DR220" s="19"/>
      <c r="DS220" s="19"/>
      <c r="DT220" s="19"/>
      <c r="DU220" s="19"/>
      <c r="DV220" s="19"/>
      <c r="DW220" s="19"/>
      <c r="DX220" s="19"/>
      <c r="DY220" s="19"/>
      <c r="DZ220" s="19"/>
      <c r="EA220" s="19"/>
    </row>
    <row r="221" spans="88:131" x14ac:dyDescent="0.2">
      <c r="CJ221" s="19"/>
      <c r="CK221" s="19"/>
      <c r="CL221" s="19"/>
      <c r="CM221" s="19"/>
      <c r="CN221" s="19"/>
      <c r="CO221" s="19"/>
      <c r="CP221" s="19"/>
      <c r="CQ221" s="19"/>
      <c r="CR221" s="19"/>
      <c r="CS221" s="19"/>
      <c r="CT221" s="19"/>
      <c r="CU221" s="19"/>
      <c r="CV221" s="19"/>
      <c r="CW221" s="19"/>
      <c r="CX221" s="19"/>
      <c r="CY221" s="19"/>
      <c r="CZ221" s="19"/>
      <c r="DA221" s="19"/>
      <c r="DB221" s="19"/>
      <c r="DC221" s="19"/>
      <c r="DD221" s="19"/>
      <c r="DE221" s="19"/>
      <c r="DF221" s="19"/>
      <c r="DG221" s="19"/>
      <c r="DH221" s="19"/>
      <c r="DI221" s="19"/>
      <c r="DJ221" s="19"/>
      <c r="DK221" s="19"/>
      <c r="DL221" s="19"/>
      <c r="DM221" s="19"/>
      <c r="DN221" s="19"/>
      <c r="DO221" s="19"/>
      <c r="DP221" s="19"/>
      <c r="DQ221" s="19"/>
      <c r="DR221" s="19"/>
      <c r="DS221" s="19"/>
      <c r="DT221" s="19"/>
      <c r="DU221" s="19"/>
      <c r="DV221" s="19"/>
      <c r="DW221" s="19"/>
      <c r="DX221" s="19"/>
      <c r="DY221" s="19"/>
      <c r="DZ221" s="19"/>
      <c r="EA221" s="19"/>
    </row>
    <row r="222" spans="88:131" x14ac:dyDescent="0.2">
      <c r="CJ222" s="19"/>
      <c r="CK222" s="19"/>
      <c r="CL222" s="19"/>
      <c r="CM222" s="19"/>
      <c r="CN222" s="19"/>
      <c r="CO222" s="19"/>
      <c r="CP222" s="19"/>
      <c r="CQ222" s="19"/>
      <c r="CR222" s="19"/>
      <c r="CS222" s="19"/>
      <c r="CT222" s="19"/>
      <c r="CU222" s="19"/>
      <c r="CV222" s="19"/>
      <c r="CW222" s="19"/>
      <c r="CX222" s="19"/>
      <c r="CY222" s="19"/>
      <c r="CZ222" s="19"/>
      <c r="DA222" s="19"/>
      <c r="DB222" s="19"/>
      <c r="DC222" s="19"/>
      <c r="DD222" s="19"/>
      <c r="DE222" s="19"/>
      <c r="DF222" s="19"/>
      <c r="DG222" s="19"/>
      <c r="DH222" s="19"/>
      <c r="DI222" s="19"/>
      <c r="DJ222" s="19"/>
      <c r="DK222" s="19"/>
      <c r="DL222" s="19"/>
      <c r="DM222" s="19"/>
      <c r="DN222" s="19"/>
      <c r="DO222" s="19"/>
      <c r="DP222" s="19"/>
      <c r="DQ222" s="19"/>
      <c r="DR222" s="19"/>
      <c r="DS222" s="19"/>
      <c r="DT222" s="19"/>
      <c r="DU222" s="19"/>
      <c r="DV222" s="19"/>
      <c r="DW222" s="19"/>
      <c r="DX222" s="19"/>
      <c r="DY222" s="19"/>
      <c r="DZ222" s="19"/>
      <c r="EA222" s="19"/>
    </row>
    <row r="223" spans="88:131" x14ac:dyDescent="0.2">
      <c r="CJ223" s="19"/>
      <c r="CK223" s="19"/>
      <c r="CL223" s="19"/>
      <c r="CM223" s="19"/>
      <c r="CN223" s="19"/>
      <c r="CO223" s="19"/>
      <c r="CP223" s="19"/>
      <c r="CQ223" s="19"/>
      <c r="CR223" s="19"/>
      <c r="CS223" s="19"/>
      <c r="CT223" s="19"/>
      <c r="CU223" s="19"/>
      <c r="CV223" s="19"/>
      <c r="CW223" s="19"/>
      <c r="CX223" s="19"/>
      <c r="CY223" s="19"/>
      <c r="CZ223" s="19"/>
      <c r="DA223" s="19"/>
      <c r="DB223" s="19"/>
      <c r="DC223" s="19"/>
      <c r="DD223" s="19"/>
      <c r="DE223" s="19"/>
      <c r="DF223" s="19"/>
      <c r="DG223" s="19"/>
      <c r="DH223" s="19"/>
      <c r="DI223" s="19"/>
      <c r="DJ223" s="19"/>
      <c r="DK223" s="19"/>
      <c r="DL223" s="19"/>
      <c r="DM223" s="19"/>
      <c r="DN223" s="19"/>
      <c r="DO223" s="19"/>
      <c r="DP223" s="19"/>
      <c r="DQ223" s="19"/>
      <c r="DR223" s="19"/>
      <c r="DS223" s="19"/>
      <c r="DT223" s="19"/>
      <c r="DU223" s="19"/>
      <c r="DV223" s="19"/>
      <c r="DW223" s="19"/>
      <c r="DX223" s="19"/>
      <c r="DY223" s="19"/>
      <c r="DZ223" s="19"/>
      <c r="EA223" s="19"/>
    </row>
    <row r="224" spans="88:131" x14ac:dyDescent="0.2">
      <c r="CJ224" s="19"/>
      <c r="CK224" s="19"/>
      <c r="CL224" s="19"/>
      <c r="CM224" s="19"/>
      <c r="CN224" s="19"/>
      <c r="CO224" s="19"/>
      <c r="CP224" s="19"/>
      <c r="CQ224" s="19"/>
      <c r="CR224" s="19"/>
      <c r="CS224" s="19"/>
      <c r="CT224" s="19"/>
      <c r="CU224" s="19"/>
      <c r="CV224" s="19"/>
      <c r="CW224" s="19"/>
      <c r="CX224" s="19"/>
      <c r="CY224" s="19"/>
      <c r="CZ224" s="19"/>
      <c r="DA224" s="19"/>
      <c r="DB224" s="19"/>
      <c r="DC224" s="19"/>
      <c r="DD224" s="19"/>
      <c r="DE224" s="19"/>
      <c r="DF224" s="19"/>
      <c r="DG224" s="19"/>
      <c r="DH224" s="19"/>
      <c r="DI224" s="19"/>
      <c r="DJ224" s="19"/>
      <c r="DK224" s="19"/>
      <c r="DL224" s="19"/>
      <c r="DM224" s="19"/>
      <c r="DN224" s="19"/>
      <c r="DO224" s="19"/>
      <c r="DP224" s="19"/>
      <c r="DQ224" s="19"/>
      <c r="DR224" s="19"/>
      <c r="DS224" s="19"/>
      <c r="DT224" s="19"/>
      <c r="DU224" s="19"/>
      <c r="DV224" s="19"/>
      <c r="DW224" s="19"/>
      <c r="DX224" s="19"/>
      <c r="DY224" s="19"/>
      <c r="DZ224" s="19"/>
      <c r="EA224" s="19"/>
    </row>
    <row r="225" spans="88:131" x14ac:dyDescent="0.2">
      <c r="CJ225" s="19"/>
      <c r="CK225" s="19"/>
      <c r="CL225" s="19"/>
      <c r="CM225" s="19"/>
      <c r="CN225" s="19"/>
      <c r="CO225" s="19"/>
      <c r="CP225" s="19"/>
      <c r="CQ225" s="19"/>
      <c r="CR225" s="19"/>
      <c r="CS225" s="19"/>
      <c r="CT225" s="19"/>
      <c r="CU225" s="19"/>
      <c r="CV225" s="19"/>
      <c r="CW225" s="19"/>
      <c r="CX225" s="19"/>
      <c r="CY225" s="19"/>
      <c r="CZ225" s="19"/>
      <c r="DA225" s="19"/>
      <c r="DB225" s="19"/>
      <c r="DC225" s="19"/>
      <c r="DD225" s="19"/>
      <c r="DE225" s="19"/>
      <c r="DF225" s="19"/>
      <c r="DG225" s="19"/>
      <c r="DH225" s="19"/>
      <c r="DI225" s="19"/>
      <c r="DJ225" s="19"/>
      <c r="DK225" s="19"/>
      <c r="DL225" s="19"/>
      <c r="DM225" s="19"/>
      <c r="DN225" s="19"/>
      <c r="DO225" s="19"/>
      <c r="DP225" s="19"/>
      <c r="DQ225" s="19"/>
      <c r="DR225" s="19"/>
      <c r="DS225" s="19"/>
      <c r="DT225" s="19"/>
      <c r="DU225" s="19"/>
      <c r="DV225" s="19"/>
      <c r="DW225" s="19"/>
      <c r="DX225" s="19"/>
      <c r="DY225" s="19"/>
      <c r="DZ225" s="19"/>
      <c r="EA225" s="19"/>
    </row>
    <row r="226" spans="88:131" x14ac:dyDescent="0.2">
      <c r="CJ226" s="19"/>
      <c r="CK226" s="19"/>
      <c r="CL226" s="19"/>
      <c r="CM226" s="19"/>
      <c r="CN226" s="19"/>
      <c r="CO226" s="19"/>
      <c r="CP226" s="19"/>
      <c r="CQ226" s="19"/>
      <c r="CR226" s="19"/>
      <c r="CS226" s="19"/>
      <c r="CT226" s="19"/>
      <c r="CU226" s="19"/>
      <c r="CV226" s="19"/>
      <c r="CW226" s="19"/>
      <c r="CX226" s="19"/>
      <c r="CY226" s="19"/>
      <c r="CZ226" s="19"/>
      <c r="DA226" s="19"/>
      <c r="DB226" s="19"/>
      <c r="DC226" s="19"/>
      <c r="DD226" s="19"/>
      <c r="DE226" s="19"/>
      <c r="DF226" s="19"/>
      <c r="DG226" s="19"/>
      <c r="DH226" s="19"/>
      <c r="DI226" s="19"/>
      <c r="DJ226" s="19"/>
      <c r="DK226" s="19"/>
      <c r="DL226" s="19"/>
      <c r="DM226" s="19"/>
      <c r="DN226" s="19"/>
      <c r="DO226" s="19"/>
      <c r="DP226" s="19"/>
      <c r="DQ226" s="19"/>
      <c r="DR226" s="19"/>
      <c r="DS226" s="19"/>
      <c r="DT226" s="19"/>
      <c r="DU226" s="19"/>
      <c r="DV226" s="19"/>
      <c r="DW226" s="19"/>
      <c r="DX226" s="19"/>
      <c r="DY226" s="19"/>
      <c r="DZ226" s="19"/>
      <c r="EA226" s="19"/>
    </row>
    <row r="227" spans="88:131" x14ac:dyDescent="0.2">
      <c r="CJ227" s="19"/>
      <c r="CK227" s="19"/>
      <c r="CL227" s="19"/>
      <c r="CM227" s="19"/>
      <c r="CN227" s="19"/>
      <c r="CO227" s="19"/>
      <c r="CP227" s="19"/>
      <c r="CQ227" s="19"/>
      <c r="CR227" s="19"/>
      <c r="CS227" s="19"/>
      <c r="CT227" s="19"/>
      <c r="CU227" s="19"/>
      <c r="CV227" s="19"/>
      <c r="CW227" s="19"/>
      <c r="CX227" s="19"/>
      <c r="CY227" s="19"/>
      <c r="CZ227" s="19"/>
      <c r="DA227" s="19"/>
      <c r="DB227" s="19"/>
      <c r="DC227" s="19"/>
      <c r="DD227" s="19"/>
      <c r="DE227" s="19"/>
      <c r="DF227" s="19"/>
      <c r="DG227" s="19"/>
      <c r="DH227" s="19"/>
      <c r="DI227" s="19"/>
      <c r="DJ227" s="19"/>
      <c r="DK227" s="19"/>
      <c r="DL227" s="19"/>
      <c r="DM227" s="19"/>
      <c r="DN227" s="19"/>
      <c r="DO227" s="19"/>
      <c r="DP227" s="19"/>
      <c r="DQ227" s="19"/>
      <c r="DR227" s="19"/>
      <c r="DS227" s="19"/>
      <c r="DT227" s="19"/>
      <c r="DU227" s="19"/>
      <c r="DV227" s="19"/>
      <c r="DW227" s="19"/>
      <c r="DX227" s="19"/>
      <c r="DY227" s="19"/>
      <c r="DZ227" s="19"/>
      <c r="EA227" s="19"/>
    </row>
    <row r="228" spans="88:131" x14ac:dyDescent="0.2">
      <c r="CJ228" s="19"/>
      <c r="CK228" s="19"/>
      <c r="CL228" s="19"/>
      <c r="CM228" s="19"/>
      <c r="CN228" s="19"/>
      <c r="CO228" s="19"/>
      <c r="CP228" s="19"/>
      <c r="CQ228" s="19"/>
      <c r="CR228" s="19"/>
      <c r="CS228" s="19"/>
      <c r="CT228" s="19"/>
      <c r="CU228" s="19"/>
      <c r="CV228" s="19"/>
      <c r="CW228" s="19"/>
      <c r="CX228" s="19"/>
      <c r="CY228" s="19"/>
      <c r="CZ228" s="19"/>
      <c r="DA228" s="19"/>
      <c r="DB228" s="19"/>
      <c r="DC228" s="19"/>
      <c r="DD228" s="19"/>
      <c r="DE228" s="19"/>
      <c r="DF228" s="19"/>
      <c r="DG228" s="19"/>
      <c r="DH228" s="19"/>
      <c r="DI228" s="19"/>
      <c r="DJ228" s="19"/>
      <c r="DK228" s="19"/>
      <c r="DL228" s="19"/>
      <c r="DM228" s="19"/>
      <c r="DN228" s="19"/>
      <c r="DO228" s="19"/>
      <c r="DP228" s="19"/>
      <c r="DQ228" s="19"/>
      <c r="DR228" s="19"/>
      <c r="DS228" s="19"/>
      <c r="DT228" s="19"/>
      <c r="DU228" s="19"/>
      <c r="DV228" s="19"/>
      <c r="DW228" s="19"/>
      <c r="DX228" s="19"/>
      <c r="DY228" s="19"/>
      <c r="DZ228" s="19"/>
      <c r="EA228" s="19"/>
    </row>
    <row r="229" spans="88:131" x14ac:dyDescent="0.2">
      <c r="CJ229" s="19"/>
      <c r="CK229" s="19"/>
      <c r="CL229" s="19"/>
      <c r="CM229" s="19"/>
      <c r="CN229" s="19"/>
      <c r="CO229" s="19"/>
      <c r="CP229" s="19"/>
      <c r="CQ229" s="19"/>
      <c r="CR229" s="19"/>
      <c r="CS229" s="19"/>
      <c r="CT229" s="19"/>
      <c r="CU229" s="19"/>
      <c r="CV229" s="19"/>
      <c r="CW229" s="19"/>
      <c r="CX229" s="19"/>
      <c r="CY229" s="19"/>
      <c r="CZ229" s="19"/>
      <c r="DA229" s="19"/>
      <c r="DB229" s="19"/>
      <c r="DC229" s="19"/>
      <c r="DD229" s="19"/>
      <c r="DE229" s="19"/>
      <c r="DF229" s="19"/>
      <c r="DG229" s="19"/>
      <c r="DH229" s="19"/>
      <c r="DI229" s="19"/>
      <c r="DJ229" s="19"/>
      <c r="DK229" s="19"/>
      <c r="DL229" s="19"/>
      <c r="DM229" s="19"/>
      <c r="DN229" s="19"/>
      <c r="DO229" s="19"/>
      <c r="DP229" s="19"/>
      <c r="DQ229" s="19"/>
      <c r="DR229" s="19"/>
      <c r="DS229" s="19"/>
      <c r="DT229" s="19"/>
      <c r="DU229" s="19"/>
      <c r="DV229" s="19"/>
      <c r="DW229" s="19"/>
      <c r="DX229" s="19"/>
      <c r="DY229" s="19"/>
      <c r="DZ229" s="19"/>
      <c r="EA229" s="19"/>
    </row>
    <row r="230" spans="88:131" x14ac:dyDescent="0.2">
      <c r="CJ230" s="19"/>
      <c r="CK230" s="19"/>
      <c r="CL230" s="19"/>
      <c r="CM230" s="19"/>
      <c r="CN230" s="19"/>
      <c r="CO230" s="19"/>
      <c r="CP230" s="19"/>
      <c r="CQ230" s="19"/>
      <c r="CR230" s="19"/>
      <c r="CS230" s="19"/>
      <c r="CT230" s="19"/>
      <c r="CU230" s="19"/>
      <c r="CV230" s="19"/>
      <c r="CW230" s="19"/>
      <c r="CX230" s="19"/>
      <c r="CY230" s="19"/>
      <c r="CZ230" s="19"/>
      <c r="DA230" s="19"/>
      <c r="DB230" s="19"/>
      <c r="DC230" s="19"/>
      <c r="DD230" s="19"/>
      <c r="DE230" s="19"/>
      <c r="DF230" s="19"/>
      <c r="DG230" s="19"/>
      <c r="DH230" s="19"/>
      <c r="DI230" s="19"/>
      <c r="DJ230" s="19"/>
      <c r="DK230" s="19"/>
      <c r="DL230" s="19"/>
      <c r="DM230" s="19"/>
      <c r="DN230" s="19"/>
      <c r="DO230" s="19"/>
      <c r="DP230" s="19"/>
      <c r="DQ230" s="19"/>
      <c r="DR230" s="19"/>
      <c r="DS230" s="19"/>
      <c r="DT230" s="19"/>
      <c r="DU230" s="19"/>
      <c r="DV230" s="19"/>
      <c r="DW230" s="19"/>
      <c r="DX230" s="19"/>
      <c r="DY230" s="19"/>
      <c r="DZ230" s="19"/>
      <c r="EA230" s="19"/>
    </row>
    <row r="231" spans="88:131" x14ac:dyDescent="0.2">
      <c r="CJ231" s="19"/>
      <c r="CK231" s="19"/>
      <c r="CL231" s="19"/>
      <c r="CM231" s="19"/>
      <c r="CN231" s="19"/>
      <c r="CO231" s="19"/>
      <c r="CP231" s="19"/>
      <c r="CQ231" s="19"/>
      <c r="CR231" s="19"/>
      <c r="CS231" s="19"/>
      <c r="CT231" s="19"/>
      <c r="CU231" s="19"/>
      <c r="CV231" s="19"/>
      <c r="CW231" s="19"/>
      <c r="CX231" s="19"/>
      <c r="CY231" s="19"/>
      <c r="CZ231" s="19"/>
      <c r="DA231" s="19"/>
      <c r="DB231" s="19"/>
      <c r="DC231" s="19"/>
      <c r="DD231" s="19"/>
      <c r="DE231" s="19"/>
      <c r="DF231" s="19"/>
      <c r="DG231" s="19"/>
      <c r="DH231" s="19"/>
      <c r="DI231" s="19"/>
      <c r="DJ231" s="19"/>
      <c r="DK231" s="19"/>
      <c r="DL231" s="19"/>
      <c r="DM231" s="19"/>
      <c r="DN231" s="19"/>
      <c r="DO231" s="19"/>
      <c r="DP231" s="19"/>
      <c r="DQ231" s="19"/>
      <c r="DR231" s="19"/>
      <c r="DS231" s="19"/>
      <c r="DT231" s="19"/>
      <c r="DU231" s="19"/>
      <c r="DV231" s="19"/>
      <c r="DW231" s="19"/>
      <c r="DX231" s="19"/>
      <c r="DY231" s="19"/>
      <c r="DZ231" s="19"/>
      <c r="EA231" s="19"/>
    </row>
    <row r="232" spans="88:131" x14ac:dyDescent="0.2">
      <c r="CJ232" s="19"/>
      <c r="CK232" s="19"/>
      <c r="CL232" s="19"/>
      <c r="CM232" s="19"/>
      <c r="CN232" s="19"/>
      <c r="CO232" s="19"/>
      <c r="CP232" s="19"/>
      <c r="CQ232" s="19"/>
      <c r="CR232" s="19"/>
      <c r="CS232" s="19"/>
      <c r="CT232" s="19"/>
      <c r="CU232" s="19"/>
      <c r="CV232" s="19"/>
      <c r="CW232" s="19"/>
      <c r="CX232" s="19"/>
      <c r="CY232" s="19"/>
      <c r="CZ232" s="19"/>
      <c r="DA232" s="19"/>
      <c r="DB232" s="19"/>
      <c r="DC232" s="19"/>
      <c r="DD232" s="19"/>
      <c r="DE232" s="19"/>
      <c r="DF232" s="19"/>
      <c r="DG232" s="19"/>
      <c r="DH232" s="19"/>
      <c r="DI232" s="19"/>
      <c r="DJ232" s="19"/>
      <c r="DK232" s="19"/>
      <c r="DL232" s="19"/>
      <c r="DM232" s="19"/>
      <c r="DN232" s="19"/>
      <c r="DO232" s="19"/>
      <c r="DP232" s="19"/>
      <c r="DQ232" s="19"/>
      <c r="DR232" s="19"/>
      <c r="DS232" s="19"/>
      <c r="DT232" s="19"/>
      <c r="DU232" s="19"/>
      <c r="DV232" s="19"/>
      <c r="DW232" s="19"/>
      <c r="DX232" s="19"/>
      <c r="DY232" s="19"/>
      <c r="DZ232" s="19"/>
      <c r="EA232" s="19"/>
    </row>
    <row r="233" spans="88:131" x14ac:dyDescent="0.2">
      <c r="CJ233" s="19"/>
      <c r="CK233" s="19"/>
      <c r="CL233" s="19"/>
      <c r="CM233" s="19"/>
      <c r="CN233" s="19"/>
      <c r="CO233" s="19"/>
      <c r="CP233" s="19"/>
      <c r="CQ233" s="19"/>
      <c r="CR233" s="19"/>
      <c r="CS233" s="19"/>
      <c r="CT233" s="19"/>
      <c r="CU233" s="19"/>
      <c r="CV233" s="19"/>
      <c r="CW233" s="19"/>
      <c r="CX233" s="19"/>
      <c r="CY233" s="19"/>
      <c r="CZ233" s="19"/>
      <c r="DA233" s="19"/>
      <c r="DB233" s="19"/>
      <c r="DC233" s="19"/>
      <c r="DD233" s="19"/>
      <c r="DE233" s="19"/>
      <c r="DF233" s="19"/>
      <c r="DG233" s="19"/>
      <c r="DH233" s="19"/>
      <c r="DI233" s="19"/>
      <c r="DJ233" s="19"/>
      <c r="DK233" s="19"/>
      <c r="DL233" s="19"/>
      <c r="DM233" s="19"/>
      <c r="DN233" s="19"/>
      <c r="DO233" s="19"/>
      <c r="DP233" s="19"/>
      <c r="DQ233" s="19"/>
      <c r="DR233" s="19"/>
      <c r="DS233" s="19"/>
      <c r="DT233" s="19"/>
      <c r="DU233" s="19"/>
      <c r="DV233" s="19"/>
      <c r="DW233" s="19"/>
      <c r="DX233" s="19"/>
      <c r="DY233" s="19"/>
      <c r="DZ233" s="19"/>
      <c r="EA233" s="19"/>
    </row>
    <row r="234" spans="88:131" x14ac:dyDescent="0.2">
      <c r="CJ234" s="19"/>
      <c r="CK234" s="19"/>
      <c r="CL234" s="19"/>
      <c r="CM234" s="19"/>
      <c r="CN234" s="19"/>
      <c r="CO234" s="19"/>
      <c r="CP234" s="19"/>
      <c r="CQ234" s="19"/>
      <c r="CR234" s="19"/>
      <c r="CS234" s="19"/>
      <c r="CT234" s="19"/>
      <c r="CU234" s="19"/>
      <c r="CV234" s="19"/>
      <c r="CW234" s="19"/>
      <c r="CX234" s="19"/>
      <c r="CY234" s="19"/>
      <c r="CZ234" s="19"/>
      <c r="DA234" s="19"/>
      <c r="DB234" s="19"/>
      <c r="DC234" s="19"/>
      <c r="DD234" s="19"/>
      <c r="DE234" s="19"/>
      <c r="DF234" s="19"/>
      <c r="DG234" s="19"/>
      <c r="DH234" s="19"/>
      <c r="DI234" s="19"/>
      <c r="DJ234" s="19"/>
      <c r="DK234" s="19"/>
      <c r="DL234" s="19"/>
      <c r="DM234" s="19"/>
      <c r="DN234" s="19"/>
      <c r="DO234" s="19"/>
      <c r="DP234" s="19"/>
      <c r="DQ234" s="19"/>
      <c r="DR234" s="19"/>
      <c r="DS234" s="19"/>
      <c r="DT234" s="19"/>
      <c r="DU234" s="19"/>
      <c r="DV234" s="19"/>
      <c r="DW234" s="19"/>
      <c r="DX234" s="19"/>
      <c r="DY234" s="19"/>
      <c r="DZ234" s="19"/>
      <c r="EA234" s="19"/>
    </row>
    <row r="235" spans="88:131" x14ac:dyDescent="0.2">
      <c r="CJ235" s="19"/>
      <c r="CK235" s="19"/>
      <c r="CL235" s="19"/>
      <c r="CM235" s="19"/>
      <c r="CN235" s="19"/>
      <c r="CO235" s="19"/>
      <c r="CP235" s="19"/>
      <c r="CQ235" s="19"/>
      <c r="CR235" s="19"/>
      <c r="CS235" s="19"/>
      <c r="CT235" s="19"/>
      <c r="CU235" s="19"/>
      <c r="CV235" s="19"/>
      <c r="CW235" s="19"/>
      <c r="CX235" s="19"/>
      <c r="CY235" s="19"/>
      <c r="CZ235" s="19"/>
      <c r="DA235" s="19"/>
      <c r="DB235" s="19"/>
      <c r="DC235" s="19"/>
      <c r="DD235" s="19"/>
      <c r="DE235" s="19"/>
      <c r="DF235" s="19"/>
      <c r="DG235" s="19"/>
      <c r="DH235" s="19"/>
      <c r="DI235" s="19"/>
      <c r="DJ235" s="19"/>
      <c r="DK235" s="19"/>
      <c r="DL235" s="19"/>
      <c r="DM235" s="19"/>
      <c r="DN235" s="19"/>
      <c r="DO235" s="19"/>
      <c r="DP235" s="19"/>
      <c r="DQ235" s="19"/>
      <c r="DR235" s="19"/>
      <c r="DS235" s="19"/>
      <c r="DT235" s="19"/>
      <c r="DU235" s="19"/>
      <c r="DV235" s="19"/>
      <c r="DW235" s="19"/>
      <c r="DX235" s="19"/>
      <c r="DY235" s="19"/>
      <c r="DZ235" s="19"/>
      <c r="EA235" s="19"/>
    </row>
    <row r="236" spans="88:131" x14ac:dyDescent="0.2">
      <c r="CJ236" s="19"/>
      <c r="CK236" s="19"/>
      <c r="CL236" s="19"/>
      <c r="CM236" s="19"/>
      <c r="CN236" s="19"/>
      <c r="CO236" s="19"/>
      <c r="CP236" s="19"/>
      <c r="CQ236" s="19"/>
      <c r="CR236" s="19"/>
      <c r="CS236" s="19"/>
      <c r="CT236" s="19"/>
      <c r="CU236" s="19"/>
      <c r="CV236" s="19"/>
      <c r="CW236" s="19"/>
      <c r="CX236" s="19"/>
      <c r="CY236" s="19"/>
      <c r="CZ236" s="19"/>
      <c r="DA236" s="19"/>
      <c r="DB236" s="19"/>
      <c r="DC236" s="19"/>
      <c r="DD236" s="19"/>
      <c r="DE236" s="19"/>
      <c r="DF236" s="19"/>
      <c r="DG236" s="19"/>
      <c r="DH236" s="19"/>
      <c r="DI236" s="19"/>
      <c r="DJ236" s="19"/>
      <c r="DK236" s="19"/>
      <c r="DL236" s="19"/>
      <c r="DM236" s="19"/>
      <c r="DN236" s="19"/>
      <c r="DO236" s="19"/>
      <c r="DP236" s="19"/>
      <c r="DQ236" s="19"/>
      <c r="DR236" s="19"/>
      <c r="DS236" s="19"/>
      <c r="DT236" s="19"/>
      <c r="DU236" s="19"/>
      <c r="DV236" s="19"/>
      <c r="DW236" s="19"/>
      <c r="DX236" s="19"/>
      <c r="DY236" s="19"/>
      <c r="DZ236" s="19"/>
      <c r="EA236" s="19"/>
    </row>
    <row r="237" spans="88:131" x14ac:dyDescent="0.2">
      <c r="CJ237" s="19"/>
      <c r="CK237" s="19"/>
      <c r="CL237" s="19"/>
      <c r="CM237" s="19"/>
      <c r="CN237" s="19"/>
      <c r="CO237" s="19"/>
      <c r="CP237" s="19"/>
      <c r="CQ237" s="19"/>
      <c r="CR237" s="19"/>
      <c r="CS237" s="19"/>
      <c r="CT237" s="19"/>
      <c r="CU237" s="19"/>
      <c r="CV237" s="19"/>
      <c r="CW237" s="19"/>
      <c r="CX237" s="19"/>
      <c r="CY237" s="19"/>
      <c r="CZ237" s="19"/>
      <c r="DA237" s="19"/>
      <c r="DB237" s="19"/>
      <c r="DC237" s="19"/>
      <c r="DD237" s="19"/>
      <c r="DE237" s="19"/>
      <c r="DF237" s="19"/>
      <c r="DG237" s="19"/>
      <c r="DH237" s="19"/>
      <c r="DI237" s="19"/>
      <c r="DJ237" s="19"/>
      <c r="DK237" s="19"/>
      <c r="DL237" s="19"/>
      <c r="DM237" s="19"/>
      <c r="DN237" s="19"/>
      <c r="DO237" s="19"/>
      <c r="DP237" s="19"/>
      <c r="DQ237" s="19"/>
      <c r="DR237" s="19"/>
      <c r="DS237" s="19"/>
      <c r="DT237" s="19"/>
      <c r="DU237" s="19"/>
      <c r="DV237" s="19"/>
      <c r="DW237" s="19"/>
      <c r="DX237" s="19"/>
      <c r="DY237" s="19"/>
      <c r="DZ237" s="19"/>
      <c r="EA237" s="19"/>
    </row>
    <row r="238" spans="88:131" x14ac:dyDescent="0.2">
      <c r="CJ238" s="19"/>
      <c r="CK238" s="19"/>
      <c r="CL238" s="19"/>
      <c r="CM238" s="19"/>
      <c r="CN238" s="19"/>
      <c r="CO238" s="19"/>
      <c r="CP238" s="19"/>
      <c r="CQ238" s="19"/>
      <c r="CR238" s="19"/>
      <c r="CS238" s="19"/>
      <c r="CT238" s="19"/>
      <c r="CU238" s="19"/>
      <c r="CV238" s="19"/>
      <c r="CW238" s="19"/>
      <c r="CX238" s="19"/>
      <c r="CY238" s="19"/>
      <c r="CZ238" s="19"/>
      <c r="DA238" s="19"/>
      <c r="DB238" s="19"/>
      <c r="DC238" s="19"/>
      <c r="DD238" s="19"/>
      <c r="DE238" s="19"/>
      <c r="DF238" s="19"/>
      <c r="DG238" s="19"/>
      <c r="DH238" s="19"/>
      <c r="DI238" s="19"/>
      <c r="DJ238" s="19"/>
      <c r="DK238" s="19"/>
      <c r="DL238" s="19"/>
      <c r="DM238" s="19"/>
      <c r="DN238" s="19"/>
      <c r="DO238" s="19"/>
      <c r="DP238" s="19"/>
      <c r="DQ238" s="19"/>
      <c r="DR238" s="19"/>
      <c r="DS238" s="19"/>
      <c r="DT238" s="19"/>
      <c r="DU238" s="19"/>
      <c r="DV238" s="19"/>
      <c r="DW238" s="19"/>
      <c r="DX238" s="19"/>
      <c r="DY238" s="19"/>
      <c r="DZ238" s="19"/>
      <c r="EA238" s="19"/>
    </row>
    <row r="239" spans="88:131" x14ac:dyDescent="0.2">
      <c r="CJ239" s="19"/>
      <c r="CK239" s="19"/>
      <c r="CL239" s="19"/>
      <c r="CM239" s="19"/>
      <c r="CN239" s="19"/>
      <c r="CO239" s="19"/>
      <c r="CP239" s="19"/>
      <c r="CQ239" s="19"/>
      <c r="CR239" s="19"/>
      <c r="CS239" s="19"/>
      <c r="CT239" s="19"/>
      <c r="CU239" s="19"/>
      <c r="CV239" s="19"/>
      <c r="CW239" s="19"/>
      <c r="CX239" s="19"/>
      <c r="CY239" s="19"/>
      <c r="CZ239" s="19"/>
      <c r="DA239" s="19"/>
      <c r="DB239" s="19"/>
      <c r="DC239" s="19"/>
      <c r="DD239" s="19"/>
      <c r="DE239" s="19"/>
      <c r="DF239" s="19"/>
      <c r="DG239" s="19"/>
      <c r="DH239" s="19"/>
      <c r="DI239" s="19"/>
      <c r="DJ239" s="19"/>
      <c r="DK239" s="19"/>
      <c r="DL239" s="19"/>
      <c r="DM239" s="19"/>
      <c r="DN239" s="19"/>
      <c r="DO239" s="19"/>
      <c r="DP239" s="19"/>
      <c r="DQ239" s="19"/>
      <c r="DR239" s="19"/>
      <c r="DS239" s="19"/>
      <c r="DT239" s="19"/>
      <c r="DU239" s="19"/>
      <c r="DV239" s="19"/>
      <c r="DW239" s="19"/>
      <c r="DX239" s="19"/>
      <c r="DY239" s="19"/>
      <c r="DZ239" s="19"/>
      <c r="EA239" s="19"/>
    </row>
    <row r="240" spans="88:131" x14ac:dyDescent="0.2">
      <c r="CJ240" s="19"/>
      <c r="CK240" s="19"/>
      <c r="CL240" s="19"/>
      <c r="CM240" s="19"/>
      <c r="CN240" s="19"/>
      <c r="CO240" s="19"/>
      <c r="CP240" s="19"/>
      <c r="CQ240" s="19"/>
      <c r="CR240" s="19"/>
      <c r="CS240" s="19"/>
      <c r="CT240" s="19"/>
      <c r="CU240" s="19"/>
      <c r="CV240" s="19"/>
      <c r="CW240" s="19"/>
      <c r="CX240" s="19"/>
      <c r="CY240" s="19"/>
      <c r="CZ240" s="19"/>
      <c r="DA240" s="19"/>
      <c r="DB240" s="19"/>
      <c r="DC240" s="19"/>
      <c r="DD240" s="19"/>
      <c r="DE240" s="19"/>
      <c r="DF240" s="19"/>
      <c r="DG240" s="19"/>
      <c r="DH240" s="19"/>
      <c r="DI240" s="19"/>
      <c r="DJ240" s="19"/>
      <c r="DK240" s="19"/>
      <c r="DL240" s="19"/>
      <c r="DM240" s="19"/>
      <c r="DN240" s="19"/>
      <c r="DO240" s="19"/>
      <c r="DP240" s="19"/>
      <c r="DQ240" s="19"/>
      <c r="DR240" s="19"/>
      <c r="DS240" s="19"/>
      <c r="DT240" s="19"/>
      <c r="DU240" s="19"/>
      <c r="DV240" s="19"/>
      <c r="DW240" s="19"/>
      <c r="DX240" s="19"/>
      <c r="DY240" s="19"/>
      <c r="DZ240" s="19"/>
      <c r="EA240" s="19"/>
    </row>
    <row r="241" spans="88:131" x14ac:dyDescent="0.2">
      <c r="CJ241" s="19"/>
      <c r="CK241" s="19"/>
      <c r="CL241" s="19"/>
      <c r="CM241" s="19"/>
      <c r="CN241" s="19"/>
      <c r="CO241" s="19"/>
      <c r="CP241" s="19"/>
      <c r="CQ241" s="19"/>
      <c r="CR241" s="19"/>
      <c r="CS241" s="19"/>
      <c r="CT241" s="19"/>
      <c r="CU241" s="19"/>
      <c r="CV241" s="19"/>
      <c r="CW241" s="19"/>
      <c r="CX241" s="19"/>
      <c r="CY241" s="19"/>
      <c r="CZ241" s="19"/>
      <c r="DA241" s="19"/>
      <c r="DB241" s="19"/>
      <c r="DC241" s="19"/>
      <c r="DD241" s="19"/>
      <c r="DE241" s="19"/>
      <c r="DF241" s="19"/>
      <c r="DG241" s="19"/>
      <c r="DH241" s="19"/>
      <c r="DI241" s="19"/>
      <c r="DJ241" s="19"/>
      <c r="DK241" s="19"/>
      <c r="DL241" s="19"/>
      <c r="DM241" s="19"/>
      <c r="DN241" s="19"/>
      <c r="DO241" s="19"/>
      <c r="DP241" s="19"/>
      <c r="DQ241" s="19"/>
      <c r="DR241" s="19"/>
      <c r="DS241" s="19"/>
      <c r="DT241" s="19"/>
      <c r="DU241" s="19"/>
      <c r="DV241" s="19"/>
      <c r="DW241" s="19"/>
      <c r="DX241" s="19"/>
      <c r="DY241" s="19"/>
      <c r="DZ241" s="19"/>
      <c r="EA241" s="19"/>
    </row>
    <row r="242" spans="88:131" x14ac:dyDescent="0.2">
      <c r="CJ242" s="19"/>
      <c r="CK242" s="19"/>
      <c r="CL242" s="19"/>
      <c r="CM242" s="19"/>
      <c r="CN242" s="19"/>
      <c r="CO242" s="19"/>
      <c r="CP242" s="19"/>
      <c r="CQ242" s="19"/>
      <c r="CR242" s="19"/>
      <c r="CS242" s="19"/>
      <c r="CT242" s="19"/>
      <c r="CU242" s="19"/>
      <c r="CV242" s="19"/>
      <c r="CW242" s="19"/>
      <c r="CX242" s="19"/>
      <c r="CY242" s="19"/>
      <c r="CZ242" s="19"/>
      <c r="DA242" s="19"/>
      <c r="DB242" s="19"/>
      <c r="DC242" s="19"/>
      <c r="DD242" s="19"/>
      <c r="DE242" s="19"/>
      <c r="DF242" s="19"/>
      <c r="DG242" s="19"/>
      <c r="DH242" s="19"/>
      <c r="DI242" s="19"/>
      <c r="DJ242" s="19"/>
      <c r="DK242" s="19"/>
      <c r="DL242" s="19"/>
      <c r="DM242" s="19"/>
      <c r="DN242" s="19"/>
      <c r="DO242" s="19"/>
      <c r="DP242" s="19"/>
      <c r="DQ242" s="19"/>
      <c r="DR242" s="19"/>
      <c r="DS242" s="19"/>
      <c r="DT242" s="19"/>
      <c r="DU242" s="19"/>
      <c r="DV242" s="19"/>
      <c r="DW242" s="19"/>
      <c r="DX242" s="19"/>
      <c r="DY242" s="19"/>
      <c r="DZ242" s="19"/>
      <c r="EA242" s="19"/>
    </row>
    <row r="243" spans="88:131" x14ac:dyDescent="0.2">
      <c r="CJ243" s="19"/>
      <c r="CK243" s="19"/>
      <c r="CL243" s="19"/>
      <c r="CM243" s="19"/>
      <c r="CN243" s="19"/>
      <c r="CO243" s="19"/>
      <c r="CP243" s="19"/>
      <c r="CQ243" s="19"/>
      <c r="CR243" s="19"/>
      <c r="CS243" s="19"/>
      <c r="CT243" s="19"/>
      <c r="CU243" s="19"/>
      <c r="CV243" s="19"/>
      <c r="CW243" s="19"/>
      <c r="CX243" s="19"/>
      <c r="CY243" s="19"/>
      <c r="CZ243" s="19"/>
      <c r="DA243" s="19"/>
      <c r="DB243" s="19"/>
      <c r="DC243" s="19"/>
      <c r="DD243" s="19"/>
      <c r="DE243" s="19"/>
      <c r="DF243" s="19"/>
      <c r="DG243" s="19"/>
      <c r="DH243" s="19"/>
      <c r="DI243" s="19"/>
      <c r="DJ243" s="19"/>
      <c r="DK243" s="19"/>
      <c r="DL243" s="19"/>
      <c r="DM243" s="19"/>
      <c r="DN243" s="19"/>
      <c r="DO243" s="19"/>
      <c r="DP243" s="19"/>
      <c r="DQ243" s="19"/>
      <c r="DR243" s="19"/>
      <c r="DS243" s="19"/>
      <c r="DT243" s="19"/>
      <c r="DU243" s="19"/>
      <c r="DV243" s="19"/>
      <c r="DW243" s="19"/>
      <c r="DX243" s="19"/>
      <c r="DY243" s="19"/>
      <c r="DZ243" s="19"/>
      <c r="EA243" s="19"/>
    </row>
    <row r="244" spans="88:131" x14ac:dyDescent="0.2">
      <c r="CJ244" s="19"/>
      <c r="CK244" s="19"/>
      <c r="CL244" s="19"/>
      <c r="CM244" s="19"/>
      <c r="CN244" s="19"/>
      <c r="CO244" s="19"/>
      <c r="CP244" s="19"/>
      <c r="CQ244" s="19"/>
      <c r="CR244" s="19"/>
      <c r="CS244" s="19"/>
      <c r="CT244" s="19"/>
      <c r="CU244" s="19"/>
      <c r="CV244" s="19"/>
      <c r="CW244" s="19"/>
      <c r="CX244" s="19"/>
      <c r="CY244" s="19"/>
      <c r="CZ244" s="19"/>
      <c r="DA244" s="19"/>
      <c r="DB244" s="19"/>
      <c r="DC244" s="19"/>
      <c r="DD244" s="19"/>
      <c r="DE244" s="19"/>
      <c r="DF244" s="19"/>
      <c r="DG244" s="19"/>
      <c r="DH244" s="19"/>
      <c r="DI244" s="19"/>
      <c r="DJ244" s="19"/>
      <c r="DK244" s="19"/>
      <c r="DL244" s="19"/>
      <c r="DM244" s="19"/>
      <c r="DN244" s="19"/>
      <c r="DO244" s="19"/>
      <c r="DP244" s="19"/>
      <c r="DQ244" s="19"/>
      <c r="DR244" s="19"/>
      <c r="DS244" s="19"/>
      <c r="DT244" s="19"/>
      <c r="DU244" s="19"/>
      <c r="DV244" s="19"/>
      <c r="DW244" s="19"/>
      <c r="DX244" s="19"/>
      <c r="DY244" s="19"/>
      <c r="DZ244" s="19"/>
      <c r="EA244" s="19"/>
    </row>
    <row r="245" spans="88:131" x14ac:dyDescent="0.2">
      <c r="CJ245" s="19"/>
      <c r="CK245" s="19"/>
      <c r="CL245" s="19"/>
      <c r="CM245" s="19"/>
      <c r="CN245" s="19"/>
      <c r="CO245" s="19"/>
      <c r="CP245" s="19"/>
      <c r="CQ245" s="19"/>
      <c r="CR245" s="19"/>
      <c r="CS245" s="19"/>
      <c r="CT245" s="19"/>
      <c r="CU245" s="19"/>
      <c r="CV245" s="19"/>
      <c r="CW245" s="19"/>
      <c r="CX245" s="19"/>
      <c r="CY245" s="19"/>
      <c r="CZ245" s="19"/>
      <c r="DA245" s="19"/>
      <c r="DB245" s="19"/>
      <c r="DC245" s="19"/>
      <c r="DD245" s="19"/>
      <c r="DE245" s="19"/>
      <c r="DF245" s="19"/>
      <c r="DG245" s="19"/>
      <c r="DH245" s="19"/>
      <c r="DI245" s="19"/>
      <c r="DJ245" s="19"/>
      <c r="DK245" s="19"/>
      <c r="DL245" s="19"/>
      <c r="DM245" s="19"/>
      <c r="DN245" s="19"/>
      <c r="DO245" s="19"/>
      <c r="DP245" s="19"/>
      <c r="DQ245" s="19"/>
      <c r="DR245" s="19"/>
      <c r="DS245" s="19"/>
      <c r="DT245" s="19"/>
      <c r="DU245" s="19"/>
      <c r="DV245" s="19"/>
      <c r="DW245" s="19"/>
      <c r="DX245" s="19"/>
      <c r="DY245" s="19"/>
      <c r="DZ245" s="19"/>
      <c r="EA245" s="19"/>
    </row>
    <row r="246" spans="88:131" x14ac:dyDescent="0.2">
      <c r="CJ246" s="19"/>
      <c r="CK246" s="19"/>
      <c r="CL246" s="19"/>
      <c r="CM246" s="19"/>
      <c r="CN246" s="19"/>
      <c r="CO246" s="19"/>
      <c r="CP246" s="19"/>
      <c r="CQ246" s="19"/>
      <c r="CR246" s="19"/>
      <c r="CS246" s="19"/>
      <c r="CT246" s="19"/>
      <c r="CU246" s="19"/>
      <c r="CV246" s="19"/>
      <c r="CW246" s="19"/>
      <c r="CX246" s="19"/>
      <c r="CY246" s="19"/>
      <c r="CZ246" s="19"/>
      <c r="DA246" s="19"/>
      <c r="DB246" s="19"/>
      <c r="DC246" s="19"/>
      <c r="DD246" s="19"/>
      <c r="DE246" s="19"/>
      <c r="DF246" s="19"/>
      <c r="DG246" s="19"/>
      <c r="DH246" s="19"/>
      <c r="DI246" s="19"/>
      <c r="DJ246" s="19"/>
      <c r="DK246" s="19"/>
      <c r="DL246" s="19"/>
      <c r="DM246" s="19"/>
      <c r="DN246" s="19"/>
      <c r="DO246" s="19"/>
      <c r="DP246" s="19"/>
      <c r="DQ246" s="19"/>
      <c r="DR246" s="19"/>
      <c r="DS246" s="19"/>
      <c r="DT246" s="19"/>
      <c r="DU246" s="19"/>
      <c r="DV246" s="19"/>
      <c r="DW246" s="19"/>
      <c r="DX246" s="19"/>
      <c r="DY246" s="19"/>
      <c r="DZ246" s="19"/>
      <c r="EA246" s="19"/>
    </row>
    <row r="247" spans="88:131" x14ac:dyDescent="0.2">
      <c r="CJ247" s="19"/>
      <c r="CK247" s="19"/>
      <c r="CL247" s="19"/>
      <c r="CM247" s="19"/>
      <c r="CN247" s="19"/>
      <c r="CO247" s="19"/>
      <c r="CP247" s="19"/>
      <c r="CQ247" s="19"/>
      <c r="CR247" s="19"/>
      <c r="CS247" s="19"/>
      <c r="CT247" s="19"/>
      <c r="CU247" s="19"/>
      <c r="CV247" s="19"/>
      <c r="CW247" s="19"/>
      <c r="CX247" s="19"/>
      <c r="CY247" s="19"/>
      <c r="CZ247" s="19"/>
      <c r="DA247" s="19"/>
      <c r="DB247" s="19"/>
      <c r="DC247" s="19"/>
      <c r="DD247" s="19"/>
      <c r="DE247" s="19"/>
      <c r="DF247" s="19"/>
      <c r="DG247" s="19"/>
      <c r="DH247" s="19"/>
      <c r="DI247" s="19"/>
      <c r="DJ247" s="19"/>
      <c r="DK247" s="19"/>
      <c r="DL247" s="19"/>
      <c r="DM247" s="19"/>
      <c r="DN247" s="19"/>
      <c r="DO247" s="19"/>
      <c r="DP247" s="19"/>
      <c r="DQ247" s="19"/>
      <c r="DR247" s="19"/>
      <c r="DS247" s="19"/>
      <c r="DT247" s="19"/>
      <c r="DU247" s="19"/>
      <c r="DV247" s="19"/>
      <c r="DW247" s="19"/>
      <c r="DX247" s="19"/>
      <c r="DY247" s="19"/>
      <c r="DZ247" s="19"/>
      <c r="EA247" s="19"/>
    </row>
    <row r="248" spans="88:131" x14ac:dyDescent="0.2">
      <c r="CJ248" s="19"/>
      <c r="CK248" s="19"/>
      <c r="CL248" s="19"/>
      <c r="CM248" s="19"/>
      <c r="CN248" s="19"/>
      <c r="CO248" s="19"/>
      <c r="CP248" s="19"/>
      <c r="CQ248" s="19"/>
      <c r="CR248" s="19"/>
      <c r="CS248" s="19"/>
      <c r="CT248" s="19"/>
      <c r="CU248" s="19"/>
      <c r="CV248" s="19"/>
      <c r="CW248" s="19"/>
      <c r="CX248" s="19"/>
      <c r="CY248" s="19"/>
      <c r="CZ248" s="19"/>
      <c r="DA248" s="19"/>
      <c r="DB248" s="19"/>
      <c r="DC248" s="19"/>
      <c r="DD248" s="19"/>
      <c r="DE248" s="19"/>
      <c r="DF248" s="19"/>
      <c r="DG248" s="19"/>
      <c r="DH248" s="19"/>
      <c r="DI248" s="19"/>
      <c r="DJ248" s="19"/>
      <c r="DK248" s="19"/>
      <c r="DL248" s="19"/>
      <c r="DM248" s="19"/>
      <c r="DN248" s="19"/>
      <c r="DO248" s="19"/>
      <c r="DP248" s="19"/>
      <c r="DQ248" s="19"/>
      <c r="DR248" s="19"/>
      <c r="DS248" s="19"/>
      <c r="DT248" s="19"/>
      <c r="DU248" s="19"/>
      <c r="DV248" s="19"/>
      <c r="DW248" s="19"/>
      <c r="DX248" s="19"/>
      <c r="DY248" s="19"/>
      <c r="DZ248" s="19"/>
      <c r="EA248" s="19"/>
    </row>
    <row r="249" spans="88:131" x14ac:dyDescent="0.2">
      <c r="CJ249" s="19"/>
      <c r="CK249" s="19"/>
      <c r="CL249" s="19"/>
      <c r="CM249" s="19"/>
      <c r="CN249" s="19"/>
      <c r="CO249" s="19"/>
      <c r="CP249" s="19"/>
      <c r="CQ249" s="19"/>
      <c r="CR249" s="19"/>
      <c r="CS249" s="19"/>
      <c r="CT249" s="19"/>
      <c r="CU249" s="19"/>
      <c r="CV249" s="19"/>
      <c r="CW249" s="19"/>
      <c r="CX249" s="19"/>
      <c r="CY249" s="19"/>
      <c r="CZ249" s="19"/>
      <c r="DA249" s="19"/>
      <c r="DB249" s="19"/>
      <c r="DC249" s="19"/>
      <c r="DD249" s="19"/>
      <c r="DE249" s="19"/>
      <c r="DF249" s="19"/>
      <c r="DG249" s="19"/>
      <c r="DH249" s="19"/>
      <c r="DI249" s="19"/>
      <c r="DJ249" s="19"/>
      <c r="DK249" s="19"/>
      <c r="DL249" s="19"/>
      <c r="DM249" s="19"/>
      <c r="DN249" s="19"/>
      <c r="DO249" s="19"/>
      <c r="DP249" s="19"/>
      <c r="DQ249" s="19"/>
      <c r="DR249" s="19"/>
      <c r="DS249" s="19"/>
      <c r="DT249" s="19"/>
      <c r="DU249" s="19"/>
      <c r="DV249" s="19"/>
      <c r="DW249" s="19"/>
      <c r="DX249" s="19"/>
      <c r="DY249" s="19"/>
      <c r="DZ249" s="19"/>
      <c r="EA249" s="19"/>
    </row>
    <row r="250" spans="88:131" x14ac:dyDescent="0.2">
      <c r="CJ250" s="19"/>
      <c r="CK250" s="19"/>
      <c r="CL250" s="19"/>
      <c r="CM250" s="19"/>
      <c r="CN250" s="19"/>
      <c r="CO250" s="19"/>
      <c r="CP250" s="19"/>
      <c r="CQ250" s="19"/>
      <c r="CR250" s="19"/>
      <c r="CS250" s="19"/>
      <c r="CT250" s="19"/>
      <c r="CU250" s="19"/>
      <c r="CV250" s="19"/>
      <c r="CW250" s="19"/>
      <c r="CX250" s="19"/>
      <c r="CY250" s="19"/>
      <c r="CZ250" s="19"/>
      <c r="DA250" s="19"/>
      <c r="DB250" s="19"/>
      <c r="DC250" s="19"/>
      <c r="DD250" s="19"/>
      <c r="DE250" s="19"/>
      <c r="DF250" s="19"/>
      <c r="DG250" s="19"/>
      <c r="DH250" s="19"/>
      <c r="DI250" s="19"/>
      <c r="DJ250" s="19"/>
      <c r="DK250" s="19"/>
      <c r="DL250" s="19"/>
      <c r="DM250" s="19"/>
      <c r="DN250" s="19"/>
      <c r="DO250" s="19"/>
      <c r="DP250" s="19"/>
      <c r="DQ250" s="19"/>
      <c r="DR250" s="19"/>
      <c r="DS250" s="19"/>
      <c r="DT250" s="19"/>
      <c r="DU250" s="19"/>
      <c r="DV250" s="19"/>
      <c r="DW250" s="19"/>
      <c r="DX250" s="19"/>
      <c r="DY250" s="19"/>
      <c r="DZ250" s="19"/>
      <c r="EA250" s="19"/>
    </row>
    <row r="251" spans="88:131" x14ac:dyDescent="0.2">
      <c r="CJ251" s="19"/>
      <c r="CK251" s="19"/>
      <c r="CL251" s="19"/>
      <c r="CM251" s="19"/>
      <c r="CN251" s="19"/>
      <c r="CO251" s="19"/>
      <c r="CP251" s="19"/>
      <c r="CQ251" s="19"/>
      <c r="CR251" s="19"/>
      <c r="CS251" s="19"/>
      <c r="CT251" s="19"/>
      <c r="CU251" s="19"/>
      <c r="CV251" s="19"/>
      <c r="CW251" s="19"/>
      <c r="CX251" s="19"/>
      <c r="CY251" s="19"/>
      <c r="CZ251" s="19"/>
      <c r="DA251" s="19"/>
      <c r="DB251" s="19"/>
      <c r="DC251" s="19"/>
      <c r="DD251" s="19"/>
      <c r="DE251" s="19"/>
      <c r="DF251" s="19"/>
      <c r="DG251" s="19"/>
      <c r="DH251" s="19"/>
      <c r="DI251" s="19"/>
      <c r="DJ251" s="19"/>
      <c r="DK251" s="19"/>
      <c r="DL251" s="19"/>
      <c r="DM251" s="19"/>
      <c r="DN251" s="19"/>
      <c r="DO251" s="19"/>
      <c r="DP251" s="19"/>
      <c r="DQ251" s="19"/>
      <c r="DR251" s="19"/>
      <c r="DS251" s="19"/>
      <c r="DT251" s="19"/>
      <c r="DU251" s="19"/>
      <c r="DV251" s="19"/>
      <c r="DW251" s="19"/>
      <c r="DX251" s="19"/>
      <c r="DY251" s="19"/>
      <c r="DZ251" s="19"/>
      <c r="EA251" s="19"/>
    </row>
    <row r="252" spans="88:131" x14ac:dyDescent="0.2">
      <c r="CJ252" s="19"/>
      <c r="CK252" s="19"/>
      <c r="CL252" s="19"/>
      <c r="CM252" s="19"/>
      <c r="CN252" s="19"/>
      <c r="CO252" s="19"/>
      <c r="CP252" s="19"/>
      <c r="CQ252" s="19"/>
      <c r="CR252" s="19"/>
      <c r="CS252" s="19"/>
      <c r="CT252" s="19"/>
      <c r="CU252" s="19"/>
      <c r="CV252" s="19"/>
      <c r="CW252" s="19"/>
      <c r="CX252" s="19"/>
      <c r="CY252" s="19"/>
      <c r="CZ252" s="19"/>
      <c r="DA252" s="19"/>
      <c r="DB252" s="19"/>
      <c r="DC252" s="19"/>
      <c r="DD252" s="19"/>
      <c r="DE252" s="19"/>
      <c r="DF252" s="19"/>
      <c r="DG252" s="19"/>
      <c r="DH252" s="19"/>
      <c r="DI252" s="19"/>
      <c r="DJ252" s="19"/>
      <c r="DK252" s="19"/>
      <c r="DL252" s="19"/>
      <c r="DM252" s="19"/>
      <c r="DN252" s="19"/>
      <c r="DO252" s="19"/>
      <c r="DP252" s="19"/>
      <c r="DQ252" s="19"/>
      <c r="DR252" s="19"/>
      <c r="DS252" s="19"/>
      <c r="DT252" s="19"/>
      <c r="DU252" s="19"/>
      <c r="DV252" s="19"/>
      <c r="DW252" s="19"/>
      <c r="DX252" s="19"/>
      <c r="DY252" s="19"/>
      <c r="DZ252" s="19"/>
      <c r="EA252" s="19"/>
    </row>
    <row r="253" spans="88:131" x14ac:dyDescent="0.2">
      <c r="CJ253" s="19"/>
      <c r="CK253" s="19"/>
      <c r="CL253" s="19"/>
      <c r="CM253" s="19"/>
      <c r="CN253" s="19"/>
      <c r="CO253" s="19"/>
      <c r="CP253" s="19"/>
      <c r="CQ253" s="19"/>
      <c r="CR253" s="19"/>
      <c r="CS253" s="19"/>
      <c r="CT253" s="19"/>
      <c r="CU253" s="19"/>
      <c r="CV253" s="19"/>
      <c r="CW253" s="19"/>
      <c r="CX253" s="19"/>
      <c r="CY253" s="19"/>
      <c r="CZ253" s="19"/>
      <c r="DA253" s="19"/>
      <c r="DB253" s="19"/>
      <c r="DC253" s="19"/>
      <c r="DD253" s="19"/>
      <c r="DE253" s="19"/>
      <c r="DF253" s="19"/>
      <c r="DG253" s="19"/>
      <c r="DH253" s="19"/>
      <c r="DI253" s="19"/>
      <c r="DJ253" s="19"/>
      <c r="DK253" s="19"/>
      <c r="DL253" s="19"/>
      <c r="DM253" s="19"/>
      <c r="DN253" s="19"/>
      <c r="DO253" s="19"/>
      <c r="DP253" s="19"/>
      <c r="DQ253" s="19"/>
      <c r="DR253" s="19"/>
      <c r="DS253" s="19"/>
      <c r="DT253" s="19"/>
      <c r="DU253" s="19"/>
      <c r="DV253" s="19"/>
      <c r="DW253" s="19"/>
      <c r="DX253" s="19"/>
      <c r="DY253" s="19"/>
      <c r="DZ253" s="19"/>
      <c r="EA253" s="19"/>
    </row>
    <row r="254" spans="88:131" x14ac:dyDescent="0.2">
      <c r="CJ254" s="19"/>
      <c r="CK254" s="19"/>
      <c r="CL254" s="19"/>
      <c r="CM254" s="19"/>
      <c r="CN254" s="19"/>
      <c r="CO254" s="19"/>
      <c r="CP254" s="19"/>
      <c r="CQ254" s="19"/>
      <c r="CR254" s="19"/>
      <c r="CS254" s="19"/>
      <c r="CT254" s="19"/>
      <c r="CU254" s="19"/>
      <c r="CV254" s="19"/>
      <c r="CW254" s="19"/>
      <c r="CX254" s="19"/>
      <c r="CY254" s="19"/>
      <c r="CZ254" s="19"/>
      <c r="DA254" s="19"/>
      <c r="DB254" s="19"/>
      <c r="DC254" s="19"/>
      <c r="DD254" s="19"/>
      <c r="DE254" s="19"/>
      <c r="DF254" s="19"/>
      <c r="DG254" s="19"/>
      <c r="DH254" s="19"/>
      <c r="DI254" s="19"/>
      <c r="DJ254" s="19"/>
      <c r="DK254" s="19"/>
      <c r="DL254" s="19"/>
      <c r="DM254" s="19"/>
      <c r="DN254" s="19"/>
      <c r="DO254" s="19"/>
      <c r="DP254" s="19"/>
      <c r="DQ254" s="19"/>
      <c r="DR254" s="19"/>
      <c r="DS254" s="19"/>
      <c r="DT254" s="19"/>
      <c r="DU254" s="19"/>
      <c r="DV254" s="19"/>
      <c r="DW254" s="19"/>
      <c r="DX254" s="19"/>
      <c r="DY254" s="19"/>
      <c r="DZ254" s="19"/>
      <c r="EA254" s="19"/>
    </row>
    <row r="255" spans="88:131" x14ac:dyDescent="0.2">
      <c r="CJ255" s="19"/>
      <c r="CK255" s="19"/>
      <c r="CL255" s="19"/>
      <c r="CM255" s="19"/>
      <c r="CN255" s="19"/>
      <c r="CO255" s="19"/>
      <c r="CP255" s="19"/>
      <c r="CQ255" s="19"/>
      <c r="CR255" s="19"/>
      <c r="CS255" s="19"/>
      <c r="CT255" s="19"/>
      <c r="CU255" s="19"/>
      <c r="CV255" s="19"/>
      <c r="CW255" s="19"/>
      <c r="CX255" s="19"/>
      <c r="CY255" s="19"/>
      <c r="CZ255" s="19"/>
      <c r="DA255" s="19"/>
      <c r="DB255" s="19"/>
      <c r="DC255" s="19"/>
      <c r="DD255" s="19"/>
      <c r="DE255" s="19"/>
      <c r="DF255" s="19"/>
      <c r="DG255" s="19"/>
      <c r="DH255" s="19"/>
      <c r="DI255" s="19"/>
      <c r="DJ255" s="19"/>
      <c r="DK255" s="19"/>
      <c r="DL255" s="19"/>
      <c r="DM255" s="19"/>
      <c r="DN255" s="19"/>
      <c r="DO255" s="19"/>
      <c r="DP255" s="19"/>
      <c r="DQ255" s="19"/>
      <c r="DR255" s="19"/>
      <c r="DS255" s="19"/>
      <c r="DT255" s="19"/>
      <c r="DU255" s="19"/>
      <c r="DV255" s="19"/>
      <c r="DW255" s="19"/>
      <c r="DX255" s="19"/>
      <c r="DY255" s="19"/>
      <c r="DZ255" s="19"/>
      <c r="EA255" s="19"/>
    </row>
    <row r="256" spans="88:131" x14ac:dyDescent="0.2">
      <c r="CJ256" s="19"/>
      <c r="CK256" s="19"/>
      <c r="CL256" s="19"/>
      <c r="CM256" s="19"/>
      <c r="CN256" s="19"/>
      <c r="CO256" s="19"/>
      <c r="CP256" s="19"/>
      <c r="CQ256" s="19"/>
      <c r="CR256" s="19"/>
      <c r="CS256" s="19"/>
      <c r="CT256" s="19"/>
      <c r="CU256" s="19"/>
      <c r="CV256" s="19"/>
      <c r="CW256" s="19"/>
      <c r="CX256" s="19"/>
      <c r="CY256" s="19"/>
      <c r="CZ256" s="19"/>
      <c r="DA256" s="19"/>
      <c r="DB256" s="19"/>
      <c r="DC256" s="19"/>
      <c r="DD256" s="19"/>
      <c r="DE256" s="19"/>
      <c r="DF256" s="19"/>
      <c r="DG256" s="19"/>
      <c r="DH256" s="19"/>
      <c r="DI256" s="19"/>
      <c r="DJ256" s="19"/>
      <c r="DK256" s="19"/>
      <c r="DL256" s="19"/>
      <c r="DM256" s="19"/>
      <c r="DN256" s="19"/>
      <c r="DO256" s="19"/>
      <c r="DP256" s="19"/>
      <c r="DQ256" s="19"/>
      <c r="DR256" s="19"/>
      <c r="DS256" s="19"/>
      <c r="DT256" s="19"/>
      <c r="DU256" s="19"/>
      <c r="DV256" s="19"/>
      <c r="DW256" s="19"/>
      <c r="DX256" s="19"/>
      <c r="DY256" s="19"/>
      <c r="DZ256" s="19"/>
      <c r="EA256" s="19"/>
    </row>
    <row r="257" spans="88:131" x14ac:dyDescent="0.2">
      <c r="CJ257" s="19"/>
      <c r="CK257" s="19"/>
      <c r="CL257" s="19"/>
      <c r="CM257" s="19"/>
      <c r="CN257" s="19"/>
      <c r="CO257" s="19"/>
      <c r="CP257" s="19"/>
      <c r="CQ257" s="19"/>
      <c r="CR257" s="19"/>
      <c r="CS257" s="19"/>
      <c r="CT257" s="19"/>
      <c r="CU257" s="19"/>
      <c r="CV257" s="19"/>
      <c r="CW257" s="19"/>
      <c r="CX257" s="19"/>
      <c r="CY257" s="19"/>
      <c r="CZ257" s="19"/>
      <c r="DA257" s="19"/>
      <c r="DB257" s="19"/>
      <c r="DC257" s="19"/>
      <c r="DD257" s="19"/>
      <c r="DE257" s="19"/>
      <c r="DF257" s="19"/>
      <c r="DG257" s="19"/>
      <c r="DH257" s="19"/>
      <c r="DI257" s="19"/>
      <c r="DJ257" s="19"/>
      <c r="DK257" s="19"/>
      <c r="DL257" s="19"/>
      <c r="DM257" s="19"/>
      <c r="DN257" s="19"/>
      <c r="DO257" s="19"/>
      <c r="DP257" s="19"/>
      <c r="DQ257" s="19"/>
      <c r="DR257" s="19"/>
      <c r="DS257" s="19"/>
      <c r="DT257" s="19"/>
      <c r="DU257" s="19"/>
      <c r="DV257" s="19"/>
      <c r="DW257" s="19"/>
      <c r="DX257" s="19"/>
      <c r="DY257" s="19"/>
      <c r="DZ257" s="19"/>
      <c r="EA257" s="19"/>
    </row>
    <row r="258" spans="88:131" x14ac:dyDescent="0.2">
      <c r="CJ258" s="19"/>
      <c r="CK258" s="19"/>
      <c r="CL258" s="19"/>
      <c r="CM258" s="19"/>
      <c r="CN258" s="19"/>
      <c r="CO258" s="19"/>
      <c r="CP258" s="19"/>
      <c r="CQ258" s="19"/>
      <c r="CR258" s="19"/>
      <c r="CS258" s="19"/>
      <c r="CT258" s="19"/>
      <c r="CU258" s="19"/>
      <c r="CV258" s="19"/>
      <c r="CW258" s="19"/>
      <c r="CX258" s="19"/>
      <c r="CY258" s="19"/>
      <c r="CZ258" s="19"/>
      <c r="DA258" s="19"/>
      <c r="DB258" s="19"/>
      <c r="DC258" s="19"/>
      <c r="DD258" s="19"/>
      <c r="DE258" s="19"/>
      <c r="DF258" s="19"/>
      <c r="DG258" s="19"/>
      <c r="DH258" s="19"/>
      <c r="DI258" s="19"/>
      <c r="DJ258" s="19"/>
      <c r="DK258" s="19"/>
      <c r="DL258" s="19"/>
      <c r="DM258" s="19"/>
      <c r="DN258" s="19"/>
      <c r="DO258" s="19"/>
      <c r="DP258" s="19"/>
      <c r="DQ258" s="19"/>
      <c r="DR258" s="19"/>
      <c r="DS258" s="19"/>
      <c r="DT258" s="19"/>
      <c r="DU258" s="19"/>
      <c r="DV258" s="19"/>
      <c r="DW258" s="19"/>
      <c r="DX258" s="19"/>
      <c r="DY258" s="19"/>
      <c r="DZ258" s="19"/>
      <c r="EA258" s="19"/>
    </row>
    <row r="259" spans="88:131" x14ac:dyDescent="0.2">
      <c r="CJ259" s="19"/>
      <c r="CK259" s="19"/>
      <c r="CL259" s="19"/>
      <c r="CM259" s="19"/>
      <c r="CN259" s="19"/>
      <c r="CO259" s="19"/>
      <c r="CP259" s="19"/>
      <c r="CQ259" s="19"/>
      <c r="CR259" s="19"/>
      <c r="CS259" s="19"/>
      <c r="CT259" s="19"/>
      <c r="CU259" s="19"/>
      <c r="CV259" s="19"/>
      <c r="CW259" s="19"/>
      <c r="CX259" s="19"/>
      <c r="CY259" s="19"/>
      <c r="CZ259" s="19"/>
      <c r="DA259" s="19"/>
      <c r="DB259" s="19"/>
      <c r="DC259" s="19"/>
      <c r="DD259" s="19"/>
      <c r="DE259" s="19"/>
      <c r="DF259" s="19"/>
      <c r="DG259" s="19"/>
      <c r="DH259" s="19"/>
      <c r="DI259" s="19"/>
      <c r="DJ259" s="19"/>
      <c r="DK259" s="19"/>
      <c r="DL259" s="19"/>
      <c r="DM259" s="19"/>
      <c r="DN259" s="19"/>
      <c r="DO259" s="19"/>
      <c r="DP259" s="19"/>
      <c r="DQ259" s="19"/>
      <c r="DR259" s="19"/>
      <c r="DS259" s="19"/>
      <c r="DT259" s="19"/>
      <c r="DU259" s="19"/>
      <c r="DV259" s="19"/>
      <c r="DW259" s="19"/>
      <c r="DX259" s="19"/>
      <c r="DY259" s="19"/>
      <c r="DZ259" s="19"/>
      <c r="EA259" s="19"/>
    </row>
    <row r="260" spans="88:131" x14ac:dyDescent="0.2">
      <c r="CJ260" s="19"/>
      <c r="CK260" s="19"/>
      <c r="CL260" s="19"/>
      <c r="CM260" s="19"/>
      <c r="CN260" s="19"/>
      <c r="CO260" s="19"/>
      <c r="CP260" s="19"/>
      <c r="CQ260" s="19"/>
      <c r="CR260" s="19"/>
      <c r="CS260" s="19"/>
      <c r="CT260" s="19"/>
      <c r="CU260" s="19"/>
      <c r="CV260" s="19"/>
      <c r="CW260" s="19"/>
      <c r="CX260" s="19"/>
      <c r="CY260" s="19"/>
      <c r="CZ260" s="19"/>
      <c r="DA260" s="19"/>
      <c r="DB260" s="19"/>
      <c r="DC260" s="19"/>
      <c r="DD260" s="19"/>
      <c r="DE260" s="19"/>
      <c r="DF260" s="19"/>
      <c r="DG260" s="19"/>
      <c r="DH260" s="19"/>
      <c r="DI260" s="19"/>
      <c r="DJ260" s="19"/>
      <c r="DK260" s="19"/>
      <c r="DL260" s="19"/>
      <c r="DM260" s="19"/>
      <c r="DN260" s="19"/>
      <c r="DO260" s="19"/>
      <c r="DP260" s="19"/>
      <c r="DQ260" s="19"/>
      <c r="DR260" s="19"/>
      <c r="DS260" s="19"/>
      <c r="DT260" s="19"/>
      <c r="DU260" s="19"/>
      <c r="DV260" s="19"/>
      <c r="DW260" s="19"/>
      <c r="DX260" s="19"/>
      <c r="DY260" s="19"/>
      <c r="DZ260" s="19"/>
      <c r="EA260" s="19"/>
    </row>
    <row r="261" spans="88:131" x14ac:dyDescent="0.2">
      <c r="CJ261" s="19"/>
      <c r="CK261" s="19"/>
      <c r="CL261" s="19"/>
      <c r="CM261" s="19"/>
      <c r="CN261" s="19"/>
      <c r="CO261" s="19"/>
      <c r="CP261" s="19"/>
      <c r="CQ261" s="19"/>
      <c r="CR261" s="19"/>
      <c r="CS261" s="19"/>
      <c r="CT261" s="19"/>
      <c r="CU261" s="19"/>
      <c r="CV261" s="19"/>
      <c r="CW261" s="19"/>
      <c r="CX261" s="19"/>
      <c r="CY261" s="19"/>
      <c r="CZ261" s="19"/>
      <c r="DA261" s="19"/>
      <c r="DB261" s="19"/>
      <c r="DC261" s="19"/>
      <c r="DD261" s="19"/>
      <c r="DE261" s="19"/>
      <c r="DF261" s="19"/>
      <c r="DG261" s="19"/>
      <c r="DH261" s="19"/>
      <c r="DI261" s="19"/>
      <c r="DJ261" s="19"/>
      <c r="DK261" s="19"/>
      <c r="DL261" s="19"/>
      <c r="DM261" s="19"/>
      <c r="DN261" s="19"/>
      <c r="DO261" s="19"/>
      <c r="DP261" s="19"/>
      <c r="DQ261" s="19"/>
      <c r="DR261" s="19"/>
      <c r="DS261" s="19"/>
      <c r="DT261" s="19"/>
      <c r="DU261" s="19"/>
      <c r="DV261" s="19"/>
      <c r="DW261" s="19"/>
      <c r="DX261" s="19"/>
      <c r="DY261" s="19"/>
      <c r="DZ261" s="19"/>
      <c r="EA261" s="19"/>
    </row>
    <row r="262" spans="88:131" x14ac:dyDescent="0.2">
      <c r="CJ262" s="19"/>
      <c r="CK262" s="19"/>
      <c r="CL262" s="19"/>
      <c r="CM262" s="19"/>
      <c r="CN262" s="19"/>
      <c r="CO262" s="19"/>
      <c r="CP262" s="19"/>
      <c r="CQ262" s="19"/>
      <c r="CR262" s="19"/>
      <c r="CS262" s="19"/>
      <c r="CT262" s="19"/>
      <c r="CU262" s="19"/>
      <c r="CV262" s="19"/>
      <c r="CW262" s="19"/>
      <c r="CX262" s="19"/>
      <c r="CY262" s="19"/>
      <c r="CZ262" s="19"/>
      <c r="DA262" s="19"/>
      <c r="DB262" s="19"/>
      <c r="DC262" s="19"/>
      <c r="DD262" s="19"/>
      <c r="DE262" s="19"/>
      <c r="DF262" s="19"/>
      <c r="DG262" s="19"/>
      <c r="DH262" s="19"/>
      <c r="DI262" s="19"/>
      <c r="DJ262" s="19"/>
      <c r="DK262" s="19"/>
      <c r="DL262" s="19"/>
      <c r="DM262" s="19"/>
      <c r="DN262" s="19"/>
      <c r="DO262" s="19"/>
      <c r="DP262" s="19"/>
      <c r="DQ262" s="19"/>
      <c r="DR262" s="19"/>
      <c r="DS262" s="19"/>
      <c r="DT262" s="19"/>
      <c r="DU262" s="19"/>
      <c r="DV262" s="19"/>
      <c r="DW262" s="19"/>
      <c r="DX262" s="19"/>
      <c r="DY262" s="19"/>
      <c r="DZ262" s="19"/>
      <c r="EA262" s="19"/>
    </row>
    <row r="263" spans="88:131" x14ac:dyDescent="0.2">
      <c r="CJ263" s="19"/>
      <c r="CK263" s="19"/>
      <c r="CL263" s="19"/>
      <c r="CM263" s="19"/>
      <c r="CN263" s="19"/>
      <c r="CO263" s="19"/>
      <c r="CP263" s="19"/>
      <c r="CQ263" s="19"/>
      <c r="CR263" s="19"/>
      <c r="CS263" s="19"/>
      <c r="CT263" s="19"/>
      <c r="CU263" s="19"/>
      <c r="CV263" s="19"/>
      <c r="CW263" s="19"/>
      <c r="CX263" s="19"/>
      <c r="CY263" s="19"/>
      <c r="CZ263" s="19"/>
      <c r="DA263" s="19"/>
      <c r="DB263" s="19"/>
      <c r="DC263" s="19"/>
      <c r="DD263" s="19"/>
      <c r="DE263" s="19"/>
      <c r="DF263" s="19"/>
      <c r="DG263" s="19"/>
      <c r="DH263" s="19"/>
      <c r="DI263" s="19"/>
      <c r="DJ263" s="19"/>
      <c r="DK263" s="19"/>
      <c r="DL263" s="19"/>
      <c r="DM263" s="19"/>
      <c r="DN263" s="19"/>
      <c r="DO263" s="19"/>
      <c r="DP263" s="19"/>
      <c r="DQ263" s="19"/>
      <c r="DR263" s="19"/>
      <c r="DS263" s="19"/>
      <c r="DT263" s="19"/>
      <c r="DU263" s="19"/>
      <c r="DV263" s="19"/>
      <c r="DW263" s="19"/>
      <c r="DX263" s="19"/>
      <c r="DY263" s="19"/>
      <c r="DZ263" s="19"/>
      <c r="EA263" s="19"/>
    </row>
    <row r="264" spans="88:131" x14ac:dyDescent="0.2">
      <c r="CJ264" s="19"/>
      <c r="CK264" s="19"/>
      <c r="CL264" s="19"/>
      <c r="CM264" s="19"/>
      <c r="CN264" s="19"/>
      <c r="CO264" s="19"/>
      <c r="CP264" s="19"/>
      <c r="CQ264" s="19"/>
      <c r="CR264" s="19"/>
      <c r="CS264" s="19"/>
      <c r="CT264" s="19"/>
      <c r="CU264" s="19"/>
      <c r="CV264" s="19"/>
      <c r="CW264" s="19"/>
      <c r="CX264" s="19"/>
      <c r="CY264" s="19"/>
      <c r="CZ264" s="19"/>
      <c r="DA264" s="19"/>
      <c r="DB264" s="19"/>
      <c r="DC264" s="19"/>
      <c r="DD264" s="19"/>
      <c r="DE264" s="19"/>
      <c r="DF264" s="19"/>
      <c r="DG264" s="19"/>
      <c r="DH264" s="19"/>
      <c r="DI264" s="19"/>
      <c r="DJ264" s="19"/>
      <c r="DK264" s="19"/>
      <c r="DL264" s="19"/>
      <c r="DM264" s="19"/>
      <c r="DN264" s="19"/>
      <c r="DO264" s="19"/>
      <c r="DP264" s="19"/>
      <c r="DQ264" s="19"/>
      <c r="DR264" s="19"/>
      <c r="DS264" s="19"/>
      <c r="DT264" s="19"/>
      <c r="DU264" s="19"/>
      <c r="DV264" s="19"/>
      <c r="DW264" s="19"/>
      <c r="DX264" s="19"/>
      <c r="DY264" s="19"/>
      <c r="DZ264" s="19"/>
      <c r="EA264" s="19"/>
    </row>
    <row r="265" spans="88:131" x14ac:dyDescent="0.2">
      <c r="CJ265" s="19"/>
      <c r="CK265" s="19"/>
      <c r="CL265" s="19"/>
      <c r="CM265" s="19"/>
      <c r="CN265" s="19"/>
      <c r="CO265" s="19"/>
      <c r="CP265" s="19"/>
      <c r="CQ265" s="19"/>
      <c r="CR265" s="19"/>
      <c r="CS265" s="19"/>
      <c r="CT265" s="19"/>
      <c r="CU265" s="19"/>
      <c r="CV265" s="19"/>
      <c r="CW265" s="19"/>
      <c r="CX265" s="19"/>
      <c r="CY265" s="19"/>
      <c r="CZ265" s="19"/>
      <c r="DA265" s="19"/>
      <c r="DB265" s="19"/>
      <c r="DC265" s="19"/>
      <c r="DD265" s="19"/>
      <c r="DE265" s="19"/>
      <c r="DF265" s="19"/>
      <c r="DG265" s="19"/>
      <c r="DH265" s="19"/>
      <c r="DI265" s="19"/>
      <c r="DJ265" s="19"/>
      <c r="DK265" s="19"/>
      <c r="DL265" s="19"/>
      <c r="DM265" s="19"/>
      <c r="DN265" s="19"/>
      <c r="DO265" s="19"/>
      <c r="DP265" s="19"/>
      <c r="DQ265" s="19"/>
      <c r="DR265" s="19"/>
      <c r="DS265" s="19"/>
      <c r="DT265" s="19"/>
      <c r="DU265" s="19"/>
      <c r="DV265" s="19"/>
      <c r="DW265" s="19"/>
      <c r="DX265" s="19"/>
      <c r="DY265" s="19"/>
      <c r="DZ265" s="19"/>
      <c r="EA265" s="19"/>
    </row>
    <row r="266" spans="88:131" x14ac:dyDescent="0.2">
      <c r="CJ266" s="19"/>
      <c r="CK266" s="19"/>
      <c r="CL266" s="19"/>
      <c r="CM266" s="19"/>
      <c r="CN266" s="19"/>
      <c r="CO266" s="19"/>
      <c r="CP266" s="19"/>
      <c r="CQ266" s="19"/>
      <c r="CR266" s="19"/>
      <c r="CS266" s="19"/>
      <c r="CT266" s="19"/>
      <c r="CU266" s="19"/>
      <c r="CV266" s="19"/>
      <c r="CW266" s="19"/>
      <c r="CX266" s="19"/>
      <c r="CY266" s="19"/>
      <c r="CZ266" s="19"/>
      <c r="DA266" s="19"/>
      <c r="DB266" s="19"/>
      <c r="DC266" s="19"/>
      <c r="DD266" s="19"/>
      <c r="DE266" s="19"/>
      <c r="DF266" s="19"/>
      <c r="DG266" s="19"/>
      <c r="DH266" s="19"/>
      <c r="DI266" s="19"/>
      <c r="DJ266" s="19"/>
      <c r="DK266" s="19"/>
      <c r="DL266" s="19"/>
      <c r="DM266" s="19"/>
      <c r="DN266" s="19"/>
      <c r="DO266" s="19"/>
      <c r="DP266" s="19"/>
      <c r="DQ266" s="19"/>
      <c r="DR266" s="19"/>
      <c r="DS266" s="19"/>
      <c r="DT266" s="19"/>
      <c r="DU266" s="19"/>
      <c r="DV266" s="19"/>
      <c r="DW266" s="19"/>
      <c r="DX266" s="19"/>
      <c r="DY266" s="19"/>
      <c r="DZ266" s="19"/>
      <c r="EA266" s="19"/>
    </row>
    <row r="267" spans="88:131" x14ac:dyDescent="0.2">
      <c r="CJ267" s="19"/>
      <c r="CK267" s="19"/>
      <c r="CL267" s="19"/>
      <c r="CM267" s="19"/>
      <c r="CN267" s="19"/>
      <c r="CO267" s="19"/>
      <c r="CP267" s="19"/>
      <c r="CQ267" s="19"/>
      <c r="CR267" s="19"/>
      <c r="CS267" s="19"/>
      <c r="CT267" s="19"/>
      <c r="CU267" s="19"/>
      <c r="CV267" s="19"/>
      <c r="CW267" s="19"/>
      <c r="CX267" s="19"/>
      <c r="CY267" s="19"/>
      <c r="CZ267" s="19"/>
      <c r="DA267" s="19"/>
      <c r="DB267" s="19"/>
      <c r="DC267" s="19"/>
      <c r="DD267" s="19"/>
      <c r="DE267" s="19"/>
      <c r="DF267" s="19"/>
      <c r="DG267" s="19"/>
      <c r="DH267" s="19"/>
      <c r="DI267" s="19"/>
      <c r="DJ267" s="19"/>
      <c r="DK267" s="19"/>
      <c r="DL267" s="19"/>
      <c r="DM267" s="19"/>
      <c r="DN267" s="19"/>
      <c r="DO267" s="19"/>
      <c r="DP267" s="19"/>
      <c r="DQ267" s="19"/>
      <c r="DR267" s="19"/>
      <c r="DS267" s="19"/>
      <c r="DT267" s="19"/>
      <c r="DU267" s="19"/>
      <c r="DV267" s="19"/>
      <c r="DW267" s="19"/>
      <c r="DX267" s="19"/>
      <c r="DY267" s="19"/>
      <c r="DZ267" s="19"/>
      <c r="EA267" s="19"/>
    </row>
    <row r="268" spans="88:131" x14ac:dyDescent="0.2">
      <c r="CJ268" s="19"/>
      <c r="CK268" s="19"/>
      <c r="CL268" s="19"/>
      <c r="CM268" s="19"/>
      <c r="CN268" s="19"/>
      <c r="CO268" s="19"/>
      <c r="CP268" s="19"/>
      <c r="CQ268" s="19"/>
      <c r="CR268" s="19"/>
      <c r="CS268" s="19"/>
      <c r="CT268" s="19"/>
      <c r="CU268" s="19"/>
      <c r="CV268" s="19"/>
      <c r="CW268" s="19"/>
      <c r="CX268" s="19"/>
      <c r="CY268" s="19"/>
      <c r="CZ268" s="19"/>
      <c r="DA268" s="19"/>
      <c r="DB268" s="19"/>
      <c r="DC268" s="19"/>
      <c r="DD268" s="19"/>
      <c r="DE268" s="19"/>
      <c r="DF268" s="19"/>
      <c r="DG268" s="19"/>
      <c r="DH268" s="19"/>
      <c r="DI268" s="19"/>
      <c r="DJ268" s="19"/>
      <c r="DK268" s="19"/>
      <c r="DL268" s="19"/>
      <c r="DM268" s="19"/>
      <c r="DN268" s="19"/>
      <c r="DO268" s="19"/>
      <c r="DP268" s="19"/>
      <c r="DQ268" s="19"/>
      <c r="DR268" s="19"/>
      <c r="DS268" s="19"/>
      <c r="DT268" s="19"/>
      <c r="DU268" s="19"/>
      <c r="DV268" s="19"/>
      <c r="DW268" s="19"/>
      <c r="DX268" s="19"/>
      <c r="DY268" s="19"/>
      <c r="DZ268" s="19"/>
      <c r="EA268" s="19"/>
    </row>
    <row r="269" spans="88:131" x14ac:dyDescent="0.2">
      <c r="CJ269" s="19"/>
      <c r="CK269" s="19"/>
      <c r="CL269" s="19"/>
      <c r="CM269" s="19"/>
      <c r="CN269" s="19"/>
      <c r="CO269" s="19"/>
      <c r="CP269" s="19"/>
      <c r="CQ269" s="19"/>
      <c r="CR269" s="19"/>
      <c r="CS269" s="19"/>
      <c r="CT269" s="19"/>
      <c r="CU269" s="19"/>
      <c r="CV269" s="19"/>
      <c r="CW269" s="19"/>
      <c r="CX269" s="19"/>
      <c r="CY269" s="19"/>
      <c r="CZ269" s="19"/>
      <c r="DA269" s="19"/>
      <c r="DB269" s="19"/>
      <c r="DC269" s="19"/>
      <c r="DD269" s="19"/>
      <c r="DE269" s="19"/>
      <c r="DF269" s="19"/>
      <c r="DG269" s="19"/>
      <c r="DH269" s="19"/>
      <c r="DI269" s="19"/>
      <c r="DJ269" s="19"/>
      <c r="DK269" s="19"/>
      <c r="DL269" s="19"/>
      <c r="DM269" s="19"/>
      <c r="DN269" s="19"/>
      <c r="DO269" s="19"/>
      <c r="DP269" s="19"/>
      <c r="DQ269" s="19"/>
      <c r="DR269" s="19"/>
      <c r="DS269" s="19"/>
      <c r="DT269" s="19"/>
      <c r="DU269" s="19"/>
      <c r="DV269" s="19"/>
      <c r="DW269" s="19"/>
      <c r="DX269" s="19"/>
      <c r="DY269" s="19"/>
      <c r="DZ269" s="19"/>
      <c r="EA269" s="19"/>
    </row>
    <row r="270" spans="88:131" x14ac:dyDescent="0.2">
      <c r="CJ270" s="19"/>
      <c r="CK270" s="19"/>
      <c r="CL270" s="19"/>
      <c r="CM270" s="19"/>
      <c r="CN270" s="19"/>
      <c r="CO270" s="19"/>
      <c r="CP270" s="19"/>
      <c r="CQ270" s="19"/>
      <c r="CR270" s="19"/>
      <c r="CS270" s="19"/>
      <c r="CT270" s="19"/>
      <c r="CU270" s="19"/>
      <c r="CV270" s="19"/>
      <c r="CW270" s="19"/>
      <c r="CX270" s="19"/>
      <c r="CY270" s="19"/>
      <c r="CZ270" s="19"/>
      <c r="DA270" s="19"/>
      <c r="DB270" s="19"/>
      <c r="DC270" s="19"/>
      <c r="DD270" s="19"/>
      <c r="DE270" s="19"/>
      <c r="DF270" s="19"/>
      <c r="DG270" s="19"/>
      <c r="DH270" s="19"/>
      <c r="DI270" s="19"/>
      <c r="DJ270" s="19"/>
      <c r="DK270" s="19"/>
      <c r="DL270" s="19"/>
      <c r="DM270" s="19"/>
      <c r="DN270" s="19"/>
      <c r="DO270" s="19"/>
      <c r="DP270" s="19"/>
      <c r="DQ270" s="19"/>
      <c r="DR270" s="19"/>
      <c r="DS270" s="19"/>
      <c r="DT270" s="19"/>
      <c r="DU270" s="19"/>
      <c r="DV270" s="19"/>
      <c r="DW270" s="19"/>
      <c r="DX270" s="19"/>
      <c r="DY270" s="19"/>
      <c r="DZ270" s="19"/>
      <c r="EA270" s="19"/>
    </row>
    <row r="271" spans="88:131" x14ac:dyDescent="0.2">
      <c r="CJ271" s="19"/>
      <c r="CK271" s="19"/>
      <c r="CL271" s="19"/>
      <c r="CM271" s="19"/>
      <c r="CN271" s="19"/>
      <c r="CO271" s="19"/>
      <c r="CP271" s="19"/>
      <c r="CQ271" s="19"/>
      <c r="CR271" s="19"/>
      <c r="CS271" s="19"/>
      <c r="CT271" s="19"/>
      <c r="CU271" s="19"/>
      <c r="CV271" s="19"/>
      <c r="CW271" s="19"/>
      <c r="CX271" s="19"/>
      <c r="CY271" s="19"/>
      <c r="CZ271" s="19"/>
      <c r="DA271" s="19"/>
      <c r="DB271" s="19"/>
      <c r="DC271" s="19"/>
      <c r="DD271" s="19"/>
      <c r="DE271" s="19"/>
      <c r="DF271" s="19"/>
      <c r="DG271" s="19"/>
      <c r="DH271" s="19"/>
      <c r="DI271" s="19"/>
      <c r="DJ271" s="19"/>
      <c r="DK271" s="19"/>
      <c r="DL271" s="19"/>
      <c r="DM271" s="19"/>
      <c r="DN271" s="19"/>
      <c r="DO271" s="19"/>
      <c r="DP271" s="19"/>
      <c r="DQ271" s="19"/>
      <c r="DR271" s="19"/>
      <c r="DS271" s="19"/>
      <c r="DT271" s="19"/>
      <c r="DU271" s="19"/>
      <c r="DV271" s="19"/>
      <c r="DW271" s="19"/>
      <c r="DX271" s="19"/>
      <c r="DY271" s="19"/>
      <c r="DZ271" s="19"/>
      <c r="EA271" s="19"/>
    </row>
    <row r="272" spans="88:131" x14ac:dyDescent="0.2">
      <c r="CJ272" s="19"/>
      <c r="CK272" s="19"/>
      <c r="CL272" s="19"/>
      <c r="CM272" s="19"/>
      <c r="CN272" s="19"/>
      <c r="CO272" s="19"/>
      <c r="CP272" s="19"/>
      <c r="CQ272" s="19"/>
      <c r="CR272" s="19"/>
      <c r="CS272" s="19"/>
      <c r="CT272" s="19"/>
      <c r="CU272" s="19"/>
      <c r="CV272" s="19"/>
      <c r="CW272" s="19"/>
      <c r="CX272" s="19"/>
      <c r="CY272" s="19"/>
      <c r="CZ272" s="19"/>
      <c r="DA272" s="19"/>
      <c r="DB272" s="19"/>
      <c r="DC272" s="19"/>
      <c r="DD272" s="19"/>
      <c r="DE272" s="19"/>
      <c r="DF272" s="19"/>
      <c r="DG272" s="19"/>
      <c r="DH272" s="19"/>
      <c r="DI272" s="19"/>
      <c r="DJ272" s="19"/>
      <c r="DK272" s="19"/>
      <c r="DL272" s="19"/>
      <c r="DM272" s="19"/>
      <c r="DN272" s="19"/>
      <c r="DO272" s="19"/>
      <c r="DP272" s="19"/>
      <c r="DQ272" s="19"/>
      <c r="DR272" s="19"/>
      <c r="DS272" s="19"/>
      <c r="DT272" s="19"/>
      <c r="DU272" s="19"/>
      <c r="DV272" s="19"/>
      <c r="DW272" s="19"/>
      <c r="DX272" s="19"/>
      <c r="DY272" s="19"/>
      <c r="DZ272" s="19"/>
      <c r="EA272" s="19"/>
    </row>
    <row r="273" spans="88:131" x14ac:dyDescent="0.2">
      <c r="CJ273" s="19"/>
      <c r="CK273" s="19"/>
      <c r="CL273" s="19"/>
      <c r="CM273" s="19"/>
      <c r="CN273" s="19"/>
      <c r="CO273" s="19"/>
      <c r="CP273" s="19"/>
      <c r="CQ273" s="19"/>
      <c r="CR273" s="19"/>
      <c r="CS273" s="19"/>
      <c r="CT273" s="19"/>
      <c r="CU273" s="19"/>
      <c r="CV273" s="19"/>
      <c r="CW273" s="19"/>
      <c r="CX273" s="19"/>
      <c r="CY273" s="19"/>
      <c r="CZ273" s="19"/>
      <c r="DA273" s="19"/>
      <c r="DB273" s="19"/>
      <c r="DC273" s="19"/>
      <c r="DD273" s="19"/>
      <c r="DE273" s="19"/>
      <c r="DF273" s="19"/>
      <c r="DG273" s="19"/>
      <c r="DH273" s="19"/>
      <c r="DI273" s="19"/>
      <c r="DJ273" s="19"/>
      <c r="DK273" s="19"/>
      <c r="DL273" s="19"/>
      <c r="DM273" s="19"/>
      <c r="DN273" s="19"/>
      <c r="DO273" s="19"/>
      <c r="DP273" s="19"/>
      <c r="DQ273" s="19"/>
      <c r="DR273" s="19"/>
      <c r="DS273" s="19"/>
      <c r="DT273" s="19"/>
      <c r="DU273" s="19"/>
      <c r="DV273" s="19"/>
      <c r="DW273" s="19"/>
      <c r="DX273" s="19"/>
      <c r="DY273" s="19"/>
      <c r="DZ273" s="19"/>
      <c r="EA273" s="19"/>
    </row>
    <row r="274" spans="88:131" x14ac:dyDescent="0.2">
      <c r="CJ274" s="19"/>
      <c r="CK274" s="19"/>
      <c r="CL274" s="19"/>
      <c r="CM274" s="19"/>
      <c r="CN274" s="19"/>
      <c r="CO274" s="19"/>
      <c r="CP274" s="19"/>
      <c r="CQ274" s="19"/>
      <c r="CR274" s="19"/>
      <c r="CS274" s="19"/>
      <c r="CT274" s="19"/>
      <c r="CU274" s="19"/>
      <c r="CV274" s="19"/>
      <c r="CW274" s="19"/>
      <c r="CX274" s="19"/>
      <c r="CY274" s="19"/>
      <c r="CZ274" s="19"/>
      <c r="DA274" s="19"/>
      <c r="DB274" s="19"/>
      <c r="DC274" s="19"/>
      <c r="DD274" s="19"/>
      <c r="DE274" s="19"/>
      <c r="DF274" s="19"/>
      <c r="DG274" s="19"/>
      <c r="DH274" s="19"/>
      <c r="DI274" s="19"/>
      <c r="DJ274" s="19"/>
      <c r="DK274" s="19"/>
      <c r="DL274" s="19"/>
      <c r="DM274" s="19"/>
      <c r="DN274" s="19"/>
      <c r="DO274" s="19"/>
      <c r="DP274" s="19"/>
      <c r="DQ274" s="19"/>
      <c r="DR274" s="19"/>
      <c r="DS274" s="19"/>
      <c r="DT274" s="19"/>
      <c r="DU274" s="19"/>
      <c r="DV274" s="19"/>
      <c r="DW274" s="19"/>
      <c r="DX274" s="19"/>
      <c r="DY274" s="19"/>
      <c r="DZ274" s="19"/>
      <c r="EA274" s="19"/>
    </row>
    <row r="275" spans="88:131" x14ac:dyDescent="0.2">
      <c r="CJ275" s="19"/>
      <c r="CK275" s="19"/>
      <c r="CL275" s="19"/>
      <c r="CM275" s="19"/>
      <c r="CN275" s="19"/>
      <c r="CO275" s="19"/>
      <c r="CP275" s="19"/>
      <c r="CQ275" s="19"/>
      <c r="CR275" s="19"/>
      <c r="CS275" s="19"/>
      <c r="CT275" s="19"/>
      <c r="CU275" s="19"/>
      <c r="CV275" s="19"/>
      <c r="CW275" s="19"/>
      <c r="CX275" s="19"/>
      <c r="CY275" s="19"/>
      <c r="CZ275" s="19"/>
      <c r="DA275" s="19"/>
      <c r="DB275" s="19"/>
      <c r="DC275" s="19"/>
      <c r="DD275" s="19"/>
      <c r="DE275" s="19"/>
      <c r="DF275" s="19"/>
      <c r="DG275" s="19"/>
      <c r="DH275" s="19"/>
      <c r="DI275" s="19"/>
      <c r="DJ275" s="19"/>
      <c r="DK275" s="19"/>
      <c r="DL275" s="19"/>
      <c r="DM275" s="19"/>
      <c r="DN275" s="19"/>
      <c r="DO275" s="19"/>
      <c r="DP275" s="19"/>
      <c r="DQ275" s="19"/>
      <c r="DR275" s="19"/>
      <c r="DS275" s="19"/>
      <c r="DT275" s="19"/>
      <c r="DU275" s="19"/>
      <c r="DV275" s="19"/>
      <c r="DW275" s="19"/>
      <c r="DX275" s="19"/>
      <c r="DY275" s="19"/>
      <c r="DZ275" s="19"/>
      <c r="EA275" s="19"/>
    </row>
    <row r="276" spans="88:131" x14ac:dyDescent="0.2">
      <c r="CJ276" s="19"/>
      <c r="CK276" s="19"/>
      <c r="CL276" s="19"/>
      <c r="CM276" s="19"/>
      <c r="CN276" s="19"/>
      <c r="CO276" s="19"/>
      <c r="CP276" s="19"/>
      <c r="CQ276" s="19"/>
      <c r="CR276" s="19"/>
      <c r="CS276" s="19"/>
      <c r="CT276" s="19"/>
      <c r="CU276" s="19"/>
      <c r="CV276" s="19"/>
      <c r="CW276" s="19"/>
      <c r="CX276" s="19"/>
      <c r="CY276" s="19"/>
      <c r="CZ276" s="19"/>
      <c r="DA276" s="19"/>
      <c r="DB276" s="19"/>
      <c r="DC276" s="19"/>
      <c r="DD276" s="19"/>
      <c r="DE276" s="19"/>
      <c r="DF276" s="19"/>
      <c r="DG276" s="19"/>
      <c r="DH276" s="19"/>
      <c r="DI276" s="19"/>
      <c r="DJ276" s="19"/>
      <c r="DK276" s="19"/>
      <c r="DL276" s="19"/>
      <c r="DM276" s="19"/>
      <c r="DN276" s="19"/>
      <c r="DO276" s="19"/>
      <c r="DP276" s="19"/>
      <c r="DQ276" s="19"/>
      <c r="DR276" s="19"/>
      <c r="DS276" s="19"/>
      <c r="DT276" s="19"/>
      <c r="DU276" s="19"/>
      <c r="DV276" s="19"/>
      <c r="DW276" s="19"/>
      <c r="DX276" s="19"/>
      <c r="DY276" s="19"/>
      <c r="DZ276" s="19"/>
      <c r="EA276" s="19"/>
    </row>
    <row r="277" spans="88:131" x14ac:dyDescent="0.2">
      <c r="CJ277" s="19"/>
      <c r="CK277" s="19"/>
      <c r="CL277" s="19"/>
      <c r="CM277" s="19"/>
      <c r="CN277" s="19"/>
      <c r="CO277" s="19"/>
      <c r="CP277" s="19"/>
      <c r="CQ277" s="19"/>
      <c r="CR277" s="19"/>
      <c r="CS277" s="19"/>
      <c r="CT277" s="19"/>
      <c r="CU277" s="19"/>
      <c r="CV277" s="19"/>
      <c r="CW277" s="19"/>
      <c r="CX277" s="19"/>
      <c r="CY277" s="19"/>
      <c r="CZ277" s="19"/>
      <c r="DA277" s="19"/>
      <c r="DB277" s="19"/>
      <c r="DC277" s="19"/>
      <c r="DD277" s="19"/>
      <c r="DE277" s="19"/>
      <c r="DF277" s="19"/>
      <c r="DG277" s="19"/>
      <c r="DH277" s="19"/>
      <c r="DI277" s="19"/>
      <c r="DJ277" s="19"/>
      <c r="DK277" s="19"/>
      <c r="DL277" s="19"/>
      <c r="DM277" s="19"/>
      <c r="DN277" s="19"/>
      <c r="DO277" s="19"/>
      <c r="DP277" s="19"/>
      <c r="DQ277" s="19"/>
      <c r="DR277" s="19"/>
      <c r="DS277" s="19"/>
      <c r="DT277" s="19"/>
      <c r="DU277" s="19"/>
      <c r="DV277" s="19"/>
      <c r="DW277" s="19"/>
      <c r="DX277" s="19"/>
      <c r="DY277" s="19"/>
      <c r="DZ277" s="19"/>
      <c r="EA277" s="19"/>
    </row>
    <row r="278" spans="88:131" x14ac:dyDescent="0.2">
      <c r="CJ278" s="19"/>
      <c r="CK278" s="19"/>
      <c r="CL278" s="19"/>
      <c r="CM278" s="19"/>
      <c r="CN278" s="19"/>
      <c r="CO278" s="19"/>
      <c r="CP278" s="19"/>
      <c r="CQ278" s="19"/>
      <c r="CR278" s="19"/>
      <c r="CS278" s="19"/>
      <c r="CT278" s="19"/>
      <c r="CU278" s="19"/>
      <c r="CV278" s="19"/>
      <c r="CW278" s="19"/>
      <c r="CX278" s="19"/>
      <c r="CY278" s="19"/>
      <c r="CZ278" s="19"/>
      <c r="DA278" s="19"/>
      <c r="DB278" s="19"/>
      <c r="DC278" s="19"/>
      <c r="DD278" s="19"/>
      <c r="DE278" s="19"/>
      <c r="DF278" s="19"/>
      <c r="DG278" s="19"/>
      <c r="DH278" s="19"/>
      <c r="DI278" s="19"/>
      <c r="DJ278" s="19"/>
      <c r="DK278" s="19"/>
      <c r="DL278" s="19"/>
      <c r="DM278" s="19"/>
      <c r="DN278" s="19"/>
      <c r="DO278" s="19"/>
      <c r="DP278" s="19"/>
      <c r="DQ278" s="19"/>
      <c r="DR278" s="19"/>
      <c r="DS278" s="19"/>
      <c r="DT278" s="19"/>
      <c r="DU278" s="19"/>
      <c r="DV278" s="19"/>
      <c r="DW278" s="19"/>
      <c r="DX278" s="19"/>
      <c r="DY278" s="19"/>
      <c r="DZ278" s="19"/>
      <c r="EA278" s="19"/>
    </row>
    <row r="279" spans="88:131" x14ac:dyDescent="0.2">
      <c r="CJ279" s="19"/>
      <c r="CK279" s="19"/>
      <c r="CL279" s="19"/>
      <c r="CM279" s="19"/>
      <c r="CN279" s="19"/>
      <c r="CO279" s="19"/>
      <c r="CP279" s="19"/>
      <c r="CQ279" s="19"/>
      <c r="CR279" s="19"/>
      <c r="CS279" s="19"/>
      <c r="CT279" s="19"/>
      <c r="CU279" s="19"/>
      <c r="CV279" s="19"/>
      <c r="CW279" s="19"/>
      <c r="CX279" s="19"/>
      <c r="CY279" s="19"/>
      <c r="CZ279" s="19"/>
      <c r="DA279" s="19"/>
      <c r="DB279" s="19"/>
      <c r="DC279" s="19"/>
      <c r="DD279" s="19"/>
      <c r="DE279" s="19"/>
      <c r="DF279" s="19"/>
      <c r="DG279" s="19"/>
      <c r="DH279" s="19"/>
      <c r="DI279" s="19"/>
      <c r="DJ279" s="19"/>
      <c r="DK279" s="19"/>
      <c r="DL279" s="19"/>
      <c r="DM279" s="19"/>
      <c r="DN279" s="19"/>
      <c r="DO279" s="19"/>
      <c r="DP279" s="19"/>
      <c r="DQ279" s="19"/>
      <c r="DR279" s="19"/>
      <c r="DS279" s="19"/>
      <c r="DT279" s="19"/>
      <c r="DU279" s="19"/>
      <c r="DV279" s="19"/>
      <c r="DW279" s="19"/>
      <c r="DX279" s="19"/>
      <c r="DY279" s="19"/>
      <c r="DZ279" s="19"/>
      <c r="EA279" s="19"/>
    </row>
    <row r="280" spans="88:131" x14ac:dyDescent="0.2">
      <c r="CJ280" s="19"/>
      <c r="CK280" s="19"/>
      <c r="CL280" s="19"/>
      <c r="CM280" s="19"/>
      <c r="CN280" s="19"/>
      <c r="CO280" s="19"/>
      <c r="CP280" s="19"/>
      <c r="CQ280" s="19"/>
      <c r="CR280" s="19"/>
      <c r="CS280" s="19"/>
      <c r="CT280" s="19"/>
      <c r="CU280" s="19"/>
      <c r="CV280" s="19"/>
      <c r="CW280" s="19"/>
      <c r="CX280" s="19"/>
      <c r="CY280" s="19"/>
      <c r="CZ280" s="19"/>
      <c r="DA280" s="19"/>
      <c r="DB280" s="19"/>
      <c r="DC280" s="19"/>
      <c r="DD280" s="19"/>
      <c r="DE280" s="19"/>
      <c r="DF280" s="19"/>
      <c r="DG280" s="19"/>
      <c r="DH280" s="19"/>
      <c r="DI280" s="19"/>
      <c r="DJ280" s="19"/>
      <c r="DK280" s="19"/>
      <c r="DL280" s="19"/>
      <c r="DM280" s="19"/>
      <c r="DN280" s="19"/>
      <c r="DO280" s="19"/>
      <c r="DP280" s="19"/>
      <c r="DQ280" s="19"/>
      <c r="DR280" s="19"/>
      <c r="DS280" s="19"/>
      <c r="DT280" s="19"/>
      <c r="DU280" s="19"/>
      <c r="DV280" s="19"/>
      <c r="DW280" s="19"/>
      <c r="DX280" s="19"/>
      <c r="DY280" s="19"/>
      <c r="DZ280" s="19"/>
      <c r="EA280" s="19"/>
    </row>
    <row r="281" spans="88:131" x14ac:dyDescent="0.2">
      <c r="CJ281" s="19"/>
      <c r="CK281" s="19"/>
      <c r="CL281" s="19"/>
      <c r="CM281" s="19"/>
      <c r="CN281" s="19"/>
      <c r="CO281" s="19"/>
      <c r="CP281" s="19"/>
      <c r="CQ281" s="19"/>
      <c r="CR281" s="19"/>
      <c r="CS281" s="19"/>
      <c r="CT281" s="19"/>
      <c r="CU281" s="19"/>
      <c r="CV281" s="19"/>
      <c r="CW281" s="19"/>
      <c r="CX281" s="19"/>
      <c r="CY281" s="19"/>
      <c r="CZ281" s="19"/>
      <c r="DA281" s="19"/>
      <c r="DB281" s="19"/>
      <c r="DC281" s="19"/>
      <c r="DD281" s="19"/>
      <c r="DE281" s="19"/>
      <c r="DF281" s="19"/>
      <c r="DG281" s="19"/>
      <c r="DH281" s="19"/>
      <c r="DI281" s="19"/>
      <c r="DJ281" s="19"/>
      <c r="DK281" s="19"/>
      <c r="DL281" s="19"/>
      <c r="DM281" s="19"/>
      <c r="DN281" s="19"/>
      <c r="DO281" s="19"/>
      <c r="DP281" s="19"/>
      <c r="DQ281" s="19"/>
      <c r="DR281" s="19"/>
      <c r="DS281" s="19"/>
      <c r="DT281" s="19"/>
      <c r="DU281" s="19"/>
      <c r="DV281" s="19"/>
      <c r="DW281" s="19"/>
      <c r="DX281" s="19"/>
      <c r="DY281" s="19"/>
      <c r="DZ281" s="19"/>
      <c r="EA281" s="19"/>
    </row>
    <row r="282" spans="88:131" x14ac:dyDescent="0.2">
      <c r="CJ282" s="19"/>
      <c r="CK282" s="19"/>
      <c r="CL282" s="19"/>
      <c r="CM282" s="19"/>
      <c r="CN282" s="19"/>
      <c r="CO282" s="19"/>
      <c r="CP282" s="19"/>
      <c r="CQ282" s="19"/>
      <c r="CR282" s="19"/>
      <c r="CS282" s="19"/>
      <c r="CT282" s="19"/>
      <c r="CU282" s="19"/>
      <c r="CV282" s="19"/>
      <c r="CW282" s="19"/>
      <c r="CX282" s="19"/>
      <c r="CY282" s="19"/>
      <c r="CZ282" s="19"/>
      <c r="DA282" s="19"/>
      <c r="DB282" s="19"/>
      <c r="DC282" s="19"/>
      <c r="DD282" s="19"/>
      <c r="DE282" s="19"/>
      <c r="DF282" s="19"/>
      <c r="DG282" s="19"/>
      <c r="DH282" s="19"/>
      <c r="DI282" s="19"/>
      <c r="DJ282" s="19"/>
      <c r="DK282" s="19"/>
      <c r="DL282" s="19"/>
      <c r="DM282" s="19"/>
      <c r="DN282" s="19"/>
      <c r="DO282" s="19"/>
      <c r="DP282" s="19"/>
      <c r="DQ282" s="19"/>
      <c r="DR282" s="19"/>
      <c r="DS282" s="19"/>
      <c r="DT282" s="19"/>
      <c r="DU282" s="19"/>
      <c r="DV282" s="19"/>
      <c r="DW282" s="19"/>
      <c r="DX282" s="19"/>
      <c r="DY282" s="19"/>
      <c r="DZ282" s="19"/>
      <c r="EA282" s="19"/>
    </row>
    <row r="283" spans="88:131" x14ac:dyDescent="0.2">
      <c r="CJ283" s="19"/>
      <c r="CK283" s="19"/>
      <c r="CL283" s="19"/>
      <c r="CM283" s="19"/>
      <c r="CN283" s="19"/>
      <c r="CO283" s="19"/>
      <c r="CP283" s="19"/>
      <c r="CQ283" s="19"/>
      <c r="CR283" s="19"/>
      <c r="CS283" s="19"/>
      <c r="CT283" s="19"/>
      <c r="CU283" s="19"/>
      <c r="CV283" s="19"/>
      <c r="CW283" s="19"/>
      <c r="CX283" s="19"/>
      <c r="CY283" s="19"/>
      <c r="CZ283" s="19"/>
      <c r="DA283" s="19"/>
      <c r="DB283" s="19"/>
      <c r="DC283" s="19"/>
      <c r="DD283" s="19"/>
      <c r="DE283" s="19"/>
      <c r="DF283" s="19"/>
      <c r="DG283" s="19"/>
      <c r="DH283" s="19"/>
      <c r="DI283" s="19"/>
      <c r="DJ283" s="19"/>
      <c r="DK283" s="19"/>
      <c r="DL283" s="19"/>
      <c r="DM283" s="19"/>
      <c r="DN283" s="19"/>
      <c r="DO283" s="19"/>
      <c r="DP283" s="19"/>
      <c r="DQ283" s="19"/>
      <c r="DR283" s="19"/>
      <c r="DS283" s="19"/>
      <c r="DT283" s="19"/>
      <c r="DU283" s="19"/>
      <c r="DV283" s="19"/>
      <c r="DW283" s="19"/>
      <c r="DX283" s="19"/>
      <c r="DY283" s="19"/>
      <c r="DZ283" s="19"/>
      <c r="EA283" s="19"/>
    </row>
    <row r="284" spans="88:131" x14ac:dyDescent="0.2">
      <c r="CJ284" s="19"/>
      <c r="CK284" s="19"/>
      <c r="CL284" s="19"/>
      <c r="CM284" s="19"/>
      <c r="CN284" s="19"/>
      <c r="CO284" s="19"/>
      <c r="CP284" s="19"/>
      <c r="CQ284" s="19"/>
      <c r="CR284" s="19"/>
      <c r="CS284" s="19"/>
      <c r="CT284" s="19"/>
      <c r="CU284" s="19"/>
      <c r="CV284" s="19"/>
      <c r="CW284" s="19"/>
      <c r="CX284" s="19"/>
      <c r="CY284" s="19"/>
      <c r="CZ284" s="19"/>
      <c r="DA284" s="19"/>
      <c r="DB284" s="19"/>
      <c r="DC284" s="19"/>
      <c r="DD284" s="19"/>
      <c r="DE284" s="19"/>
      <c r="DF284" s="19"/>
      <c r="DG284" s="19"/>
      <c r="DH284" s="19"/>
      <c r="DI284" s="19"/>
      <c r="DJ284" s="19"/>
      <c r="DK284" s="19"/>
      <c r="DL284" s="19"/>
      <c r="DM284" s="19"/>
      <c r="DN284" s="19"/>
      <c r="DO284" s="19"/>
      <c r="DP284" s="19"/>
      <c r="DQ284" s="19"/>
      <c r="DR284" s="19"/>
      <c r="DS284" s="19"/>
      <c r="DT284" s="19"/>
      <c r="DU284" s="19"/>
      <c r="DV284" s="19"/>
      <c r="DW284" s="19"/>
      <c r="DX284" s="19"/>
      <c r="DY284" s="19"/>
      <c r="DZ284" s="19"/>
      <c r="EA284" s="19"/>
    </row>
    <row r="285" spans="88:131" x14ac:dyDescent="0.2">
      <c r="CJ285" s="19"/>
      <c r="CK285" s="19"/>
      <c r="CL285" s="19"/>
      <c r="CM285" s="19"/>
      <c r="CN285" s="19"/>
      <c r="CO285" s="19"/>
      <c r="CP285" s="19"/>
      <c r="CQ285" s="19"/>
      <c r="CR285" s="19"/>
      <c r="CS285" s="19"/>
      <c r="CT285" s="19"/>
      <c r="CU285" s="19"/>
      <c r="CV285" s="19"/>
      <c r="CW285" s="19"/>
      <c r="CX285" s="19"/>
      <c r="CY285" s="19"/>
      <c r="CZ285" s="19"/>
      <c r="DA285" s="19"/>
      <c r="DB285" s="19"/>
      <c r="DC285" s="19"/>
      <c r="DD285" s="19"/>
      <c r="DE285" s="19"/>
      <c r="DF285" s="19"/>
      <c r="DG285" s="19"/>
      <c r="DH285" s="19"/>
      <c r="DI285" s="19"/>
      <c r="DJ285" s="19"/>
      <c r="DK285" s="19"/>
      <c r="DL285" s="19"/>
      <c r="DM285" s="19"/>
      <c r="DN285" s="19"/>
      <c r="DO285" s="19"/>
      <c r="DP285" s="19"/>
      <c r="DQ285" s="19"/>
      <c r="DR285" s="19"/>
      <c r="DS285" s="19"/>
      <c r="DT285" s="19"/>
      <c r="DU285" s="19"/>
      <c r="DV285" s="19"/>
      <c r="DW285" s="19"/>
      <c r="DX285" s="19"/>
      <c r="DY285" s="19"/>
      <c r="DZ285" s="19"/>
      <c r="EA285" s="19"/>
    </row>
    <row r="286" spans="88:131" x14ac:dyDescent="0.2">
      <c r="CJ286" s="19"/>
      <c r="CK286" s="19"/>
      <c r="CL286" s="19"/>
      <c r="CM286" s="19"/>
      <c r="CN286" s="19"/>
      <c r="CO286" s="19"/>
      <c r="CP286" s="19"/>
      <c r="CQ286" s="19"/>
      <c r="CR286" s="19"/>
      <c r="CS286" s="19"/>
      <c r="CT286" s="19"/>
      <c r="CU286" s="19"/>
      <c r="CV286" s="19"/>
      <c r="CW286" s="19"/>
      <c r="CX286" s="19"/>
      <c r="CY286" s="19"/>
      <c r="CZ286" s="19"/>
      <c r="DA286" s="19"/>
      <c r="DB286" s="19"/>
      <c r="DC286" s="19"/>
      <c r="DD286" s="19"/>
      <c r="DE286" s="19"/>
      <c r="DF286" s="19"/>
      <c r="DG286" s="19"/>
      <c r="DH286" s="19"/>
      <c r="DI286" s="19"/>
      <c r="DJ286" s="19"/>
      <c r="DK286" s="19"/>
      <c r="DL286" s="19"/>
      <c r="DM286" s="19"/>
      <c r="DN286" s="19"/>
      <c r="DO286" s="19"/>
      <c r="DP286" s="19"/>
      <c r="DQ286" s="19"/>
      <c r="DR286" s="19"/>
      <c r="DS286" s="19"/>
      <c r="DT286" s="19"/>
      <c r="DU286" s="19"/>
      <c r="DV286" s="19"/>
      <c r="DW286" s="19"/>
      <c r="DX286" s="19"/>
      <c r="DY286" s="19"/>
      <c r="DZ286" s="19"/>
      <c r="EA286" s="19"/>
    </row>
    <row r="287" spans="88:131" x14ac:dyDescent="0.2">
      <c r="CJ287" s="19"/>
      <c r="CK287" s="19"/>
      <c r="CL287" s="19"/>
      <c r="CM287" s="19"/>
      <c r="CN287" s="19"/>
      <c r="CO287" s="19"/>
      <c r="CP287" s="19"/>
      <c r="CQ287" s="19"/>
      <c r="CR287" s="19"/>
      <c r="CS287" s="19"/>
      <c r="CT287" s="19"/>
      <c r="CU287" s="19"/>
      <c r="CV287" s="19"/>
      <c r="CW287" s="19"/>
      <c r="CX287" s="19"/>
      <c r="CY287" s="19"/>
      <c r="CZ287" s="19"/>
      <c r="DA287" s="19"/>
      <c r="DB287" s="19"/>
      <c r="DC287" s="19"/>
      <c r="DD287" s="19"/>
      <c r="DE287" s="19"/>
      <c r="DF287" s="19"/>
      <c r="DG287" s="19"/>
      <c r="DH287" s="19"/>
      <c r="DI287" s="19"/>
      <c r="DJ287" s="19"/>
      <c r="DK287" s="19"/>
      <c r="DL287" s="19"/>
      <c r="DM287" s="19"/>
      <c r="DN287" s="19"/>
      <c r="DO287" s="19"/>
      <c r="DP287" s="19"/>
      <c r="DQ287" s="19"/>
      <c r="DR287" s="19"/>
      <c r="DS287" s="19"/>
      <c r="DT287" s="19"/>
      <c r="DU287" s="19"/>
      <c r="DV287" s="19"/>
      <c r="DW287" s="19"/>
      <c r="DX287" s="19"/>
      <c r="DY287" s="19"/>
      <c r="DZ287" s="19"/>
      <c r="EA287" s="19"/>
    </row>
    <row r="288" spans="88:131" x14ac:dyDescent="0.2">
      <c r="CJ288" s="19"/>
      <c r="CK288" s="19"/>
      <c r="CL288" s="19"/>
      <c r="CM288" s="19"/>
      <c r="CN288" s="19"/>
      <c r="CO288" s="19"/>
      <c r="CP288" s="19"/>
      <c r="CQ288" s="19"/>
      <c r="CR288" s="19"/>
      <c r="CS288" s="19"/>
      <c r="CT288" s="19"/>
      <c r="CU288" s="19"/>
      <c r="CV288" s="19"/>
      <c r="CW288" s="19"/>
      <c r="CX288" s="19"/>
      <c r="CY288" s="19"/>
      <c r="CZ288" s="19"/>
      <c r="DA288" s="19"/>
      <c r="DB288" s="19"/>
      <c r="DC288" s="19"/>
      <c r="DD288" s="19"/>
      <c r="DE288" s="19"/>
      <c r="DF288" s="19"/>
      <c r="DG288" s="19"/>
      <c r="DH288" s="19"/>
      <c r="DI288" s="19"/>
      <c r="DJ288" s="19"/>
      <c r="DK288" s="19"/>
      <c r="DL288" s="19"/>
      <c r="DM288" s="19"/>
      <c r="DN288" s="19"/>
      <c r="DO288" s="19"/>
      <c r="DP288" s="19"/>
      <c r="DQ288" s="19"/>
      <c r="DR288" s="19"/>
      <c r="DS288" s="19"/>
      <c r="DT288" s="19"/>
      <c r="DU288" s="19"/>
      <c r="DV288" s="19"/>
      <c r="DW288" s="19"/>
      <c r="DX288" s="19"/>
      <c r="DY288" s="19"/>
      <c r="DZ288" s="19"/>
      <c r="EA288" s="19"/>
    </row>
    <row r="289" spans="88:131" x14ac:dyDescent="0.2">
      <c r="CJ289" s="19"/>
      <c r="CK289" s="19"/>
      <c r="CL289" s="19"/>
      <c r="CM289" s="19"/>
      <c r="CN289" s="19"/>
      <c r="CO289" s="19"/>
      <c r="CP289" s="19"/>
      <c r="CQ289" s="19"/>
      <c r="CR289" s="19"/>
      <c r="CS289" s="19"/>
      <c r="CT289" s="19"/>
      <c r="CU289" s="19"/>
      <c r="CV289" s="19"/>
      <c r="CW289" s="19"/>
      <c r="CX289" s="19"/>
      <c r="CY289" s="19"/>
      <c r="CZ289" s="19"/>
      <c r="DA289" s="19"/>
      <c r="DB289" s="19"/>
      <c r="DC289" s="19"/>
      <c r="DD289" s="19"/>
      <c r="DE289" s="19"/>
      <c r="DF289" s="19"/>
      <c r="DG289" s="19"/>
      <c r="DH289" s="19"/>
      <c r="DI289" s="19"/>
      <c r="DJ289" s="19"/>
      <c r="DK289" s="19"/>
      <c r="DL289" s="19"/>
      <c r="DM289" s="19"/>
      <c r="DN289" s="19"/>
      <c r="DO289" s="19"/>
      <c r="DP289" s="19"/>
      <c r="DQ289" s="19"/>
      <c r="DR289" s="19"/>
      <c r="DS289" s="19"/>
      <c r="DT289" s="19"/>
      <c r="DU289" s="19"/>
      <c r="DV289" s="19"/>
      <c r="DW289" s="19"/>
      <c r="DX289" s="19"/>
      <c r="DY289" s="19"/>
      <c r="DZ289" s="19"/>
      <c r="EA289" s="19"/>
    </row>
    <row r="290" spans="88:131" x14ac:dyDescent="0.2">
      <c r="CJ290" s="19"/>
      <c r="CK290" s="19"/>
      <c r="CL290" s="19"/>
      <c r="CM290" s="19"/>
      <c r="CN290" s="19"/>
      <c r="CO290" s="19"/>
      <c r="CP290" s="19"/>
      <c r="CQ290" s="19"/>
      <c r="CR290" s="19"/>
      <c r="CS290" s="19"/>
      <c r="CT290" s="19"/>
      <c r="CU290" s="19"/>
      <c r="CV290" s="19"/>
      <c r="CW290" s="19"/>
      <c r="CX290" s="19"/>
      <c r="CY290" s="19"/>
      <c r="CZ290" s="19"/>
      <c r="DA290" s="19"/>
      <c r="DB290" s="19"/>
      <c r="DC290" s="19"/>
      <c r="DD290" s="19"/>
      <c r="DE290" s="19"/>
      <c r="DF290" s="19"/>
      <c r="DG290" s="19"/>
      <c r="DH290" s="19"/>
      <c r="DI290" s="19"/>
      <c r="DJ290" s="19"/>
      <c r="DK290" s="19"/>
      <c r="DL290" s="19"/>
      <c r="DM290" s="19"/>
      <c r="DN290" s="19"/>
      <c r="DO290" s="19"/>
      <c r="DP290" s="19"/>
      <c r="DQ290" s="19"/>
      <c r="DR290" s="19"/>
      <c r="DS290" s="19"/>
      <c r="DT290" s="19"/>
      <c r="DU290" s="19"/>
      <c r="DV290" s="19"/>
      <c r="DW290" s="19"/>
      <c r="DX290" s="19"/>
      <c r="DY290" s="19"/>
      <c r="DZ290" s="19"/>
      <c r="EA290" s="19"/>
    </row>
    <row r="291" spans="88:131" x14ac:dyDescent="0.2">
      <c r="CJ291" s="19"/>
      <c r="CK291" s="19"/>
      <c r="CL291" s="19"/>
      <c r="CM291" s="19"/>
      <c r="CN291" s="19"/>
      <c r="CO291" s="19"/>
      <c r="CP291" s="19"/>
      <c r="CQ291" s="19"/>
      <c r="CR291" s="19"/>
      <c r="CS291" s="19"/>
      <c r="CT291" s="19"/>
      <c r="CU291" s="19"/>
      <c r="CV291" s="19"/>
      <c r="CW291" s="19"/>
      <c r="CX291" s="19"/>
      <c r="CY291" s="19"/>
      <c r="CZ291" s="19"/>
      <c r="DA291" s="19"/>
      <c r="DB291" s="19"/>
      <c r="DC291" s="19"/>
      <c r="DD291" s="19"/>
      <c r="DE291" s="19"/>
      <c r="DF291" s="19"/>
      <c r="DG291" s="19"/>
      <c r="DH291" s="19"/>
      <c r="DI291" s="19"/>
      <c r="DJ291" s="19"/>
      <c r="DK291" s="19"/>
      <c r="DL291" s="19"/>
      <c r="DM291" s="19"/>
      <c r="DN291" s="19"/>
      <c r="DO291" s="19"/>
      <c r="DP291" s="19"/>
      <c r="DQ291" s="19"/>
      <c r="DR291" s="19"/>
      <c r="DS291" s="19"/>
      <c r="DT291" s="19"/>
      <c r="DU291" s="19"/>
      <c r="DV291" s="19"/>
      <c r="DW291" s="19"/>
      <c r="DX291" s="19"/>
      <c r="DY291" s="19"/>
      <c r="DZ291" s="19"/>
      <c r="EA291" s="19"/>
    </row>
    <row r="292" spans="88:131" x14ac:dyDescent="0.2">
      <c r="CJ292" s="19"/>
      <c r="CK292" s="19"/>
      <c r="CL292" s="19"/>
      <c r="CM292" s="19"/>
      <c r="CN292" s="19"/>
      <c r="CO292" s="19"/>
      <c r="CP292" s="19"/>
      <c r="CQ292" s="19"/>
      <c r="CR292" s="19"/>
      <c r="CS292" s="19"/>
      <c r="CT292" s="19"/>
      <c r="CU292" s="19"/>
      <c r="CV292" s="19"/>
      <c r="CW292" s="19"/>
      <c r="CX292" s="19"/>
      <c r="CY292" s="19"/>
      <c r="CZ292" s="19"/>
      <c r="DA292" s="19"/>
      <c r="DB292" s="19"/>
      <c r="DC292" s="19"/>
      <c r="DD292" s="19"/>
      <c r="DE292" s="19"/>
      <c r="DF292" s="19"/>
      <c r="DG292" s="19"/>
      <c r="DH292" s="19"/>
      <c r="DI292" s="19"/>
      <c r="DJ292" s="19"/>
      <c r="DK292" s="19"/>
      <c r="DL292" s="19"/>
      <c r="DM292" s="19"/>
      <c r="DN292" s="19"/>
      <c r="DO292" s="19"/>
      <c r="DP292" s="19"/>
      <c r="DQ292" s="19"/>
      <c r="DR292" s="19"/>
      <c r="DS292" s="19"/>
      <c r="DT292" s="19"/>
      <c r="DU292" s="19"/>
      <c r="DV292" s="19"/>
      <c r="DW292" s="19"/>
      <c r="DX292" s="19"/>
      <c r="DY292" s="19"/>
      <c r="DZ292" s="19"/>
      <c r="EA292" s="19"/>
    </row>
    <row r="293" spans="88:131" x14ac:dyDescent="0.2">
      <c r="CJ293" s="19"/>
      <c r="CK293" s="19"/>
      <c r="CL293" s="19"/>
      <c r="CM293" s="19"/>
      <c r="CN293" s="19"/>
      <c r="CO293" s="19"/>
      <c r="CP293" s="19"/>
      <c r="CQ293" s="19"/>
      <c r="CR293" s="19"/>
      <c r="CS293" s="19"/>
      <c r="CT293" s="19"/>
      <c r="CU293" s="19"/>
      <c r="CV293" s="19"/>
      <c r="CW293" s="19"/>
      <c r="CX293" s="19"/>
      <c r="CY293" s="19"/>
      <c r="CZ293" s="19"/>
      <c r="DA293" s="19"/>
      <c r="DB293" s="19"/>
      <c r="DC293" s="19"/>
      <c r="DD293" s="19"/>
      <c r="DE293" s="19"/>
      <c r="DF293" s="19"/>
      <c r="DG293" s="19"/>
      <c r="DH293" s="19"/>
      <c r="DI293" s="19"/>
      <c r="DJ293" s="19"/>
      <c r="DK293" s="19"/>
      <c r="DL293" s="19"/>
      <c r="DM293" s="19"/>
      <c r="DN293" s="19"/>
      <c r="DO293" s="19"/>
      <c r="DP293" s="19"/>
      <c r="DQ293" s="19"/>
      <c r="DR293" s="19"/>
      <c r="DS293" s="19"/>
      <c r="DT293" s="19"/>
      <c r="DU293" s="19"/>
      <c r="DV293" s="19"/>
      <c r="DW293" s="19"/>
      <c r="DX293" s="19"/>
      <c r="DY293" s="19"/>
      <c r="DZ293" s="19"/>
      <c r="EA293" s="19"/>
    </row>
    <row r="294" spans="88:131" x14ac:dyDescent="0.2">
      <c r="CJ294" s="19"/>
      <c r="CK294" s="19"/>
      <c r="CL294" s="19"/>
      <c r="CM294" s="19"/>
      <c r="CN294" s="19"/>
      <c r="CO294" s="19"/>
      <c r="CP294" s="19"/>
      <c r="CQ294" s="19"/>
      <c r="CR294" s="19"/>
      <c r="CS294" s="19"/>
      <c r="CT294" s="19"/>
      <c r="CU294" s="19"/>
      <c r="CV294" s="19"/>
      <c r="CW294" s="19"/>
      <c r="CX294" s="19"/>
      <c r="CY294" s="19"/>
      <c r="CZ294" s="19"/>
      <c r="DA294" s="19"/>
      <c r="DB294" s="19"/>
      <c r="DC294" s="19"/>
      <c r="DD294" s="19"/>
      <c r="DE294" s="19"/>
      <c r="DF294" s="19"/>
      <c r="DG294" s="19"/>
      <c r="DH294" s="19"/>
      <c r="DI294" s="19"/>
      <c r="DJ294" s="19"/>
      <c r="DK294" s="19"/>
      <c r="DL294" s="19"/>
      <c r="DM294" s="19"/>
      <c r="DN294" s="19"/>
      <c r="DO294" s="19"/>
      <c r="DP294" s="19"/>
      <c r="DQ294" s="19"/>
      <c r="DR294" s="19"/>
      <c r="DS294" s="19"/>
      <c r="DT294" s="19"/>
      <c r="DU294" s="19"/>
      <c r="DV294" s="19"/>
      <c r="DW294" s="19"/>
      <c r="DX294" s="19"/>
      <c r="DY294" s="19"/>
      <c r="DZ294" s="19"/>
      <c r="EA294" s="19"/>
    </row>
    <row r="295" spans="88:131" x14ac:dyDescent="0.2">
      <c r="CJ295" s="19"/>
      <c r="CK295" s="19"/>
      <c r="CL295" s="19"/>
      <c r="CM295" s="19"/>
      <c r="CN295" s="19"/>
      <c r="CO295" s="19"/>
      <c r="CP295" s="19"/>
      <c r="CQ295" s="19"/>
      <c r="CR295" s="19"/>
      <c r="CS295" s="19"/>
      <c r="CT295" s="19"/>
      <c r="CU295" s="19"/>
      <c r="CV295" s="19"/>
      <c r="CW295" s="19"/>
      <c r="CX295" s="19"/>
      <c r="CY295" s="19"/>
      <c r="CZ295" s="19"/>
      <c r="DA295" s="19"/>
      <c r="DB295" s="19"/>
      <c r="DC295" s="19"/>
      <c r="DD295" s="19"/>
      <c r="DE295" s="19"/>
      <c r="DF295" s="19"/>
      <c r="DG295" s="19"/>
      <c r="DH295" s="19"/>
      <c r="DI295" s="19"/>
      <c r="DJ295" s="19"/>
      <c r="DK295" s="19"/>
      <c r="DL295" s="19"/>
      <c r="DM295" s="19"/>
      <c r="DN295" s="19"/>
      <c r="DO295" s="19"/>
      <c r="DP295" s="19"/>
      <c r="DQ295" s="19"/>
      <c r="DR295" s="19"/>
      <c r="DS295" s="19"/>
      <c r="DT295" s="19"/>
      <c r="DU295" s="19"/>
      <c r="DV295" s="19"/>
      <c r="DW295" s="19"/>
      <c r="DX295" s="19"/>
      <c r="DY295" s="19"/>
      <c r="DZ295" s="19"/>
      <c r="EA295" s="19"/>
    </row>
    <row r="296" spans="88:131" x14ac:dyDescent="0.2">
      <c r="CJ296" s="19"/>
      <c r="CK296" s="19"/>
      <c r="CL296" s="19"/>
      <c r="CM296" s="19"/>
      <c r="CN296" s="19"/>
      <c r="CO296" s="19"/>
      <c r="CP296" s="19"/>
      <c r="CQ296" s="19"/>
      <c r="CR296" s="19"/>
      <c r="CS296" s="19"/>
      <c r="CT296" s="19"/>
      <c r="CU296" s="19"/>
      <c r="CV296" s="19"/>
      <c r="CW296" s="19"/>
      <c r="CX296" s="19"/>
      <c r="CY296" s="19"/>
      <c r="CZ296" s="19"/>
      <c r="DA296" s="19"/>
      <c r="DB296" s="19"/>
      <c r="DC296" s="19"/>
      <c r="DD296" s="19"/>
      <c r="DE296" s="19"/>
      <c r="DF296" s="19"/>
      <c r="DG296" s="19"/>
      <c r="DH296" s="19"/>
      <c r="DI296" s="19"/>
      <c r="DJ296" s="19"/>
      <c r="DK296" s="19"/>
      <c r="DL296" s="19"/>
      <c r="DM296" s="19"/>
      <c r="DN296" s="19"/>
      <c r="DO296" s="19"/>
      <c r="DP296" s="19"/>
      <c r="DQ296" s="19"/>
      <c r="DR296" s="19"/>
      <c r="DS296" s="19"/>
      <c r="DT296" s="19"/>
      <c r="DU296" s="19"/>
      <c r="DV296" s="19"/>
      <c r="DW296" s="19"/>
      <c r="DX296" s="19"/>
      <c r="DY296" s="19"/>
      <c r="DZ296" s="19"/>
      <c r="EA296" s="19"/>
    </row>
    <row r="297" spans="88:131" x14ac:dyDescent="0.2">
      <c r="CJ297" s="19"/>
      <c r="CK297" s="19"/>
      <c r="CL297" s="19"/>
      <c r="CM297" s="19"/>
      <c r="CN297" s="19"/>
      <c r="CO297" s="19"/>
      <c r="CP297" s="19"/>
      <c r="CQ297" s="19"/>
      <c r="CR297" s="19"/>
      <c r="CS297" s="19"/>
      <c r="CT297" s="19"/>
      <c r="CU297" s="19"/>
      <c r="CV297" s="19"/>
      <c r="CW297" s="19"/>
      <c r="CX297" s="19"/>
      <c r="CY297" s="19"/>
      <c r="CZ297" s="19"/>
      <c r="DA297" s="19"/>
      <c r="DB297" s="19"/>
      <c r="DC297" s="19"/>
      <c r="DD297" s="19"/>
      <c r="DE297" s="19"/>
      <c r="DF297" s="19"/>
      <c r="DG297" s="19"/>
      <c r="DH297" s="19"/>
      <c r="DI297" s="19"/>
      <c r="DJ297" s="19"/>
      <c r="DK297" s="19"/>
      <c r="DL297" s="19"/>
      <c r="DM297" s="19"/>
      <c r="DN297" s="19"/>
      <c r="DO297" s="19"/>
      <c r="DP297" s="19"/>
      <c r="DQ297" s="19"/>
      <c r="DR297" s="19"/>
      <c r="DS297" s="19"/>
      <c r="DT297" s="19"/>
      <c r="DU297" s="19"/>
      <c r="DV297" s="19"/>
      <c r="DW297" s="19"/>
      <c r="DX297" s="19"/>
      <c r="DY297" s="19"/>
      <c r="DZ297" s="19"/>
      <c r="EA297" s="19"/>
    </row>
    <row r="298" spans="88:131" x14ac:dyDescent="0.2">
      <c r="CJ298" s="19"/>
      <c r="CK298" s="19"/>
      <c r="CL298" s="19"/>
      <c r="CM298" s="19"/>
      <c r="CN298" s="19"/>
      <c r="CO298" s="19"/>
      <c r="CP298" s="19"/>
      <c r="CQ298" s="19"/>
      <c r="CR298" s="19"/>
      <c r="CS298" s="19"/>
      <c r="CT298" s="19"/>
      <c r="CU298" s="19"/>
      <c r="CV298" s="19"/>
      <c r="CW298" s="19"/>
      <c r="CX298" s="19"/>
      <c r="CY298" s="19"/>
      <c r="CZ298" s="19"/>
      <c r="DA298" s="19"/>
      <c r="DB298" s="19"/>
      <c r="DC298" s="19"/>
      <c r="DD298" s="19"/>
      <c r="DE298" s="19"/>
      <c r="DF298" s="19"/>
      <c r="DG298" s="19"/>
      <c r="DH298" s="19"/>
      <c r="DI298" s="19"/>
      <c r="DJ298" s="19"/>
      <c r="DK298" s="19"/>
      <c r="DL298" s="19"/>
      <c r="DM298" s="19"/>
      <c r="DN298" s="19"/>
      <c r="DO298" s="19"/>
      <c r="DP298" s="19"/>
      <c r="DQ298" s="19"/>
      <c r="DR298" s="19"/>
      <c r="DS298" s="19"/>
      <c r="DT298" s="19"/>
      <c r="DU298" s="19"/>
      <c r="DV298" s="19"/>
      <c r="DW298" s="19"/>
      <c r="DX298" s="19"/>
      <c r="DY298" s="19"/>
      <c r="DZ298" s="19"/>
      <c r="EA298" s="19"/>
    </row>
    <row r="299" spans="88:131" x14ac:dyDescent="0.2">
      <c r="CJ299" s="19"/>
      <c r="CK299" s="19"/>
      <c r="CL299" s="19"/>
      <c r="CM299" s="19"/>
      <c r="CN299" s="19"/>
      <c r="CO299" s="19"/>
      <c r="CP299" s="19"/>
      <c r="CQ299" s="19"/>
      <c r="CR299" s="19"/>
      <c r="CS299" s="19"/>
      <c r="CT299" s="19"/>
      <c r="CU299" s="19"/>
      <c r="CV299" s="19"/>
      <c r="CW299" s="19"/>
      <c r="CX299" s="19"/>
      <c r="CY299" s="19"/>
      <c r="CZ299" s="19"/>
      <c r="DA299" s="19"/>
      <c r="DB299" s="19"/>
      <c r="DC299" s="19"/>
      <c r="DD299" s="19"/>
      <c r="DE299" s="19"/>
      <c r="DF299" s="19"/>
      <c r="DG299" s="19"/>
      <c r="DH299" s="19"/>
      <c r="DI299" s="19"/>
      <c r="DJ299" s="19"/>
      <c r="DK299" s="19"/>
      <c r="DL299" s="19"/>
      <c r="DM299" s="19"/>
      <c r="DN299" s="19"/>
      <c r="DO299" s="19"/>
      <c r="DP299" s="19"/>
      <c r="DQ299" s="19"/>
      <c r="DR299" s="19"/>
      <c r="DS299" s="19"/>
      <c r="DT299" s="19"/>
      <c r="DU299" s="19"/>
      <c r="DV299" s="19"/>
      <c r="DW299" s="19"/>
      <c r="DX299" s="19"/>
      <c r="DY299" s="19"/>
      <c r="DZ299" s="19"/>
      <c r="EA299" s="19"/>
    </row>
    <row r="300" spans="88:131" x14ac:dyDescent="0.2">
      <c r="CJ300" s="19"/>
      <c r="CK300" s="19"/>
      <c r="CL300" s="19"/>
      <c r="CM300" s="19"/>
      <c r="CN300" s="19"/>
      <c r="CO300" s="19"/>
      <c r="CP300" s="19"/>
      <c r="CQ300" s="19"/>
      <c r="CR300" s="19"/>
      <c r="CS300" s="19"/>
      <c r="CT300" s="19"/>
      <c r="CU300" s="19"/>
      <c r="CV300" s="19"/>
      <c r="CW300" s="19"/>
      <c r="CX300" s="19"/>
      <c r="CY300" s="19"/>
      <c r="CZ300" s="19"/>
      <c r="DA300" s="19"/>
      <c r="DB300" s="19"/>
      <c r="DC300" s="19"/>
      <c r="DD300" s="19"/>
      <c r="DE300" s="19"/>
      <c r="DF300" s="19"/>
      <c r="DG300" s="19"/>
      <c r="DH300" s="19"/>
      <c r="DI300" s="19"/>
      <c r="DJ300" s="19"/>
      <c r="DK300" s="19"/>
      <c r="DL300" s="19"/>
      <c r="DM300" s="19"/>
      <c r="DN300" s="19"/>
      <c r="DO300" s="19"/>
      <c r="DP300" s="19"/>
      <c r="DQ300" s="19"/>
      <c r="DR300" s="19"/>
      <c r="DS300" s="19"/>
      <c r="DT300" s="19"/>
      <c r="DU300" s="19"/>
      <c r="DV300" s="19"/>
      <c r="DW300" s="19"/>
      <c r="DX300" s="19"/>
      <c r="DY300" s="19"/>
      <c r="DZ300" s="19"/>
      <c r="EA300" s="19"/>
    </row>
    <row r="301" spans="88:131" x14ac:dyDescent="0.2">
      <c r="CJ301" s="19"/>
      <c r="CK301" s="19"/>
      <c r="CL301" s="19"/>
      <c r="CM301" s="19"/>
      <c r="CN301" s="19"/>
      <c r="CO301" s="19"/>
      <c r="CP301" s="19"/>
      <c r="CQ301" s="19"/>
      <c r="CR301" s="19"/>
      <c r="CS301" s="19"/>
      <c r="CT301" s="19"/>
      <c r="CU301" s="19"/>
      <c r="CV301" s="19"/>
      <c r="CW301" s="19"/>
      <c r="CX301" s="19"/>
      <c r="CY301" s="19"/>
      <c r="CZ301" s="19"/>
      <c r="DA301" s="19"/>
      <c r="DB301" s="19"/>
      <c r="DC301" s="19"/>
      <c r="DD301" s="19"/>
      <c r="DE301" s="19"/>
      <c r="DF301" s="19"/>
      <c r="DG301" s="19"/>
      <c r="DH301" s="19"/>
      <c r="DI301" s="19"/>
      <c r="DJ301" s="19"/>
      <c r="DK301" s="19"/>
      <c r="DL301" s="19"/>
      <c r="DM301" s="19"/>
      <c r="DN301" s="19"/>
      <c r="DO301" s="19"/>
      <c r="DP301" s="19"/>
      <c r="DQ301" s="19"/>
      <c r="DR301" s="19"/>
      <c r="DS301" s="19"/>
      <c r="DT301" s="19"/>
      <c r="DU301" s="19"/>
      <c r="DV301" s="19"/>
      <c r="DW301" s="19"/>
      <c r="DX301" s="19"/>
      <c r="DY301" s="19"/>
      <c r="DZ301" s="19"/>
      <c r="EA301" s="19"/>
    </row>
    <row r="302" spans="88:131" x14ac:dyDescent="0.2">
      <c r="CJ302" s="19"/>
      <c r="CK302" s="19"/>
      <c r="CL302" s="19"/>
      <c r="CM302" s="19"/>
      <c r="CN302" s="19"/>
      <c r="CO302" s="19"/>
      <c r="CP302" s="19"/>
      <c r="CQ302" s="19"/>
      <c r="CR302" s="19"/>
      <c r="CS302" s="19"/>
      <c r="CT302" s="19"/>
      <c r="CU302" s="19"/>
      <c r="CV302" s="19"/>
      <c r="CW302" s="19"/>
      <c r="CX302" s="19"/>
      <c r="CY302" s="19"/>
      <c r="CZ302" s="19"/>
      <c r="DA302" s="19"/>
      <c r="DB302" s="19"/>
      <c r="DC302" s="19"/>
      <c r="DD302" s="19"/>
      <c r="DE302" s="19"/>
      <c r="DF302" s="19"/>
      <c r="DG302" s="19"/>
      <c r="DH302" s="19"/>
      <c r="DI302" s="19"/>
      <c r="DJ302" s="19"/>
      <c r="DK302" s="19"/>
      <c r="DL302" s="19"/>
      <c r="DM302" s="19"/>
      <c r="DN302" s="19"/>
      <c r="DO302" s="19"/>
      <c r="DP302" s="19"/>
      <c r="DQ302" s="19"/>
      <c r="DR302" s="19"/>
      <c r="DS302" s="19"/>
      <c r="DT302" s="19"/>
      <c r="DU302" s="19"/>
      <c r="DV302" s="19"/>
      <c r="DW302" s="19"/>
      <c r="DX302" s="19"/>
      <c r="DY302" s="19"/>
      <c r="DZ302" s="19"/>
      <c r="EA302" s="19"/>
    </row>
    <row r="303" spans="88:131" x14ac:dyDescent="0.2">
      <c r="CJ303" s="19"/>
      <c r="CK303" s="19"/>
      <c r="CL303" s="19"/>
      <c r="CM303" s="19"/>
      <c r="CN303" s="19"/>
      <c r="CO303" s="19"/>
      <c r="CP303" s="19"/>
      <c r="CQ303" s="19"/>
      <c r="CR303" s="19"/>
      <c r="CS303" s="19"/>
      <c r="CT303" s="19"/>
      <c r="CU303" s="19"/>
      <c r="CV303" s="19"/>
      <c r="CW303" s="19"/>
      <c r="CX303" s="19"/>
      <c r="CY303" s="19"/>
      <c r="CZ303" s="19"/>
      <c r="DA303" s="19"/>
      <c r="DB303" s="19"/>
      <c r="DC303" s="19"/>
      <c r="DD303" s="19"/>
      <c r="DE303" s="19"/>
      <c r="DF303" s="19"/>
      <c r="DG303" s="19"/>
      <c r="DH303" s="19"/>
      <c r="DI303" s="19"/>
      <c r="DJ303" s="19"/>
      <c r="DK303" s="19"/>
      <c r="DL303" s="19"/>
      <c r="DM303" s="19"/>
      <c r="DN303" s="19"/>
      <c r="DO303" s="19"/>
      <c r="DP303" s="19"/>
      <c r="DQ303" s="19"/>
      <c r="DR303" s="19"/>
      <c r="DS303" s="19"/>
      <c r="DT303" s="19"/>
      <c r="DU303" s="19"/>
      <c r="DV303" s="19"/>
      <c r="DW303" s="19"/>
      <c r="DX303" s="19"/>
      <c r="DY303" s="19"/>
      <c r="DZ303" s="19"/>
      <c r="EA303" s="19"/>
    </row>
    <row r="304" spans="88:131" x14ac:dyDescent="0.2">
      <c r="CJ304" s="19"/>
      <c r="CK304" s="19"/>
      <c r="CL304" s="19"/>
      <c r="CM304" s="19"/>
      <c r="CN304" s="19"/>
      <c r="CO304" s="19"/>
      <c r="CP304" s="19"/>
      <c r="CQ304" s="19"/>
      <c r="CR304" s="19"/>
      <c r="CS304" s="19"/>
      <c r="CT304" s="19"/>
      <c r="CU304" s="19"/>
      <c r="CV304" s="19"/>
      <c r="CW304" s="19"/>
      <c r="CX304" s="19"/>
      <c r="CY304" s="19"/>
      <c r="CZ304" s="19"/>
      <c r="DA304" s="19"/>
      <c r="DB304" s="19"/>
      <c r="DC304" s="19"/>
      <c r="DD304" s="19"/>
      <c r="DE304" s="19"/>
      <c r="DF304" s="19"/>
      <c r="DG304" s="19"/>
      <c r="DH304" s="19"/>
      <c r="DI304" s="19"/>
      <c r="DJ304" s="19"/>
      <c r="DK304" s="19"/>
      <c r="DL304" s="19"/>
      <c r="DM304" s="19"/>
      <c r="DN304" s="19"/>
      <c r="DO304" s="19"/>
      <c r="DP304" s="19"/>
      <c r="DQ304" s="19"/>
      <c r="DR304" s="19"/>
      <c r="DS304" s="19"/>
      <c r="DT304" s="19"/>
      <c r="DU304" s="19"/>
      <c r="DV304" s="19"/>
      <c r="DW304" s="19"/>
      <c r="DX304" s="19"/>
      <c r="DY304" s="19"/>
      <c r="DZ304" s="19"/>
      <c r="EA304" s="19"/>
    </row>
    <row r="305" spans="88:131" x14ac:dyDescent="0.2">
      <c r="CJ305" s="19"/>
      <c r="CK305" s="19"/>
      <c r="CL305" s="19"/>
      <c r="CM305" s="19"/>
      <c r="CN305" s="19"/>
      <c r="CO305" s="19"/>
      <c r="CP305" s="19"/>
      <c r="CQ305" s="19"/>
      <c r="CR305" s="19"/>
      <c r="CS305" s="19"/>
      <c r="CT305" s="19"/>
      <c r="CU305" s="19"/>
      <c r="CV305" s="19"/>
      <c r="CW305" s="19"/>
      <c r="CX305" s="19"/>
      <c r="CY305" s="19"/>
      <c r="CZ305" s="19"/>
      <c r="DA305" s="19"/>
      <c r="DB305" s="19"/>
      <c r="DC305" s="19"/>
      <c r="DD305" s="19"/>
      <c r="DE305" s="19"/>
      <c r="DF305" s="19"/>
      <c r="DG305" s="19"/>
      <c r="DH305" s="19"/>
      <c r="DI305" s="19"/>
      <c r="DJ305" s="19"/>
      <c r="DK305" s="19"/>
      <c r="DL305" s="19"/>
      <c r="DM305" s="19"/>
      <c r="DN305" s="19"/>
      <c r="DO305" s="19"/>
      <c r="DP305" s="19"/>
      <c r="DQ305" s="19"/>
      <c r="DR305" s="19"/>
      <c r="DS305" s="19"/>
      <c r="DT305" s="19"/>
      <c r="DU305" s="19"/>
      <c r="DV305" s="19"/>
      <c r="DW305" s="19"/>
      <c r="DX305" s="19"/>
      <c r="DY305" s="19"/>
      <c r="DZ305" s="19"/>
      <c r="EA305" s="19"/>
    </row>
    <row r="306" spans="88:131" x14ac:dyDescent="0.2">
      <c r="CJ306" s="19"/>
      <c r="CK306" s="19"/>
      <c r="CL306" s="19"/>
      <c r="CM306" s="19"/>
      <c r="CN306" s="19"/>
      <c r="CO306" s="19"/>
      <c r="CP306" s="19"/>
      <c r="CQ306" s="19"/>
      <c r="CR306" s="19"/>
      <c r="CS306" s="19"/>
      <c r="CT306" s="19"/>
      <c r="CU306" s="19"/>
      <c r="CV306" s="19"/>
      <c r="CW306" s="19"/>
      <c r="CX306" s="19"/>
      <c r="CY306" s="19"/>
      <c r="CZ306" s="19"/>
      <c r="DA306" s="19"/>
      <c r="DB306" s="19"/>
      <c r="DC306" s="19"/>
      <c r="DD306" s="19"/>
      <c r="DE306" s="19"/>
      <c r="DF306" s="19"/>
      <c r="DG306" s="19"/>
      <c r="DH306" s="19"/>
      <c r="DI306" s="19"/>
      <c r="DJ306" s="19"/>
      <c r="DK306" s="19"/>
      <c r="DL306" s="19"/>
      <c r="DM306" s="19"/>
      <c r="DN306" s="19"/>
      <c r="DO306" s="19"/>
      <c r="DP306" s="19"/>
      <c r="DQ306" s="19"/>
      <c r="DR306" s="19"/>
      <c r="DS306" s="19"/>
      <c r="DT306" s="19"/>
      <c r="DU306" s="19"/>
      <c r="DV306" s="19"/>
      <c r="DW306" s="19"/>
      <c r="DX306" s="19"/>
      <c r="DY306" s="19"/>
      <c r="DZ306" s="19"/>
      <c r="EA306" s="19"/>
    </row>
    <row r="307" spans="88:131" x14ac:dyDescent="0.2">
      <c r="CJ307" s="19"/>
      <c r="CK307" s="19"/>
      <c r="CL307" s="19"/>
      <c r="CM307" s="19"/>
      <c r="CN307" s="19"/>
      <c r="CO307" s="19"/>
      <c r="CP307" s="19"/>
      <c r="CQ307" s="19"/>
      <c r="CR307" s="19"/>
      <c r="CS307" s="19"/>
      <c r="CT307" s="19"/>
      <c r="CU307" s="19"/>
      <c r="CV307" s="19"/>
      <c r="CW307" s="19"/>
      <c r="CX307" s="19"/>
      <c r="CY307" s="19"/>
      <c r="CZ307" s="19"/>
      <c r="DA307" s="19"/>
      <c r="DB307" s="19"/>
      <c r="DC307" s="19"/>
      <c r="DD307" s="19"/>
      <c r="DE307" s="19"/>
      <c r="DF307" s="19"/>
      <c r="DG307" s="19"/>
      <c r="DH307" s="19"/>
      <c r="DI307" s="19"/>
      <c r="DJ307" s="19"/>
      <c r="DK307" s="19"/>
      <c r="DL307" s="19"/>
      <c r="DM307" s="19"/>
      <c r="DN307" s="19"/>
      <c r="DO307" s="19"/>
      <c r="DP307" s="19"/>
      <c r="DQ307" s="19"/>
      <c r="DR307" s="19"/>
      <c r="DS307" s="19"/>
      <c r="DT307" s="19"/>
      <c r="DU307" s="19"/>
      <c r="DV307" s="19"/>
      <c r="DW307" s="19"/>
      <c r="DX307" s="19"/>
      <c r="DY307" s="19"/>
      <c r="DZ307" s="19"/>
      <c r="EA307" s="19"/>
    </row>
    <row r="308" spans="88:131" x14ac:dyDescent="0.2">
      <c r="CJ308" s="19"/>
      <c r="CK308" s="19"/>
      <c r="CL308" s="19"/>
      <c r="CM308" s="19"/>
      <c r="CN308" s="19"/>
      <c r="CO308" s="19"/>
      <c r="CP308" s="19"/>
      <c r="CQ308" s="19"/>
      <c r="CR308" s="19"/>
      <c r="CS308" s="19"/>
      <c r="CT308" s="19"/>
      <c r="CU308" s="19"/>
      <c r="CV308" s="19"/>
      <c r="CW308" s="19"/>
      <c r="CX308" s="19"/>
      <c r="CY308" s="19"/>
      <c r="CZ308" s="19"/>
      <c r="DA308" s="19"/>
      <c r="DB308" s="19"/>
      <c r="DC308" s="19"/>
      <c r="DD308" s="19"/>
      <c r="DE308" s="19"/>
      <c r="DF308" s="19"/>
      <c r="DG308" s="19"/>
      <c r="DH308" s="19"/>
      <c r="DI308" s="19"/>
      <c r="DJ308" s="19"/>
      <c r="DK308" s="19"/>
      <c r="DL308" s="19"/>
      <c r="DM308" s="19"/>
      <c r="DN308" s="19"/>
      <c r="DO308" s="19"/>
      <c r="DP308" s="19"/>
      <c r="DQ308" s="19"/>
      <c r="DR308" s="19"/>
      <c r="DS308" s="19"/>
      <c r="DT308" s="19"/>
      <c r="DU308" s="19"/>
      <c r="DV308" s="19"/>
      <c r="DW308" s="19"/>
      <c r="DX308" s="19"/>
      <c r="DY308" s="19"/>
      <c r="DZ308" s="19"/>
      <c r="EA308" s="19"/>
    </row>
    <row r="309" spans="88:131" x14ac:dyDescent="0.2">
      <c r="CJ309" s="19"/>
      <c r="CK309" s="19"/>
      <c r="CL309" s="19"/>
      <c r="CM309" s="19"/>
      <c r="CN309" s="19"/>
      <c r="CO309" s="19"/>
      <c r="CP309" s="19"/>
      <c r="CQ309" s="19"/>
      <c r="CR309" s="19"/>
      <c r="CS309" s="19"/>
      <c r="CT309" s="19"/>
      <c r="CU309" s="19"/>
      <c r="CV309" s="19"/>
      <c r="CW309" s="19"/>
      <c r="CX309" s="19"/>
      <c r="CY309" s="19"/>
      <c r="CZ309" s="19"/>
      <c r="DA309" s="19"/>
      <c r="DB309" s="19"/>
      <c r="DC309" s="19"/>
      <c r="DD309" s="19"/>
      <c r="DE309" s="19"/>
      <c r="DF309" s="19"/>
      <c r="DG309" s="19"/>
      <c r="DH309" s="19"/>
      <c r="DI309" s="19"/>
      <c r="DJ309" s="19"/>
      <c r="DK309" s="19"/>
      <c r="DL309" s="19"/>
      <c r="DM309" s="19"/>
      <c r="DN309" s="19"/>
      <c r="DO309" s="19"/>
      <c r="DP309" s="19"/>
      <c r="DQ309" s="19"/>
      <c r="DR309" s="19"/>
      <c r="DS309" s="19"/>
      <c r="DT309" s="19"/>
      <c r="DU309" s="19"/>
      <c r="DV309" s="19"/>
      <c r="DW309" s="19"/>
      <c r="DX309" s="19"/>
      <c r="DY309" s="19"/>
      <c r="DZ309" s="19"/>
      <c r="EA309" s="19"/>
    </row>
    <row r="310" spans="88:131" x14ac:dyDescent="0.2">
      <c r="CJ310" s="19"/>
      <c r="CK310" s="19"/>
      <c r="CL310" s="19"/>
      <c r="CM310" s="19"/>
      <c r="CN310" s="19"/>
      <c r="CO310" s="19"/>
      <c r="CP310" s="19"/>
      <c r="CQ310" s="19"/>
      <c r="CR310" s="19"/>
      <c r="CS310" s="19"/>
      <c r="CT310" s="19"/>
      <c r="CU310" s="19"/>
      <c r="CV310" s="19"/>
      <c r="CW310" s="19"/>
      <c r="CX310" s="19"/>
      <c r="CY310" s="19"/>
      <c r="CZ310" s="19"/>
      <c r="DA310" s="19"/>
      <c r="DB310" s="19"/>
      <c r="DC310" s="19"/>
      <c r="DD310" s="19"/>
      <c r="DE310" s="19"/>
      <c r="DF310" s="19"/>
      <c r="DG310" s="19"/>
      <c r="DH310" s="19"/>
      <c r="DI310" s="19"/>
      <c r="DJ310" s="19"/>
      <c r="DK310" s="19"/>
      <c r="DL310" s="19"/>
      <c r="DM310" s="19"/>
      <c r="DN310" s="19"/>
      <c r="DO310" s="19"/>
      <c r="DP310" s="19"/>
      <c r="DQ310" s="19"/>
      <c r="DR310" s="19"/>
      <c r="DS310" s="19"/>
      <c r="DT310" s="19"/>
      <c r="DU310" s="19"/>
      <c r="DV310" s="19"/>
      <c r="DW310" s="19"/>
      <c r="DX310" s="19"/>
      <c r="DY310" s="19"/>
      <c r="DZ310" s="19"/>
      <c r="EA310" s="19"/>
    </row>
    <row r="311" spans="88:131" x14ac:dyDescent="0.2">
      <c r="CJ311" s="19"/>
      <c r="CK311" s="19"/>
      <c r="CL311" s="19"/>
      <c r="CM311" s="19"/>
      <c r="CN311" s="19"/>
      <c r="CO311" s="19"/>
      <c r="CP311" s="19"/>
      <c r="CQ311" s="19"/>
      <c r="CR311" s="19"/>
      <c r="CS311" s="19"/>
      <c r="CT311" s="19"/>
      <c r="CU311" s="19"/>
      <c r="CV311" s="19"/>
      <c r="CW311" s="19"/>
      <c r="CX311" s="19"/>
      <c r="CY311" s="19"/>
      <c r="CZ311" s="19"/>
      <c r="DA311" s="19"/>
      <c r="DB311" s="19"/>
      <c r="DC311" s="19"/>
      <c r="DD311" s="19"/>
      <c r="DE311" s="19"/>
      <c r="DF311" s="19"/>
      <c r="DG311" s="19"/>
      <c r="DH311" s="19"/>
      <c r="DI311" s="19"/>
      <c r="DJ311" s="19"/>
      <c r="DK311" s="19"/>
      <c r="DL311" s="19"/>
      <c r="DM311" s="19"/>
      <c r="DN311" s="19"/>
      <c r="DO311" s="19"/>
      <c r="DP311" s="19"/>
      <c r="DQ311" s="19"/>
      <c r="DR311" s="19"/>
      <c r="DS311" s="19"/>
      <c r="DT311" s="19"/>
      <c r="DU311" s="19"/>
      <c r="DV311" s="19"/>
      <c r="DW311" s="19"/>
      <c r="DX311" s="19"/>
      <c r="DY311" s="19"/>
      <c r="DZ311" s="19"/>
      <c r="EA311" s="19"/>
    </row>
    <row r="312" spans="88:131" x14ac:dyDescent="0.2">
      <c r="CJ312" s="19"/>
      <c r="CK312" s="19"/>
      <c r="CL312" s="19"/>
      <c r="CM312" s="19"/>
      <c r="CN312" s="19"/>
      <c r="CO312" s="19"/>
      <c r="CP312" s="19"/>
      <c r="CQ312" s="19"/>
      <c r="CR312" s="19"/>
      <c r="CS312" s="19"/>
      <c r="CT312" s="19"/>
      <c r="CU312" s="19"/>
      <c r="CV312" s="19"/>
      <c r="CW312" s="19"/>
      <c r="CX312" s="19"/>
      <c r="CY312" s="19"/>
      <c r="CZ312" s="19"/>
      <c r="DA312" s="19"/>
      <c r="DB312" s="19"/>
      <c r="DC312" s="19"/>
      <c r="DD312" s="19"/>
      <c r="DE312" s="19"/>
      <c r="DF312" s="19"/>
      <c r="DG312" s="19"/>
      <c r="DH312" s="19"/>
      <c r="DI312" s="19"/>
      <c r="DJ312" s="19"/>
      <c r="DK312" s="19"/>
      <c r="DL312" s="19"/>
      <c r="DM312" s="19"/>
      <c r="DN312" s="19"/>
      <c r="DO312" s="19"/>
      <c r="DP312" s="19"/>
      <c r="DQ312" s="19"/>
      <c r="DR312" s="19"/>
      <c r="DS312" s="19"/>
      <c r="DT312" s="19"/>
      <c r="DU312" s="19"/>
      <c r="DV312" s="19"/>
      <c r="DW312" s="19"/>
      <c r="DX312" s="19"/>
      <c r="DY312" s="19"/>
      <c r="DZ312" s="19"/>
      <c r="EA312" s="19"/>
    </row>
    <row r="313" spans="88:131" x14ac:dyDescent="0.2">
      <c r="CJ313" s="19"/>
      <c r="CK313" s="19"/>
      <c r="CL313" s="19"/>
      <c r="CM313" s="19"/>
      <c r="CN313" s="19"/>
      <c r="CO313" s="19"/>
      <c r="CP313" s="19"/>
      <c r="CQ313" s="19"/>
      <c r="CR313" s="19"/>
      <c r="CS313" s="19"/>
      <c r="CT313" s="19"/>
      <c r="CU313" s="19"/>
      <c r="CV313" s="19"/>
      <c r="CW313" s="19"/>
      <c r="CX313" s="19"/>
      <c r="CY313" s="19"/>
      <c r="CZ313" s="19"/>
      <c r="DA313" s="19"/>
      <c r="DB313" s="19"/>
      <c r="DC313" s="19"/>
      <c r="DD313" s="19"/>
      <c r="DE313" s="19"/>
      <c r="DF313" s="19"/>
      <c r="DG313" s="19"/>
      <c r="DH313" s="19"/>
      <c r="DI313" s="19"/>
      <c r="DJ313" s="19"/>
      <c r="DK313" s="19"/>
      <c r="DL313" s="19"/>
      <c r="DM313" s="19"/>
      <c r="DN313" s="19"/>
      <c r="DO313" s="19"/>
      <c r="DP313" s="19"/>
      <c r="DQ313" s="19"/>
      <c r="DR313" s="19"/>
      <c r="DS313" s="19"/>
      <c r="DT313" s="19"/>
      <c r="DU313" s="19"/>
      <c r="DV313" s="19"/>
      <c r="DW313" s="19"/>
      <c r="DX313" s="19"/>
      <c r="DY313" s="19"/>
      <c r="DZ313" s="19"/>
      <c r="EA313" s="19"/>
    </row>
    <row r="314" spans="88:131" x14ac:dyDescent="0.2">
      <c r="CJ314" s="19"/>
      <c r="CK314" s="19"/>
      <c r="CL314" s="19"/>
      <c r="CM314" s="19"/>
      <c r="CN314" s="19"/>
      <c r="CO314" s="19"/>
      <c r="CP314" s="19"/>
      <c r="CQ314" s="19"/>
      <c r="CR314" s="19"/>
      <c r="CS314" s="19"/>
      <c r="CT314" s="19"/>
      <c r="CU314" s="19"/>
      <c r="CV314" s="19"/>
      <c r="CW314" s="19"/>
      <c r="CX314" s="19"/>
      <c r="CY314" s="19"/>
      <c r="CZ314" s="19"/>
      <c r="DA314" s="19"/>
      <c r="DB314" s="19"/>
      <c r="DC314" s="19"/>
      <c r="DD314" s="19"/>
      <c r="DE314" s="19"/>
      <c r="DF314" s="19"/>
      <c r="DG314" s="19"/>
      <c r="DH314" s="19"/>
      <c r="DI314" s="19"/>
      <c r="DJ314" s="19"/>
      <c r="DK314" s="19"/>
      <c r="DL314" s="19"/>
      <c r="DM314" s="19"/>
      <c r="DN314" s="19"/>
      <c r="DO314" s="19"/>
      <c r="DP314" s="19"/>
      <c r="DQ314" s="19"/>
      <c r="DR314" s="19"/>
      <c r="DS314" s="19"/>
      <c r="DT314" s="19"/>
      <c r="DU314" s="19"/>
      <c r="DV314" s="19"/>
      <c r="DW314" s="19"/>
      <c r="DX314" s="19"/>
      <c r="DY314" s="19"/>
      <c r="DZ314" s="19"/>
      <c r="EA314" s="19"/>
    </row>
    <row r="315" spans="88:131" x14ac:dyDescent="0.2">
      <c r="CJ315" s="19"/>
      <c r="CK315" s="19"/>
      <c r="CL315" s="19"/>
      <c r="CM315" s="19"/>
      <c r="CN315" s="19"/>
      <c r="CO315" s="19"/>
      <c r="CP315" s="19"/>
      <c r="CQ315" s="19"/>
      <c r="CR315" s="19"/>
      <c r="CS315" s="19"/>
      <c r="CT315" s="19"/>
      <c r="CU315" s="19"/>
      <c r="CV315" s="19"/>
      <c r="CW315" s="19"/>
      <c r="CX315" s="19"/>
      <c r="CY315" s="19"/>
      <c r="CZ315" s="19"/>
      <c r="DA315" s="19"/>
      <c r="DB315" s="19"/>
      <c r="DC315" s="19"/>
      <c r="DD315" s="19"/>
      <c r="DE315" s="19"/>
      <c r="DF315" s="19"/>
      <c r="DG315" s="19"/>
      <c r="DH315" s="19"/>
      <c r="DI315" s="19"/>
      <c r="DJ315" s="19"/>
      <c r="DK315" s="19"/>
      <c r="DL315" s="19"/>
      <c r="DM315" s="19"/>
      <c r="DN315" s="19"/>
      <c r="DO315" s="19"/>
      <c r="DP315" s="19"/>
      <c r="DQ315" s="19"/>
      <c r="DR315" s="19"/>
      <c r="DS315" s="19"/>
      <c r="DT315" s="19"/>
      <c r="DU315" s="19"/>
      <c r="DV315" s="19"/>
      <c r="DW315" s="19"/>
      <c r="DX315" s="19"/>
      <c r="DY315" s="19"/>
      <c r="DZ315" s="19"/>
      <c r="EA315" s="19"/>
    </row>
    <row r="316" spans="88:131" x14ac:dyDescent="0.2">
      <c r="CJ316" s="19"/>
      <c r="CK316" s="19"/>
      <c r="CL316" s="19"/>
      <c r="CM316" s="19"/>
      <c r="CN316" s="19"/>
      <c r="CO316" s="19"/>
      <c r="CP316" s="19"/>
      <c r="CQ316" s="19"/>
      <c r="CR316" s="19"/>
      <c r="CS316" s="19"/>
      <c r="CT316" s="19"/>
      <c r="CU316" s="19"/>
      <c r="CV316" s="19"/>
      <c r="CW316" s="19"/>
      <c r="CX316" s="19"/>
      <c r="CY316" s="19"/>
      <c r="CZ316" s="19"/>
      <c r="DA316" s="19"/>
      <c r="DB316" s="19"/>
      <c r="DC316" s="19"/>
      <c r="DD316" s="19"/>
      <c r="DE316" s="19"/>
      <c r="DF316" s="19"/>
      <c r="DG316" s="19"/>
      <c r="DH316" s="19"/>
      <c r="DI316" s="19"/>
      <c r="DJ316" s="19"/>
      <c r="DK316" s="19"/>
      <c r="DL316" s="19"/>
      <c r="DM316" s="19"/>
      <c r="DN316" s="19"/>
      <c r="DO316" s="19"/>
      <c r="DP316" s="19"/>
      <c r="DQ316" s="19"/>
      <c r="DR316" s="19"/>
      <c r="DS316" s="19"/>
      <c r="DT316" s="19"/>
      <c r="DU316" s="19"/>
      <c r="DV316" s="19"/>
      <c r="DW316" s="19"/>
      <c r="DX316" s="19"/>
      <c r="DY316" s="19"/>
      <c r="DZ316" s="19"/>
      <c r="EA316" s="19"/>
    </row>
    <row r="317" spans="88:131" x14ac:dyDescent="0.2">
      <c r="CJ317" s="19"/>
      <c r="CK317" s="19"/>
      <c r="CL317" s="19"/>
      <c r="CM317" s="19"/>
      <c r="CN317" s="19"/>
      <c r="CO317" s="19"/>
      <c r="CP317" s="19"/>
      <c r="CQ317" s="19"/>
      <c r="CR317" s="19"/>
      <c r="CS317" s="19"/>
      <c r="CT317" s="19"/>
      <c r="CU317" s="19"/>
      <c r="CV317" s="19"/>
      <c r="CW317" s="19"/>
      <c r="CX317" s="19"/>
      <c r="CY317" s="19"/>
      <c r="CZ317" s="19"/>
      <c r="DA317" s="19"/>
      <c r="DB317" s="19"/>
      <c r="DC317" s="19"/>
      <c r="DD317" s="19"/>
      <c r="DE317" s="19"/>
      <c r="DF317" s="19"/>
      <c r="DG317" s="19"/>
      <c r="DH317" s="19"/>
      <c r="DI317" s="19"/>
      <c r="DJ317" s="19"/>
      <c r="DK317" s="19"/>
      <c r="DL317" s="19"/>
      <c r="DM317" s="19"/>
      <c r="DN317" s="19"/>
      <c r="DO317" s="19"/>
      <c r="DP317" s="19"/>
      <c r="DQ317" s="19"/>
      <c r="DR317" s="19"/>
      <c r="DS317" s="19"/>
      <c r="DT317" s="19"/>
      <c r="DU317" s="19"/>
      <c r="DV317" s="19"/>
      <c r="DW317" s="19"/>
      <c r="DX317" s="19"/>
      <c r="DY317" s="19"/>
      <c r="DZ317" s="19"/>
      <c r="EA317" s="19"/>
    </row>
    <row r="318" spans="88:131" x14ac:dyDescent="0.2">
      <c r="CJ318" s="19"/>
      <c r="CK318" s="19"/>
      <c r="CL318" s="19"/>
      <c r="CM318" s="19"/>
      <c r="CN318" s="19"/>
      <c r="CO318" s="19"/>
      <c r="CP318" s="19"/>
      <c r="CQ318" s="19"/>
      <c r="CR318" s="19"/>
      <c r="CS318" s="19"/>
      <c r="CT318" s="19"/>
      <c r="CU318" s="19"/>
      <c r="CV318" s="19"/>
      <c r="CW318" s="19"/>
      <c r="CX318" s="19"/>
      <c r="CY318" s="19"/>
      <c r="CZ318" s="19"/>
      <c r="DA318" s="19"/>
      <c r="DB318" s="19"/>
      <c r="DC318" s="19"/>
      <c r="DD318" s="19"/>
      <c r="DE318" s="19"/>
      <c r="DF318" s="19"/>
      <c r="DG318" s="19"/>
      <c r="DH318" s="19"/>
      <c r="DI318" s="19"/>
      <c r="DJ318" s="19"/>
      <c r="DK318" s="19"/>
      <c r="DL318" s="19"/>
      <c r="DM318" s="19"/>
      <c r="DN318" s="19"/>
      <c r="DO318" s="19"/>
      <c r="DP318" s="19"/>
      <c r="DQ318" s="19"/>
      <c r="DR318" s="19"/>
      <c r="DS318" s="19"/>
      <c r="DT318" s="19"/>
      <c r="DU318" s="19"/>
      <c r="DV318" s="19"/>
      <c r="DW318" s="19"/>
      <c r="DX318" s="19"/>
      <c r="DY318" s="19"/>
      <c r="DZ318" s="19"/>
      <c r="EA318" s="19"/>
    </row>
    <row r="319" spans="88:131" x14ac:dyDescent="0.2">
      <c r="CJ319" s="19"/>
      <c r="CK319" s="19"/>
      <c r="CL319" s="19"/>
      <c r="CM319" s="19"/>
      <c r="CN319" s="19"/>
      <c r="CO319" s="19"/>
      <c r="CP319" s="19"/>
      <c r="CQ319" s="19"/>
      <c r="CR319" s="19"/>
      <c r="CS319" s="19"/>
      <c r="CT319" s="19"/>
      <c r="CU319" s="19"/>
      <c r="CV319" s="19"/>
      <c r="CW319" s="19"/>
      <c r="CX319" s="19"/>
      <c r="CY319" s="19"/>
      <c r="CZ319" s="19"/>
      <c r="DA319" s="19"/>
      <c r="DB319" s="19"/>
      <c r="DC319" s="19"/>
      <c r="DD319" s="19"/>
      <c r="DE319" s="19"/>
      <c r="DF319" s="19"/>
      <c r="DG319" s="19"/>
      <c r="DH319" s="19"/>
      <c r="DI319" s="19"/>
      <c r="DJ319" s="19"/>
      <c r="DK319" s="19"/>
      <c r="DL319" s="19"/>
      <c r="DM319" s="19"/>
      <c r="DN319" s="19"/>
      <c r="DO319" s="19"/>
      <c r="DP319" s="19"/>
      <c r="DQ319" s="19"/>
      <c r="DR319" s="19"/>
      <c r="DS319" s="19"/>
      <c r="DT319" s="19"/>
      <c r="DU319" s="19"/>
      <c r="DV319" s="19"/>
      <c r="DW319" s="19"/>
      <c r="DX319" s="19"/>
      <c r="DY319" s="19"/>
      <c r="DZ319" s="19"/>
      <c r="EA319" s="19"/>
    </row>
    <row r="320" spans="88:131" x14ac:dyDescent="0.2">
      <c r="CJ320" s="19"/>
      <c r="CK320" s="19"/>
      <c r="CL320" s="19"/>
      <c r="CM320" s="19"/>
      <c r="CN320" s="19"/>
      <c r="CO320" s="19"/>
      <c r="CP320" s="19"/>
      <c r="CQ320" s="19"/>
      <c r="CR320" s="19"/>
      <c r="CS320" s="19"/>
      <c r="CT320" s="19"/>
      <c r="CU320" s="19"/>
      <c r="CV320" s="19"/>
      <c r="CW320" s="19"/>
      <c r="CX320" s="19"/>
      <c r="CY320" s="19"/>
      <c r="CZ320" s="19"/>
      <c r="DA320" s="19"/>
      <c r="DB320" s="19"/>
      <c r="DC320" s="19"/>
      <c r="DD320" s="19"/>
      <c r="DE320" s="19"/>
      <c r="DF320" s="19"/>
      <c r="DG320" s="19"/>
      <c r="DH320" s="19"/>
      <c r="DI320" s="19"/>
      <c r="DJ320" s="19"/>
      <c r="DK320" s="19"/>
      <c r="DL320" s="19"/>
      <c r="DM320" s="19"/>
      <c r="DN320" s="19"/>
      <c r="DO320" s="19"/>
      <c r="DP320" s="19"/>
      <c r="DQ320" s="19"/>
      <c r="DR320" s="19"/>
      <c r="DS320" s="19"/>
      <c r="DT320" s="19"/>
      <c r="DU320" s="19"/>
      <c r="DV320" s="19"/>
      <c r="DW320" s="19"/>
      <c r="DX320" s="19"/>
      <c r="DY320" s="19"/>
      <c r="DZ320" s="19"/>
      <c r="EA320" s="19"/>
    </row>
    <row r="321" spans="88:131" x14ac:dyDescent="0.2">
      <c r="CJ321" s="19"/>
      <c r="CK321" s="19"/>
      <c r="CL321" s="19"/>
      <c r="CM321" s="19"/>
      <c r="CN321" s="19"/>
      <c r="CO321" s="19"/>
      <c r="CP321" s="19"/>
      <c r="CQ321" s="19"/>
      <c r="CR321" s="19"/>
      <c r="CS321" s="19"/>
      <c r="CT321" s="19"/>
      <c r="CU321" s="19"/>
      <c r="CV321" s="19"/>
      <c r="CW321" s="19"/>
      <c r="CX321" s="19"/>
      <c r="CY321" s="19"/>
      <c r="CZ321" s="19"/>
      <c r="DA321" s="19"/>
      <c r="DB321" s="19"/>
      <c r="DC321" s="19"/>
      <c r="DD321" s="19"/>
      <c r="DE321" s="19"/>
      <c r="DF321" s="19"/>
      <c r="DG321" s="19"/>
      <c r="DH321" s="19"/>
      <c r="DI321" s="19"/>
      <c r="DJ321" s="19"/>
      <c r="DK321" s="19"/>
      <c r="DL321" s="19"/>
      <c r="DM321" s="19"/>
      <c r="DN321" s="19"/>
      <c r="DO321" s="19"/>
      <c r="DP321" s="19"/>
      <c r="DQ321" s="19"/>
      <c r="DR321" s="19"/>
      <c r="DS321" s="19"/>
      <c r="DT321" s="19"/>
      <c r="DU321" s="19"/>
      <c r="DV321" s="19"/>
      <c r="DW321" s="19"/>
      <c r="DX321" s="19"/>
      <c r="DY321" s="19"/>
      <c r="DZ321" s="19"/>
      <c r="EA321" s="19"/>
    </row>
    <row r="322" spans="88:131" x14ac:dyDescent="0.2">
      <c r="CJ322" s="19"/>
      <c r="CK322" s="19"/>
      <c r="CL322" s="19"/>
      <c r="CM322" s="19"/>
      <c r="CN322" s="19"/>
      <c r="CO322" s="19"/>
      <c r="CP322" s="19"/>
      <c r="CQ322" s="19"/>
      <c r="CR322" s="19"/>
      <c r="CS322" s="19"/>
      <c r="CT322" s="19"/>
      <c r="CU322" s="19"/>
      <c r="CV322" s="19"/>
      <c r="CW322" s="19"/>
      <c r="CX322" s="19"/>
      <c r="CY322" s="19"/>
      <c r="CZ322" s="19"/>
      <c r="DA322" s="19"/>
      <c r="DB322" s="19"/>
      <c r="DC322" s="19"/>
      <c r="DD322" s="19"/>
      <c r="DE322" s="19"/>
      <c r="DF322" s="19"/>
      <c r="DG322" s="19"/>
      <c r="DH322" s="19"/>
      <c r="DI322" s="19"/>
      <c r="DJ322" s="19"/>
      <c r="DK322" s="19"/>
      <c r="DL322" s="19"/>
      <c r="DM322" s="19"/>
      <c r="DN322" s="19"/>
      <c r="DO322" s="19"/>
      <c r="DP322" s="19"/>
      <c r="DQ322" s="19"/>
      <c r="DR322" s="19"/>
      <c r="DS322" s="19"/>
      <c r="DT322" s="19"/>
      <c r="DU322" s="19"/>
      <c r="DV322" s="19"/>
      <c r="DW322" s="19"/>
      <c r="DX322" s="19"/>
      <c r="DY322" s="19"/>
      <c r="DZ322" s="19"/>
      <c r="EA322" s="19"/>
    </row>
    <row r="323" spans="88:131" x14ac:dyDescent="0.2">
      <c r="CJ323" s="19"/>
      <c r="CK323" s="19"/>
      <c r="CL323" s="19"/>
      <c r="CM323" s="19"/>
      <c r="CN323" s="19"/>
      <c r="CO323" s="19"/>
      <c r="CP323" s="19"/>
      <c r="CQ323" s="19"/>
      <c r="CR323" s="19"/>
      <c r="CS323" s="19"/>
      <c r="CT323" s="19"/>
      <c r="CU323" s="19"/>
      <c r="CV323" s="19"/>
      <c r="CW323" s="19"/>
      <c r="CX323" s="19"/>
      <c r="CY323" s="19"/>
      <c r="CZ323" s="19"/>
      <c r="DA323" s="19"/>
      <c r="DB323" s="19"/>
      <c r="DC323" s="19"/>
      <c r="DD323" s="19"/>
      <c r="DE323" s="19"/>
      <c r="DF323" s="19"/>
      <c r="DG323" s="19"/>
      <c r="DH323" s="19"/>
      <c r="DI323" s="19"/>
      <c r="DJ323" s="19"/>
      <c r="DK323" s="19"/>
      <c r="DL323" s="19"/>
      <c r="DM323" s="19"/>
      <c r="DN323" s="19"/>
      <c r="DO323" s="19"/>
      <c r="DP323" s="19"/>
      <c r="DQ323" s="19"/>
      <c r="DR323" s="19"/>
      <c r="DS323" s="19"/>
      <c r="DT323" s="19"/>
      <c r="DU323" s="19"/>
      <c r="DV323" s="19"/>
      <c r="DW323" s="19"/>
      <c r="DX323" s="19"/>
      <c r="DY323" s="19"/>
      <c r="DZ323" s="19"/>
      <c r="EA323" s="19"/>
    </row>
    <row r="324" spans="88:131" x14ac:dyDescent="0.2">
      <c r="CJ324" s="19"/>
      <c r="CK324" s="19"/>
      <c r="CL324" s="19"/>
      <c r="CM324" s="19"/>
      <c r="CN324" s="19"/>
      <c r="CO324" s="19"/>
      <c r="CP324" s="19"/>
      <c r="CQ324" s="19"/>
      <c r="CR324" s="19"/>
      <c r="CS324" s="19"/>
      <c r="CT324" s="19"/>
      <c r="CU324" s="19"/>
      <c r="CV324" s="19"/>
      <c r="CW324" s="19"/>
      <c r="CX324" s="19"/>
      <c r="CY324" s="19"/>
      <c r="CZ324" s="19"/>
      <c r="DA324" s="19"/>
      <c r="DB324" s="19"/>
      <c r="DC324" s="19"/>
      <c r="DD324" s="19"/>
      <c r="DE324" s="19"/>
      <c r="DF324" s="19"/>
      <c r="DG324" s="19"/>
      <c r="DH324" s="19"/>
      <c r="DI324" s="19"/>
      <c r="DJ324" s="19"/>
      <c r="DK324" s="19"/>
      <c r="DL324" s="19"/>
      <c r="DM324" s="19"/>
      <c r="DN324" s="19"/>
      <c r="DO324" s="19"/>
      <c r="DP324" s="19"/>
      <c r="DQ324" s="19"/>
      <c r="DR324" s="19"/>
      <c r="DS324" s="19"/>
      <c r="DT324" s="19"/>
      <c r="DU324" s="19"/>
      <c r="DV324" s="19"/>
      <c r="DW324" s="19"/>
      <c r="DX324" s="19"/>
      <c r="DY324" s="19"/>
      <c r="DZ324" s="19"/>
      <c r="EA324" s="19"/>
    </row>
    <row r="325" spans="88:131" x14ac:dyDescent="0.2">
      <c r="CJ325" s="19"/>
      <c r="CK325" s="19"/>
      <c r="CL325" s="19"/>
      <c r="CM325" s="19"/>
      <c r="CN325" s="19"/>
      <c r="CO325" s="19"/>
      <c r="CP325" s="19"/>
      <c r="CQ325" s="19"/>
      <c r="CR325" s="19"/>
      <c r="CS325" s="19"/>
      <c r="CT325" s="19"/>
      <c r="CU325" s="19"/>
      <c r="CV325" s="19"/>
      <c r="CW325" s="19"/>
      <c r="CX325" s="19"/>
      <c r="CY325" s="19"/>
      <c r="CZ325" s="19"/>
      <c r="DA325" s="19"/>
      <c r="DB325" s="19"/>
      <c r="DC325" s="19"/>
      <c r="DD325" s="19"/>
      <c r="DE325" s="19"/>
      <c r="DF325" s="19"/>
      <c r="DG325" s="19"/>
      <c r="DH325" s="19"/>
      <c r="DI325" s="19"/>
      <c r="DJ325" s="19"/>
      <c r="DK325" s="19"/>
      <c r="DL325" s="19"/>
      <c r="DM325" s="19"/>
      <c r="DN325" s="19"/>
      <c r="DO325" s="19"/>
      <c r="DP325" s="19"/>
      <c r="DQ325" s="19"/>
      <c r="DR325" s="19"/>
      <c r="DS325" s="19"/>
      <c r="DT325" s="19"/>
      <c r="DU325" s="19"/>
      <c r="DV325" s="19"/>
      <c r="DW325" s="19"/>
      <c r="DX325" s="19"/>
      <c r="DY325" s="19"/>
      <c r="DZ325" s="19"/>
      <c r="EA325" s="19"/>
    </row>
    <row r="326" spans="88:131" x14ac:dyDescent="0.2">
      <c r="CJ326" s="19"/>
      <c r="CK326" s="19"/>
      <c r="CL326" s="19"/>
      <c r="CM326" s="19"/>
      <c r="CN326" s="19"/>
      <c r="CO326" s="19"/>
      <c r="CP326" s="19"/>
      <c r="CQ326" s="19"/>
      <c r="CR326" s="19"/>
      <c r="CS326" s="19"/>
      <c r="CT326" s="19"/>
      <c r="CU326" s="19"/>
      <c r="CV326" s="19"/>
      <c r="CW326" s="19"/>
      <c r="CX326" s="19"/>
      <c r="CY326" s="19"/>
      <c r="CZ326" s="19"/>
      <c r="DA326" s="19"/>
      <c r="DB326" s="19"/>
      <c r="DC326" s="19"/>
      <c r="DD326" s="19"/>
      <c r="DE326" s="19"/>
      <c r="DF326" s="19"/>
      <c r="DG326" s="19"/>
      <c r="DH326" s="19"/>
      <c r="DI326" s="19"/>
      <c r="DJ326" s="19"/>
      <c r="DK326" s="19"/>
      <c r="DL326" s="19"/>
      <c r="DM326" s="19"/>
      <c r="DN326" s="19"/>
      <c r="DO326" s="19"/>
      <c r="DP326" s="19"/>
      <c r="DQ326" s="19"/>
      <c r="DR326" s="19"/>
      <c r="DS326" s="19"/>
      <c r="DT326" s="19"/>
      <c r="DU326" s="19"/>
      <c r="DV326" s="19"/>
      <c r="DW326" s="19"/>
      <c r="DX326" s="19"/>
      <c r="DY326" s="19"/>
      <c r="DZ326" s="19"/>
      <c r="EA326" s="19"/>
    </row>
    <row r="327" spans="88:131" x14ac:dyDescent="0.2">
      <c r="CJ327" s="19"/>
      <c r="CK327" s="19"/>
      <c r="CL327" s="19"/>
      <c r="CM327" s="19"/>
      <c r="CN327" s="19"/>
      <c r="CO327" s="19"/>
      <c r="CP327" s="19"/>
      <c r="CQ327" s="19"/>
      <c r="CR327" s="19"/>
      <c r="CS327" s="19"/>
      <c r="CT327" s="19"/>
      <c r="CU327" s="19"/>
      <c r="CV327" s="19"/>
      <c r="CW327" s="19"/>
      <c r="CX327" s="19"/>
      <c r="CY327" s="19"/>
      <c r="CZ327" s="19"/>
      <c r="DA327" s="19"/>
      <c r="DB327" s="19"/>
      <c r="DC327" s="19"/>
      <c r="DD327" s="19"/>
      <c r="DE327" s="19"/>
      <c r="DF327" s="19"/>
      <c r="DG327" s="19"/>
      <c r="DH327" s="19"/>
      <c r="DI327" s="19"/>
      <c r="DJ327" s="19"/>
      <c r="DK327" s="19"/>
      <c r="DL327" s="19"/>
      <c r="DM327" s="19"/>
      <c r="DN327" s="19"/>
      <c r="DO327" s="19"/>
      <c r="DP327" s="19"/>
      <c r="DQ327" s="19"/>
      <c r="DR327" s="19"/>
      <c r="DS327" s="19"/>
      <c r="DT327" s="19"/>
      <c r="DU327" s="19"/>
      <c r="DV327" s="19"/>
      <c r="DW327" s="19"/>
      <c r="DX327" s="19"/>
      <c r="DY327" s="19"/>
      <c r="DZ327" s="19"/>
      <c r="EA327" s="19"/>
    </row>
    <row r="328" spans="88:131" x14ac:dyDescent="0.2">
      <c r="CJ328" s="19"/>
      <c r="CK328" s="19"/>
      <c r="CL328" s="19"/>
      <c r="CM328" s="19"/>
      <c r="CN328" s="19"/>
      <c r="CO328" s="19"/>
      <c r="CP328" s="19"/>
      <c r="CQ328" s="19"/>
      <c r="CR328" s="19"/>
      <c r="CS328" s="19"/>
      <c r="CT328" s="19"/>
      <c r="CU328" s="19"/>
      <c r="CV328" s="19"/>
      <c r="CW328" s="19"/>
      <c r="CX328" s="19"/>
      <c r="CY328" s="19"/>
      <c r="CZ328" s="19"/>
      <c r="DA328" s="19"/>
      <c r="DB328" s="19"/>
      <c r="DC328" s="19"/>
      <c r="DD328" s="19"/>
      <c r="DE328" s="19"/>
      <c r="DF328" s="19"/>
      <c r="DG328" s="19"/>
      <c r="DH328" s="19"/>
      <c r="DI328" s="19"/>
      <c r="DJ328" s="19"/>
      <c r="DK328" s="19"/>
      <c r="DL328" s="19"/>
      <c r="DM328" s="19"/>
      <c r="DN328" s="19"/>
      <c r="DO328" s="19"/>
      <c r="DP328" s="19"/>
      <c r="DQ328" s="19"/>
      <c r="DR328" s="19"/>
      <c r="DS328" s="19"/>
      <c r="DT328" s="19"/>
      <c r="DU328" s="19"/>
      <c r="DV328" s="19"/>
      <c r="DW328" s="19"/>
      <c r="DX328" s="19"/>
      <c r="DY328" s="19"/>
      <c r="DZ328" s="19"/>
      <c r="EA328" s="19"/>
    </row>
    <row r="329" spans="88:131" x14ac:dyDescent="0.2">
      <c r="CJ329" s="19"/>
      <c r="CK329" s="19"/>
      <c r="CL329" s="19"/>
      <c r="CM329" s="19"/>
      <c r="CN329" s="19"/>
      <c r="CO329" s="19"/>
      <c r="CP329" s="19"/>
      <c r="CQ329" s="19"/>
      <c r="CR329" s="19"/>
      <c r="CS329" s="19"/>
      <c r="CT329" s="19"/>
      <c r="CU329" s="19"/>
      <c r="CV329" s="19"/>
      <c r="CW329" s="19"/>
      <c r="CX329" s="19"/>
      <c r="CY329" s="19"/>
      <c r="CZ329" s="19"/>
      <c r="DA329" s="19"/>
      <c r="DB329" s="19"/>
      <c r="DC329" s="19"/>
      <c r="DD329" s="19"/>
      <c r="DE329" s="19"/>
      <c r="DF329" s="19"/>
      <c r="DG329" s="19"/>
      <c r="DH329" s="19"/>
      <c r="DI329" s="19"/>
      <c r="DJ329" s="19"/>
      <c r="DK329" s="19"/>
      <c r="DL329" s="19"/>
      <c r="DM329" s="19"/>
      <c r="DN329" s="19"/>
      <c r="DO329" s="19"/>
      <c r="DP329" s="19"/>
      <c r="DQ329" s="19"/>
      <c r="DR329" s="19"/>
      <c r="DS329" s="19"/>
      <c r="DT329" s="19"/>
      <c r="DU329" s="19"/>
      <c r="DV329" s="19"/>
      <c r="DW329" s="19"/>
      <c r="DX329" s="19"/>
      <c r="DY329" s="19"/>
      <c r="DZ329" s="19"/>
      <c r="EA329" s="19"/>
    </row>
    <row r="330" spans="88:131" x14ac:dyDescent="0.2">
      <c r="CJ330" s="19"/>
      <c r="CK330" s="19"/>
      <c r="CL330" s="19"/>
      <c r="CM330" s="19"/>
      <c r="CN330" s="19"/>
      <c r="CO330" s="19"/>
      <c r="CP330" s="19"/>
      <c r="CQ330" s="19"/>
      <c r="CR330" s="19"/>
      <c r="CS330" s="19"/>
      <c r="CT330" s="19"/>
      <c r="CU330" s="19"/>
      <c r="CV330" s="19"/>
      <c r="CW330" s="19"/>
      <c r="CX330" s="19"/>
      <c r="CY330" s="19"/>
      <c r="CZ330" s="19"/>
      <c r="DA330" s="19"/>
      <c r="DB330" s="19"/>
      <c r="DC330" s="19"/>
      <c r="DD330" s="19"/>
      <c r="DE330" s="19"/>
      <c r="DF330" s="19"/>
      <c r="DG330" s="19"/>
      <c r="DH330" s="19"/>
      <c r="DI330" s="19"/>
      <c r="DJ330" s="19"/>
      <c r="DK330" s="19"/>
      <c r="DL330" s="19"/>
      <c r="DM330" s="19"/>
      <c r="DN330" s="19"/>
      <c r="DO330" s="19"/>
      <c r="DP330" s="19"/>
      <c r="DQ330" s="19"/>
      <c r="DR330" s="19"/>
      <c r="DS330" s="19"/>
      <c r="DT330" s="19"/>
      <c r="DU330" s="19"/>
      <c r="DV330" s="19"/>
      <c r="DW330" s="19"/>
      <c r="DX330" s="19"/>
      <c r="DY330" s="19"/>
      <c r="DZ330" s="19"/>
      <c r="EA330" s="19"/>
    </row>
    <row r="331" spans="88:131" x14ac:dyDescent="0.2">
      <c r="CJ331" s="19"/>
      <c r="CK331" s="19"/>
      <c r="CL331" s="19"/>
      <c r="CM331" s="19"/>
      <c r="CN331" s="19"/>
      <c r="CO331" s="19"/>
      <c r="CP331" s="19"/>
      <c r="CQ331" s="19"/>
      <c r="CR331" s="19"/>
      <c r="CS331" s="19"/>
      <c r="CT331" s="19"/>
      <c r="CU331" s="19"/>
      <c r="CV331" s="19"/>
      <c r="CW331" s="19"/>
      <c r="CX331" s="19"/>
      <c r="CY331" s="19"/>
      <c r="CZ331" s="19"/>
      <c r="DA331" s="19"/>
      <c r="DB331" s="19"/>
      <c r="DC331" s="19"/>
      <c r="DD331" s="19"/>
      <c r="DE331" s="19"/>
      <c r="DF331" s="19"/>
      <c r="DG331" s="19"/>
      <c r="DH331" s="19"/>
      <c r="DI331" s="19"/>
      <c r="DJ331" s="19"/>
      <c r="DK331" s="19"/>
      <c r="DL331" s="19"/>
      <c r="DM331" s="19"/>
      <c r="DN331" s="19"/>
      <c r="DO331" s="19"/>
      <c r="DP331" s="19"/>
      <c r="DQ331" s="19"/>
      <c r="DR331" s="19"/>
      <c r="DS331" s="19"/>
      <c r="DT331" s="19"/>
      <c r="DU331" s="19"/>
      <c r="DV331" s="19"/>
      <c r="DW331" s="19"/>
      <c r="DX331" s="19"/>
      <c r="DY331" s="19"/>
      <c r="DZ331" s="19"/>
      <c r="EA331" s="19"/>
    </row>
    <row r="332" spans="88:131" x14ac:dyDescent="0.2">
      <c r="CJ332" s="19"/>
      <c r="CK332" s="19"/>
      <c r="CL332" s="19"/>
      <c r="CM332" s="19"/>
      <c r="CN332" s="19"/>
      <c r="CO332" s="19"/>
      <c r="CP332" s="19"/>
      <c r="CQ332" s="19"/>
      <c r="CR332" s="19"/>
      <c r="CS332" s="19"/>
      <c r="CT332" s="19"/>
      <c r="CU332" s="19"/>
      <c r="CV332" s="19"/>
      <c r="CW332" s="19"/>
      <c r="CX332" s="19"/>
      <c r="CY332" s="19"/>
      <c r="CZ332" s="19"/>
      <c r="DA332" s="19"/>
      <c r="DB332" s="19"/>
      <c r="DC332" s="19"/>
      <c r="DD332" s="19"/>
      <c r="DE332" s="19"/>
      <c r="DF332" s="19"/>
      <c r="DG332" s="19"/>
      <c r="DH332" s="19"/>
      <c r="DI332" s="19"/>
      <c r="DJ332" s="19"/>
      <c r="DK332" s="19"/>
      <c r="DL332" s="19"/>
      <c r="DM332" s="19"/>
      <c r="DN332" s="19"/>
      <c r="DO332" s="19"/>
      <c r="DP332" s="19"/>
      <c r="DQ332" s="19"/>
      <c r="DR332" s="19"/>
      <c r="DS332" s="19"/>
      <c r="DT332" s="19"/>
      <c r="DU332" s="19"/>
      <c r="DV332" s="19"/>
      <c r="DW332" s="19"/>
      <c r="DX332" s="19"/>
      <c r="DY332" s="19"/>
      <c r="DZ332" s="19"/>
      <c r="EA332" s="19"/>
    </row>
    <row r="333" spans="88:131" x14ac:dyDescent="0.2">
      <c r="CJ333" s="19"/>
      <c r="CK333" s="19"/>
      <c r="CL333" s="19"/>
      <c r="CM333" s="19"/>
      <c r="CN333" s="19"/>
      <c r="CO333" s="19"/>
      <c r="CP333" s="19"/>
      <c r="CQ333" s="19"/>
      <c r="CR333" s="19"/>
      <c r="CS333" s="19"/>
      <c r="CT333" s="19"/>
      <c r="CU333" s="19"/>
      <c r="CV333" s="19"/>
      <c r="CW333" s="19"/>
      <c r="CX333" s="19"/>
      <c r="CY333" s="19"/>
      <c r="CZ333" s="19"/>
      <c r="DA333" s="19"/>
      <c r="DB333" s="19"/>
      <c r="DC333" s="19"/>
      <c r="DD333" s="19"/>
      <c r="DE333" s="19"/>
      <c r="DF333" s="19"/>
      <c r="DG333" s="19"/>
      <c r="DH333" s="19"/>
      <c r="DI333" s="19"/>
      <c r="DJ333" s="19"/>
      <c r="DK333" s="19"/>
      <c r="DL333" s="19"/>
      <c r="DM333" s="19"/>
      <c r="DN333" s="19"/>
      <c r="DO333" s="19"/>
      <c r="DP333" s="19"/>
      <c r="DQ333" s="19"/>
      <c r="DR333" s="19"/>
      <c r="DS333" s="19"/>
      <c r="DT333" s="19"/>
      <c r="DU333" s="19"/>
      <c r="DV333" s="19"/>
      <c r="DW333" s="19"/>
      <c r="DX333" s="19"/>
      <c r="DY333" s="19"/>
      <c r="DZ333" s="19"/>
      <c r="EA333" s="19"/>
    </row>
    <row r="334" spans="88:131" x14ac:dyDescent="0.2">
      <c r="CJ334" s="19"/>
      <c r="CK334" s="19"/>
      <c r="CL334" s="19"/>
      <c r="CM334" s="19"/>
      <c r="CN334" s="19"/>
      <c r="CO334" s="19"/>
      <c r="CP334" s="19"/>
      <c r="CQ334" s="19"/>
      <c r="CR334" s="19"/>
      <c r="CS334" s="19"/>
      <c r="CT334" s="19"/>
      <c r="CU334" s="19"/>
      <c r="CV334" s="19"/>
      <c r="CW334" s="19"/>
      <c r="CX334" s="19"/>
      <c r="CY334" s="19"/>
      <c r="CZ334" s="19"/>
      <c r="DA334" s="19"/>
      <c r="DB334" s="19"/>
      <c r="DC334" s="19"/>
      <c r="DD334" s="19"/>
      <c r="DE334" s="19"/>
      <c r="DF334" s="19"/>
      <c r="DG334" s="19"/>
      <c r="DH334" s="19"/>
      <c r="DI334" s="19"/>
      <c r="DJ334" s="19"/>
      <c r="DK334" s="19"/>
      <c r="DL334" s="19"/>
      <c r="DM334" s="19"/>
      <c r="DN334" s="19"/>
      <c r="DO334" s="19"/>
      <c r="DP334" s="19"/>
      <c r="DQ334" s="19"/>
      <c r="DR334" s="19"/>
      <c r="DS334" s="19"/>
      <c r="DT334" s="19"/>
      <c r="DU334" s="19"/>
      <c r="DV334" s="19"/>
      <c r="DW334" s="19"/>
      <c r="DX334" s="19"/>
      <c r="DY334" s="19"/>
      <c r="DZ334" s="19"/>
      <c r="EA334" s="19"/>
    </row>
    <row r="335" spans="88:131" x14ac:dyDescent="0.2">
      <c r="CJ335" s="19"/>
      <c r="CK335" s="19"/>
      <c r="CL335" s="19"/>
      <c r="CM335" s="19"/>
      <c r="CN335" s="19"/>
      <c r="CO335" s="19"/>
      <c r="CP335" s="19"/>
      <c r="CQ335" s="19"/>
      <c r="CR335" s="19"/>
      <c r="CS335" s="19"/>
      <c r="CT335" s="19"/>
      <c r="CU335" s="19"/>
      <c r="CV335" s="19"/>
      <c r="CW335" s="19"/>
      <c r="CX335" s="19"/>
      <c r="CY335" s="19"/>
      <c r="CZ335" s="19"/>
      <c r="DA335" s="19"/>
      <c r="DB335" s="19"/>
      <c r="DC335" s="19"/>
      <c r="DD335" s="19"/>
      <c r="DE335" s="19"/>
      <c r="DF335" s="19"/>
      <c r="DG335" s="19"/>
      <c r="DH335" s="19"/>
      <c r="DI335" s="19"/>
      <c r="DJ335" s="19"/>
      <c r="DK335" s="19"/>
      <c r="DL335" s="19"/>
      <c r="DM335" s="19"/>
      <c r="DN335" s="19"/>
      <c r="DO335" s="19"/>
      <c r="DP335" s="19"/>
      <c r="DQ335" s="19"/>
      <c r="DR335" s="19"/>
      <c r="DS335" s="19"/>
      <c r="DT335" s="19"/>
      <c r="DU335" s="19"/>
      <c r="DV335" s="19"/>
      <c r="DW335" s="19"/>
      <c r="DX335" s="19"/>
      <c r="DY335" s="19"/>
      <c r="DZ335" s="19"/>
      <c r="EA335" s="19"/>
    </row>
    <row r="336" spans="88:131" x14ac:dyDescent="0.2">
      <c r="CJ336" s="19"/>
      <c r="CK336" s="19"/>
      <c r="CL336" s="19"/>
      <c r="CM336" s="19"/>
      <c r="CN336" s="19"/>
      <c r="CO336" s="19"/>
      <c r="CP336" s="19"/>
      <c r="CQ336" s="19"/>
      <c r="CR336" s="19"/>
      <c r="CS336" s="19"/>
      <c r="CT336" s="19"/>
      <c r="CU336" s="19"/>
      <c r="CV336" s="19"/>
      <c r="CW336" s="19"/>
      <c r="CX336" s="19"/>
      <c r="CY336" s="19"/>
      <c r="CZ336" s="19"/>
      <c r="DA336" s="19"/>
      <c r="DB336" s="19"/>
      <c r="DC336" s="19"/>
      <c r="DD336" s="19"/>
      <c r="DE336" s="19"/>
      <c r="DF336" s="19"/>
      <c r="DG336" s="19"/>
      <c r="DH336" s="19"/>
      <c r="DI336" s="19"/>
      <c r="DJ336" s="19"/>
      <c r="DK336" s="19"/>
      <c r="DL336" s="19"/>
      <c r="DM336" s="19"/>
      <c r="DN336" s="19"/>
      <c r="DO336" s="19"/>
      <c r="DP336" s="19"/>
      <c r="DQ336" s="19"/>
      <c r="DR336" s="19"/>
      <c r="DS336" s="19"/>
      <c r="DT336" s="19"/>
      <c r="DU336" s="19"/>
      <c r="DV336" s="19"/>
      <c r="DW336" s="19"/>
      <c r="DX336" s="19"/>
      <c r="DY336" s="19"/>
      <c r="DZ336" s="19"/>
      <c r="EA336" s="19"/>
    </row>
    <row r="337" spans="88:131" x14ac:dyDescent="0.2">
      <c r="CJ337" s="19"/>
      <c r="CK337" s="19"/>
      <c r="CL337" s="19"/>
      <c r="CM337" s="19"/>
      <c r="CN337" s="19"/>
      <c r="CO337" s="19"/>
      <c r="CP337" s="19"/>
      <c r="CQ337" s="19"/>
      <c r="CR337" s="19"/>
      <c r="CS337" s="19"/>
      <c r="CT337" s="19"/>
      <c r="CU337" s="19"/>
      <c r="CV337" s="19"/>
      <c r="CW337" s="19"/>
      <c r="CX337" s="19"/>
      <c r="CY337" s="19"/>
      <c r="CZ337" s="19"/>
      <c r="DA337" s="19"/>
      <c r="DB337" s="19"/>
      <c r="DC337" s="19"/>
      <c r="DD337" s="19"/>
      <c r="DE337" s="19"/>
      <c r="DF337" s="19"/>
      <c r="DG337" s="19"/>
      <c r="DH337" s="19"/>
      <c r="DI337" s="19"/>
      <c r="DJ337" s="19"/>
      <c r="DK337" s="19"/>
      <c r="DL337" s="19"/>
      <c r="DM337" s="19"/>
      <c r="DN337" s="19"/>
      <c r="DO337" s="19"/>
      <c r="DP337" s="19"/>
      <c r="DQ337" s="19"/>
      <c r="DR337" s="19"/>
      <c r="DS337" s="19"/>
      <c r="DT337" s="19"/>
      <c r="DU337" s="19"/>
      <c r="DV337" s="19"/>
      <c r="DW337" s="19"/>
      <c r="DX337" s="19"/>
      <c r="DY337" s="19"/>
      <c r="DZ337" s="19"/>
      <c r="EA337" s="19"/>
    </row>
    <row r="338" spans="88:131" x14ac:dyDescent="0.2">
      <c r="CJ338" s="19"/>
      <c r="CK338" s="19"/>
      <c r="CL338" s="19"/>
      <c r="CM338" s="19"/>
      <c r="CN338" s="19"/>
      <c r="CO338" s="19"/>
      <c r="CP338" s="19"/>
      <c r="CQ338" s="19"/>
      <c r="CR338" s="19"/>
      <c r="CS338" s="19"/>
      <c r="CT338" s="19"/>
      <c r="CU338" s="19"/>
      <c r="CV338" s="19"/>
      <c r="CW338" s="19"/>
      <c r="CX338" s="19"/>
      <c r="CY338" s="19"/>
      <c r="CZ338" s="19"/>
      <c r="DA338" s="19"/>
      <c r="DB338" s="19"/>
      <c r="DC338" s="19"/>
      <c r="DD338" s="19"/>
      <c r="DE338" s="19"/>
      <c r="DF338" s="19"/>
      <c r="DG338" s="19"/>
      <c r="DH338" s="19"/>
      <c r="DI338" s="19"/>
      <c r="DJ338" s="19"/>
      <c r="DK338" s="19"/>
      <c r="DL338" s="19"/>
      <c r="DM338" s="19"/>
      <c r="DN338" s="19"/>
      <c r="DO338" s="19"/>
      <c r="DP338" s="19"/>
      <c r="DQ338" s="19"/>
      <c r="DR338" s="19"/>
      <c r="DS338" s="19"/>
      <c r="DT338" s="19"/>
      <c r="DU338" s="19"/>
      <c r="DV338" s="19"/>
      <c r="DW338" s="19"/>
      <c r="DX338" s="19"/>
      <c r="DY338" s="19"/>
      <c r="DZ338" s="19"/>
      <c r="EA338" s="19"/>
    </row>
    <row r="339" spans="88:131" x14ac:dyDescent="0.2">
      <c r="CJ339" s="19"/>
      <c r="CK339" s="19"/>
      <c r="CL339" s="19"/>
      <c r="CM339" s="19"/>
      <c r="CN339" s="19"/>
      <c r="CO339" s="19"/>
      <c r="CP339" s="19"/>
      <c r="CQ339" s="19"/>
      <c r="CR339" s="19"/>
      <c r="CS339" s="19"/>
      <c r="CT339" s="19"/>
      <c r="CU339" s="19"/>
      <c r="CV339" s="19"/>
      <c r="CW339" s="19"/>
      <c r="CX339" s="19"/>
      <c r="CY339" s="19"/>
      <c r="CZ339" s="19"/>
      <c r="DA339" s="19"/>
      <c r="DB339" s="19"/>
      <c r="DC339" s="19"/>
      <c r="DD339" s="19"/>
      <c r="DE339" s="19"/>
      <c r="DF339" s="19"/>
      <c r="DG339" s="19"/>
      <c r="DH339" s="19"/>
      <c r="DI339" s="19"/>
      <c r="DJ339" s="19"/>
      <c r="DK339" s="19"/>
      <c r="DL339" s="19"/>
      <c r="DM339" s="19"/>
      <c r="DN339" s="19"/>
      <c r="DO339" s="19"/>
      <c r="DP339" s="19"/>
      <c r="DQ339" s="19"/>
      <c r="DR339" s="19"/>
      <c r="DS339" s="19"/>
      <c r="DT339" s="19"/>
      <c r="DU339" s="19"/>
      <c r="DV339" s="19"/>
      <c r="DW339" s="19"/>
      <c r="DX339" s="19"/>
      <c r="DY339" s="19"/>
      <c r="DZ339" s="19"/>
      <c r="EA339" s="19"/>
    </row>
    <row r="340" spans="88:131" x14ac:dyDescent="0.2">
      <c r="CJ340" s="19"/>
      <c r="CK340" s="19"/>
      <c r="CL340" s="19"/>
      <c r="CM340" s="19"/>
      <c r="CN340" s="19"/>
      <c r="CO340" s="19"/>
      <c r="CP340" s="19"/>
      <c r="CQ340" s="19"/>
      <c r="CR340" s="19"/>
      <c r="CS340" s="19"/>
      <c r="CT340" s="19"/>
      <c r="CU340" s="19"/>
      <c r="CV340" s="19"/>
      <c r="CW340" s="19"/>
      <c r="CX340" s="19"/>
      <c r="CY340" s="19"/>
      <c r="CZ340" s="19"/>
      <c r="DA340" s="19"/>
      <c r="DB340" s="19"/>
      <c r="DC340" s="19"/>
      <c r="DD340" s="19"/>
      <c r="DE340" s="19"/>
      <c r="DF340" s="19"/>
      <c r="DG340" s="19"/>
      <c r="DH340" s="19"/>
      <c r="DI340" s="19"/>
      <c r="DJ340" s="19"/>
      <c r="DK340" s="19"/>
      <c r="DL340" s="19"/>
      <c r="DM340" s="19"/>
      <c r="DN340" s="19"/>
      <c r="DO340" s="19"/>
      <c r="DP340" s="19"/>
      <c r="DQ340" s="19"/>
      <c r="DR340" s="19"/>
      <c r="DS340" s="19"/>
      <c r="DT340" s="19"/>
      <c r="DU340" s="19"/>
      <c r="DV340" s="19"/>
      <c r="DW340" s="19"/>
      <c r="DX340" s="19"/>
      <c r="DY340" s="19"/>
      <c r="DZ340" s="19"/>
      <c r="EA340" s="19"/>
    </row>
    <row r="341" spans="88:131" x14ac:dyDescent="0.2">
      <c r="CJ341" s="19"/>
      <c r="CK341" s="19"/>
      <c r="CL341" s="19"/>
      <c r="CM341" s="19"/>
      <c r="CN341" s="19"/>
      <c r="CO341" s="19"/>
      <c r="CP341" s="19"/>
      <c r="CQ341" s="19"/>
      <c r="CR341" s="19"/>
      <c r="CS341" s="19"/>
      <c r="CT341" s="19"/>
      <c r="CU341" s="19"/>
      <c r="CV341" s="19"/>
      <c r="CW341" s="19"/>
      <c r="CX341" s="19"/>
      <c r="CY341" s="19"/>
      <c r="CZ341" s="19"/>
      <c r="DA341" s="19"/>
      <c r="DB341" s="19"/>
      <c r="DC341" s="19"/>
      <c r="DD341" s="19"/>
      <c r="DE341" s="19"/>
      <c r="DF341" s="19"/>
      <c r="DG341" s="19"/>
      <c r="DH341" s="19"/>
      <c r="DI341" s="19"/>
      <c r="DJ341" s="19"/>
      <c r="DK341" s="19"/>
      <c r="DL341" s="19"/>
      <c r="DM341" s="19"/>
      <c r="DN341" s="19"/>
      <c r="DO341" s="19"/>
      <c r="DP341" s="19"/>
      <c r="DQ341" s="19"/>
      <c r="DR341" s="19"/>
      <c r="DS341" s="19"/>
      <c r="DT341" s="19"/>
      <c r="DU341" s="19"/>
      <c r="DV341" s="19"/>
      <c r="DW341" s="19"/>
      <c r="DX341" s="19"/>
      <c r="DY341" s="19"/>
      <c r="DZ341" s="19"/>
      <c r="EA341" s="19"/>
    </row>
    <row r="342" spans="88:131" x14ac:dyDescent="0.2">
      <c r="CJ342" s="19"/>
      <c r="CK342" s="19"/>
      <c r="CL342" s="19"/>
      <c r="CM342" s="19"/>
      <c r="CN342" s="19"/>
      <c r="CO342" s="19"/>
      <c r="CP342" s="19"/>
      <c r="CQ342" s="19"/>
      <c r="CR342" s="19"/>
      <c r="CS342" s="19"/>
      <c r="CT342" s="19"/>
      <c r="CU342" s="19"/>
      <c r="CV342" s="19"/>
      <c r="CW342" s="19"/>
      <c r="CX342" s="19"/>
      <c r="CY342" s="19"/>
      <c r="CZ342" s="19"/>
      <c r="DA342" s="19"/>
      <c r="DB342" s="19"/>
      <c r="DC342" s="19"/>
      <c r="DD342" s="19"/>
      <c r="DE342" s="19"/>
      <c r="DF342" s="19"/>
      <c r="DG342" s="19"/>
      <c r="DH342" s="19"/>
      <c r="DI342" s="19"/>
      <c r="DJ342" s="19"/>
      <c r="DK342" s="19"/>
      <c r="DL342" s="19"/>
      <c r="DM342" s="19"/>
      <c r="DN342" s="19"/>
      <c r="DO342" s="19"/>
      <c r="DP342" s="19"/>
      <c r="DQ342" s="19"/>
      <c r="DR342" s="19"/>
      <c r="DS342" s="19"/>
      <c r="DT342" s="19"/>
      <c r="DU342" s="19"/>
      <c r="DV342" s="19"/>
      <c r="DW342" s="19"/>
      <c r="DX342" s="19"/>
      <c r="DY342" s="19"/>
      <c r="DZ342" s="19"/>
      <c r="EA342" s="19"/>
    </row>
    <row r="343" spans="88:131" x14ac:dyDescent="0.2">
      <c r="CJ343" s="19"/>
      <c r="CK343" s="19"/>
      <c r="CL343" s="19"/>
      <c r="CM343" s="19"/>
      <c r="CN343" s="19"/>
      <c r="CO343" s="19"/>
      <c r="CP343" s="19"/>
      <c r="CQ343" s="19"/>
      <c r="CR343" s="19"/>
      <c r="CS343" s="19"/>
      <c r="CT343" s="19"/>
      <c r="CU343" s="19"/>
      <c r="CV343" s="19"/>
      <c r="CW343" s="19"/>
      <c r="CX343" s="19"/>
      <c r="CY343" s="19"/>
      <c r="CZ343" s="19"/>
      <c r="DA343" s="19"/>
      <c r="DB343" s="19"/>
      <c r="DC343" s="19"/>
      <c r="DD343" s="19"/>
      <c r="DE343" s="19"/>
      <c r="DF343" s="19"/>
      <c r="DG343" s="19"/>
      <c r="DH343" s="19"/>
      <c r="DI343" s="19"/>
      <c r="DJ343" s="19"/>
      <c r="DK343" s="19"/>
      <c r="DL343" s="19"/>
      <c r="DM343" s="19"/>
      <c r="DN343" s="19"/>
      <c r="DO343" s="19"/>
      <c r="DP343" s="19"/>
      <c r="DQ343" s="19"/>
      <c r="DR343" s="19"/>
      <c r="DS343" s="19"/>
      <c r="DT343" s="19"/>
      <c r="DU343" s="19"/>
      <c r="DV343" s="19"/>
      <c r="DW343" s="19"/>
      <c r="DX343" s="19"/>
      <c r="DY343" s="19"/>
      <c r="DZ343" s="19"/>
      <c r="EA343" s="19"/>
    </row>
    <row r="344" spans="88:131" x14ac:dyDescent="0.2">
      <c r="CJ344" s="19"/>
      <c r="CK344" s="19"/>
      <c r="CL344" s="19"/>
      <c r="CM344" s="19"/>
      <c r="CN344" s="19"/>
      <c r="CO344" s="19"/>
      <c r="CP344" s="19"/>
      <c r="CQ344" s="19"/>
      <c r="CR344" s="19"/>
      <c r="CS344" s="19"/>
      <c r="CT344" s="19"/>
      <c r="CU344" s="19"/>
      <c r="CV344" s="19"/>
      <c r="CW344" s="19"/>
      <c r="CX344" s="19"/>
      <c r="CY344" s="19"/>
      <c r="CZ344" s="19"/>
      <c r="DA344" s="19"/>
      <c r="DB344" s="19"/>
      <c r="DC344" s="19"/>
      <c r="DD344" s="19"/>
      <c r="DE344" s="19"/>
      <c r="DF344" s="19"/>
      <c r="DG344" s="19"/>
      <c r="DH344" s="19"/>
      <c r="DI344" s="19"/>
      <c r="DJ344" s="19"/>
      <c r="DK344" s="19"/>
      <c r="DL344" s="19"/>
      <c r="DM344" s="19"/>
      <c r="DN344" s="19"/>
      <c r="DO344" s="19"/>
      <c r="DP344" s="19"/>
      <c r="DQ344" s="19"/>
      <c r="DR344" s="19"/>
      <c r="DS344" s="19"/>
      <c r="DT344" s="19"/>
      <c r="DU344" s="19"/>
      <c r="DV344" s="19"/>
      <c r="DW344" s="19"/>
      <c r="DX344" s="19"/>
      <c r="DY344" s="19"/>
      <c r="DZ344" s="19"/>
      <c r="EA344" s="19"/>
    </row>
    <row r="345" spans="88:131" x14ac:dyDescent="0.2">
      <c r="CJ345" s="19"/>
      <c r="CK345" s="19"/>
      <c r="CL345" s="19"/>
      <c r="CM345" s="19"/>
      <c r="CN345" s="19"/>
      <c r="CO345" s="19"/>
      <c r="CP345" s="19"/>
      <c r="CQ345" s="19"/>
      <c r="CR345" s="19"/>
      <c r="CS345" s="19"/>
      <c r="CT345" s="19"/>
      <c r="CU345" s="19"/>
      <c r="CV345" s="19"/>
      <c r="CW345" s="19"/>
      <c r="CX345" s="19"/>
      <c r="CY345" s="19"/>
      <c r="CZ345" s="19"/>
      <c r="DA345" s="19"/>
      <c r="DB345" s="19"/>
      <c r="DC345" s="19"/>
      <c r="DD345" s="19"/>
      <c r="DE345" s="19"/>
      <c r="DF345" s="19"/>
      <c r="DG345" s="19"/>
      <c r="DH345" s="19"/>
      <c r="DI345" s="19"/>
      <c r="DJ345" s="19"/>
      <c r="DK345" s="19"/>
      <c r="DL345" s="19"/>
      <c r="DM345" s="19"/>
      <c r="DN345" s="19"/>
      <c r="DO345" s="19"/>
      <c r="DP345" s="19"/>
      <c r="DQ345" s="19"/>
      <c r="DR345" s="19"/>
      <c r="DS345" s="19"/>
      <c r="DT345" s="19"/>
      <c r="DU345" s="19"/>
      <c r="DV345" s="19"/>
      <c r="DW345" s="19"/>
      <c r="DX345" s="19"/>
      <c r="DY345" s="19"/>
      <c r="DZ345" s="19"/>
      <c r="EA345" s="19"/>
    </row>
    <row r="346" spans="88:131" x14ac:dyDescent="0.2">
      <c r="CJ346" s="19"/>
      <c r="CK346" s="19"/>
      <c r="CL346" s="19"/>
      <c r="CM346" s="19"/>
      <c r="CN346" s="19"/>
      <c r="CO346" s="19"/>
      <c r="CP346" s="19"/>
      <c r="CQ346" s="19"/>
      <c r="CR346" s="19"/>
      <c r="CS346" s="19"/>
      <c r="CT346" s="19"/>
      <c r="CU346" s="19"/>
      <c r="CV346" s="19"/>
      <c r="CW346" s="19"/>
      <c r="CX346" s="19"/>
      <c r="CY346" s="19"/>
      <c r="CZ346" s="19"/>
      <c r="DA346" s="19"/>
      <c r="DB346" s="19"/>
      <c r="DC346" s="19"/>
      <c r="DD346" s="19"/>
      <c r="DE346" s="19"/>
      <c r="DF346" s="19"/>
      <c r="DG346" s="19"/>
      <c r="DH346" s="19"/>
      <c r="DI346" s="19"/>
      <c r="DJ346" s="19"/>
      <c r="DK346" s="19"/>
      <c r="DL346" s="19"/>
      <c r="DM346" s="19"/>
      <c r="DN346" s="19"/>
      <c r="DO346" s="19"/>
      <c r="DP346" s="19"/>
      <c r="DQ346" s="19"/>
      <c r="DR346" s="19"/>
      <c r="DS346" s="19"/>
      <c r="DT346" s="19"/>
      <c r="DU346" s="19"/>
      <c r="DV346" s="19"/>
      <c r="DW346" s="19"/>
      <c r="DX346" s="19"/>
      <c r="DY346" s="19"/>
      <c r="DZ346" s="19"/>
      <c r="EA346" s="19"/>
    </row>
    <row r="347" spans="88:131" x14ac:dyDescent="0.2">
      <c r="CJ347" s="19"/>
      <c r="CK347" s="19"/>
      <c r="CL347" s="19"/>
      <c r="CM347" s="19"/>
      <c r="CN347" s="19"/>
      <c r="CO347" s="19"/>
      <c r="CP347" s="19"/>
      <c r="CQ347" s="19"/>
      <c r="CR347" s="19"/>
      <c r="CS347" s="19"/>
      <c r="CT347" s="19"/>
      <c r="CU347" s="19"/>
      <c r="CV347" s="19"/>
      <c r="CW347" s="19"/>
      <c r="CX347" s="19"/>
      <c r="CY347" s="19"/>
      <c r="CZ347" s="19"/>
      <c r="DA347" s="19"/>
      <c r="DB347" s="19"/>
      <c r="DC347" s="19"/>
      <c r="DD347" s="19"/>
      <c r="DE347" s="19"/>
      <c r="DF347" s="19"/>
      <c r="DG347" s="19"/>
      <c r="DH347" s="19"/>
      <c r="DI347" s="19"/>
      <c r="DJ347" s="19"/>
      <c r="DK347" s="19"/>
      <c r="DL347" s="19"/>
      <c r="DM347" s="19"/>
      <c r="DN347" s="19"/>
      <c r="DO347" s="19"/>
      <c r="DP347" s="19"/>
      <c r="DQ347" s="19"/>
      <c r="DR347" s="19"/>
      <c r="DS347" s="19"/>
      <c r="DT347" s="19"/>
      <c r="DU347" s="19"/>
      <c r="DV347" s="19"/>
      <c r="DW347" s="19"/>
      <c r="DX347" s="19"/>
      <c r="DY347" s="19"/>
      <c r="DZ347" s="19"/>
      <c r="EA347" s="19"/>
    </row>
    <row r="348" spans="88:131" x14ac:dyDescent="0.2">
      <c r="CJ348" s="19"/>
      <c r="CK348" s="19"/>
      <c r="CL348" s="19"/>
      <c r="CM348" s="19"/>
      <c r="CN348" s="19"/>
      <c r="CO348" s="19"/>
      <c r="CP348" s="19"/>
      <c r="CQ348" s="19"/>
      <c r="CR348" s="19"/>
      <c r="CS348" s="19"/>
      <c r="CT348" s="19"/>
      <c r="CU348" s="19"/>
      <c r="CV348" s="19"/>
      <c r="CW348" s="19"/>
      <c r="CX348" s="19"/>
      <c r="CY348" s="19"/>
      <c r="CZ348" s="19"/>
      <c r="DA348" s="19"/>
      <c r="DB348" s="19"/>
      <c r="DC348" s="19"/>
      <c r="DD348" s="19"/>
      <c r="DE348" s="19"/>
      <c r="DF348" s="19"/>
      <c r="DG348" s="19"/>
      <c r="DH348" s="19"/>
      <c r="DI348" s="19"/>
      <c r="DJ348" s="19"/>
      <c r="DK348" s="19"/>
      <c r="DL348" s="19"/>
      <c r="DM348" s="19"/>
      <c r="DN348" s="19"/>
      <c r="DO348" s="19"/>
      <c r="DP348" s="19"/>
      <c r="DQ348" s="19"/>
      <c r="DR348" s="19"/>
      <c r="DS348" s="19"/>
      <c r="DT348" s="19"/>
      <c r="DU348" s="19"/>
      <c r="DV348" s="19"/>
      <c r="DW348" s="19"/>
      <c r="DX348" s="19"/>
      <c r="DY348" s="19"/>
      <c r="DZ348" s="19"/>
      <c r="EA348" s="19"/>
    </row>
    <row r="349" spans="88:131" x14ac:dyDescent="0.2">
      <c r="CJ349" s="19"/>
      <c r="CK349" s="19"/>
      <c r="CL349" s="19"/>
      <c r="CM349" s="19"/>
      <c r="CN349" s="19"/>
      <c r="CO349" s="19"/>
      <c r="CP349" s="19"/>
      <c r="CQ349" s="19"/>
      <c r="CR349" s="19"/>
      <c r="CS349" s="19"/>
      <c r="CT349" s="19"/>
      <c r="CU349" s="19"/>
      <c r="CV349" s="19"/>
      <c r="CW349" s="19"/>
      <c r="CX349" s="19"/>
      <c r="CY349" s="19"/>
      <c r="CZ349" s="19"/>
      <c r="DA349" s="19"/>
      <c r="DB349" s="19"/>
      <c r="DC349" s="19"/>
      <c r="DD349" s="19"/>
      <c r="DE349" s="19"/>
      <c r="DF349" s="19"/>
      <c r="DG349" s="19"/>
      <c r="DH349" s="19"/>
      <c r="DI349" s="19"/>
      <c r="DJ349" s="19"/>
      <c r="DK349" s="19"/>
      <c r="DL349" s="19"/>
      <c r="DM349" s="19"/>
      <c r="DN349" s="19"/>
      <c r="DO349" s="19"/>
      <c r="DP349" s="19"/>
      <c r="DQ349" s="19"/>
      <c r="DR349" s="19"/>
      <c r="DS349" s="19"/>
      <c r="DT349" s="19"/>
      <c r="DU349" s="19"/>
      <c r="DV349" s="19"/>
      <c r="DW349" s="19"/>
      <c r="DX349" s="19"/>
      <c r="DY349" s="19"/>
      <c r="DZ349" s="19"/>
      <c r="EA349" s="19"/>
    </row>
    <row r="350" spans="88:131" x14ac:dyDescent="0.2">
      <c r="CJ350" s="19"/>
      <c r="CK350" s="19"/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  <c r="DK350" s="19"/>
      <c r="DL350" s="19"/>
      <c r="DM350" s="19"/>
      <c r="DN350" s="19"/>
      <c r="DO350" s="19"/>
      <c r="DP350" s="19"/>
      <c r="DQ350" s="19"/>
      <c r="DR350" s="19"/>
      <c r="DS350" s="19"/>
      <c r="DT350" s="19"/>
      <c r="DU350" s="19"/>
      <c r="DV350" s="19"/>
      <c r="DW350" s="19"/>
      <c r="DX350" s="19"/>
      <c r="DY350" s="19"/>
      <c r="DZ350" s="19"/>
      <c r="EA350" s="19"/>
    </row>
    <row r="351" spans="88:131" x14ac:dyDescent="0.2">
      <c r="CJ351" s="19"/>
      <c r="CK351" s="19"/>
      <c r="CL351" s="19"/>
      <c r="CM351" s="19"/>
      <c r="CN351" s="19"/>
      <c r="CO351" s="19"/>
      <c r="CP351" s="19"/>
      <c r="CQ351" s="19"/>
      <c r="CR351" s="19"/>
      <c r="CS351" s="19"/>
      <c r="CT351" s="19"/>
      <c r="CU351" s="19"/>
      <c r="CV351" s="19"/>
      <c r="CW351" s="19"/>
      <c r="CX351" s="19"/>
      <c r="CY351" s="19"/>
      <c r="CZ351" s="19"/>
      <c r="DA351" s="19"/>
      <c r="DB351" s="19"/>
      <c r="DC351" s="19"/>
      <c r="DD351" s="19"/>
      <c r="DE351" s="19"/>
      <c r="DF351" s="19"/>
      <c r="DG351" s="19"/>
      <c r="DH351" s="19"/>
      <c r="DI351" s="19"/>
      <c r="DJ351" s="19"/>
      <c r="DK351" s="19"/>
      <c r="DL351" s="19"/>
      <c r="DM351" s="19"/>
      <c r="DN351" s="19"/>
      <c r="DO351" s="19"/>
      <c r="DP351" s="19"/>
      <c r="DQ351" s="19"/>
      <c r="DR351" s="19"/>
      <c r="DS351" s="19"/>
      <c r="DT351" s="19"/>
      <c r="DU351" s="19"/>
      <c r="DV351" s="19"/>
      <c r="DW351" s="19"/>
      <c r="DX351" s="19"/>
      <c r="DY351" s="19"/>
      <c r="DZ351" s="19"/>
      <c r="EA351" s="19"/>
    </row>
    <row r="352" spans="88:131" x14ac:dyDescent="0.2">
      <c r="CJ352" s="19"/>
      <c r="CK352" s="19"/>
      <c r="CL352" s="19"/>
      <c r="CM352" s="19"/>
      <c r="CN352" s="19"/>
      <c r="CO352" s="19"/>
      <c r="CP352" s="19"/>
      <c r="CQ352" s="19"/>
      <c r="CR352" s="19"/>
      <c r="CS352" s="19"/>
      <c r="CT352" s="19"/>
      <c r="CU352" s="19"/>
      <c r="CV352" s="19"/>
      <c r="CW352" s="19"/>
      <c r="CX352" s="19"/>
      <c r="CY352" s="19"/>
      <c r="CZ352" s="19"/>
      <c r="DA352" s="19"/>
      <c r="DB352" s="19"/>
      <c r="DC352" s="19"/>
      <c r="DD352" s="19"/>
      <c r="DE352" s="19"/>
      <c r="DF352" s="19"/>
      <c r="DG352" s="19"/>
      <c r="DH352" s="19"/>
      <c r="DI352" s="19"/>
      <c r="DJ352" s="19"/>
      <c r="DK352" s="19"/>
      <c r="DL352" s="19"/>
      <c r="DM352" s="19"/>
      <c r="DN352" s="19"/>
      <c r="DO352" s="19"/>
      <c r="DP352" s="19"/>
      <c r="DQ352" s="19"/>
      <c r="DR352" s="19"/>
      <c r="DS352" s="19"/>
      <c r="DT352" s="19"/>
      <c r="DU352" s="19"/>
      <c r="DV352" s="19"/>
      <c r="DW352" s="19"/>
      <c r="DX352" s="19"/>
      <c r="DY352" s="19"/>
      <c r="DZ352" s="19"/>
      <c r="EA352" s="19"/>
    </row>
    <row r="353" spans="88:131" x14ac:dyDescent="0.2">
      <c r="CJ353" s="19"/>
      <c r="CK353" s="19"/>
      <c r="CL353" s="19"/>
      <c r="CM353" s="19"/>
      <c r="CN353" s="19"/>
      <c r="CO353" s="19"/>
      <c r="CP353" s="19"/>
      <c r="CQ353" s="19"/>
      <c r="CR353" s="19"/>
      <c r="CS353" s="19"/>
      <c r="CT353" s="19"/>
      <c r="CU353" s="19"/>
      <c r="CV353" s="19"/>
      <c r="CW353" s="19"/>
      <c r="CX353" s="19"/>
      <c r="CY353" s="19"/>
      <c r="CZ353" s="19"/>
      <c r="DA353" s="19"/>
      <c r="DB353" s="19"/>
      <c r="DC353" s="19"/>
      <c r="DD353" s="19"/>
      <c r="DE353" s="19"/>
      <c r="DF353" s="19"/>
      <c r="DG353" s="19"/>
      <c r="DH353" s="19"/>
      <c r="DI353" s="19"/>
      <c r="DJ353" s="19"/>
      <c r="DK353" s="19"/>
      <c r="DL353" s="19"/>
      <c r="DM353" s="19"/>
      <c r="DN353" s="19"/>
      <c r="DO353" s="19"/>
      <c r="DP353" s="19"/>
      <c r="DQ353" s="19"/>
      <c r="DR353" s="19"/>
      <c r="DS353" s="19"/>
      <c r="DT353" s="19"/>
      <c r="DU353" s="19"/>
      <c r="DV353" s="19"/>
      <c r="DW353" s="19"/>
      <c r="DX353" s="19"/>
      <c r="DY353" s="19"/>
      <c r="DZ353" s="19"/>
      <c r="EA353" s="19"/>
    </row>
    <row r="354" spans="88:131" x14ac:dyDescent="0.2">
      <c r="CJ354" s="19"/>
      <c r="CK354" s="19"/>
      <c r="CL354" s="19"/>
      <c r="CM354" s="19"/>
      <c r="CN354" s="19"/>
      <c r="CO354" s="19"/>
      <c r="CP354" s="19"/>
      <c r="CQ354" s="19"/>
      <c r="CR354" s="19"/>
      <c r="CS354" s="19"/>
      <c r="CT354" s="19"/>
      <c r="CU354" s="19"/>
      <c r="CV354" s="19"/>
      <c r="CW354" s="19"/>
      <c r="CX354" s="19"/>
      <c r="CY354" s="19"/>
      <c r="CZ354" s="19"/>
      <c r="DA354" s="19"/>
      <c r="DB354" s="19"/>
      <c r="DC354" s="19"/>
      <c r="DD354" s="19"/>
      <c r="DE354" s="19"/>
      <c r="DF354" s="19"/>
      <c r="DG354" s="19"/>
      <c r="DH354" s="19"/>
      <c r="DI354" s="19"/>
      <c r="DJ354" s="19"/>
      <c r="DK354" s="19"/>
      <c r="DL354" s="19"/>
      <c r="DM354" s="19"/>
      <c r="DN354" s="19"/>
      <c r="DO354" s="19"/>
      <c r="DP354" s="19"/>
      <c r="DQ354" s="19"/>
      <c r="DR354" s="19"/>
      <c r="DS354" s="19"/>
      <c r="DT354" s="19"/>
      <c r="DU354" s="19"/>
      <c r="DV354" s="19"/>
      <c r="DW354" s="19"/>
      <c r="DX354" s="19"/>
      <c r="DY354" s="19"/>
      <c r="DZ354" s="19"/>
      <c r="EA354" s="19"/>
    </row>
    <row r="355" spans="88:131" x14ac:dyDescent="0.2">
      <c r="CJ355" s="19"/>
      <c r="CK355" s="19"/>
      <c r="CL355" s="19"/>
      <c r="CM355" s="19"/>
      <c r="CN355" s="19"/>
      <c r="CO355" s="19"/>
      <c r="CP355" s="19"/>
      <c r="CQ355" s="19"/>
      <c r="CR355" s="19"/>
      <c r="CS355" s="19"/>
      <c r="CT355" s="19"/>
      <c r="CU355" s="19"/>
      <c r="CV355" s="19"/>
      <c r="CW355" s="19"/>
      <c r="CX355" s="19"/>
      <c r="CY355" s="19"/>
      <c r="CZ355" s="19"/>
      <c r="DA355" s="19"/>
      <c r="DB355" s="19"/>
      <c r="DC355" s="19"/>
      <c r="DD355" s="19"/>
      <c r="DE355" s="19"/>
      <c r="DF355" s="19"/>
      <c r="DG355" s="19"/>
      <c r="DH355" s="19"/>
      <c r="DI355" s="19"/>
      <c r="DJ355" s="19"/>
      <c r="DK355" s="19"/>
      <c r="DL355" s="19"/>
      <c r="DM355" s="19"/>
      <c r="DN355" s="19"/>
      <c r="DO355" s="19"/>
      <c r="DP355" s="19"/>
      <c r="DQ355" s="19"/>
      <c r="DR355" s="19"/>
      <c r="DS355" s="19"/>
      <c r="DT355" s="19"/>
      <c r="DU355" s="19"/>
      <c r="DV355" s="19"/>
      <c r="DW355" s="19"/>
      <c r="DX355" s="19"/>
      <c r="DY355" s="19"/>
      <c r="DZ355" s="19"/>
      <c r="EA355" s="19"/>
    </row>
    <row r="356" spans="88:131" x14ac:dyDescent="0.2">
      <c r="CJ356" s="19"/>
      <c r="CK356" s="19"/>
      <c r="CL356" s="19"/>
      <c r="CM356" s="19"/>
      <c r="CN356" s="19"/>
      <c r="CO356" s="19"/>
      <c r="CP356" s="19"/>
      <c r="CQ356" s="19"/>
      <c r="CR356" s="19"/>
      <c r="CS356" s="19"/>
      <c r="CT356" s="19"/>
      <c r="CU356" s="19"/>
      <c r="CV356" s="19"/>
      <c r="CW356" s="19"/>
      <c r="CX356" s="19"/>
      <c r="CY356" s="19"/>
      <c r="CZ356" s="19"/>
      <c r="DA356" s="19"/>
      <c r="DB356" s="19"/>
      <c r="DC356" s="19"/>
      <c r="DD356" s="19"/>
      <c r="DE356" s="19"/>
      <c r="DF356" s="19"/>
      <c r="DG356" s="19"/>
      <c r="DH356" s="19"/>
      <c r="DI356" s="19"/>
      <c r="DJ356" s="19"/>
      <c r="DK356" s="19"/>
      <c r="DL356" s="19"/>
      <c r="DM356" s="19"/>
      <c r="DN356" s="19"/>
      <c r="DO356" s="19"/>
      <c r="DP356" s="19"/>
      <c r="DQ356" s="19"/>
      <c r="DR356" s="19"/>
      <c r="DS356" s="19"/>
      <c r="DT356" s="19"/>
      <c r="DU356" s="19"/>
      <c r="DV356" s="19"/>
      <c r="DW356" s="19"/>
      <c r="DX356" s="19"/>
      <c r="DY356" s="19"/>
      <c r="DZ356" s="19"/>
      <c r="EA356" s="19"/>
    </row>
    <row r="357" spans="88:131" x14ac:dyDescent="0.2">
      <c r="CJ357" s="19"/>
      <c r="CK357" s="19"/>
      <c r="CL357" s="19"/>
      <c r="CM357" s="19"/>
      <c r="CN357" s="19"/>
      <c r="CO357" s="19"/>
      <c r="CP357" s="19"/>
      <c r="CQ357" s="19"/>
      <c r="CR357" s="19"/>
      <c r="CS357" s="19"/>
      <c r="CT357" s="19"/>
      <c r="CU357" s="19"/>
      <c r="CV357" s="19"/>
      <c r="CW357" s="19"/>
      <c r="CX357" s="19"/>
      <c r="CY357" s="19"/>
      <c r="CZ357" s="19"/>
      <c r="DA357" s="19"/>
      <c r="DB357" s="19"/>
      <c r="DC357" s="19"/>
      <c r="DD357" s="19"/>
      <c r="DE357" s="19"/>
      <c r="DF357" s="19"/>
      <c r="DG357" s="19"/>
      <c r="DH357" s="19"/>
      <c r="DI357" s="19"/>
      <c r="DJ357" s="19"/>
      <c r="DK357" s="19"/>
      <c r="DL357" s="19"/>
      <c r="DM357" s="19"/>
      <c r="DN357" s="19"/>
      <c r="DO357" s="19"/>
      <c r="DP357" s="19"/>
      <c r="DQ357" s="19"/>
      <c r="DR357" s="19"/>
      <c r="DS357" s="19"/>
      <c r="DT357" s="19"/>
      <c r="DU357" s="19"/>
      <c r="DV357" s="19"/>
      <c r="DW357" s="19"/>
      <c r="DX357" s="19"/>
      <c r="DY357" s="19"/>
      <c r="DZ357" s="19"/>
      <c r="EA357" s="19"/>
    </row>
    <row r="358" spans="88:131" x14ac:dyDescent="0.2">
      <c r="CJ358" s="19"/>
      <c r="CK358" s="19"/>
      <c r="CL358" s="19"/>
      <c r="CM358" s="19"/>
      <c r="CN358" s="19"/>
      <c r="CO358" s="19"/>
      <c r="CP358" s="19"/>
      <c r="CQ358" s="19"/>
      <c r="CR358" s="19"/>
      <c r="CS358" s="19"/>
      <c r="CT358" s="19"/>
      <c r="CU358" s="19"/>
      <c r="CV358" s="19"/>
      <c r="CW358" s="19"/>
      <c r="CX358" s="19"/>
      <c r="CY358" s="19"/>
      <c r="CZ358" s="19"/>
      <c r="DA358" s="19"/>
      <c r="DB358" s="19"/>
      <c r="DC358" s="19"/>
      <c r="DD358" s="19"/>
      <c r="DE358" s="19"/>
      <c r="DF358" s="19"/>
      <c r="DG358" s="19"/>
      <c r="DH358" s="19"/>
      <c r="DI358" s="19"/>
      <c r="DJ358" s="19"/>
      <c r="DK358" s="19"/>
      <c r="DL358" s="19"/>
      <c r="DM358" s="19"/>
      <c r="DN358" s="19"/>
      <c r="DO358" s="19"/>
      <c r="DP358" s="19"/>
      <c r="DQ358" s="19"/>
      <c r="DR358" s="19"/>
      <c r="DS358" s="19"/>
      <c r="DT358" s="19"/>
      <c r="DU358" s="19"/>
      <c r="DV358" s="19"/>
      <c r="DW358" s="19"/>
      <c r="DX358" s="19"/>
      <c r="DY358" s="19"/>
      <c r="DZ358" s="19"/>
      <c r="EA358" s="19"/>
    </row>
    <row r="359" spans="88:131" x14ac:dyDescent="0.2">
      <c r="CJ359" s="19"/>
      <c r="CK359" s="19"/>
      <c r="CL359" s="19"/>
      <c r="CM359" s="19"/>
      <c r="CN359" s="19"/>
      <c r="CO359" s="19"/>
      <c r="CP359" s="19"/>
      <c r="CQ359" s="19"/>
      <c r="CR359" s="19"/>
      <c r="CS359" s="19"/>
      <c r="CT359" s="19"/>
      <c r="CU359" s="19"/>
      <c r="CV359" s="19"/>
      <c r="CW359" s="19"/>
      <c r="CX359" s="19"/>
      <c r="CY359" s="19"/>
      <c r="CZ359" s="19"/>
      <c r="DA359" s="19"/>
      <c r="DB359" s="19"/>
      <c r="DC359" s="19"/>
      <c r="DD359" s="19"/>
      <c r="DE359" s="19"/>
      <c r="DF359" s="19"/>
      <c r="DG359" s="19"/>
      <c r="DH359" s="19"/>
      <c r="DI359" s="19"/>
      <c r="DJ359" s="19"/>
      <c r="DK359" s="19"/>
      <c r="DL359" s="19"/>
      <c r="DM359" s="19"/>
      <c r="DN359" s="19"/>
      <c r="DO359" s="19"/>
      <c r="DP359" s="19"/>
      <c r="DQ359" s="19"/>
      <c r="DR359" s="19"/>
      <c r="DS359" s="19"/>
      <c r="DT359" s="19"/>
      <c r="DU359" s="19"/>
      <c r="DV359" s="19"/>
      <c r="DW359" s="19"/>
      <c r="DX359" s="19"/>
      <c r="DY359" s="19"/>
      <c r="DZ359" s="19"/>
      <c r="EA359" s="19"/>
    </row>
    <row r="360" spans="88:131" x14ac:dyDescent="0.2">
      <c r="CJ360" s="19"/>
      <c r="CK360" s="19"/>
      <c r="CL360" s="19"/>
      <c r="CM360" s="19"/>
      <c r="CN360" s="19"/>
      <c r="CO360" s="19"/>
      <c r="CP360" s="19"/>
      <c r="CQ360" s="19"/>
      <c r="CR360" s="19"/>
      <c r="CS360" s="19"/>
      <c r="CT360" s="19"/>
      <c r="CU360" s="19"/>
      <c r="CV360" s="19"/>
      <c r="CW360" s="19"/>
      <c r="CX360" s="19"/>
      <c r="CY360" s="19"/>
      <c r="CZ360" s="19"/>
      <c r="DA360" s="19"/>
      <c r="DB360" s="19"/>
      <c r="DC360" s="19"/>
      <c r="DD360" s="19"/>
      <c r="DE360" s="19"/>
      <c r="DF360" s="19"/>
      <c r="DG360" s="19"/>
      <c r="DH360" s="19"/>
      <c r="DI360" s="19"/>
      <c r="DJ360" s="19"/>
      <c r="DK360" s="19"/>
      <c r="DL360" s="19"/>
      <c r="DM360" s="19"/>
      <c r="DN360" s="19"/>
      <c r="DO360" s="19"/>
      <c r="DP360" s="19"/>
      <c r="DQ360" s="19"/>
      <c r="DR360" s="19"/>
      <c r="DS360" s="19"/>
      <c r="DT360" s="19"/>
      <c r="DU360" s="19"/>
      <c r="DV360" s="19"/>
      <c r="DW360" s="19"/>
      <c r="DX360" s="19"/>
      <c r="DY360" s="19"/>
      <c r="DZ360" s="19"/>
      <c r="EA360" s="19"/>
    </row>
    <row r="361" spans="88:131" x14ac:dyDescent="0.2">
      <c r="CJ361" s="19"/>
      <c r="CK361" s="19"/>
      <c r="CL361" s="19"/>
      <c r="CM361" s="19"/>
      <c r="CN361" s="19"/>
      <c r="CO361" s="19"/>
      <c r="CP361" s="19"/>
      <c r="CQ361" s="19"/>
      <c r="CR361" s="19"/>
      <c r="CS361" s="19"/>
      <c r="CT361" s="19"/>
      <c r="CU361" s="19"/>
      <c r="CV361" s="19"/>
      <c r="CW361" s="19"/>
      <c r="CX361" s="19"/>
      <c r="CY361" s="19"/>
      <c r="CZ361" s="19"/>
      <c r="DA361" s="19"/>
      <c r="DB361" s="19"/>
      <c r="DC361" s="19"/>
      <c r="DD361" s="19"/>
      <c r="DE361" s="19"/>
      <c r="DF361" s="19"/>
      <c r="DG361" s="19"/>
      <c r="DH361" s="19"/>
      <c r="DI361" s="19"/>
      <c r="DJ361" s="19"/>
      <c r="DK361" s="19"/>
      <c r="DL361" s="19"/>
      <c r="DM361" s="19"/>
      <c r="DN361" s="19"/>
      <c r="DO361" s="19"/>
      <c r="DP361" s="19"/>
      <c r="DQ361" s="19"/>
      <c r="DR361" s="19"/>
      <c r="DS361" s="19"/>
      <c r="DT361" s="19"/>
      <c r="DU361" s="19"/>
      <c r="DV361" s="19"/>
      <c r="DW361" s="19"/>
      <c r="DX361" s="19"/>
      <c r="DY361" s="19"/>
      <c r="DZ361" s="19"/>
      <c r="EA361" s="19"/>
    </row>
    <row r="362" spans="88:131" x14ac:dyDescent="0.2">
      <c r="CJ362" s="19"/>
      <c r="CK362" s="19"/>
      <c r="CL362" s="19"/>
      <c r="CM362" s="19"/>
      <c r="CN362" s="19"/>
      <c r="CO362" s="19"/>
      <c r="CP362" s="19"/>
      <c r="CQ362" s="19"/>
      <c r="CR362" s="19"/>
      <c r="CS362" s="19"/>
      <c r="CT362" s="19"/>
      <c r="CU362" s="19"/>
      <c r="CV362" s="19"/>
      <c r="CW362" s="19"/>
      <c r="CX362" s="19"/>
      <c r="CY362" s="19"/>
      <c r="CZ362" s="19"/>
      <c r="DA362" s="19"/>
      <c r="DB362" s="19"/>
      <c r="DC362" s="19"/>
      <c r="DD362" s="19"/>
      <c r="DE362" s="19"/>
      <c r="DF362" s="19"/>
      <c r="DG362" s="19"/>
      <c r="DH362" s="19"/>
      <c r="DI362" s="19"/>
      <c r="DJ362" s="19"/>
      <c r="DK362" s="19"/>
      <c r="DL362" s="19"/>
      <c r="DM362" s="19"/>
      <c r="DN362" s="19"/>
      <c r="DO362" s="19"/>
      <c r="DP362" s="19"/>
      <c r="DQ362" s="19"/>
      <c r="DR362" s="19"/>
      <c r="DS362" s="19"/>
      <c r="DT362" s="19"/>
      <c r="DU362" s="19"/>
      <c r="DV362" s="19"/>
      <c r="DW362" s="19"/>
      <c r="DX362" s="19"/>
      <c r="DY362" s="19"/>
      <c r="DZ362" s="19"/>
      <c r="EA362" s="19"/>
    </row>
    <row r="363" spans="88:131" x14ac:dyDescent="0.2">
      <c r="CJ363" s="19"/>
      <c r="CK363" s="19"/>
      <c r="CL363" s="19"/>
      <c r="CM363" s="19"/>
      <c r="CN363" s="19"/>
      <c r="CO363" s="19"/>
      <c r="CP363" s="19"/>
      <c r="CQ363" s="19"/>
      <c r="CR363" s="19"/>
      <c r="CS363" s="19"/>
      <c r="CT363" s="19"/>
      <c r="CU363" s="19"/>
      <c r="CV363" s="19"/>
      <c r="CW363" s="19"/>
      <c r="CX363" s="19"/>
      <c r="CY363" s="19"/>
      <c r="CZ363" s="19"/>
      <c r="DA363" s="19"/>
      <c r="DB363" s="19"/>
      <c r="DC363" s="19"/>
      <c r="DD363" s="19"/>
      <c r="DE363" s="19"/>
      <c r="DF363" s="19"/>
      <c r="DG363" s="19"/>
      <c r="DH363" s="19"/>
      <c r="DI363" s="19"/>
      <c r="DJ363" s="19"/>
      <c r="DK363" s="19"/>
      <c r="DL363" s="19"/>
      <c r="DM363" s="19"/>
      <c r="DN363" s="19"/>
      <c r="DO363" s="19"/>
      <c r="DP363" s="19"/>
      <c r="DQ363" s="19"/>
      <c r="DR363" s="19"/>
      <c r="DS363" s="19"/>
      <c r="DT363" s="19"/>
      <c r="DU363" s="19"/>
      <c r="DV363" s="19"/>
      <c r="DW363" s="19"/>
      <c r="DX363" s="19"/>
      <c r="DY363" s="19"/>
      <c r="DZ363" s="19"/>
      <c r="EA363" s="19"/>
    </row>
    <row r="364" spans="88:131" x14ac:dyDescent="0.2">
      <c r="CJ364" s="19"/>
      <c r="CK364" s="19"/>
      <c r="CL364" s="19"/>
      <c r="CM364" s="19"/>
      <c r="CN364" s="19"/>
      <c r="CO364" s="19"/>
      <c r="CP364" s="19"/>
      <c r="CQ364" s="19"/>
      <c r="CR364" s="19"/>
      <c r="CS364" s="19"/>
      <c r="CT364" s="19"/>
      <c r="CU364" s="19"/>
      <c r="CV364" s="19"/>
      <c r="CW364" s="19"/>
      <c r="CX364" s="19"/>
      <c r="CY364" s="19"/>
      <c r="CZ364" s="19"/>
      <c r="DA364" s="19"/>
      <c r="DB364" s="19"/>
      <c r="DC364" s="19"/>
      <c r="DD364" s="19"/>
      <c r="DE364" s="19"/>
      <c r="DF364" s="19"/>
      <c r="DG364" s="19"/>
      <c r="DH364" s="19"/>
      <c r="DI364" s="19"/>
      <c r="DJ364" s="19"/>
      <c r="DK364" s="19"/>
      <c r="DL364" s="19"/>
      <c r="DM364" s="19"/>
      <c r="DN364" s="19"/>
      <c r="DO364" s="19"/>
      <c r="DP364" s="19"/>
      <c r="DQ364" s="19"/>
      <c r="DR364" s="19"/>
      <c r="DS364" s="19"/>
      <c r="DT364" s="19"/>
      <c r="DU364" s="19"/>
      <c r="DV364" s="19"/>
      <c r="DW364" s="19"/>
      <c r="DX364" s="19"/>
      <c r="DY364" s="19"/>
      <c r="DZ364" s="19"/>
      <c r="EA364" s="19"/>
    </row>
    <row r="365" spans="88:131" x14ac:dyDescent="0.2">
      <c r="CJ365" s="19"/>
      <c r="CK365" s="19"/>
      <c r="CL365" s="19"/>
      <c r="CM365" s="19"/>
      <c r="CN365" s="19"/>
      <c r="CO365" s="19"/>
      <c r="CP365" s="19"/>
      <c r="CQ365" s="19"/>
      <c r="CR365" s="19"/>
      <c r="CS365" s="19"/>
      <c r="CT365" s="19"/>
      <c r="CU365" s="19"/>
      <c r="CV365" s="19"/>
      <c r="CW365" s="19"/>
      <c r="CX365" s="19"/>
      <c r="CY365" s="19"/>
      <c r="CZ365" s="19"/>
      <c r="DA365" s="19"/>
      <c r="DB365" s="19"/>
      <c r="DC365" s="19"/>
      <c r="DD365" s="19"/>
      <c r="DE365" s="19"/>
      <c r="DF365" s="19"/>
      <c r="DG365" s="19"/>
      <c r="DH365" s="19"/>
      <c r="DI365" s="19"/>
      <c r="DJ365" s="19"/>
      <c r="DK365" s="19"/>
      <c r="DL365" s="19"/>
      <c r="DM365" s="19"/>
      <c r="DN365" s="19"/>
      <c r="DO365" s="19"/>
      <c r="DP365" s="19"/>
      <c r="DQ365" s="19"/>
      <c r="DR365" s="19"/>
      <c r="DS365" s="19"/>
      <c r="DT365" s="19"/>
      <c r="DU365" s="19"/>
      <c r="DV365" s="19"/>
      <c r="DW365" s="19"/>
      <c r="DX365" s="19"/>
      <c r="DY365" s="19"/>
      <c r="DZ365" s="19"/>
      <c r="EA365" s="19"/>
    </row>
    <row r="366" spans="88:131" x14ac:dyDescent="0.2">
      <c r="CJ366" s="19"/>
      <c r="CK366" s="19"/>
      <c r="CL366" s="19"/>
      <c r="CM366" s="19"/>
      <c r="CN366" s="19"/>
      <c r="CO366" s="19"/>
      <c r="CP366" s="19"/>
      <c r="CQ366" s="19"/>
      <c r="CR366" s="19"/>
      <c r="CS366" s="19"/>
      <c r="CT366" s="19"/>
      <c r="CU366" s="19"/>
      <c r="CV366" s="19"/>
      <c r="CW366" s="19"/>
      <c r="CX366" s="19"/>
      <c r="CY366" s="19"/>
      <c r="CZ366" s="19"/>
      <c r="DA366" s="19"/>
      <c r="DB366" s="19"/>
      <c r="DC366" s="19"/>
      <c r="DD366" s="19"/>
      <c r="DE366" s="19"/>
      <c r="DF366" s="19"/>
      <c r="DG366" s="19"/>
      <c r="DH366" s="19"/>
      <c r="DI366" s="19"/>
      <c r="DJ366" s="19"/>
      <c r="DK366" s="19"/>
      <c r="DL366" s="19"/>
      <c r="DM366" s="19"/>
      <c r="DN366" s="19"/>
      <c r="DO366" s="19"/>
      <c r="DP366" s="19"/>
      <c r="DQ366" s="19"/>
      <c r="DR366" s="19"/>
      <c r="DS366" s="19"/>
      <c r="DT366" s="19"/>
      <c r="DU366" s="19"/>
      <c r="DV366" s="19"/>
      <c r="DW366" s="19"/>
      <c r="DX366" s="19"/>
      <c r="DY366" s="19"/>
      <c r="DZ366" s="19"/>
      <c r="EA366" s="19"/>
    </row>
    <row r="367" spans="88:131" x14ac:dyDescent="0.2">
      <c r="CJ367" s="19"/>
      <c r="CK367" s="19"/>
      <c r="CL367" s="19"/>
      <c r="CM367" s="19"/>
      <c r="CN367" s="19"/>
      <c r="CO367" s="19"/>
      <c r="CP367" s="19"/>
      <c r="CQ367" s="19"/>
      <c r="CR367" s="19"/>
      <c r="CS367" s="19"/>
      <c r="CT367" s="19"/>
      <c r="CU367" s="19"/>
      <c r="CV367" s="19"/>
      <c r="CW367" s="19"/>
      <c r="CX367" s="19"/>
      <c r="CY367" s="19"/>
      <c r="CZ367" s="19"/>
      <c r="DA367" s="19"/>
      <c r="DB367" s="19"/>
      <c r="DC367" s="19"/>
      <c r="DD367" s="19"/>
      <c r="DE367" s="19"/>
      <c r="DF367" s="19"/>
      <c r="DG367" s="19"/>
      <c r="DH367" s="19"/>
      <c r="DI367" s="19"/>
      <c r="DJ367" s="19"/>
      <c r="DK367" s="19"/>
      <c r="DL367" s="19"/>
      <c r="DM367" s="19"/>
      <c r="DN367" s="19"/>
      <c r="DO367" s="19"/>
      <c r="DP367" s="19"/>
      <c r="DQ367" s="19"/>
      <c r="DR367" s="19"/>
      <c r="DS367" s="19"/>
      <c r="DT367" s="19"/>
      <c r="DU367" s="19"/>
      <c r="DV367" s="19"/>
      <c r="DW367" s="19"/>
      <c r="DX367" s="19"/>
      <c r="DY367" s="19"/>
      <c r="DZ367" s="19"/>
      <c r="EA367" s="19"/>
    </row>
    <row r="368" spans="88:131" x14ac:dyDescent="0.2">
      <c r="CJ368" s="19"/>
      <c r="CK368" s="19"/>
      <c r="CL368" s="19"/>
      <c r="CM368" s="19"/>
      <c r="CN368" s="19"/>
      <c r="CO368" s="19"/>
      <c r="CP368" s="19"/>
      <c r="CQ368" s="19"/>
      <c r="CR368" s="19"/>
      <c r="CS368" s="19"/>
      <c r="CT368" s="19"/>
      <c r="CU368" s="19"/>
      <c r="CV368" s="19"/>
      <c r="CW368" s="19"/>
      <c r="CX368" s="19"/>
      <c r="CY368" s="19"/>
      <c r="CZ368" s="19"/>
      <c r="DA368" s="19"/>
      <c r="DB368" s="19"/>
      <c r="DC368" s="19"/>
      <c r="DD368" s="19"/>
      <c r="DE368" s="19"/>
      <c r="DF368" s="19"/>
      <c r="DG368" s="19"/>
      <c r="DH368" s="19"/>
      <c r="DI368" s="19"/>
      <c r="DJ368" s="19"/>
      <c r="DK368" s="19"/>
      <c r="DL368" s="19"/>
      <c r="DM368" s="19"/>
      <c r="DN368" s="19"/>
      <c r="DO368" s="19"/>
      <c r="DP368" s="19"/>
      <c r="DQ368" s="19"/>
      <c r="DR368" s="19"/>
      <c r="DS368" s="19"/>
      <c r="DT368" s="19"/>
      <c r="DU368" s="19"/>
      <c r="DV368" s="19"/>
      <c r="DW368" s="19"/>
      <c r="DX368" s="19"/>
      <c r="DY368" s="19"/>
      <c r="DZ368" s="19"/>
      <c r="EA368" s="19"/>
    </row>
    <row r="369" spans="88:131" x14ac:dyDescent="0.2">
      <c r="CJ369" s="19"/>
      <c r="CK369" s="19"/>
      <c r="CL369" s="19"/>
      <c r="CM369" s="19"/>
      <c r="CN369" s="19"/>
      <c r="CO369" s="19"/>
      <c r="CP369" s="19"/>
      <c r="CQ369" s="19"/>
      <c r="CR369" s="19"/>
      <c r="CS369" s="19"/>
      <c r="CT369" s="19"/>
      <c r="CU369" s="19"/>
      <c r="CV369" s="19"/>
      <c r="CW369" s="19"/>
      <c r="CX369" s="19"/>
      <c r="CY369" s="19"/>
      <c r="CZ369" s="19"/>
      <c r="DA369" s="19"/>
      <c r="DB369" s="19"/>
      <c r="DC369" s="19"/>
      <c r="DD369" s="19"/>
      <c r="DE369" s="19"/>
      <c r="DF369" s="19"/>
      <c r="DG369" s="19"/>
      <c r="DH369" s="19"/>
      <c r="DI369" s="19"/>
      <c r="DJ369" s="19"/>
      <c r="DK369" s="19"/>
      <c r="DL369" s="19"/>
      <c r="DM369" s="19"/>
      <c r="DN369" s="19"/>
      <c r="DO369" s="19"/>
      <c r="DP369" s="19"/>
      <c r="DQ369" s="19"/>
      <c r="DR369" s="19"/>
      <c r="DS369" s="19"/>
      <c r="DT369" s="19"/>
      <c r="DU369" s="19"/>
      <c r="DV369" s="19"/>
      <c r="DW369" s="19"/>
      <c r="DX369" s="19"/>
      <c r="DY369" s="19"/>
      <c r="DZ369" s="19"/>
      <c r="EA369" s="19"/>
    </row>
    <row r="370" spans="88:131" x14ac:dyDescent="0.2">
      <c r="CJ370" s="19"/>
      <c r="CK370" s="19"/>
      <c r="CL370" s="19"/>
      <c r="CM370" s="19"/>
      <c r="CN370" s="19"/>
      <c r="CO370" s="19"/>
      <c r="CP370" s="19"/>
      <c r="CQ370" s="19"/>
      <c r="CR370" s="19"/>
      <c r="CS370" s="19"/>
      <c r="CT370" s="19"/>
      <c r="CU370" s="19"/>
      <c r="CV370" s="19"/>
      <c r="CW370" s="19"/>
      <c r="CX370" s="19"/>
      <c r="CY370" s="19"/>
      <c r="CZ370" s="19"/>
      <c r="DA370" s="19"/>
      <c r="DB370" s="19"/>
      <c r="DC370" s="19"/>
      <c r="DD370" s="19"/>
      <c r="DE370" s="19"/>
      <c r="DF370" s="19"/>
      <c r="DG370" s="19"/>
      <c r="DH370" s="19"/>
      <c r="DI370" s="19"/>
      <c r="DJ370" s="19"/>
      <c r="DK370" s="19"/>
      <c r="DL370" s="19"/>
      <c r="DM370" s="19"/>
      <c r="DN370" s="19"/>
      <c r="DO370" s="19"/>
      <c r="DP370" s="19"/>
      <c r="DQ370" s="19"/>
      <c r="DR370" s="19"/>
      <c r="DS370" s="19"/>
      <c r="DT370" s="19"/>
      <c r="DU370" s="19"/>
      <c r="DV370" s="19"/>
      <c r="DW370" s="19"/>
      <c r="DX370" s="19"/>
      <c r="DY370" s="19"/>
      <c r="DZ370" s="19"/>
      <c r="EA370" s="19"/>
    </row>
    <row r="371" spans="88:131" x14ac:dyDescent="0.2">
      <c r="CJ371" s="19"/>
      <c r="CK371" s="19"/>
      <c r="CL371" s="19"/>
      <c r="CM371" s="19"/>
      <c r="CN371" s="19"/>
      <c r="CO371" s="19"/>
      <c r="CP371" s="19"/>
      <c r="CQ371" s="19"/>
      <c r="CR371" s="19"/>
      <c r="CS371" s="19"/>
      <c r="CT371" s="19"/>
      <c r="CU371" s="19"/>
      <c r="CV371" s="19"/>
      <c r="CW371" s="19"/>
      <c r="CX371" s="19"/>
      <c r="CY371" s="19"/>
      <c r="CZ371" s="19"/>
      <c r="DA371" s="19"/>
      <c r="DB371" s="19"/>
      <c r="DC371" s="19"/>
      <c r="DD371" s="19"/>
      <c r="DE371" s="19"/>
      <c r="DF371" s="19"/>
      <c r="DG371" s="19"/>
      <c r="DH371" s="19"/>
      <c r="DI371" s="19"/>
      <c r="DJ371" s="19"/>
      <c r="DK371" s="19"/>
      <c r="DL371" s="19"/>
      <c r="DM371" s="19"/>
      <c r="DN371" s="19"/>
      <c r="DO371" s="19"/>
      <c r="DP371" s="19"/>
      <c r="DQ371" s="19"/>
      <c r="DR371" s="19"/>
      <c r="DS371" s="19"/>
      <c r="DT371" s="19"/>
      <c r="DU371" s="19"/>
      <c r="DV371" s="19"/>
      <c r="DW371" s="19"/>
      <c r="DX371" s="19"/>
      <c r="DY371" s="19"/>
      <c r="DZ371" s="19"/>
      <c r="EA371" s="19"/>
    </row>
    <row r="372" spans="88:131" x14ac:dyDescent="0.2">
      <c r="CJ372" s="19"/>
      <c r="CK372" s="19"/>
      <c r="CL372" s="19"/>
      <c r="CM372" s="19"/>
      <c r="CN372" s="19"/>
      <c r="CO372" s="19"/>
      <c r="CP372" s="19"/>
      <c r="CQ372" s="19"/>
      <c r="CR372" s="19"/>
      <c r="CS372" s="19"/>
      <c r="CT372" s="19"/>
      <c r="CU372" s="19"/>
      <c r="CV372" s="19"/>
      <c r="CW372" s="19"/>
      <c r="CX372" s="19"/>
      <c r="CY372" s="19"/>
      <c r="CZ372" s="19"/>
      <c r="DA372" s="19"/>
      <c r="DB372" s="19"/>
      <c r="DC372" s="19"/>
      <c r="DD372" s="19"/>
      <c r="DE372" s="19"/>
      <c r="DF372" s="19"/>
      <c r="DG372" s="19"/>
      <c r="DH372" s="19"/>
      <c r="DI372" s="19"/>
      <c r="DJ372" s="19"/>
      <c r="DK372" s="19"/>
      <c r="DL372" s="19"/>
      <c r="DM372" s="19"/>
      <c r="DN372" s="19"/>
      <c r="DO372" s="19"/>
      <c r="DP372" s="19"/>
      <c r="DQ372" s="19"/>
      <c r="DR372" s="19"/>
      <c r="DS372" s="19"/>
      <c r="DT372" s="19"/>
      <c r="DU372" s="19"/>
      <c r="DV372" s="19"/>
      <c r="DW372" s="19"/>
      <c r="DX372" s="19"/>
      <c r="DY372" s="19"/>
      <c r="DZ372" s="19"/>
      <c r="EA372" s="19"/>
    </row>
    <row r="373" spans="88:131" x14ac:dyDescent="0.2">
      <c r="CJ373" s="19"/>
      <c r="CK373" s="19"/>
      <c r="CL373" s="19"/>
      <c r="CM373" s="19"/>
      <c r="CN373" s="19"/>
      <c r="CO373" s="19"/>
      <c r="CP373" s="19"/>
      <c r="CQ373" s="19"/>
      <c r="CR373" s="19"/>
      <c r="CS373" s="19"/>
      <c r="CT373" s="19"/>
      <c r="CU373" s="19"/>
      <c r="CV373" s="19"/>
      <c r="CW373" s="19"/>
      <c r="CX373" s="19"/>
      <c r="CY373" s="19"/>
      <c r="CZ373" s="19"/>
      <c r="DA373" s="19"/>
      <c r="DB373" s="19"/>
      <c r="DC373" s="19"/>
      <c r="DD373" s="19"/>
      <c r="DE373" s="19"/>
      <c r="DF373" s="19"/>
      <c r="DG373" s="19"/>
      <c r="DH373" s="19"/>
      <c r="DI373" s="19"/>
      <c r="DJ373" s="19"/>
      <c r="DK373" s="19"/>
      <c r="DL373" s="19"/>
      <c r="DM373" s="19"/>
      <c r="DN373" s="19"/>
      <c r="DO373" s="19"/>
      <c r="DP373" s="19"/>
      <c r="DQ373" s="19"/>
      <c r="DR373" s="19"/>
      <c r="DS373" s="19"/>
      <c r="DT373" s="19"/>
      <c r="DU373" s="19"/>
      <c r="DV373" s="19"/>
      <c r="DW373" s="19"/>
      <c r="DX373" s="19"/>
      <c r="DY373" s="19"/>
      <c r="DZ373" s="19"/>
      <c r="EA373" s="19"/>
    </row>
    <row r="374" spans="88:131" x14ac:dyDescent="0.2">
      <c r="CJ374" s="19"/>
      <c r="CK374" s="19"/>
      <c r="CL374" s="19"/>
      <c r="CM374" s="19"/>
      <c r="CN374" s="19"/>
      <c r="CO374" s="19"/>
      <c r="CP374" s="19"/>
      <c r="CQ374" s="19"/>
      <c r="CR374" s="19"/>
      <c r="CS374" s="19"/>
      <c r="CT374" s="19"/>
      <c r="CU374" s="19"/>
      <c r="CV374" s="19"/>
      <c r="CW374" s="19"/>
      <c r="CX374" s="19"/>
      <c r="CY374" s="19"/>
      <c r="CZ374" s="19"/>
      <c r="DA374" s="19"/>
      <c r="DB374" s="19"/>
      <c r="DC374" s="19"/>
      <c r="DD374" s="19"/>
      <c r="DE374" s="19"/>
      <c r="DF374" s="19"/>
      <c r="DG374" s="19"/>
      <c r="DH374" s="19"/>
      <c r="DI374" s="19"/>
      <c r="DJ374" s="19"/>
      <c r="DK374" s="19"/>
      <c r="DL374" s="19"/>
      <c r="DM374" s="19"/>
      <c r="DN374" s="19"/>
      <c r="DO374" s="19"/>
      <c r="DP374" s="19"/>
      <c r="DQ374" s="19"/>
      <c r="DR374" s="19"/>
      <c r="DS374" s="19"/>
      <c r="DT374" s="19"/>
      <c r="DU374" s="19"/>
      <c r="DV374" s="19"/>
      <c r="DW374" s="19"/>
      <c r="DX374" s="19"/>
      <c r="DY374" s="19"/>
      <c r="DZ374" s="19"/>
      <c r="EA374" s="19"/>
    </row>
    <row r="375" spans="88:131" x14ac:dyDescent="0.2">
      <c r="CJ375" s="19"/>
      <c r="CK375" s="19"/>
      <c r="CL375" s="19"/>
      <c r="CM375" s="19"/>
      <c r="CN375" s="19"/>
      <c r="CO375" s="19"/>
      <c r="CP375" s="19"/>
      <c r="CQ375" s="19"/>
      <c r="CR375" s="19"/>
      <c r="CS375" s="19"/>
      <c r="CT375" s="19"/>
      <c r="CU375" s="19"/>
      <c r="CV375" s="19"/>
      <c r="CW375" s="19"/>
      <c r="CX375" s="19"/>
      <c r="CY375" s="19"/>
      <c r="CZ375" s="19"/>
      <c r="DA375" s="19"/>
      <c r="DB375" s="19"/>
      <c r="DC375" s="19"/>
      <c r="DD375" s="19"/>
      <c r="DE375" s="19"/>
      <c r="DF375" s="19"/>
      <c r="DG375" s="19"/>
      <c r="DH375" s="19"/>
      <c r="DI375" s="19"/>
      <c r="DJ375" s="19"/>
      <c r="DK375" s="19"/>
      <c r="DL375" s="19"/>
      <c r="DM375" s="19"/>
      <c r="DN375" s="19"/>
      <c r="DO375" s="19"/>
      <c r="DP375" s="19"/>
      <c r="DQ375" s="19"/>
      <c r="DR375" s="19"/>
      <c r="DS375" s="19"/>
      <c r="DT375" s="19"/>
      <c r="DU375" s="19"/>
      <c r="DV375" s="19"/>
      <c r="DW375" s="19"/>
      <c r="DX375" s="19"/>
      <c r="DY375" s="19"/>
      <c r="DZ375" s="19"/>
      <c r="EA375" s="19"/>
    </row>
    <row r="376" spans="88:131" x14ac:dyDescent="0.2">
      <c r="CJ376" s="19"/>
      <c r="CK376" s="19"/>
      <c r="CL376" s="19"/>
      <c r="CM376" s="19"/>
      <c r="CN376" s="19"/>
      <c r="CO376" s="19"/>
      <c r="CP376" s="19"/>
      <c r="CQ376" s="19"/>
      <c r="CR376" s="19"/>
      <c r="CS376" s="19"/>
      <c r="CT376" s="19"/>
      <c r="CU376" s="19"/>
      <c r="CV376" s="19"/>
      <c r="CW376" s="19"/>
      <c r="CX376" s="19"/>
      <c r="CY376" s="19"/>
      <c r="CZ376" s="19"/>
      <c r="DA376" s="19"/>
      <c r="DB376" s="19"/>
      <c r="DC376" s="19"/>
      <c r="DD376" s="19"/>
      <c r="DE376" s="19"/>
      <c r="DF376" s="19"/>
      <c r="DG376" s="19"/>
      <c r="DH376" s="19"/>
      <c r="DI376" s="19"/>
      <c r="DJ376" s="19"/>
      <c r="DK376" s="19"/>
      <c r="DL376" s="19"/>
      <c r="DM376" s="19"/>
      <c r="DN376" s="19"/>
      <c r="DO376" s="19"/>
      <c r="DP376" s="19"/>
      <c r="DQ376" s="19"/>
      <c r="DR376" s="19"/>
      <c r="DS376" s="19"/>
      <c r="DT376" s="19"/>
      <c r="DU376" s="19"/>
      <c r="DV376" s="19"/>
      <c r="DW376" s="19"/>
      <c r="DX376" s="19"/>
      <c r="DY376" s="19"/>
      <c r="DZ376" s="19"/>
      <c r="EA376" s="19"/>
    </row>
    <row r="377" spans="88:131" x14ac:dyDescent="0.2">
      <c r="CJ377" s="19"/>
      <c r="CK377" s="19"/>
      <c r="CL377" s="19"/>
      <c r="CM377" s="19"/>
      <c r="CN377" s="19"/>
      <c r="CO377" s="19"/>
      <c r="CP377" s="19"/>
      <c r="CQ377" s="19"/>
      <c r="CR377" s="19"/>
      <c r="CS377" s="19"/>
      <c r="CT377" s="19"/>
      <c r="CU377" s="19"/>
      <c r="CV377" s="19"/>
      <c r="CW377" s="19"/>
      <c r="CX377" s="19"/>
      <c r="CY377" s="19"/>
      <c r="CZ377" s="19"/>
      <c r="DA377" s="19"/>
      <c r="DB377" s="19"/>
      <c r="DC377" s="19"/>
      <c r="DD377" s="19"/>
      <c r="DE377" s="19"/>
      <c r="DF377" s="19"/>
      <c r="DG377" s="19"/>
      <c r="DH377" s="19"/>
      <c r="DI377" s="19"/>
      <c r="DJ377" s="19"/>
      <c r="DK377" s="19"/>
      <c r="DL377" s="19"/>
      <c r="DM377" s="19"/>
      <c r="DN377" s="19"/>
      <c r="DO377" s="19"/>
      <c r="DP377" s="19"/>
      <c r="DQ377" s="19"/>
      <c r="DR377" s="19"/>
      <c r="DS377" s="19"/>
      <c r="DT377" s="19"/>
      <c r="DU377" s="19"/>
      <c r="DV377" s="19"/>
      <c r="DW377" s="19"/>
      <c r="DX377" s="19"/>
      <c r="DY377" s="19"/>
      <c r="DZ377" s="19"/>
      <c r="EA377" s="19"/>
    </row>
  </sheetData>
  <mergeCells count="40">
    <mergeCell ref="CF2:CG2"/>
    <mergeCell ref="CH2:CI2"/>
    <mergeCell ref="CB2:CC2"/>
    <mergeCell ref="CD2:CE2"/>
    <mergeCell ref="BP2:BQ2"/>
    <mergeCell ref="BR2:BS2"/>
    <mergeCell ref="BT2:BU2"/>
    <mergeCell ref="BV2:BW2"/>
    <mergeCell ref="BX2:BY2"/>
    <mergeCell ref="BZ2:CA2"/>
    <mergeCell ref="BN2:BO2"/>
    <mergeCell ref="AP2:AQ2"/>
    <mergeCell ref="AV2:AW2"/>
    <mergeCell ref="AX2:AY2"/>
    <mergeCell ref="AZ2:BA2"/>
    <mergeCell ref="BB2:BC2"/>
    <mergeCell ref="BD2:BE2"/>
    <mergeCell ref="BF2:BG2"/>
    <mergeCell ref="BH2:BI2"/>
    <mergeCell ref="BJ2:BK2"/>
    <mergeCell ref="BL2:BM2"/>
    <mergeCell ref="AR2:AU2"/>
    <mergeCell ref="AN2:AO2"/>
    <mergeCell ref="R2:S2"/>
    <mergeCell ref="T2:U2"/>
    <mergeCell ref="V2:W2"/>
    <mergeCell ref="X2:Y2"/>
    <mergeCell ref="Z2:AA2"/>
    <mergeCell ref="AB2:AC2"/>
    <mergeCell ref="AD2:AE2"/>
    <mergeCell ref="AF2:AG2"/>
    <mergeCell ref="AH2:AI2"/>
    <mergeCell ref="AJ2:AK2"/>
    <mergeCell ref="AL2:AM2"/>
    <mergeCell ref="P2:Q2"/>
    <mergeCell ref="D2:E2"/>
    <mergeCell ref="H2:I2"/>
    <mergeCell ref="J2:K2"/>
    <mergeCell ref="L2:M2"/>
    <mergeCell ref="N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90"/>
  <sheetViews>
    <sheetView topLeftCell="B44" workbookViewId="0">
      <selection activeCell="K81" sqref="K81"/>
    </sheetView>
  </sheetViews>
  <sheetFormatPr baseColWidth="10" defaultColWidth="8.83203125" defaultRowHeight="15" x14ac:dyDescent="0.2"/>
  <cols>
    <col min="1" max="1" width="13.1640625" style="3" customWidth="1"/>
    <col min="2" max="2" width="11.1640625" style="3" bestFit="1" customWidth="1"/>
    <col min="3" max="3" width="10.1640625" style="10" bestFit="1" customWidth="1"/>
    <col min="4" max="4" width="14.83203125" style="10" bestFit="1" customWidth="1"/>
    <col min="5" max="7" width="8.83203125" style="14"/>
    <col min="8" max="8" width="14.83203125" style="10" bestFit="1" customWidth="1"/>
    <col min="9" max="9" width="8.83203125" style="14"/>
    <col min="10" max="10" width="14.83203125" style="10" bestFit="1" customWidth="1"/>
    <col min="11" max="11" width="8.83203125" style="14"/>
    <col min="12" max="12" width="14.83203125" style="10" bestFit="1" customWidth="1"/>
    <col min="13" max="13" width="8.83203125" style="14"/>
    <col min="14" max="14" width="14.83203125" style="10" bestFit="1" customWidth="1"/>
    <col min="15" max="15" width="8.83203125" style="14"/>
    <col min="16" max="16" width="14.83203125" style="10" bestFit="1" customWidth="1"/>
    <col min="17" max="17" width="8.83203125" style="14"/>
    <col min="18" max="18" width="14.83203125" style="10" bestFit="1" customWidth="1"/>
    <col min="19" max="19" width="8.83203125" style="14"/>
    <col min="20" max="20" width="14.83203125" style="10" bestFit="1" customWidth="1"/>
    <col min="21" max="21" width="8.83203125" style="15"/>
    <col min="22" max="22" width="14.83203125" style="10" bestFit="1" customWidth="1"/>
    <col min="23" max="23" width="8.83203125" style="15"/>
    <col min="24" max="24" width="14.83203125" style="10" bestFit="1" customWidth="1"/>
    <col min="25" max="25" width="8.83203125" style="15"/>
    <col min="26" max="26" width="14.83203125" style="10" bestFit="1" customWidth="1"/>
    <col min="27" max="27" width="8.83203125" style="15"/>
    <col min="28" max="28" width="14.83203125" style="10" bestFit="1" customWidth="1"/>
    <col min="29" max="29" width="8.83203125" style="15"/>
    <col min="30" max="30" width="14.83203125" style="10" bestFit="1" customWidth="1"/>
    <col min="31" max="31" width="8.83203125" style="15"/>
    <col min="32" max="32" width="14.83203125" style="10" bestFit="1" customWidth="1"/>
    <col min="33" max="33" width="8.83203125" style="15"/>
    <col min="34" max="34" width="14.83203125" style="10" bestFit="1" customWidth="1"/>
    <col min="35" max="35" width="8.83203125" style="15"/>
    <col min="36" max="36" width="14.83203125" style="10" bestFit="1" customWidth="1"/>
    <col min="37" max="37" width="8.83203125" style="15"/>
    <col min="38" max="38" width="14.83203125" style="10" bestFit="1" customWidth="1"/>
    <col min="39" max="39" width="8.83203125" style="15"/>
    <col min="40" max="40" width="14.83203125" style="10" bestFit="1" customWidth="1"/>
    <col min="41" max="41" width="10.5" style="15" customWidth="1"/>
    <col min="42" max="42" width="14.83203125" style="10" bestFit="1" customWidth="1"/>
    <col min="43" max="43" width="12.6640625" style="15" customWidth="1"/>
    <col min="44" max="44" width="14.83203125" style="10" bestFit="1" customWidth="1"/>
    <col min="45" max="47" width="11.33203125" style="15" customWidth="1"/>
    <col min="48" max="48" width="14.83203125" style="10" bestFit="1" customWidth="1"/>
    <col min="49" max="49" width="12" style="15" customWidth="1"/>
    <col min="50" max="50" width="27.5" style="10" customWidth="1"/>
    <col min="51" max="51" width="8.83203125" style="15"/>
    <col min="52" max="52" width="14.83203125" style="10" bestFit="1" customWidth="1"/>
    <col min="53" max="53" width="23.6640625" style="15" customWidth="1"/>
    <col min="54" max="54" width="14.83203125" style="10" bestFit="1" customWidth="1"/>
    <col min="55" max="55" width="12.6640625" style="15" customWidth="1"/>
    <col min="56" max="56" width="14.83203125" style="10" bestFit="1" customWidth="1"/>
    <col min="57" max="57" width="8.83203125" style="15"/>
    <col min="58" max="58" width="14.83203125" style="10" bestFit="1" customWidth="1"/>
    <col min="59" max="59" width="8.83203125" style="15"/>
    <col min="60" max="60" width="14.83203125" style="10" bestFit="1" customWidth="1"/>
    <col min="61" max="61" width="8.83203125" style="15"/>
    <col min="62" max="62" width="14.83203125" style="10" bestFit="1" customWidth="1"/>
    <col min="63" max="63" width="8.83203125" style="15"/>
    <col min="64" max="64" width="14.83203125" style="10" bestFit="1" customWidth="1"/>
    <col min="65" max="65" width="8.83203125" style="15"/>
    <col min="66" max="66" width="14.83203125" style="10" bestFit="1" customWidth="1"/>
    <col min="67" max="67" width="8.83203125" style="15"/>
    <col min="68" max="68" width="14.83203125" style="10" bestFit="1" customWidth="1"/>
    <col min="69" max="69" width="8.83203125" style="15"/>
    <col min="70" max="70" width="14.83203125" style="10" bestFit="1" customWidth="1"/>
    <col min="71" max="71" width="8.83203125" style="15"/>
    <col min="72" max="72" width="14.83203125" style="10" bestFit="1" customWidth="1"/>
    <col min="73" max="73" width="8.83203125" style="15"/>
    <col min="74" max="74" width="14.83203125" style="10" bestFit="1" customWidth="1"/>
    <col min="75" max="75" width="8.83203125" style="15"/>
    <col min="76" max="76" width="14.83203125" style="10" bestFit="1" customWidth="1"/>
    <col min="77" max="77" width="8.83203125" style="15"/>
    <col min="78" max="78" width="14.83203125" style="10" bestFit="1" customWidth="1"/>
    <col min="79" max="79" width="8.83203125" style="15"/>
    <col min="80" max="80" width="14.83203125" style="10" bestFit="1" customWidth="1"/>
    <col min="81" max="81" width="8.83203125" style="15"/>
    <col min="82" max="82" width="14.83203125" style="10" bestFit="1" customWidth="1"/>
    <col min="83" max="83" width="8.83203125" style="15"/>
    <col min="84" max="84" width="8.83203125" style="10"/>
    <col min="85" max="85" width="8.83203125" style="15"/>
    <col min="86" max="86" width="8.83203125" style="10"/>
    <col min="87" max="87" width="8.83203125" style="15"/>
    <col min="88" max="16384" width="8.83203125" style="10"/>
  </cols>
  <sheetData>
    <row r="1" spans="1:147" x14ac:dyDescent="0.2">
      <c r="A1" s="3" t="s">
        <v>190</v>
      </c>
    </row>
    <row r="2" spans="1:147" s="2" customFormat="1" x14ac:dyDescent="0.2">
      <c r="D2" s="94" t="s">
        <v>86</v>
      </c>
      <c r="E2" s="94"/>
      <c r="F2" s="1"/>
      <c r="G2" s="1"/>
      <c r="H2" s="94" t="s">
        <v>87</v>
      </c>
      <c r="I2" s="94"/>
      <c r="J2" s="94" t="s">
        <v>88</v>
      </c>
      <c r="K2" s="94"/>
      <c r="L2" s="94" t="s">
        <v>89</v>
      </c>
      <c r="M2" s="94"/>
      <c r="N2" s="94" t="s">
        <v>90</v>
      </c>
      <c r="O2" s="94"/>
      <c r="P2" s="94" t="s">
        <v>91</v>
      </c>
      <c r="Q2" s="94"/>
      <c r="R2" s="94" t="s">
        <v>92</v>
      </c>
      <c r="S2" s="94"/>
      <c r="T2" s="94" t="s">
        <v>127</v>
      </c>
      <c r="U2" s="94"/>
      <c r="V2" s="94" t="s">
        <v>93</v>
      </c>
      <c r="W2" s="94"/>
      <c r="X2" s="94" t="s">
        <v>94</v>
      </c>
      <c r="Y2" s="94"/>
      <c r="Z2" s="94" t="s">
        <v>95</v>
      </c>
      <c r="AA2" s="94"/>
      <c r="AB2" s="94" t="s">
        <v>96</v>
      </c>
      <c r="AC2" s="94"/>
      <c r="AD2" s="94" t="s">
        <v>97</v>
      </c>
      <c r="AE2" s="94"/>
      <c r="AF2" s="94" t="s">
        <v>98</v>
      </c>
      <c r="AG2" s="94"/>
      <c r="AH2" s="94" t="s">
        <v>99</v>
      </c>
      <c r="AI2" s="94"/>
      <c r="AJ2" s="94" t="s">
        <v>100</v>
      </c>
      <c r="AK2" s="94"/>
      <c r="AL2" s="94" t="s">
        <v>101</v>
      </c>
      <c r="AM2" s="94"/>
      <c r="AN2" s="94" t="s">
        <v>102</v>
      </c>
      <c r="AO2" s="94"/>
      <c r="AP2" s="94" t="s">
        <v>103</v>
      </c>
      <c r="AQ2" s="94"/>
      <c r="AR2" s="94" t="s">
        <v>104</v>
      </c>
      <c r="AS2" s="94"/>
      <c r="AT2" s="1"/>
      <c r="AU2" s="1"/>
      <c r="AV2" s="94" t="s">
        <v>105</v>
      </c>
      <c r="AW2" s="94"/>
      <c r="AX2" s="94" t="s">
        <v>128</v>
      </c>
      <c r="AY2" s="94"/>
      <c r="AZ2" s="94" t="s">
        <v>129</v>
      </c>
      <c r="BA2" s="94"/>
      <c r="BB2" s="94" t="s">
        <v>106</v>
      </c>
      <c r="BC2" s="94"/>
      <c r="BD2" s="94" t="s">
        <v>107</v>
      </c>
      <c r="BE2" s="94"/>
      <c r="BF2" s="94" t="s">
        <v>108</v>
      </c>
      <c r="BG2" s="94"/>
      <c r="BH2" s="94" t="s">
        <v>109</v>
      </c>
      <c r="BI2" s="94"/>
      <c r="BJ2" s="94" t="s">
        <v>110</v>
      </c>
      <c r="BK2" s="94"/>
      <c r="BL2" s="94" t="s">
        <v>111</v>
      </c>
      <c r="BM2" s="94"/>
      <c r="BN2" s="94" t="s">
        <v>112</v>
      </c>
      <c r="BO2" s="94"/>
      <c r="BP2" s="94" t="s">
        <v>113</v>
      </c>
      <c r="BQ2" s="94"/>
      <c r="BR2" s="94" t="s">
        <v>114</v>
      </c>
      <c r="BS2" s="94"/>
      <c r="BT2" s="94" t="s">
        <v>115</v>
      </c>
      <c r="BU2" s="94"/>
      <c r="BV2" s="94" t="s">
        <v>116</v>
      </c>
      <c r="BW2" s="94"/>
      <c r="BX2" s="94" t="s">
        <v>117</v>
      </c>
      <c r="BY2" s="94"/>
      <c r="BZ2" s="94" t="s">
        <v>118</v>
      </c>
      <c r="CA2" s="94"/>
      <c r="CB2" s="94" t="s">
        <v>119</v>
      </c>
      <c r="CC2" s="94"/>
      <c r="CD2" s="94" t="s">
        <v>120</v>
      </c>
      <c r="CE2" s="94"/>
      <c r="CF2" s="94" t="s">
        <v>121</v>
      </c>
      <c r="CG2" s="94"/>
      <c r="CH2" s="94" t="s">
        <v>122</v>
      </c>
      <c r="CI2" s="95"/>
      <c r="CJ2" s="50"/>
    </row>
    <row r="3" spans="1:147" s="2" customFormat="1" x14ac:dyDescent="0.2">
      <c r="A3" s="6" t="s">
        <v>188</v>
      </c>
      <c r="B3" s="6" t="s">
        <v>187</v>
      </c>
      <c r="C3" s="1" t="s">
        <v>85</v>
      </c>
      <c r="D3" s="1" t="s">
        <v>123</v>
      </c>
      <c r="E3" s="52" t="s">
        <v>124</v>
      </c>
      <c r="F3" s="52" t="s">
        <v>130</v>
      </c>
      <c r="G3" s="52" t="s">
        <v>131</v>
      </c>
      <c r="H3" s="1" t="s">
        <v>123</v>
      </c>
      <c r="I3" s="52" t="s">
        <v>124</v>
      </c>
      <c r="J3" s="1" t="s">
        <v>123</v>
      </c>
      <c r="K3" s="52" t="s">
        <v>124</v>
      </c>
      <c r="L3" s="1" t="s">
        <v>123</v>
      </c>
      <c r="M3" s="52" t="s">
        <v>124</v>
      </c>
      <c r="N3" s="1" t="s">
        <v>123</v>
      </c>
      <c r="O3" s="52" t="s">
        <v>124</v>
      </c>
      <c r="P3" s="1" t="s">
        <v>123</v>
      </c>
      <c r="Q3" s="52" t="s">
        <v>124</v>
      </c>
      <c r="R3" s="1" t="s">
        <v>123</v>
      </c>
      <c r="S3" s="52" t="s">
        <v>124</v>
      </c>
      <c r="T3" s="1" t="s">
        <v>123</v>
      </c>
      <c r="U3" s="53" t="s">
        <v>124</v>
      </c>
      <c r="V3" s="1" t="s">
        <v>123</v>
      </c>
      <c r="W3" s="53" t="s">
        <v>124</v>
      </c>
      <c r="X3" s="1" t="s">
        <v>123</v>
      </c>
      <c r="Y3" s="53" t="s">
        <v>124</v>
      </c>
      <c r="Z3" s="1" t="s">
        <v>123</v>
      </c>
      <c r="AA3" s="53" t="s">
        <v>124</v>
      </c>
      <c r="AB3" s="1" t="s">
        <v>123</v>
      </c>
      <c r="AC3" s="53" t="s">
        <v>124</v>
      </c>
      <c r="AD3" s="1" t="s">
        <v>123</v>
      </c>
      <c r="AE3" s="53" t="s">
        <v>124</v>
      </c>
      <c r="AF3" s="1" t="s">
        <v>123</v>
      </c>
      <c r="AG3" s="53" t="s">
        <v>124</v>
      </c>
      <c r="AH3" s="1" t="s">
        <v>123</v>
      </c>
      <c r="AI3" s="53" t="s">
        <v>124</v>
      </c>
      <c r="AJ3" s="1" t="s">
        <v>123</v>
      </c>
      <c r="AK3" s="53" t="s">
        <v>124</v>
      </c>
      <c r="AL3" s="1" t="s">
        <v>123</v>
      </c>
      <c r="AM3" s="53" t="s">
        <v>124</v>
      </c>
      <c r="AN3" s="1" t="s">
        <v>123</v>
      </c>
      <c r="AO3" s="53" t="s">
        <v>124</v>
      </c>
      <c r="AP3" s="1" t="s">
        <v>123</v>
      </c>
      <c r="AQ3" s="53" t="s">
        <v>124</v>
      </c>
      <c r="AR3" s="1" t="s">
        <v>123</v>
      </c>
      <c r="AS3" s="53" t="s">
        <v>124</v>
      </c>
      <c r="AT3" s="53" t="s">
        <v>130</v>
      </c>
      <c r="AU3" s="53" t="s">
        <v>131</v>
      </c>
      <c r="AV3" s="1" t="s">
        <v>123</v>
      </c>
      <c r="AW3" s="53" t="s">
        <v>124</v>
      </c>
      <c r="AX3" s="1" t="s">
        <v>123</v>
      </c>
      <c r="AY3" s="53" t="s">
        <v>124</v>
      </c>
      <c r="AZ3" s="1" t="s">
        <v>123</v>
      </c>
      <c r="BA3" s="53" t="s">
        <v>124</v>
      </c>
      <c r="BB3" s="1" t="s">
        <v>123</v>
      </c>
      <c r="BC3" s="53" t="s">
        <v>124</v>
      </c>
      <c r="BD3" s="1" t="s">
        <v>123</v>
      </c>
      <c r="BE3" s="53" t="s">
        <v>124</v>
      </c>
      <c r="BF3" s="1" t="s">
        <v>123</v>
      </c>
      <c r="BG3" s="53" t="s">
        <v>124</v>
      </c>
      <c r="BH3" s="1" t="s">
        <v>123</v>
      </c>
      <c r="BI3" s="53" t="s">
        <v>124</v>
      </c>
      <c r="BJ3" s="1" t="s">
        <v>123</v>
      </c>
      <c r="BK3" s="53" t="s">
        <v>124</v>
      </c>
      <c r="BL3" s="1" t="s">
        <v>123</v>
      </c>
      <c r="BM3" s="53" t="s">
        <v>124</v>
      </c>
      <c r="BN3" s="1" t="s">
        <v>123</v>
      </c>
      <c r="BO3" s="53" t="s">
        <v>124</v>
      </c>
      <c r="BP3" s="1" t="s">
        <v>123</v>
      </c>
      <c r="BQ3" s="53" t="s">
        <v>124</v>
      </c>
      <c r="BR3" s="1" t="s">
        <v>123</v>
      </c>
      <c r="BS3" s="53" t="s">
        <v>124</v>
      </c>
      <c r="BT3" s="1" t="s">
        <v>123</v>
      </c>
      <c r="BU3" s="53" t="s">
        <v>124</v>
      </c>
      <c r="BV3" s="1" t="s">
        <v>123</v>
      </c>
      <c r="BW3" s="53" t="s">
        <v>124</v>
      </c>
      <c r="BX3" s="1" t="s">
        <v>123</v>
      </c>
      <c r="BY3" s="53" t="s">
        <v>124</v>
      </c>
      <c r="BZ3" s="1" t="s">
        <v>123</v>
      </c>
      <c r="CA3" s="53" t="s">
        <v>124</v>
      </c>
      <c r="CB3" s="1" t="s">
        <v>123</v>
      </c>
      <c r="CC3" s="53" t="s">
        <v>124</v>
      </c>
      <c r="CD3" s="1" t="s">
        <v>123</v>
      </c>
      <c r="CE3" s="53" t="s">
        <v>124</v>
      </c>
      <c r="CF3" s="1" t="s">
        <v>123</v>
      </c>
      <c r="CG3" s="53" t="s">
        <v>124</v>
      </c>
      <c r="CH3" s="1" t="s">
        <v>123</v>
      </c>
      <c r="CI3" s="54" t="s">
        <v>124</v>
      </c>
      <c r="CJ3" s="50"/>
    </row>
    <row r="4" spans="1:147" s="28" customFormat="1" x14ac:dyDescent="0.2">
      <c r="A4" s="4" t="s">
        <v>0</v>
      </c>
      <c r="B4" s="5" t="s">
        <v>163</v>
      </c>
      <c r="C4" s="28">
        <v>3694</v>
      </c>
      <c r="D4" s="28">
        <v>259</v>
      </c>
      <c r="E4" s="17">
        <v>7.0113697888467802E-2</v>
      </c>
      <c r="F4" s="17">
        <f>AVERAGE(E4:E6)</f>
        <v>0.11256163760936806</v>
      </c>
      <c r="G4" s="17">
        <f>STDEV(E4:E6)</f>
        <v>5.4955796124930421E-2</v>
      </c>
      <c r="H4" s="28">
        <v>10</v>
      </c>
      <c r="I4" s="17">
        <v>2.7070925825663202E-3</v>
      </c>
      <c r="J4" s="28">
        <v>1390</v>
      </c>
      <c r="K4" s="17">
        <v>0.37628586897671901</v>
      </c>
      <c r="L4" s="28">
        <v>0</v>
      </c>
      <c r="M4" s="17">
        <v>0</v>
      </c>
      <c r="N4" s="28">
        <v>0</v>
      </c>
      <c r="O4" s="17">
        <v>0</v>
      </c>
      <c r="P4" s="28">
        <v>50</v>
      </c>
      <c r="Q4" s="17">
        <v>1.35354629128316E-2</v>
      </c>
      <c r="R4" s="28">
        <v>184</v>
      </c>
      <c r="S4" s="17">
        <v>4.9810503519220402E-2</v>
      </c>
      <c r="T4" s="28">
        <v>1253</v>
      </c>
      <c r="U4" s="18">
        <v>0.33919870059556001</v>
      </c>
      <c r="V4" s="28">
        <v>702</v>
      </c>
      <c r="W4" s="18">
        <v>0.190037899296156</v>
      </c>
      <c r="X4" s="28">
        <v>13</v>
      </c>
      <c r="Y4" s="18">
        <v>3.5192203573362201E-3</v>
      </c>
      <c r="Z4" s="28">
        <v>0</v>
      </c>
      <c r="AA4" s="18">
        <v>0</v>
      </c>
      <c r="AB4" s="28">
        <v>3</v>
      </c>
      <c r="AC4" s="18">
        <v>8.1212777476989695E-4</v>
      </c>
      <c r="AD4" s="28">
        <v>0</v>
      </c>
      <c r="AE4" s="18">
        <v>0</v>
      </c>
      <c r="AF4" s="28">
        <v>0</v>
      </c>
      <c r="AG4" s="18">
        <v>0</v>
      </c>
      <c r="AH4" s="28">
        <v>8</v>
      </c>
      <c r="AI4" s="18">
        <v>2.16567406605306E-3</v>
      </c>
      <c r="AJ4" s="28">
        <v>0</v>
      </c>
      <c r="AK4" s="18">
        <v>0</v>
      </c>
      <c r="AL4" s="28">
        <v>0</v>
      </c>
      <c r="AM4" s="18">
        <v>0</v>
      </c>
      <c r="AN4" s="28">
        <v>25</v>
      </c>
      <c r="AO4" s="18">
        <v>6.7677314564158096E-3</v>
      </c>
      <c r="AP4" s="28">
        <v>0</v>
      </c>
      <c r="AQ4" s="18">
        <v>0</v>
      </c>
      <c r="AR4" s="28">
        <v>256</v>
      </c>
      <c r="AS4" s="18">
        <v>6.9301570113697905E-2</v>
      </c>
      <c r="AT4" s="29">
        <f>AVERAGE(AS4:AS6)</f>
        <v>0.10710905474818511</v>
      </c>
      <c r="AU4" s="29">
        <f>STDEV(AS4:AS6)</f>
        <v>5.2392523095318839E-2</v>
      </c>
      <c r="AV4" s="30">
        <v>2</v>
      </c>
      <c r="AW4" s="29">
        <v>0</v>
      </c>
      <c r="AX4" s="30">
        <v>0</v>
      </c>
      <c r="AY4" s="29">
        <v>0</v>
      </c>
      <c r="AZ4" s="30">
        <v>0</v>
      </c>
      <c r="BA4" s="29">
        <v>0</v>
      </c>
      <c r="BB4" s="30">
        <v>25</v>
      </c>
      <c r="BC4" s="29">
        <v>0.01</v>
      </c>
      <c r="BD4" s="30">
        <v>3</v>
      </c>
      <c r="BE4" s="29">
        <v>0</v>
      </c>
      <c r="BF4" s="30">
        <v>122</v>
      </c>
      <c r="BG4" s="29">
        <v>0.03</v>
      </c>
      <c r="BH4" s="30">
        <v>0</v>
      </c>
      <c r="BI4" s="29">
        <v>0</v>
      </c>
      <c r="BJ4" s="30">
        <v>0</v>
      </c>
      <c r="BK4" s="29">
        <v>0</v>
      </c>
      <c r="BL4" s="30">
        <v>0</v>
      </c>
      <c r="BM4" s="29">
        <v>0</v>
      </c>
      <c r="BN4" s="30">
        <v>0</v>
      </c>
      <c r="BO4" s="29">
        <v>0</v>
      </c>
      <c r="BP4" s="30">
        <v>3</v>
      </c>
      <c r="BQ4" s="29">
        <v>0</v>
      </c>
      <c r="BR4" s="30">
        <v>3</v>
      </c>
      <c r="BS4" s="29">
        <v>0</v>
      </c>
      <c r="BT4" s="30">
        <v>0</v>
      </c>
      <c r="BU4" s="29">
        <v>0</v>
      </c>
      <c r="BV4" s="30">
        <v>0</v>
      </c>
      <c r="BW4" s="29">
        <v>0</v>
      </c>
      <c r="BX4" s="30">
        <v>0</v>
      </c>
      <c r="BY4" s="29">
        <v>0</v>
      </c>
      <c r="BZ4" s="30">
        <v>0</v>
      </c>
      <c r="CA4" s="29">
        <v>0</v>
      </c>
      <c r="CB4" s="30">
        <v>782</v>
      </c>
      <c r="CC4" s="29">
        <v>0.21</v>
      </c>
      <c r="CD4" s="30">
        <v>8</v>
      </c>
      <c r="CE4" s="29">
        <v>0</v>
      </c>
      <c r="CF4" s="30">
        <v>19</v>
      </c>
      <c r="CG4" s="29">
        <v>0.01</v>
      </c>
      <c r="CH4" s="30">
        <v>7</v>
      </c>
      <c r="CI4" s="29">
        <v>0</v>
      </c>
      <c r="CJ4" s="40"/>
      <c r="CK4" s="49"/>
      <c r="CL4" s="49"/>
      <c r="CM4" s="49"/>
      <c r="CN4" s="49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</row>
    <row r="5" spans="1:147" s="31" customFormat="1" x14ac:dyDescent="0.2">
      <c r="A5" s="4" t="s">
        <v>1</v>
      </c>
      <c r="B5" s="5" t="s">
        <v>163</v>
      </c>
      <c r="C5" s="31">
        <v>4218</v>
      </c>
      <c r="D5" s="31">
        <v>392</v>
      </c>
      <c r="E5" s="20">
        <v>9.2935040303461405E-2</v>
      </c>
      <c r="F5" s="20"/>
      <c r="G5" s="20"/>
      <c r="H5" s="31">
        <v>82</v>
      </c>
      <c r="I5" s="20">
        <v>1.9440493124703698E-2</v>
      </c>
      <c r="J5" s="31">
        <v>2754</v>
      </c>
      <c r="K5" s="20">
        <v>0.65291607396870599</v>
      </c>
      <c r="L5" s="31">
        <v>0</v>
      </c>
      <c r="M5" s="20">
        <v>0</v>
      </c>
      <c r="N5" s="31">
        <v>0</v>
      </c>
      <c r="O5" s="20">
        <v>0</v>
      </c>
      <c r="P5" s="31">
        <v>1</v>
      </c>
      <c r="Q5" s="20">
        <v>2.3707918444760599E-4</v>
      </c>
      <c r="R5" s="31">
        <v>45</v>
      </c>
      <c r="S5" s="20">
        <v>1.06685633001422E-2</v>
      </c>
      <c r="T5" s="31">
        <v>1500</v>
      </c>
      <c r="U5" s="21">
        <v>0.35561877667140801</v>
      </c>
      <c r="V5" s="31">
        <v>388</v>
      </c>
      <c r="W5" s="21">
        <v>9.1986723565670905E-2</v>
      </c>
      <c r="X5" s="31">
        <v>19</v>
      </c>
      <c r="Y5" s="21">
        <v>4.5045045045045001E-3</v>
      </c>
      <c r="Z5" s="31">
        <v>0</v>
      </c>
      <c r="AA5" s="21">
        <v>0</v>
      </c>
      <c r="AB5" s="31">
        <v>33</v>
      </c>
      <c r="AC5" s="21">
        <v>7.8236130867709794E-3</v>
      </c>
      <c r="AD5" s="31">
        <v>0</v>
      </c>
      <c r="AE5" s="21">
        <v>0</v>
      </c>
      <c r="AF5" s="31">
        <v>0</v>
      </c>
      <c r="AG5" s="21">
        <v>0</v>
      </c>
      <c r="AH5" s="31">
        <v>62</v>
      </c>
      <c r="AI5" s="21">
        <v>1.46989094357515E-2</v>
      </c>
      <c r="AJ5" s="31">
        <v>0</v>
      </c>
      <c r="AK5" s="21">
        <v>0</v>
      </c>
      <c r="AL5" s="31">
        <v>0</v>
      </c>
      <c r="AM5" s="21">
        <v>0</v>
      </c>
      <c r="AN5" s="31">
        <v>0</v>
      </c>
      <c r="AO5" s="21">
        <v>0</v>
      </c>
      <c r="AP5" s="31">
        <v>0</v>
      </c>
      <c r="AQ5" s="21">
        <v>0</v>
      </c>
      <c r="AR5" s="31">
        <v>359</v>
      </c>
      <c r="AS5" s="21">
        <v>8.5111427216690405E-2</v>
      </c>
      <c r="AT5" s="29"/>
      <c r="AU5" s="29"/>
      <c r="AV5" s="30">
        <v>20</v>
      </c>
      <c r="AW5" s="29">
        <v>0</v>
      </c>
      <c r="AX5" s="30">
        <v>0</v>
      </c>
      <c r="AY5" s="29">
        <v>0</v>
      </c>
      <c r="AZ5" s="30">
        <v>0</v>
      </c>
      <c r="BA5" s="29">
        <v>0</v>
      </c>
      <c r="BB5" s="30">
        <v>1</v>
      </c>
      <c r="BC5" s="29">
        <v>0</v>
      </c>
      <c r="BD5" s="30">
        <v>33</v>
      </c>
      <c r="BE5" s="29">
        <v>0.01</v>
      </c>
      <c r="BF5" s="30">
        <v>221</v>
      </c>
      <c r="BG5" s="29">
        <v>0.05</v>
      </c>
      <c r="BH5" s="30">
        <v>0</v>
      </c>
      <c r="BI5" s="29">
        <v>0</v>
      </c>
      <c r="BJ5" s="30">
        <v>0</v>
      </c>
      <c r="BK5" s="29">
        <v>0</v>
      </c>
      <c r="BL5" s="30">
        <v>0</v>
      </c>
      <c r="BM5" s="29">
        <v>0</v>
      </c>
      <c r="BN5" s="30">
        <v>0</v>
      </c>
      <c r="BO5" s="29">
        <v>0</v>
      </c>
      <c r="BP5" s="30">
        <v>8</v>
      </c>
      <c r="BQ5" s="29">
        <v>0</v>
      </c>
      <c r="BR5" s="30">
        <v>2</v>
      </c>
      <c r="BS5" s="29">
        <v>0</v>
      </c>
      <c r="BT5" s="30">
        <v>0</v>
      </c>
      <c r="BU5" s="29">
        <v>0</v>
      </c>
      <c r="BV5" s="30">
        <v>4</v>
      </c>
      <c r="BW5" s="29">
        <v>0</v>
      </c>
      <c r="BX5" s="30">
        <v>0</v>
      </c>
      <c r="BY5" s="29">
        <v>0</v>
      </c>
      <c r="BZ5" s="30">
        <v>0</v>
      </c>
      <c r="CA5" s="29">
        <v>0</v>
      </c>
      <c r="CB5" s="30">
        <v>1263</v>
      </c>
      <c r="CC5" s="29">
        <v>0.3</v>
      </c>
      <c r="CD5" s="30">
        <v>29</v>
      </c>
      <c r="CE5" s="29">
        <v>0.01</v>
      </c>
      <c r="CF5" s="30">
        <v>0</v>
      </c>
      <c r="CG5" s="29">
        <v>0</v>
      </c>
      <c r="CH5" s="30">
        <v>39</v>
      </c>
      <c r="CI5" s="29">
        <v>0.01</v>
      </c>
      <c r="CJ5" s="40"/>
      <c r="CK5" s="49"/>
      <c r="CL5" s="49"/>
      <c r="CM5" s="49"/>
      <c r="CN5" s="49"/>
    </row>
    <row r="6" spans="1:147" s="32" customFormat="1" x14ac:dyDescent="0.2">
      <c r="A6" s="4" t="s">
        <v>2</v>
      </c>
      <c r="B6" s="5" t="s">
        <v>163</v>
      </c>
      <c r="C6" s="32">
        <v>3367</v>
      </c>
      <c r="D6" s="32">
        <v>588</v>
      </c>
      <c r="E6" s="23">
        <v>0.17463617463617501</v>
      </c>
      <c r="F6" s="23"/>
      <c r="G6" s="23"/>
      <c r="H6" s="32">
        <v>18</v>
      </c>
      <c r="I6" s="23">
        <v>5.3460053460053503E-3</v>
      </c>
      <c r="J6" s="32">
        <v>619</v>
      </c>
      <c r="K6" s="23">
        <v>0.18384318384318399</v>
      </c>
      <c r="L6" s="32">
        <v>0</v>
      </c>
      <c r="M6" s="23">
        <v>0</v>
      </c>
      <c r="N6" s="32">
        <v>4</v>
      </c>
      <c r="O6" s="23">
        <v>1.1880011880011901E-3</v>
      </c>
      <c r="P6" s="32">
        <v>15</v>
      </c>
      <c r="Q6" s="23">
        <v>4.4550044550044597E-3</v>
      </c>
      <c r="R6" s="32">
        <v>668</v>
      </c>
      <c r="S6" s="23">
        <v>0.19839619839619799</v>
      </c>
      <c r="T6" s="32">
        <v>1046</v>
      </c>
      <c r="U6" s="24">
        <v>0.31066231066231098</v>
      </c>
      <c r="V6" s="32">
        <v>325</v>
      </c>
      <c r="W6" s="24">
        <v>9.6525096525096499E-2</v>
      </c>
      <c r="X6" s="32">
        <v>22</v>
      </c>
      <c r="Y6" s="24">
        <v>6.5340065340065302E-3</v>
      </c>
      <c r="Z6" s="32">
        <v>0</v>
      </c>
      <c r="AA6" s="24">
        <v>0</v>
      </c>
      <c r="AB6" s="32">
        <v>26</v>
      </c>
      <c r="AC6" s="24">
        <v>7.7220077220077196E-3</v>
      </c>
      <c r="AD6" s="32">
        <v>0</v>
      </c>
      <c r="AE6" s="24">
        <v>0</v>
      </c>
      <c r="AF6" s="32">
        <v>0</v>
      </c>
      <c r="AG6" s="24">
        <v>0</v>
      </c>
      <c r="AH6" s="32">
        <v>3</v>
      </c>
      <c r="AI6" s="24">
        <v>8.9100089100089099E-4</v>
      </c>
      <c r="AJ6" s="32">
        <v>0</v>
      </c>
      <c r="AK6" s="24">
        <v>0</v>
      </c>
      <c r="AL6" s="32">
        <v>0</v>
      </c>
      <c r="AM6" s="24">
        <v>0</v>
      </c>
      <c r="AN6" s="32">
        <v>3</v>
      </c>
      <c r="AO6" s="24">
        <v>8.9100089100089099E-4</v>
      </c>
      <c r="AP6" s="32">
        <v>0</v>
      </c>
      <c r="AQ6" s="24">
        <v>0</v>
      </c>
      <c r="AR6" s="32">
        <v>562</v>
      </c>
      <c r="AS6" s="24">
        <v>0.16691416691416699</v>
      </c>
      <c r="AT6" s="33"/>
      <c r="AU6" s="33"/>
      <c r="AV6" s="34">
        <v>15</v>
      </c>
      <c r="AW6" s="33">
        <v>0</v>
      </c>
      <c r="AX6" s="34">
        <v>0</v>
      </c>
      <c r="AY6" s="33">
        <v>0</v>
      </c>
      <c r="AZ6" s="34">
        <v>0</v>
      </c>
      <c r="BA6" s="33">
        <v>0</v>
      </c>
      <c r="BB6" s="34">
        <v>12</v>
      </c>
      <c r="BC6" s="33">
        <v>0</v>
      </c>
      <c r="BD6" s="34">
        <v>8</v>
      </c>
      <c r="BE6" s="33">
        <v>0</v>
      </c>
      <c r="BF6" s="34">
        <v>97</v>
      </c>
      <c r="BG6" s="33">
        <v>0.03</v>
      </c>
      <c r="BH6" s="34">
        <v>2</v>
      </c>
      <c r="BI6" s="33">
        <v>0</v>
      </c>
      <c r="BJ6" s="34">
        <v>0</v>
      </c>
      <c r="BK6" s="33">
        <v>0</v>
      </c>
      <c r="BL6" s="34">
        <v>0</v>
      </c>
      <c r="BM6" s="33">
        <v>0</v>
      </c>
      <c r="BN6" s="34">
        <v>3</v>
      </c>
      <c r="BO6" s="33">
        <v>0</v>
      </c>
      <c r="BP6" s="34">
        <v>3</v>
      </c>
      <c r="BQ6" s="33">
        <v>0</v>
      </c>
      <c r="BR6" s="34">
        <v>2</v>
      </c>
      <c r="BS6" s="33">
        <v>0</v>
      </c>
      <c r="BT6" s="34">
        <v>0</v>
      </c>
      <c r="BU6" s="33">
        <v>0</v>
      </c>
      <c r="BV6" s="34">
        <v>6</v>
      </c>
      <c r="BW6" s="33">
        <v>0</v>
      </c>
      <c r="BX6" s="34">
        <v>0</v>
      </c>
      <c r="BY6" s="33">
        <v>0</v>
      </c>
      <c r="BZ6" s="34">
        <v>3</v>
      </c>
      <c r="CA6" s="33">
        <v>0</v>
      </c>
      <c r="CB6" s="34">
        <v>424</v>
      </c>
      <c r="CC6" s="33">
        <v>0.13</v>
      </c>
      <c r="CD6" s="34">
        <v>77</v>
      </c>
      <c r="CE6" s="33">
        <v>0.02</v>
      </c>
      <c r="CF6" s="34">
        <v>2</v>
      </c>
      <c r="CG6" s="33">
        <v>0</v>
      </c>
      <c r="CH6" s="34">
        <v>9</v>
      </c>
      <c r="CI6" s="33">
        <v>0</v>
      </c>
      <c r="CJ6" s="40"/>
      <c r="CK6" s="49"/>
      <c r="CL6" s="49"/>
      <c r="CM6" s="49"/>
      <c r="CN6" s="49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</row>
    <row r="7" spans="1:147" s="28" customFormat="1" x14ac:dyDescent="0.2">
      <c r="A7" s="4" t="s">
        <v>3</v>
      </c>
      <c r="B7" s="5" t="s">
        <v>164</v>
      </c>
      <c r="C7" s="28">
        <v>2752</v>
      </c>
      <c r="D7" s="28">
        <v>797</v>
      </c>
      <c r="E7" s="17">
        <v>0.28960755813953498</v>
      </c>
      <c r="F7" s="17">
        <f>AVERAGE(E7:E9)</f>
        <v>0.21597672252746949</v>
      </c>
      <c r="G7" s="17">
        <f>STDEV(E7:E9)</f>
        <v>0.16089228573976286</v>
      </c>
      <c r="H7" s="28">
        <v>1051</v>
      </c>
      <c r="I7" s="17">
        <v>0.38190406976744201</v>
      </c>
      <c r="J7" s="28">
        <v>1218</v>
      </c>
      <c r="K7" s="17">
        <v>0.44258720930232598</v>
      </c>
      <c r="L7" s="28">
        <v>8</v>
      </c>
      <c r="M7" s="17">
        <v>2.9069767441860499E-3</v>
      </c>
      <c r="N7" s="28">
        <v>3</v>
      </c>
      <c r="O7" s="17">
        <v>1.09011627906977E-3</v>
      </c>
      <c r="P7" s="28">
        <v>0</v>
      </c>
      <c r="Q7" s="17">
        <v>0</v>
      </c>
      <c r="R7" s="28">
        <v>184</v>
      </c>
      <c r="S7" s="17">
        <v>6.6860465116279105E-2</v>
      </c>
      <c r="T7" s="28">
        <v>708</v>
      </c>
      <c r="U7" s="18">
        <v>0.25726744186046502</v>
      </c>
      <c r="V7" s="28">
        <v>1045</v>
      </c>
      <c r="W7" s="18">
        <v>0.37972383720930197</v>
      </c>
      <c r="X7" s="28">
        <v>18</v>
      </c>
      <c r="Y7" s="18">
        <v>6.5406976744186102E-3</v>
      </c>
      <c r="Z7" s="28">
        <v>1</v>
      </c>
      <c r="AA7" s="18">
        <v>3.6337209302325603E-4</v>
      </c>
      <c r="AB7" s="28">
        <v>182</v>
      </c>
      <c r="AC7" s="18">
        <v>6.6133720930232606E-2</v>
      </c>
      <c r="AD7" s="28">
        <v>1</v>
      </c>
      <c r="AE7" s="18">
        <v>3.6337209302325603E-4</v>
      </c>
      <c r="AF7" s="28">
        <v>0</v>
      </c>
      <c r="AG7" s="18">
        <v>0</v>
      </c>
      <c r="AH7" s="28">
        <v>334</v>
      </c>
      <c r="AI7" s="18">
        <v>0.12136627906976701</v>
      </c>
      <c r="AJ7" s="28">
        <v>1</v>
      </c>
      <c r="AK7" s="18">
        <v>3.6337209302325603E-4</v>
      </c>
      <c r="AL7" s="28">
        <v>0</v>
      </c>
      <c r="AM7" s="18">
        <v>0</v>
      </c>
      <c r="AN7" s="28">
        <v>0</v>
      </c>
      <c r="AO7" s="18">
        <v>0</v>
      </c>
      <c r="AP7" s="28">
        <v>0</v>
      </c>
      <c r="AQ7" s="18">
        <v>0</v>
      </c>
      <c r="AR7" s="28">
        <v>615</v>
      </c>
      <c r="AS7" s="18">
        <v>0.223473837209302</v>
      </c>
      <c r="AT7" s="29">
        <f>AVERAGE(AS7:AS9)</f>
        <v>0.14997829921629005</v>
      </c>
      <c r="AU7" s="29">
        <f>STDEV(AS7:AS9)</f>
        <v>0.11200997121195667</v>
      </c>
      <c r="AV7" s="30">
        <v>717</v>
      </c>
      <c r="AW7" s="29">
        <v>0.26</v>
      </c>
      <c r="AX7" s="30">
        <v>0</v>
      </c>
      <c r="AY7" s="29">
        <v>0</v>
      </c>
      <c r="AZ7" s="30">
        <v>0</v>
      </c>
      <c r="BA7" s="29">
        <v>0</v>
      </c>
      <c r="BB7" s="30">
        <v>0</v>
      </c>
      <c r="BC7" s="29">
        <v>0</v>
      </c>
      <c r="BD7" s="30">
        <v>560</v>
      </c>
      <c r="BE7" s="29">
        <v>0.2</v>
      </c>
      <c r="BF7" s="30">
        <v>613</v>
      </c>
      <c r="BG7" s="29">
        <v>0.22</v>
      </c>
      <c r="BH7" s="30">
        <v>1</v>
      </c>
      <c r="BI7" s="29">
        <v>0</v>
      </c>
      <c r="BJ7" s="30">
        <v>6</v>
      </c>
      <c r="BK7" s="29">
        <v>0</v>
      </c>
      <c r="BL7" s="30">
        <v>2</v>
      </c>
      <c r="BM7" s="29">
        <v>0</v>
      </c>
      <c r="BN7" s="30">
        <v>3</v>
      </c>
      <c r="BO7" s="29">
        <v>0</v>
      </c>
      <c r="BP7" s="30">
        <v>13</v>
      </c>
      <c r="BQ7" s="29">
        <v>0</v>
      </c>
      <c r="BR7" s="30">
        <v>4</v>
      </c>
      <c r="BS7" s="29">
        <v>0</v>
      </c>
      <c r="BT7" s="30">
        <v>0</v>
      </c>
      <c r="BU7" s="29">
        <v>0</v>
      </c>
      <c r="BV7" s="30">
        <v>9</v>
      </c>
      <c r="BW7" s="29">
        <v>0</v>
      </c>
      <c r="BX7" s="30">
        <v>5</v>
      </c>
      <c r="BY7" s="29">
        <v>0</v>
      </c>
      <c r="BZ7" s="30">
        <v>1</v>
      </c>
      <c r="CA7" s="29">
        <v>0</v>
      </c>
      <c r="CB7" s="30">
        <v>593</v>
      </c>
      <c r="CC7" s="29">
        <v>0.22</v>
      </c>
      <c r="CD7" s="30">
        <v>133</v>
      </c>
      <c r="CE7" s="29">
        <v>0.05</v>
      </c>
      <c r="CF7" s="30">
        <v>0</v>
      </c>
      <c r="CG7" s="29">
        <v>0</v>
      </c>
      <c r="CH7" s="30">
        <v>237</v>
      </c>
      <c r="CI7" s="29">
        <v>0.09</v>
      </c>
      <c r="CJ7" s="40"/>
      <c r="CK7" s="49"/>
      <c r="CL7" s="49"/>
      <c r="CM7" s="49"/>
      <c r="CN7" s="49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</row>
    <row r="8" spans="1:147" s="31" customFormat="1" x14ac:dyDescent="0.2">
      <c r="A8" s="4" t="s">
        <v>4</v>
      </c>
      <c r="B8" s="5" t="s">
        <v>164</v>
      </c>
      <c r="C8" s="31">
        <v>3371</v>
      </c>
      <c r="D8" s="31">
        <v>106</v>
      </c>
      <c r="E8" s="20">
        <v>3.1444675170572499E-2</v>
      </c>
      <c r="F8" s="20"/>
      <c r="G8" s="20"/>
      <c r="H8" s="31">
        <v>424</v>
      </c>
      <c r="I8" s="20">
        <v>0.12577870068229</v>
      </c>
      <c r="J8" s="31">
        <v>2424</v>
      </c>
      <c r="K8" s="20">
        <v>0.71907445861762098</v>
      </c>
      <c r="L8" s="31">
        <v>6</v>
      </c>
      <c r="M8" s="20">
        <v>1.77988727380599E-3</v>
      </c>
      <c r="N8" s="31">
        <v>21</v>
      </c>
      <c r="O8" s="20">
        <v>6.2296054583209698E-3</v>
      </c>
      <c r="P8" s="31">
        <v>3</v>
      </c>
      <c r="Q8" s="20">
        <v>8.8994363690299597E-4</v>
      </c>
      <c r="R8" s="31">
        <v>369</v>
      </c>
      <c r="S8" s="20">
        <v>0.10946306733906901</v>
      </c>
      <c r="T8" s="31">
        <v>1696</v>
      </c>
      <c r="U8" s="21">
        <v>0.50311480272916098</v>
      </c>
      <c r="V8" s="31">
        <v>476</v>
      </c>
      <c r="W8" s="21">
        <v>0.14120439038860899</v>
      </c>
      <c r="X8" s="31">
        <v>47</v>
      </c>
      <c r="Y8" s="21">
        <v>1.39424503114803E-2</v>
      </c>
      <c r="Z8" s="31">
        <v>2</v>
      </c>
      <c r="AA8" s="21">
        <v>5.9329575793533101E-4</v>
      </c>
      <c r="AB8" s="31">
        <v>33</v>
      </c>
      <c r="AC8" s="21">
        <v>9.7893800059329593E-3</v>
      </c>
      <c r="AD8" s="31">
        <v>0</v>
      </c>
      <c r="AE8" s="21">
        <v>0</v>
      </c>
      <c r="AF8" s="31">
        <v>0</v>
      </c>
      <c r="AG8" s="21">
        <v>0</v>
      </c>
      <c r="AH8" s="31">
        <v>327</v>
      </c>
      <c r="AI8" s="21">
        <v>9.7003856422426593E-2</v>
      </c>
      <c r="AJ8" s="31">
        <v>6</v>
      </c>
      <c r="AK8" s="21">
        <v>1.77988727380599E-3</v>
      </c>
      <c r="AL8" s="31">
        <v>0</v>
      </c>
      <c r="AM8" s="21">
        <v>0</v>
      </c>
      <c r="AN8" s="31">
        <v>2</v>
      </c>
      <c r="AO8" s="21">
        <v>5.9329575793533101E-4</v>
      </c>
      <c r="AP8" s="31">
        <v>0</v>
      </c>
      <c r="AQ8" s="21">
        <v>0</v>
      </c>
      <c r="AR8" s="31">
        <v>71</v>
      </c>
      <c r="AS8" s="21">
        <v>2.1061999406704199E-2</v>
      </c>
      <c r="AT8" s="29"/>
      <c r="AU8" s="29"/>
      <c r="AV8" s="30">
        <v>97</v>
      </c>
      <c r="AW8" s="29">
        <v>0.03</v>
      </c>
      <c r="AX8" s="30">
        <v>0</v>
      </c>
      <c r="AY8" s="29">
        <v>0</v>
      </c>
      <c r="AZ8" s="30">
        <v>0</v>
      </c>
      <c r="BA8" s="29">
        <v>0</v>
      </c>
      <c r="BB8" s="30">
        <v>1</v>
      </c>
      <c r="BC8" s="29">
        <v>0</v>
      </c>
      <c r="BD8" s="30">
        <v>102</v>
      </c>
      <c r="BE8" s="29">
        <v>0.03</v>
      </c>
      <c r="BF8" s="30">
        <v>58</v>
      </c>
      <c r="BG8" s="29">
        <v>0.02</v>
      </c>
      <c r="BH8" s="30">
        <v>2</v>
      </c>
      <c r="BI8" s="29">
        <v>0</v>
      </c>
      <c r="BJ8" s="30">
        <v>1</v>
      </c>
      <c r="BK8" s="29">
        <v>0</v>
      </c>
      <c r="BL8" s="30">
        <v>0</v>
      </c>
      <c r="BM8" s="29">
        <v>0</v>
      </c>
      <c r="BN8" s="30">
        <v>8</v>
      </c>
      <c r="BO8" s="29">
        <v>0</v>
      </c>
      <c r="BP8" s="30">
        <v>30</v>
      </c>
      <c r="BQ8" s="29">
        <v>0.01</v>
      </c>
      <c r="BR8" s="30">
        <v>2</v>
      </c>
      <c r="BS8" s="29">
        <v>0</v>
      </c>
      <c r="BT8" s="30">
        <v>0</v>
      </c>
      <c r="BU8" s="29">
        <v>0</v>
      </c>
      <c r="BV8" s="30">
        <v>8</v>
      </c>
      <c r="BW8" s="29">
        <v>0</v>
      </c>
      <c r="BX8" s="30">
        <v>6</v>
      </c>
      <c r="BY8" s="29">
        <v>0</v>
      </c>
      <c r="BZ8" s="30">
        <v>6</v>
      </c>
      <c r="CA8" s="29">
        <v>0</v>
      </c>
      <c r="CB8" s="30">
        <v>1515</v>
      </c>
      <c r="CC8" s="29">
        <v>0.45</v>
      </c>
      <c r="CD8" s="30">
        <v>27</v>
      </c>
      <c r="CE8" s="29">
        <v>0.01</v>
      </c>
      <c r="CF8" s="30">
        <v>0</v>
      </c>
      <c r="CG8" s="29">
        <v>0</v>
      </c>
      <c r="CH8" s="30">
        <v>271</v>
      </c>
      <c r="CI8" s="29">
        <v>0.08</v>
      </c>
      <c r="CJ8" s="40"/>
      <c r="CK8" s="49"/>
      <c r="CL8" s="49"/>
      <c r="CM8" s="49"/>
      <c r="CN8" s="49"/>
    </row>
    <row r="9" spans="1:147" s="32" customFormat="1" x14ac:dyDescent="0.2">
      <c r="A9" s="4" t="s">
        <v>5</v>
      </c>
      <c r="B9" s="5" t="s">
        <v>164</v>
      </c>
      <c r="C9" s="32">
        <v>3408</v>
      </c>
      <c r="D9" s="32">
        <v>1114</v>
      </c>
      <c r="E9" s="23">
        <v>0.326877934272301</v>
      </c>
      <c r="F9" s="23"/>
      <c r="G9" s="23"/>
      <c r="H9" s="32">
        <v>1045</v>
      </c>
      <c r="I9" s="23">
        <v>0.306631455399061</v>
      </c>
      <c r="J9" s="32">
        <v>2232</v>
      </c>
      <c r="K9" s="23">
        <v>0.65492957746478897</v>
      </c>
      <c r="L9" s="32">
        <v>9</v>
      </c>
      <c r="M9" s="23">
        <v>2.6408450704225399E-3</v>
      </c>
      <c r="N9" s="32">
        <v>0</v>
      </c>
      <c r="O9" s="23">
        <v>0</v>
      </c>
      <c r="P9" s="32">
        <v>0</v>
      </c>
      <c r="Q9" s="23">
        <v>0</v>
      </c>
      <c r="R9" s="32">
        <v>330</v>
      </c>
      <c r="S9" s="23">
        <v>9.6830985915492995E-2</v>
      </c>
      <c r="T9" s="32">
        <v>1397</v>
      </c>
      <c r="U9" s="24">
        <v>0.40991784037558698</v>
      </c>
      <c r="V9" s="32">
        <v>1318</v>
      </c>
      <c r="W9" s="24">
        <v>0.38673708920187799</v>
      </c>
      <c r="X9" s="32">
        <v>18</v>
      </c>
      <c r="Y9" s="24">
        <v>5.2816901408450703E-3</v>
      </c>
      <c r="Z9" s="32">
        <v>0</v>
      </c>
      <c r="AA9" s="24">
        <v>0</v>
      </c>
      <c r="AB9" s="32">
        <v>414</v>
      </c>
      <c r="AC9" s="24">
        <v>0.121478873239437</v>
      </c>
      <c r="AD9" s="32">
        <v>0</v>
      </c>
      <c r="AE9" s="24">
        <v>0</v>
      </c>
      <c r="AF9" s="32">
        <v>0</v>
      </c>
      <c r="AG9" s="24">
        <v>0</v>
      </c>
      <c r="AH9" s="32">
        <v>464</v>
      </c>
      <c r="AI9" s="24">
        <v>0.136150234741784</v>
      </c>
      <c r="AJ9" s="32">
        <v>7</v>
      </c>
      <c r="AK9" s="24">
        <v>2.05399061032864E-3</v>
      </c>
      <c r="AL9" s="32">
        <v>0</v>
      </c>
      <c r="AM9" s="24">
        <v>0</v>
      </c>
      <c r="AN9" s="32">
        <v>0</v>
      </c>
      <c r="AO9" s="24">
        <v>0</v>
      </c>
      <c r="AP9" s="32">
        <v>0</v>
      </c>
      <c r="AQ9" s="24">
        <v>0</v>
      </c>
      <c r="AR9" s="32">
        <v>700</v>
      </c>
      <c r="AS9" s="24">
        <v>0.20539906103286401</v>
      </c>
      <c r="AT9" s="33"/>
      <c r="AU9" s="33"/>
      <c r="AV9" s="34">
        <v>581</v>
      </c>
      <c r="AW9" s="33">
        <v>0.17</v>
      </c>
      <c r="AX9" s="34">
        <v>0</v>
      </c>
      <c r="AY9" s="33">
        <v>0</v>
      </c>
      <c r="AZ9" s="34">
        <v>0</v>
      </c>
      <c r="BA9" s="33">
        <v>0</v>
      </c>
      <c r="BB9" s="34">
        <v>0</v>
      </c>
      <c r="BC9" s="33">
        <v>0</v>
      </c>
      <c r="BD9" s="34">
        <v>682</v>
      </c>
      <c r="BE9" s="33">
        <v>0.2</v>
      </c>
      <c r="BF9" s="34">
        <v>912</v>
      </c>
      <c r="BG9" s="33">
        <v>0.27</v>
      </c>
      <c r="BH9" s="34">
        <v>0</v>
      </c>
      <c r="BI9" s="33">
        <v>0</v>
      </c>
      <c r="BJ9" s="34">
        <v>2</v>
      </c>
      <c r="BK9" s="33">
        <v>0</v>
      </c>
      <c r="BL9" s="34">
        <v>0</v>
      </c>
      <c r="BM9" s="33">
        <v>0</v>
      </c>
      <c r="BN9" s="34">
        <v>0</v>
      </c>
      <c r="BO9" s="33">
        <v>0</v>
      </c>
      <c r="BP9" s="34">
        <v>17</v>
      </c>
      <c r="BQ9" s="33">
        <v>0</v>
      </c>
      <c r="BR9" s="34">
        <v>5</v>
      </c>
      <c r="BS9" s="33">
        <v>0</v>
      </c>
      <c r="BT9" s="34">
        <v>0</v>
      </c>
      <c r="BU9" s="33">
        <v>0</v>
      </c>
      <c r="BV9" s="34">
        <v>7</v>
      </c>
      <c r="BW9" s="33">
        <v>0</v>
      </c>
      <c r="BX9" s="34">
        <v>8</v>
      </c>
      <c r="BY9" s="33">
        <v>0</v>
      </c>
      <c r="BZ9" s="34">
        <v>0</v>
      </c>
      <c r="CA9" s="33">
        <v>0</v>
      </c>
      <c r="CB9" s="34">
        <v>1284</v>
      </c>
      <c r="CC9" s="33">
        <v>0.38</v>
      </c>
      <c r="CD9" s="34">
        <v>297</v>
      </c>
      <c r="CE9" s="33">
        <v>0.09</v>
      </c>
      <c r="CF9" s="34">
        <v>0</v>
      </c>
      <c r="CG9" s="33">
        <v>0</v>
      </c>
      <c r="CH9" s="34">
        <v>344</v>
      </c>
      <c r="CI9" s="33">
        <v>0.1</v>
      </c>
      <c r="CJ9" s="40"/>
      <c r="CK9" s="49"/>
      <c r="CL9" s="49"/>
      <c r="CM9" s="49"/>
      <c r="CN9" s="49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</row>
    <row r="10" spans="1:147" s="28" customFormat="1" x14ac:dyDescent="0.2">
      <c r="A10" s="4" t="s">
        <v>6</v>
      </c>
      <c r="B10" s="5" t="s">
        <v>165</v>
      </c>
      <c r="C10" s="28">
        <v>2810</v>
      </c>
      <c r="D10" s="28">
        <v>96</v>
      </c>
      <c r="E10" s="17">
        <v>3.4163701067615702E-2</v>
      </c>
      <c r="F10" s="17">
        <v>0.03</v>
      </c>
      <c r="G10" s="17"/>
      <c r="H10" s="28">
        <v>86</v>
      </c>
      <c r="I10" s="17">
        <v>3.0604982206405701E-2</v>
      </c>
      <c r="J10" s="28">
        <v>1451</v>
      </c>
      <c r="K10" s="17">
        <v>0.51637010676156603</v>
      </c>
      <c r="L10" s="28">
        <v>1</v>
      </c>
      <c r="M10" s="17">
        <v>3.5587188612099598E-4</v>
      </c>
      <c r="N10" s="28">
        <v>5</v>
      </c>
      <c r="O10" s="17">
        <v>1.7793594306049799E-3</v>
      </c>
      <c r="P10" s="28">
        <v>28</v>
      </c>
      <c r="Q10" s="17">
        <v>9.9644128113879002E-3</v>
      </c>
      <c r="R10" s="28">
        <v>369</v>
      </c>
      <c r="S10" s="17">
        <v>0.13131672597864799</v>
      </c>
      <c r="T10" s="28">
        <v>1853</v>
      </c>
      <c r="U10" s="18">
        <v>0.65943060498220596</v>
      </c>
      <c r="V10" s="28">
        <v>127</v>
      </c>
      <c r="W10" s="18">
        <v>4.51957295373666E-2</v>
      </c>
      <c r="X10" s="28">
        <v>239</v>
      </c>
      <c r="Y10" s="18">
        <v>8.5053380782918103E-2</v>
      </c>
      <c r="Z10" s="28">
        <v>0</v>
      </c>
      <c r="AA10" s="18">
        <v>0</v>
      </c>
      <c r="AB10" s="28">
        <v>12</v>
      </c>
      <c r="AC10" s="18">
        <v>4.2704626334519602E-3</v>
      </c>
      <c r="AD10" s="28">
        <v>0</v>
      </c>
      <c r="AE10" s="18">
        <v>0</v>
      </c>
      <c r="AF10" s="28">
        <v>0</v>
      </c>
      <c r="AG10" s="18">
        <v>0</v>
      </c>
      <c r="AH10" s="28">
        <v>59</v>
      </c>
      <c r="AI10" s="18">
        <v>2.0996441281138801E-2</v>
      </c>
      <c r="AJ10" s="28">
        <v>0</v>
      </c>
      <c r="AK10" s="18">
        <v>0</v>
      </c>
      <c r="AL10" s="28">
        <v>0</v>
      </c>
      <c r="AM10" s="18">
        <v>0</v>
      </c>
      <c r="AN10" s="28">
        <v>16</v>
      </c>
      <c r="AO10" s="18">
        <v>5.69395017793594E-3</v>
      </c>
      <c r="AP10" s="28">
        <v>0</v>
      </c>
      <c r="AQ10" s="18">
        <v>0</v>
      </c>
      <c r="AR10" s="28">
        <v>84</v>
      </c>
      <c r="AS10" s="18">
        <v>2.9893238434163701E-2</v>
      </c>
      <c r="AT10" s="29">
        <f>AVERAGE(AS10)</f>
        <v>2.9893238434163701E-2</v>
      </c>
      <c r="AU10" s="29"/>
      <c r="AV10" s="30">
        <v>27</v>
      </c>
      <c r="AW10" s="29">
        <v>0.01</v>
      </c>
      <c r="AX10" s="30">
        <v>0</v>
      </c>
      <c r="AY10" s="29">
        <v>0</v>
      </c>
      <c r="AZ10" s="30">
        <v>0</v>
      </c>
      <c r="BA10" s="29">
        <v>0</v>
      </c>
      <c r="BB10" s="30">
        <v>12</v>
      </c>
      <c r="BC10" s="29">
        <v>0</v>
      </c>
      <c r="BD10" s="30">
        <v>19</v>
      </c>
      <c r="BE10" s="29">
        <v>0.01</v>
      </c>
      <c r="BF10" s="30">
        <v>33</v>
      </c>
      <c r="BG10" s="29">
        <v>0.01</v>
      </c>
      <c r="BH10" s="30">
        <v>0</v>
      </c>
      <c r="BI10" s="29">
        <v>0</v>
      </c>
      <c r="BJ10" s="30">
        <v>0</v>
      </c>
      <c r="BK10" s="29">
        <v>0</v>
      </c>
      <c r="BL10" s="30">
        <v>0</v>
      </c>
      <c r="BM10" s="29">
        <v>0</v>
      </c>
      <c r="BN10" s="30">
        <v>0</v>
      </c>
      <c r="BO10" s="29">
        <v>0</v>
      </c>
      <c r="BP10" s="30">
        <v>163</v>
      </c>
      <c r="BQ10" s="29">
        <v>0.06</v>
      </c>
      <c r="BR10" s="30">
        <v>3</v>
      </c>
      <c r="BS10" s="29">
        <v>0</v>
      </c>
      <c r="BT10" s="30">
        <v>5</v>
      </c>
      <c r="BU10" s="29">
        <v>0</v>
      </c>
      <c r="BV10" s="30">
        <v>9</v>
      </c>
      <c r="BW10" s="29">
        <v>0</v>
      </c>
      <c r="BX10" s="30">
        <v>0</v>
      </c>
      <c r="BY10" s="29">
        <v>0</v>
      </c>
      <c r="BZ10" s="30">
        <v>3</v>
      </c>
      <c r="CA10" s="29">
        <v>0</v>
      </c>
      <c r="CB10" s="30">
        <v>1232</v>
      </c>
      <c r="CC10" s="29">
        <v>0.44</v>
      </c>
      <c r="CD10" s="30">
        <v>33</v>
      </c>
      <c r="CE10" s="29">
        <v>0.01</v>
      </c>
      <c r="CF10" s="30">
        <v>10</v>
      </c>
      <c r="CG10" s="29">
        <v>0</v>
      </c>
      <c r="CH10" s="30">
        <v>74</v>
      </c>
      <c r="CI10" s="29">
        <v>0.03</v>
      </c>
      <c r="CJ10" s="40"/>
      <c r="CK10" s="49"/>
      <c r="CL10" s="49"/>
      <c r="CM10" s="49"/>
      <c r="CN10" s="49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</row>
    <row r="11" spans="1:147" s="28" customFormat="1" x14ac:dyDescent="0.2">
      <c r="A11" s="4" t="s">
        <v>8</v>
      </c>
      <c r="B11" s="5" t="s">
        <v>166</v>
      </c>
      <c r="C11" s="28">
        <v>4337</v>
      </c>
      <c r="D11" s="28">
        <v>3967</v>
      </c>
      <c r="E11" s="17">
        <v>0.91468757205441598</v>
      </c>
      <c r="F11" s="17">
        <f>AVERAGE(E11:E13)</f>
        <v>0.90335198678786899</v>
      </c>
      <c r="G11" s="17">
        <f>STDEV(E11:E13)</f>
        <v>4.671738973929556E-2</v>
      </c>
      <c r="H11" s="28">
        <v>14</v>
      </c>
      <c r="I11" s="17">
        <v>3.2280378141572499E-3</v>
      </c>
      <c r="J11" s="28">
        <v>2126</v>
      </c>
      <c r="K11" s="17">
        <v>0.49020059949273698</v>
      </c>
      <c r="L11" s="28">
        <v>0</v>
      </c>
      <c r="M11" s="17">
        <v>0</v>
      </c>
      <c r="N11" s="28">
        <v>0</v>
      </c>
      <c r="O11" s="17">
        <v>0</v>
      </c>
      <c r="P11" s="28">
        <v>5</v>
      </c>
      <c r="Q11" s="17">
        <v>1.1528706479132999E-3</v>
      </c>
      <c r="R11" s="28">
        <v>106</v>
      </c>
      <c r="S11" s="17">
        <v>2.44408577357621E-2</v>
      </c>
      <c r="T11" s="28">
        <v>719</v>
      </c>
      <c r="U11" s="18">
        <v>0.16578279916993299</v>
      </c>
      <c r="V11" s="28">
        <v>384</v>
      </c>
      <c r="W11" s="18">
        <v>8.8540465759741796E-2</v>
      </c>
      <c r="X11" s="28">
        <v>0</v>
      </c>
      <c r="Y11" s="18">
        <v>0</v>
      </c>
      <c r="Z11" s="28">
        <v>0</v>
      </c>
      <c r="AA11" s="18">
        <v>0</v>
      </c>
      <c r="AB11" s="28">
        <v>1838</v>
      </c>
      <c r="AC11" s="18">
        <v>0.42379525017293102</v>
      </c>
      <c r="AD11" s="28">
        <v>0</v>
      </c>
      <c r="AE11" s="18">
        <v>0</v>
      </c>
      <c r="AF11" s="28">
        <v>0</v>
      </c>
      <c r="AG11" s="18">
        <v>0</v>
      </c>
      <c r="AH11" s="28">
        <v>8</v>
      </c>
      <c r="AI11" s="18">
        <v>1.8445930366612899E-3</v>
      </c>
      <c r="AJ11" s="28">
        <v>0</v>
      </c>
      <c r="AK11" s="18">
        <v>0</v>
      </c>
      <c r="AL11" s="28">
        <v>0</v>
      </c>
      <c r="AM11" s="18">
        <v>0</v>
      </c>
      <c r="AN11" s="28">
        <v>4</v>
      </c>
      <c r="AO11" s="18">
        <v>9.2229651833064302E-4</v>
      </c>
      <c r="AP11" s="28">
        <v>0</v>
      </c>
      <c r="AQ11" s="18">
        <v>0</v>
      </c>
      <c r="AR11" s="28">
        <v>2129</v>
      </c>
      <c r="AS11" s="18">
        <v>0.49089232188148502</v>
      </c>
      <c r="AT11" s="29">
        <f>AVERAGE(AS11:AS13)</f>
        <v>0.48932855584143597</v>
      </c>
      <c r="AU11" s="29">
        <f>STDEV(AS11:AS13)</f>
        <v>6.2556393008550801E-2</v>
      </c>
      <c r="AV11" s="35">
        <v>6</v>
      </c>
      <c r="AW11" s="36">
        <v>0</v>
      </c>
      <c r="AX11" s="35">
        <v>0</v>
      </c>
      <c r="AY11" s="36">
        <v>0</v>
      </c>
      <c r="AZ11" s="35">
        <v>0</v>
      </c>
      <c r="BA11" s="36">
        <v>0</v>
      </c>
      <c r="BB11" s="35">
        <v>1</v>
      </c>
      <c r="BC11" s="36">
        <v>0</v>
      </c>
      <c r="BD11" s="35">
        <v>8</v>
      </c>
      <c r="BE11" s="36">
        <v>0</v>
      </c>
      <c r="BF11" s="35">
        <v>364</v>
      </c>
      <c r="BG11" s="36">
        <v>0.08</v>
      </c>
      <c r="BH11" s="35">
        <v>0</v>
      </c>
      <c r="BI11" s="36">
        <v>0</v>
      </c>
      <c r="BJ11" s="35">
        <v>0</v>
      </c>
      <c r="BK11" s="36">
        <v>0</v>
      </c>
      <c r="BL11" s="35">
        <v>0</v>
      </c>
      <c r="BM11" s="36">
        <v>0</v>
      </c>
      <c r="BN11" s="35">
        <v>0</v>
      </c>
      <c r="BO11" s="36">
        <v>0</v>
      </c>
      <c r="BP11" s="35">
        <v>0</v>
      </c>
      <c r="BQ11" s="36">
        <v>0</v>
      </c>
      <c r="BR11" s="35">
        <v>0</v>
      </c>
      <c r="BS11" s="36">
        <v>0</v>
      </c>
      <c r="BT11" s="35">
        <v>0</v>
      </c>
      <c r="BU11" s="36">
        <v>0</v>
      </c>
      <c r="BV11" s="35">
        <v>0</v>
      </c>
      <c r="BW11" s="36">
        <v>0</v>
      </c>
      <c r="BX11" s="35">
        <v>0</v>
      </c>
      <c r="BY11" s="36">
        <v>0</v>
      </c>
      <c r="BZ11" s="35">
        <v>0</v>
      </c>
      <c r="CA11" s="36">
        <v>0</v>
      </c>
      <c r="CB11" s="35">
        <v>606</v>
      </c>
      <c r="CC11" s="36">
        <v>0.14000000000000001</v>
      </c>
      <c r="CD11" s="35">
        <v>671</v>
      </c>
      <c r="CE11" s="36">
        <v>0.15</v>
      </c>
      <c r="CF11" s="35">
        <v>0</v>
      </c>
      <c r="CG11" s="36">
        <v>0</v>
      </c>
      <c r="CH11" s="35">
        <v>3</v>
      </c>
      <c r="CI11" s="36">
        <v>0</v>
      </c>
      <c r="CJ11" s="40"/>
      <c r="CK11" s="49"/>
      <c r="CL11" s="49"/>
      <c r="CM11" s="49"/>
      <c r="CN11" s="49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</row>
    <row r="12" spans="1:147" s="31" customFormat="1" x14ac:dyDescent="0.2">
      <c r="A12" s="4" t="s">
        <v>9</v>
      </c>
      <c r="B12" s="5" t="s">
        <v>166</v>
      </c>
      <c r="C12" s="31">
        <v>4502</v>
      </c>
      <c r="D12" s="31">
        <v>4247</v>
      </c>
      <c r="E12" s="20">
        <v>0.94335850733007598</v>
      </c>
      <c r="F12" s="20"/>
      <c r="G12" s="20"/>
      <c r="H12" s="31">
        <v>31</v>
      </c>
      <c r="I12" s="20">
        <v>6.8858285206574903E-3</v>
      </c>
      <c r="J12" s="31">
        <v>1967</v>
      </c>
      <c r="K12" s="20">
        <v>0.43691692581075098</v>
      </c>
      <c r="L12" s="31">
        <v>0</v>
      </c>
      <c r="M12" s="20">
        <v>0</v>
      </c>
      <c r="N12" s="31">
        <v>3</v>
      </c>
      <c r="O12" s="20">
        <v>6.6637050199911199E-4</v>
      </c>
      <c r="P12" s="31">
        <v>11</v>
      </c>
      <c r="Q12" s="20">
        <v>2.4433585073300799E-3</v>
      </c>
      <c r="R12" s="31">
        <v>33</v>
      </c>
      <c r="S12" s="20">
        <v>7.3300755219902298E-3</v>
      </c>
      <c r="T12" s="31">
        <v>396</v>
      </c>
      <c r="U12" s="21">
        <v>8.7960906263882699E-2</v>
      </c>
      <c r="V12" s="31">
        <v>1057</v>
      </c>
      <c r="W12" s="21">
        <v>0.23478454020435399</v>
      </c>
      <c r="X12" s="31">
        <v>1</v>
      </c>
      <c r="Y12" s="21">
        <v>2.2212350066637101E-4</v>
      </c>
      <c r="Z12" s="31">
        <v>2</v>
      </c>
      <c r="AA12" s="21">
        <v>4.4424700133274098E-4</v>
      </c>
      <c r="AB12" s="31">
        <v>1764</v>
      </c>
      <c r="AC12" s="21">
        <v>0.39182585517547802</v>
      </c>
      <c r="AD12" s="31">
        <v>0</v>
      </c>
      <c r="AE12" s="21">
        <v>0</v>
      </c>
      <c r="AF12" s="31">
        <v>0</v>
      </c>
      <c r="AG12" s="21">
        <v>0</v>
      </c>
      <c r="AH12" s="31">
        <v>15</v>
      </c>
      <c r="AI12" s="21">
        <v>3.3318525099955598E-3</v>
      </c>
      <c r="AJ12" s="31">
        <v>0</v>
      </c>
      <c r="AK12" s="21">
        <v>0</v>
      </c>
      <c r="AL12" s="31">
        <v>0</v>
      </c>
      <c r="AM12" s="21">
        <v>0</v>
      </c>
      <c r="AN12" s="31">
        <v>11</v>
      </c>
      <c r="AO12" s="21">
        <v>2.4433585073300799E-3</v>
      </c>
      <c r="AP12" s="31">
        <v>0</v>
      </c>
      <c r="AQ12" s="21">
        <v>0</v>
      </c>
      <c r="AR12" s="31">
        <v>2481</v>
      </c>
      <c r="AS12" s="21">
        <v>0.55108840515326496</v>
      </c>
      <c r="AT12" s="29"/>
      <c r="AU12" s="29"/>
      <c r="AV12" s="30">
        <v>16</v>
      </c>
      <c r="AW12" s="29">
        <v>0</v>
      </c>
      <c r="AX12" s="30">
        <v>0</v>
      </c>
      <c r="AY12" s="29">
        <v>0</v>
      </c>
      <c r="AZ12" s="30">
        <v>0</v>
      </c>
      <c r="BA12" s="29">
        <v>0</v>
      </c>
      <c r="BB12" s="30">
        <v>0</v>
      </c>
      <c r="BC12" s="29">
        <v>0</v>
      </c>
      <c r="BD12" s="30">
        <v>19</v>
      </c>
      <c r="BE12" s="29">
        <v>0</v>
      </c>
      <c r="BF12" s="30">
        <v>1032</v>
      </c>
      <c r="BG12" s="29">
        <v>0.23</v>
      </c>
      <c r="BH12" s="30">
        <v>2</v>
      </c>
      <c r="BI12" s="29">
        <v>0</v>
      </c>
      <c r="BJ12" s="30">
        <v>0</v>
      </c>
      <c r="BK12" s="29">
        <v>0</v>
      </c>
      <c r="BL12" s="30">
        <v>0</v>
      </c>
      <c r="BM12" s="29">
        <v>0</v>
      </c>
      <c r="BN12" s="30">
        <v>1</v>
      </c>
      <c r="BO12" s="29">
        <v>0</v>
      </c>
      <c r="BP12" s="30">
        <v>0</v>
      </c>
      <c r="BQ12" s="29">
        <v>0</v>
      </c>
      <c r="BR12" s="30">
        <v>1</v>
      </c>
      <c r="BS12" s="29">
        <v>0</v>
      </c>
      <c r="BT12" s="30">
        <v>0</v>
      </c>
      <c r="BU12" s="29">
        <v>0</v>
      </c>
      <c r="BV12" s="30">
        <v>0</v>
      </c>
      <c r="BW12" s="29">
        <v>0</v>
      </c>
      <c r="BX12" s="30">
        <v>0</v>
      </c>
      <c r="BY12" s="29">
        <v>0</v>
      </c>
      <c r="BZ12" s="30">
        <v>0</v>
      </c>
      <c r="CA12" s="29">
        <v>0</v>
      </c>
      <c r="CB12" s="30">
        <v>338</v>
      </c>
      <c r="CC12" s="29">
        <v>0.08</v>
      </c>
      <c r="CD12" s="30">
        <v>365</v>
      </c>
      <c r="CE12" s="29">
        <v>0.08</v>
      </c>
      <c r="CF12" s="30">
        <v>4</v>
      </c>
      <c r="CG12" s="29">
        <v>0</v>
      </c>
      <c r="CH12" s="30">
        <v>8</v>
      </c>
      <c r="CI12" s="29">
        <v>0</v>
      </c>
      <c r="CJ12" s="40"/>
      <c r="CK12" s="49"/>
      <c r="CL12" s="49"/>
      <c r="CM12" s="49"/>
      <c r="CN12" s="49"/>
    </row>
    <row r="13" spans="1:147" s="32" customFormat="1" x14ac:dyDescent="0.2">
      <c r="A13" s="4" t="s">
        <v>10</v>
      </c>
      <c r="B13" s="5" t="s">
        <v>166</v>
      </c>
      <c r="C13" s="32">
        <v>4453</v>
      </c>
      <c r="D13" s="32">
        <v>3794</v>
      </c>
      <c r="E13" s="23">
        <v>0.85200988097911501</v>
      </c>
      <c r="F13" s="23"/>
      <c r="G13" s="23"/>
      <c r="H13" s="32">
        <v>61</v>
      </c>
      <c r="I13" s="23">
        <v>1.3698630136986301E-2</v>
      </c>
      <c r="J13" s="32">
        <v>2478</v>
      </c>
      <c r="K13" s="23">
        <v>0.55647877835167303</v>
      </c>
      <c r="L13" s="32">
        <v>2</v>
      </c>
      <c r="M13" s="23">
        <v>4.4913541432742E-4</v>
      </c>
      <c r="N13" s="32">
        <v>0</v>
      </c>
      <c r="O13" s="23">
        <v>0</v>
      </c>
      <c r="P13" s="32">
        <v>25</v>
      </c>
      <c r="Q13" s="23">
        <v>5.6141926790927504E-3</v>
      </c>
      <c r="R13" s="32">
        <v>126</v>
      </c>
      <c r="S13" s="23">
        <v>2.8295531102627398E-2</v>
      </c>
      <c r="T13" s="32">
        <v>742</v>
      </c>
      <c r="U13" s="24">
        <v>0.166629238715473</v>
      </c>
      <c r="V13" s="32">
        <v>635</v>
      </c>
      <c r="W13" s="24">
        <v>0.142600494048956</v>
      </c>
      <c r="X13" s="32">
        <v>3</v>
      </c>
      <c r="Y13" s="24">
        <v>6.7370312149112998E-4</v>
      </c>
      <c r="Z13" s="32">
        <v>0</v>
      </c>
      <c r="AA13" s="24">
        <v>0</v>
      </c>
      <c r="AB13" s="32">
        <v>1897</v>
      </c>
      <c r="AC13" s="24">
        <v>0.426004940489558</v>
      </c>
      <c r="AD13" s="32">
        <v>2</v>
      </c>
      <c r="AE13" s="24">
        <v>4.4913541432742E-4</v>
      </c>
      <c r="AF13" s="32">
        <v>0</v>
      </c>
      <c r="AG13" s="24">
        <v>0</v>
      </c>
      <c r="AH13" s="32">
        <v>44</v>
      </c>
      <c r="AI13" s="24">
        <v>9.8809791152032304E-3</v>
      </c>
      <c r="AJ13" s="32">
        <v>2</v>
      </c>
      <c r="AK13" s="24">
        <v>4.4913541432742E-4</v>
      </c>
      <c r="AL13" s="32">
        <v>0</v>
      </c>
      <c r="AM13" s="24">
        <v>0</v>
      </c>
      <c r="AN13" s="32">
        <v>20</v>
      </c>
      <c r="AO13" s="24">
        <v>4.4913541432742001E-3</v>
      </c>
      <c r="AP13" s="32">
        <v>0</v>
      </c>
      <c r="AQ13" s="24">
        <v>0</v>
      </c>
      <c r="AR13" s="32">
        <v>1897</v>
      </c>
      <c r="AS13" s="24">
        <v>0.426004940489558</v>
      </c>
      <c r="AT13" s="33"/>
      <c r="AU13" s="33"/>
      <c r="AV13" s="34">
        <v>17</v>
      </c>
      <c r="AW13" s="33">
        <v>0</v>
      </c>
      <c r="AX13" s="34">
        <v>0</v>
      </c>
      <c r="AY13" s="33">
        <v>0</v>
      </c>
      <c r="AZ13" s="34">
        <v>0</v>
      </c>
      <c r="BA13" s="33">
        <v>0</v>
      </c>
      <c r="BB13" s="34">
        <v>5</v>
      </c>
      <c r="BC13" s="33">
        <v>0</v>
      </c>
      <c r="BD13" s="34">
        <v>18</v>
      </c>
      <c r="BE13" s="33">
        <v>0</v>
      </c>
      <c r="BF13" s="34">
        <v>586</v>
      </c>
      <c r="BG13" s="33">
        <v>0.13</v>
      </c>
      <c r="BH13" s="34">
        <v>0</v>
      </c>
      <c r="BI13" s="33">
        <v>0</v>
      </c>
      <c r="BJ13" s="34">
        <v>2</v>
      </c>
      <c r="BK13" s="33">
        <v>0</v>
      </c>
      <c r="BL13" s="34">
        <v>0</v>
      </c>
      <c r="BM13" s="33">
        <v>0</v>
      </c>
      <c r="BN13" s="34">
        <v>0</v>
      </c>
      <c r="BO13" s="33">
        <v>0</v>
      </c>
      <c r="BP13" s="34">
        <v>2</v>
      </c>
      <c r="BQ13" s="33">
        <v>0</v>
      </c>
      <c r="BR13" s="34">
        <v>3</v>
      </c>
      <c r="BS13" s="33">
        <v>0</v>
      </c>
      <c r="BT13" s="34">
        <v>0</v>
      </c>
      <c r="BU13" s="33">
        <v>0</v>
      </c>
      <c r="BV13" s="34">
        <v>0</v>
      </c>
      <c r="BW13" s="33">
        <v>0</v>
      </c>
      <c r="BX13" s="34">
        <v>2</v>
      </c>
      <c r="BY13" s="33">
        <v>0</v>
      </c>
      <c r="BZ13" s="34">
        <v>0</v>
      </c>
      <c r="CA13" s="33">
        <v>0</v>
      </c>
      <c r="CB13" s="34">
        <v>681</v>
      </c>
      <c r="CC13" s="33">
        <v>0.15</v>
      </c>
      <c r="CD13" s="34">
        <v>606</v>
      </c>
      <c r="CE13" s="33">
        <v>0.14000000000000001</v>
      </c>
      <c r="CF13" s="34">
        <v>5</v>
      </c>
      <c r="CG13" s="33">
        <v>0</v>
      </c>
      <c r="CH13" s="34">
        <v>23</v>
      </c>
      <c r="CI13" s="33">
        <v>0.01</v>
      </c>
      <c r="CJ13" s="40"/>
      <c r="CK13" s="49"/>
      <c r="CL13" s="49"/>
      <c r="CM13" s="49"/>
      <c r="CN13" s="49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</row>
    <row r="14" spans="1:147" s="28" customFormat="1" x14ac:dyDescent="0.2">
      <c r="A14" s="4" t="s">
        <v>11</v>
      </c>
      <c r="B14" s="5" t="s">
        <v>167</v>
      </c>
      <c r="C14" s="28">
        <v>3160</v>
      </c>
      <c r="D14" s="28">
        <v>1013</v>
      </c>
      <c r="E14" s="17">
        <v>0.32056962025316499</v>
      </c>
      <c r="F14" s="17">
        <f>AVERAGE(E14:E16)</f>
        <v>0.20261032057112316</v>
      </c>
      <c r="G14" s="17">
        <f>STDEV(E14:E16)</f>
        <v>0.14591435849738163</v>
      </c>
      <c r="H14" s="28">
        <v>16</v>
      </c>
      <c r="I14" s="17">
        <v>5.0632911392405099E-3</v>
      </c>
      <c r="J14" s="28">
        <v>1593</v>
      </c>
      <c r="K14" s="17">
        <v>0.50411392405063304</v>
      </c>
      <c r="L14" s="28">
        <v>106</v>
      </c>
      <c r="M14" s="17">
        <v>3.3544303797468401E-2</v>
      </c>
      <c r="N14" s="28">
        <v>0</v>
      </c>
      <c r="O14" s="17">
        <v>0</v>
      </c>
      <c r="P14" s="28">
        <v>3046</v>
      </c>
      <c r="Q14" s="17">
        <v>0.96392405063291098</v>
      </c>
      <c r="R14" s="28">
        <v>105</v>
      </c>
      <c r="S14" s="17">
        <v>3.3227848101265799E-2</v>
      </c>
      <c r="T14" s="28">
        <v>950</v>
      </c>
      <c r="U14" s="18">
        <v>0.300632911392405</v>
      </c>
      <c r="V14" s="28">
        <v>526</v>
      </c>
      <c r="W14" s="18">
        <v>0.16645569620253201</v>
      </c>
      <c r="X14" s="28">
        <v>36</v>
      </c>
      <c r="Y14" s="18">
        <v>1.1392405063291099E-2</v>
      </c>
      <c r="Z14" s="28">
        <v>0</v>
      </c>
      <c r="AA14" s="18">
        <v>0</v>
      </c>
      <c r="AB14" s="28">
        <v>343</v>
      </c>
      <c r="AC14" s="18">
        <v>0.108544303797468</v>
      </c>
      <c r="AD14" s="28">
        <v>9</v>
      </c>
      <c r="AE14" s="18">
        <v>2.84810126582279E-3</v>
      </c>
      <c r="AF14" s="28">
        <v>0</v>
      </c>
      <c r="AG14" s="18">
        <v>0</v>
      </c>
      <c r="AH14" s="28">
        <v>4</v>
      </c>
      <c r="AI14" s="18">
        <v>1.2658227848101301E-3</v>
      </c>
      <c r="AJ14" s="28">
        <v>3</v>
      </c>
      <c r="AK14" s="18">
        <v>9.4936708860759501E-4</v>
      </c>
      <c r="AL14" s="28">
        <v>0</v>
      </c>
      <c r="AM14" s="18">
        <v>0</v>
      </c>
      <c r="AN14" s="28">
        <v>1532</v>
      </c>
      <c r="AO14" s="18">
        <v>0.48481012658227801</v>
      </c>
      <c r="AP14" s="28">
        <v>105</v>
      </c>
      <c r="AQ14" s="18">
        <v>3.3227848101265799E-2</v>
      </c>
      <c r="AR14" s="28">
        <v>670</v>
      </c>
      <c r="AS14" s="18">
        <v>0.212025316455696</v>
      </c>
      <c r="AT14" s="55">
        <f>AVERAGE(AS14:AS16)</f>
        <v>0.13982568854420677</v>
      </c>
      <c r="AU14" s="55">
        <f>STDEV(AS14:AS16)</f>
        <v>9.0410983070234346E-2</v>
      </c>
      <c r="AV14" s="30">
        <v>10</v>
      </c>
      <c r="AW14" s="29">
        <v>0</v>
      </c>
      <c r="AX14" s="30">
        <v>0</v>
      </c>
      <c r="AY14" s="29">
        <v>0</v>
      </c>
      <c r="AZ14" s="30">
        <v>0</v>
      </c>
      <c r="BA14" s="29">
        <v>0</v>
      </c>
      <c r="BB14" s="30">
        <v>1508</v>
      </c>
      <c r="BC14" s="29">
        <v>0.48</v>
      </c>
      <c r="BD14" s="30">
        <v>11</v>
      </c>
      <c r="BE14" s="29">
        <v>0</v>
      </c>
      <c r="BF14" s="30">
        <v>169</v>
      </c>
      <c r="BG14" s="29">
        <v>0.05</v>
      </c>
      <c r="BH14" s="30">
        <v>0</v>
      </c>
      <c r="BI14" s="29">
        <v>0</v>
      </c>
      <c r="BJ14" s="30">
        <v>33</v>
      </c>
      <c r="BK14" s="29">
        <v>0.01</v>
      </c>
      <c r="BL14" s="30">
        <v>0</v>
      </c>
      <c r="BM14" s="29">
        <v>0</v>
      </c>
      <c r="BN14" s="30">
        <v>0</v>
      </c>
      <c r="BO14" s="29">
        <v>0</v>
      </c>
      <c r="BP14" s="30">
        <v>10</v>
      </c>
      <c r="BQ14" s="29">
        <v>0</v>
      </c>
      <c r="BR14" s="30">
        <v>2</v>
      </c>
      <c r="BS14" s="29">
        <v>0</v>
      </c>
      <c r="BT14" s="30">
        <v>35</v>
      </c>
      <c r="BU14" s="29">
        <v>0.01</v>
      </c>
      <c r="BV14" s="30">
        <v>6</v>
      </c>
      <c r="BW14" s="29">
        <v>0</v>
      </c>
      <c r="BX14" s="30">
        <v>8</v>
      </c>
      <c r="BY14" s="29">
        <v>0</v>
      </c>
      <c r="BZ14" s="30">
        <v>0</v>
      </c>
      <c r="CA14" s="29">
        <v>0</v>
      </c>
      <c r="CB14" s="30">
        <v>687</v>
      </c>
      <c r="CC14" s="29">
        <v>0.22</v>
      </c>
      <c r="CD14" s="30">
        <v>229</v>
      </c>
      <c r="CE14" s="29">
        <v>7.0000000000000007E-2</v>
      </c>
      <c r="CF14" s="30">
        <v>895</v>
      </c>
      <c r="CG14" s="29">
        <v>0.28000000000000003</v>
      </c>
      <c r="CH14" s="30">
        <v>7</v>
      </c>
      <c r="CI14" s="29">
        <v>0</v>
      </c>
      <c r="CJ14" s="40"/>
      <c r="CK14" s="49"/>
      <c r="CL14" s="49"/>
      <c r="CM14" s="49"/>
      <c r="CN14" s="49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</row>
    <row r="15" spans="1:147" s="31" customFormat="1" x14ac:dyDescent="0.2">
      <c r="A15" s="4" t="s">
        <v>12</v>
      </c>
      <c r="B15" s="5" t="s">
        <v>167</v>
      </c>
      <c r="C15" s="31">
        <v>3668</v>
      </c>
      <c r="D15" s="31">
        <v>909</v>
      </c>
      <c r="E15" s="20">
        <v>0.247818974918212</v>
      </c>
      <c r="F15" s="20"/>
      <c r="G15" s="20"/>
      <c r="H15" s="31">
        <v>7</v>
      </c>
      <c r="I15" s="20">
        <v>1.90839694656489E-3</v>
      </c>
      <c r="J15" s="31">
        <v>1900</v>
      </c>
      <c r="K15" s="20">
        <v>0.51799345692475496</v>
      </c>
      <c r="L15" s="31">
        <v>57</v>
      </c>
      <c r="M15" s="20">
        <v>1.55398037077426E-2</v>
      </c>
      <c r="N15" s="31">
        <v>0</v>
      </c>
      <c r="O15" s="20">
        <v>0</v>
      </c>
      <c r="P15" s="31">
        <v>3241</v>
      </c>
      <c r="Q15" s="20">
        <v>0.88358778625954204</v>
      </c>
      <c r="R15" s="31">
        <v>110</v>
      </c>
      <c r="S15" s="20">
        <v>2.9989094874591098E-2</v>
      </c>
      <c r="T15" s="31">
        <v>1127</v>
      </c>
      <c r="U15" s="21">
        <v>0.30725190839694699</v>
      </c>
      <c r="V15" s="31">
        <v>403</v>
      </c>
      <c r="W15" s="21">
        <v>0.109869138495093</v>
      </c>
      <c r="X15" s="31">
        <v>30</v>
      </c>
      <c r="Y15" s="21">
        <v>8.1788440567066491E-3</v>
      </c>
      <c r="Z15" s="31">
        <v>0</v>
      </c>
      <c r="AA15" s="21">
        <v>0</v>
      </c>
      <c r="AB15" s="31">
        <v>289</v>
      </c>
      <c r="AC15" s="21">
        <v>7.87895310796074E-2</v>
      </c>
      <c r="AD15" s="31">
        <v>5</v>
      </c>
      <c r="AE15" s="21">
        <v>1.3631406761177799E-3</v>
      </c>
      <c r="AF15" s="31">
        <v>0</v>
      </c>
      <c r="AG15" s="21">
        <v>0</v>
      </c>
      <c r="AH15" s="31">
        <v>1</v>
      </c>
      <c r="AI15" s="21">
        <v>2.7262813522355498E-4</v>
      </c>
      <c r="AJ15" s="31">
        <v>0</v>
      </c>
      <c r="AK15" s="21">
        <v>0</v>
      </c>
      <c r="AL15" s="31">
        <v>0</v>
      </c>
      <c r="AM15" s="21">
        <v>0</v>
      </c>
      <c r="AN15" s="31">
        <v>1639</v>
      </c>
      <c r="AO15" s="21">
        <v>0.446837513631407</v>
      </c>
      <c r="AP15" s="31">
        <v>54</v>
      </c>
      <c r="AQ15" s="21">
        <v>1.4721919302071999E-2</v>
      </c>
      <c r="AR15" s="31">
        <v>620</v>
      </c>
      <c r="AS15" s="21">
        <v>0.16902944383860399</v>
      </c>
      <c r="AT15" s="29"/>
      <c r="AU15" s="29"/>
      <c r="AV15" s="30">
        <v>6</v>
      </c>
      <c r="AW15" s="29">
        <v>0</v>
      </c>
      <c r="AX15" s="30">
        <v>0</v>
      </c>
      <c r="AY15" s="29">
        <v>0</v>
      </c>
      <c r="AZ15" s="30">
        <v>0</v>
      </c>
      <c r="BA15" s="29">
        <v>0</v>
      </c>
      <c r="BB15" s="30">
        <v>1602</v>
      </c>
      <c r="BC15" s="29">
        <v>0.44</v>
      </c>
      <c r="BD15" s="30">
        <v>4</v>
      </c>
      <c r="BE15" s="29">
        <v>0</v>
      </c>
      <c r="BF15" s="30">
        <v>122</v>
      </c>
      <c r="BG15" s="29">
        <v>0.03</v>
      </c>
      <c r="BH15" s="30">
        <v>0</v>
      </c>
      <c r="BI15" s="29">
        <v>0</v>
      </c>
      <c r="BJ15" s="30">
        <v>9</v>
      </c>
      <c r="BK15" s="29">
        <v>0</v>
      </c>
      <c r="BL15" s="30">
        <v>0</v>
      </c>
      <c r="BM15" s="29">
        <v>0</v>
      </c>
      <c r="BN15" s="30">
        <v>0</v>
      </c>
      <c r="BO15" s="29">
        <v>0</v>
      </c>
      <c r="BP15" s="30">
        <v>18</v>
      </c>
      <c r="BQ15" s="29">
        <v>0</v>
      </c>
      <c r="BR15" s="30">
        <v>1</v>
      </c>
      <c r="BS15" s="29">
        <v>0</v>
      </c>
      <c r="BT15" s="30">
        <v>24</v>
      </c>
      <c r="BU15" s="29">
        <v>0.01</v>
      </c>
      <c r="BV15" s="30">
        <v>3</v>
      </c>
      <c r="BW15" s="29">
        <v>0</v>
      </c>
      <c r="BX15" s="30">
        <v>5</v>
      </c>
      <c r="BY15" s="29">
        <v>0</v>
      </c>
      <c r="BZ15" s="30">
        <v>0</v>
      </c>
      <c r="CA15" s="29">
        <v>0</v>
      </c>
      <c r="CB15" s="30">
        <v>843</v>
      </c>
      <c r="CC15" s="29">
        <v>0.23</v>
      </c>
      <c r="CD15" s="30">
        <v>193</v>
      </c>
      <c r="CE15" s="29">
        <v>0.05</v>
      </c>
      <c r="CF15" s="30">
        <v>982</v>
      </c>
      <c r="CG15" s="29">
        <v>0.27</v>
      </c>
      <c r="CH15" s="30">
        <v>1</v>
      </c>
      <c r="CI15" s="29">
        <v>0</v>
      </c>
      <c r="CJ15" s="40"/>
      <c r="CK15" s="49"/>
      <c r="CL15" s="49"/>
      <c r="CM15" s="49"/>
      <c r="CN15" s="49"/>
    </row>
    <row r="16" spans="1:147" s="32" customFormat="1" x14ac:dyDescent="0.2">
      <c r="A16" s="4" t="s">
        <v>13</v>
      </c>
      <c r="B16" s="5" t="s">
        <v>167</v>
      </c>
      <c r="C16" s="32">
        <v>2941</v>
      </c>
      <c r="D16" s="32">
        <v>116</v>
      </c>
      <c r="E16" s="23">
        <v>3.9442366541992499E-2</v>
      </c>
      <c r="F16" s="23"/>
      <c r="G16" s="23"/>
      <c r="H16" s="32">
        <v>11</v>
      </c>
      <c r="I16" s="23">
        <v>3.74022441346481E-3</v>
      </c>
      <c r="J16" s="32">
        <v>1075</v>
      </c>
      <c r="K16" s="23">
        <v>0.36552193131587901</v>
      </c>
      <c r="L16" s="32">
        <v>25</v>
      </c>
      <c r="M16" s="23">
        <v>8.5005100306018398E-3</v>
      </c>
      <c r="N16" s="32">
        <v>0</v>
      </c>
      <c r="O16" s="23">
        <v>0</v>
      </c>
      <c r="P16" s="32">
        <v>2720</v>
      </c>
      <c r="Q16" s="23">
        <v>0.92485549132947997</v>
      </c>
      <c r="R16" s="32">
        <v>35</v>
      </c>
      <c r="S16" s="23">
        <v>1.1900714042842601E-2</v>
      </c>
      <c r="T16" s="32">
        <v>394</v>
      </c>
      <c r="U16" s="24">
        <v>0.133968038082285</v>
      </c>
      <c r="V16" s="32">
        <v>51</v>
      </c>
      <c r="W16" s="24">
        <v>1.7341040462427699E-2</v>
      </c>
      <c r="X16" s="32">
        <v>32</v>
      </c>
      <c r="Y16" s="24">
        <v>1.0880652839170399E-2</v>
      </c>
      <c r="Z16" s="32">
        <v>0</v>
      </c>
      <c r="AA16" s="24">
        <v>0</v>
      </c>
      <c r="AB16" s="32">
        <v>3</v>
      </c>
      <c r="AC16" s="24">
        <v>1.02006120367222E-3</v>
      </c>
      <c r="AD16" s="32">
        <v>0</v>
      </c>
      <c r="AE16" s="24">
        <v>0</v>
      </c>
      <c r="AF16" s="32">
        <v>0</v>
      </c>
      <c r="AG16" s="24">
        <v>0</v>
      </c>
      <c r="AH16" s="32">
        <v>3</v>
      </c>
      <c r="AI16" s="24">
        <v>1.02006120367222E-3</v>
      </c>
      <c r="AJ16" s="32">
        <v>2</v>
      </c>
      <c r="AK16" s="24">
        <v>6.8004080244814702E-4</v>
      </c>
      <c r="AL16" s="32">
        <v>0</v>
      </c>
      <c r="AM16" s="24">
        <v>0</v>
      </c>
      <c r="AN16" s="32">
        <v>970</v>
      </c>
      <c r="AO16" s="24">
        <v>0.329819789187351</v>
      </c>
      <c r="AP16" s="32">
        <v>23</v>
      </c>
      <c r="AQ16" s="24">
        <v>7.8204692281536904E-3</v>
      </c>
      <c r="AR16" s="32">
        <v>113</v>
      </c>
      <c r="AS16" s="24">
        <v>3.8422305338320299E-2</v>
      </c>
      <c r="AT16" s="38"/>
      <c r="AU16" s="38"/>
      <c r="AV16" s="34">
        <v>6</v>
      </c>
      <c r="AW16" s="33">
        <v>0</v>
      </c>
      <c r="AX16" s="34">
        <v>0</v>
      </c>
      <c r="AY16" s="33">
        <v>0</v>
      </c>
      <c r="AZ16" s="34">
        <v>0</v>
      </c>
      <c r="BA16" s="33">
        <v>0</v>
      </c>
      <c r="BB16" s="34">
        <v>1740</v>
      </c>
      <c r="BC16" s="33">
        <v>0.59</v>
      </c>
      <c r="BD16" s="34">
        <v>8</v>
      </c>
      <c r="BE16" s="33">
        <v>0</v>
      </c>
      <c r="BF16" s="34">
        <v>1</v>
      </c>
      <c r="BG16" s="33">
        <v>0</v>
      </c>
      <c r="BH16" s="34">
        <v>0</v>
      </c>
      <c r="BI16" s="33">
        <v>0</v>
      </c>
      <c r="BJ16" s="34">
        <v>4</v>
      </c>
      <c r="BK16" s="33">
        <v>0</v>
      </c>
      <c r="BL16" s="34">
        <v>0</v>
      </c>
      <c r="BM16" s="33">
        <v>0</v>
      </c>
      <c r="BN16" s="34">
        <v>0</v>
      </c>
      <c r="BO16" s="33">
        <v>0</v>
      </c>
      <c r="BP16" s="34">
        <v>17</v>
      </c>
      <c r="BQ16" s="33">
        <v>0.01</v>
      </c>
      <c r="BR16" s="34">
        <v>0</v>
      </c>
      <c r="BS16" s="33">
        <v>0</v>
      </c>
      <c r="BT16" s="34">
        <v>28</v>
      </c>
      <c r="BU16" s="33">
        <v>0.01</v>
      </c>
      <c r="BV16" s="34">
        <v>3</v>
      </c>
      <c r="BW16" s="33">
        <v>0</v>
      </c>
      <c r="BX16" s="34">
        <v>0</v>
      </c>
      <c r="BY16" s="33">
        <v>0</v>
      </c>
      <c r="BZ16" s="34">
        <v>0</v>
      </c>
      <c r="CA16" s="33">
        <v>0</v>
      </c>
      <c r="CB16" s="34">
        <v>307</v>
      </c>
      <c r="CC16" s="33">
        <v>0.1</v>
      </c>
      <c r="CD16" s="34">
        <v>2</v>
      </c>
      <c r="CE16" s="33">
        <v>0</v>
      </c>
      <c r="CF16" s="34">
        <v>357</v>
      </c>
      <c r="CG16" s="33">
        <v>0.12</v>
      </c>
      <c r="CH16" s="34">
        <v>5</v>
      </c>
      <c r="CI16" s="33">
        <v>0</v>
      </c>
      <c r="CJ16" s="40"/>
      <c r="CK16" s="49"/>
      <c r="CL16" s="49"/>
      <c r="CM16" s="49"/>
      <c r="CN16" s="49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</row>
    <row r="17" spans="1:147" s="28" customFormat="1" x14ac:dyDescent="0.2">
      <c r="A17" s="4" t="s">
        <v>14</v>
      </c>
      <c r="B17" s="5" t="s">
        <v>168</v>
      </c>
      <c r="C17" s="28">
        <v>4231</v>
      </c>
      <c r="D17" s="28">
        <v>0</v>
      </c>
      <c r="E17" s="17">
        <v>0</v>
      </c>
      <c r="F17" s="17">
        <v>0</v>
      </c>
      <c r="G17" s="17"/>
      <c r="H17" s="28">
        <v>33</v>
      </c>
      <c r="I17" s="17">
        <v>7.7995745686598901E-3</v>
      </c>
      <c r="J17" s="28">
        <v>11</v>
      </c>
      <c r="K17" s="17">
        <v>2.5998581895533002E-3</v>
      </c>
      <c r="L17" s="28">
        <v>0</v>
      </c>
      <c r="M17" s="17">
        <v>0</v>
      </c>
      <c r="N17" s="28">
        <v>3</v>
      </c>
      <c r="O17" s="17">
        <v>7.09052233514536E-4</v>
      </c>
      <c r="P17" s="28">
        <v>243</v>
      </c>
      <c r="Q17" s="17">
        <v>5.7433230914677398E-2</v>
      </c>
      <c r="R17" s="28">
        <v>125</v>
      </c>
      <c r="S17" s="17">
        <v>2.9543843063105701E-2</v>
      </c>
      <c r="T17" s="28">
        <v>358</v>
      </c>
      <c r="U17" s="18">
        <v>8.4613566532734594E-2</v>
      </c>
      <c r="V17" s="28">
        <v>2928</v>
      </c>
      <c r="W17" s="18">
        <v>0.69203497991018703</v>
      </c>
      <c r="X17" s="28">
        <v>80</v>
      </c>
      <c r="Y17" s="18">
        <v>1.8908059560387599E-2</v>
      </c>
      <c r="Z17" s="28">
        <v>0</v>
      </c>
      <c r="AA17" s="18">
        <v>0</v>
      </c>
      <c r="AB17" s="28">
        <v>0</v>
      </c>
      <c r="AC17" s="18">
        <v>0</v>
      </c>
      <c r="AD17" s="28">
        <v>0</v>
      </c>
      <c r="AE17" s="18">
        <v>0</v>
      </c>
      <c r="AF17" s="28">
        <v>0</v>
      </c>
      <c r="AG17" s="18">
        <v>0</v>
      </c>
      <c r="AH17" s="28">
        <v>0</v>
      </c>
      <c r="AI17" s="18">
        <v>0</v>
      </c>
      <c r="AJ17" s="28">
        <v>0</v>
      </c>
      <c r="AK17" s="18">
        <v>0</v>
      </c>
      <c r="AL17" s="28">
        <v>0</v>
      </c>
      <c r="AM17" s="18">
        <v>0</v>
      </c>
      <c r="AN17" s="28">
        <v>9</v>
      </c>
      <c r="AO17" s="18">
        <v>2.1271567005436099E-3</v>
      </c>
      <c r="AP17" s="28">
        <v>0</v>
      </c>
      <c r="AQ17" s="18">
        <v>0</v>
      </c>
      <c r="AR17" s="28">
        <v>0</v>
      </c>
      <c r="AS17" s="18">
        <v>0</v>
      </c>
      <c r="AT17" s="29">
        <f>AVERAGE(AS17:AS19)</f>
        <v>9.4991364421416339E-4</v>
      </c>
      <c r="AU17" s="29">
        <f>STDEV(AS17:AS19)</f>
        <v>1.6452986945818368E-3</v>
      </c>
      <c r="AV17" s="30">
        <v>33</v>
      </c>
      <c r="AW17" s="29">
        <v>0.01</v>
      </c>
      <c r="AX17" s="30">
        <v>0</v>
      </c>
      <c r="AY17" s="29">
        <v>0</v>
      </c>
      <c r="AZ17" s="30">
        <v>0</v>
      </c>
      <c r="BA17" s="29">
        <v>0</v>
      </c>
      <c r="BB17" s="30">
        <v>234</v>
      </c>
      <c r="BC17" s="29">
        <v>0.06</v>
      </c>
      <c r="BD17" s="30">
        <v>31</v>
      </c>
      <c r="BE17" s="29">
        <v>0.01</v>
      </c>
      <c r="BF17" s="30">
        <v>0</v>
      </c>
      <c r="BG17" s="29">
        <v>0</v>
      </c>
      <c r="BH17" s="30">
        <v>0</v>
      </c>
      <c r="BI17" s="29">
        <v>0</v>
      </c>
      <c r="BJ17" s="30">
        <v>0</v>
      </c>
      <c r="BK17" s="29">
        <v>0</v>
      </c>
      <c r="BL17" s="30">
        <v>0</v>
      </c>
      <c r="BM17" s="29">
        <v>0</v>
      </c>
      <c r="BN17" s="30">
        <v>0</v>
      </c>
      <c r="BO17" s="29">
        <v>0</v>
      </c>
      <c r="BP17" s="30">
        <v>0</v>
      </c>
      <c r="BQ17" s="29">
        <v>0</v>
      </c>
      <c r="BR17" s="30">
        <v>0</v>
      </c>
      <c r="BS17" s="29">
        <v>0</v>
      </c>
      <c r="BT17" s="30">
        <v>6</v>
      </c>
      <c r="BU17" s="29">
        <v>0</v>
      </c>
      <c r="BV17" s="30">
        <v>2</v>
      </c>
      <c r="BW17" s="29">
        <v>0</v>
      </c>
      <c r="BX17" s="30">
        <v>0</v>
      </c>
      <c r="BY17" s="29">
        <v>0</v>
      </c>
      <c r="BZ17" s="30">
        <v>0</v>
      </c>
      <c r="CA17" s="29">
        <v>0</v>
      </c>
      <c r="CB17" s="30">
        <v>0</v>
      </c>
      <c r="CC17" s="29">
        <v>0</v>
      </c>
      <c r="CD17" s="30">
        <v>0</v>
      </c>
      <c r="CE17" s="29">
        <v>0</v>
      </c>
      <c r="CF17" s="30">
        <v>26</v>
      </c>
      <c r="CG17" s="29">
        <v>0.01</v>
      </c>
      <c r="CH17" s="30">
        <v>4</v>
      </c>
      <c r="CI17" s="29">
        <v>0</v>
      </c>
      <c r="CJ17" s="40"/>
      <c r="CK17" s="49"/>
      <c r="CL17" s="49"/>
      <c r="CM17" s="49"/>
      <c r="CN17" s="49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</row>
    <row r="18" spans="1:147" s="31" customFormat="1" x14ac:dyDescent="0.2">
      <c r="A18" s="4" t="s">
        <v>15</v>
      </c>
      <c r="B18" s="5" t="s">
        <v>168</v>
      </c>
      <c r="C18" s="31">
        <v>3851</v>
      </c>
      <c r="D18" s="31">
        <v>0</v>
      </c>
      <c r="E18" s="20">
        <v>0</v>
      </c>
      <c r="F18" s="20"/>
      <c r="G18" s="20"/>
      <c r="H18" s="31">
        <v>36</v>
      </c>
      <c r="I18" s="20">
        <v>9.3482212412360401E-3</v>
      </c>
      <c r="J18" s="31">
        <v>4</v>
      </c>
      <c r="K18" s="20">
        <v>1.03869124902623E-3</v>
      </c>
      <c r="L18" s="31">
        <v>0</v>
      </c>
      <c r="M18" s="20">
        <v>0</v>
      </c>
      <c r="N18" s="31">
        <v>7</v>
      </c>
      <c r="O18" s="20">
        <v>1.8177096857958999E-3</v>
      </c>
      <c r="P18" s="31">
        <v>177</v>
      </c>
      <c r="Q18" s="20">
        <v>4.5962087769410499E-2</v>
      </c>
      <c r="R18" s="31">
        <v>85</v>
      </c>
      <c r="S18" s="20">
        <v>2.20721890418073E-2</v>
      </c>
      <c r="T18" s="31">
        <v>647</v>
      </c>
      <c r="U18" s="21">
        <v>0.16800830952999199</v>
      </c>
      <c r="V18" s="31">
        <v>3314</v>
      </c>
      <c r="W18" s="21">
        <v>0.86055569981822899</v>
      </c>
      <c r="X18" s="31">
        <v>45</v>
      </c>
      <c r="Y18" s="21">
        <v>1.1685276551545099E-2</v>
      </c>
      <c r="Z18" s="31">
        <v>0</v>
      </c>
      <c r="AA18" s="21">
        <v>0</v>
      </c>
      <c r="AB18" s="31">
        <v>0</v>
      </c>
      <c r="AC18" s="21">
        <v>0</v>
      </c>
      <c r="AD18" s="31">
        <v>0</v>
      </c>
      <c r="AE18" s="21">
        <v>0</v>
      </c>
      <c r="AF18" s="31">
        <v>0</v>
      </c>
      <c r="AG18" s="21">
        <v>0</v>
      </c>
      <c r="AH18" s="31">
        <v>0</v>
      </c>
      <c r="AI18" s="21">
        <v>0</v>
      </c>
      <c r="AJ18" s="31">
        <v>0</v>
      </c>
      <c r="AK18" s="21">
        <v>0</v>
      </c>
      <c r="AL18" s="31">
        <v>0</v>
      </c>
      <c r="AM18" s="21">
        <v>0</v>
      </c>
      <c r="AN18" s="31">
        <v>4</v>
      </c>
      <c r="AO18" s="21">
        <v>1.03869124902623E-3</v>
      </c>
      <c r="AP18" s="31">
        <v>0</v>
      </c>
      <c r="AQ18" s="21">
        <v>0</v>
      </c>
      <c r="AR18" s="31">
        <v>0</v>
      </c>
      <c r="AS18" s="21">
        <v>0</v>
      </c>
      <c r="AT18" s="29"/>
      <c r="AU18" s="29"/>
      <c r="AV18" s="30">
        <v>36</v>
      </c>
      <c r="AW18" s="29">
        <v>0.01</v>
      </c>
      <c r="AX18" s="30">
        <v>0</v>
      </c>
      <c r="AY18" s="29">
        <v>0</v>
      </c>
      <c r="AZ18" s="30">
        <v>0</v>
      </c>
      <c r="BA18" s="29">
        <v>0</v>
      </c>
      <c r="BB18" s="30">
        <v>173</v>
      </c>
      <c r="BC18" s="29">
        <v>0.04</v>
      </c>
      <c r="BD18" s="30">
        <v>35</v>
      </c>
      <c r="BE18" s="29">
        <v>0.01</v>
      </c>
      <c r="BF18" s="30">
        <v>0</v>
      </c>
      <c r="BG18" s="29">
        <v>0</v>
      </c>
      <c r="BH18" s="30">
        <v>4</v>
      </c>
      <c r="BI18" s="29">
        <v>0</v>
      </c>
      <c r="BJ18" s="30">
        <v>0</v>
      </c>
      <c r="BK18" s="29">
        <v>0</v>
      </c>
      <c r="BL18" s="30">
        <v>0</v>
      </c>
      <c r="BM18" s="29">
        <v>0</v>
      </c>
      <c r="BN18" s="30">
        <v>0</v>
      </c>
      <c r="BO18" s="29">
        <v>0</v>
      </c>
      <c r="BP18" s="30">
        <v>0</v>
      </c>
      <c r="BQ18" s="29">
        <v>0</v>
      </c>
      <c r="BR18" s="30">
        <v>0</v>
      </c>
      <c r="BS18" s="29">
        <v>0</v>
      </c>
      <c r="BT18" s="30">
        <v>2</v>
      </c>
      <c r="BU18" s="29">
        <v>0</v>
      </c>
      <c r="BV18" s="30">
        <v>3</v>
      </c>
      <c r="BW18" s="29">
        <v>0</v>
      </c>
      <c r="BX18" s="30">
        <v>0</v>
      </c>
      <c r="BY18" s="29">
        <v>0</v>
      </c>
      <c r="BZ18" s="30">
        <v>0</v>
      </c>
      <c r="CA18" s="29">
        <v>0</v>
      </c>
      <c r="CB18" s="30">
        <v>0</v>
      </c>
      <c r="CC18" s="29">
        <v>0</v>
      </c>
      <c r="CD18" s="30">
        <v>0</v>
      </c>
      <c r="CE18" s="29">
        <v>0</v>
      </c>
      <c r="CF18" s="30">
        <v>18</v>
      </c>
      <c r="CG18" s="29">
        <v>0</v>
      </c>
      <c r="CH18" s="30">
        <v>9</v>
      </c>
      <c r="CI18" s="29">
        <v>0</v>
      </c>
      <c r="CJ18" s="40"/>
      <c r="CK18" s="49"/>
      <c r="CL18" s="49"/>
      <c r="CM18" s="49"/>
      <c r="CN18" s="49"/>
    </row>
    <row r="19" spans="1:147" s="31" customFormat="1" x14ac:dyDescent="0.2">
      <c r="A19" s="4" t="s">
        <v>16</v>
      </c>
      <c r="B19" s="5" t="s">
        <v>168</v>
      </c>
      <c r="C19" s="31">
        <v>3860</v>
      </c>
      <c r="D19" s="31">
        <v>11</v>
      </c>
      <c r="E19" s="20">
        <v>2.8497409326424901E-3</v>
      </c>
      <c r="F19" s="20"/>
      <c r="G19" s="20"/>
      <c r="H19" s="31">
        <v>22</v>
      </c>
      <c r="I19" s="20">
        <v>5.6994818652849697E-3</v>
      </c>
      <c r="J19" s="31">
        <v>3</v>
      </c>
      <c r="K19" s="20">
        <v>7.7720207253885996E-4</v>
      </c>
      <c r="L19" s="31">
        <v>0</v>
      </c>
      <c r="M19" s="20">
        <v>0</v>
      </c>
      <c r="N19" s="31">
        <v>4</v>
      </c>
      <c r="O19" s="20">
        <v>1.03626943005181E-3</v>
      </c>
      <c r="P19" s="31">
        <v>324</v>
      </c>
      <c r="Q19" s="20">
        <v>8.3937823834196901E-2</v>
      </c>
      <c r="R19" s="31">
        <v>180</v>
      </c>
      <c r="S19" s="20">
        <v>4.6632124352331598E-2</v>
      </c>
      <c r="T19" s="31">
        <v>617</v>
      </c>
      <c r="U19" s="21">
        <v>0.15984455958549201</v>
      </c>
      <c r="V19" s="31">
        <v>1728</v>
      </c>
      <c r="W19" s="21">
        <v>0.44766839378238299</v>
      </c>
      <c r="X19" s="31">
        <v>90</v>
      </c>
      <c r="Y19" s="21">
        <v>2.3316062176165799E-2</v>
      </c>
      <c r="Z19" s="31">
        <v>0</v>
      </c>
      <c r="AA19" s="21">
        <v>0</v>
      </c>
      <c r="AB19" s="31">
        <v>0</v>
      </c>
      <c r="AC19" s="21">
        <v>0</v>
      </c>
      <c r="AD19" s="31">
        <v>0</v>
      </c>
      <c r="AE19" s="21">
        <v>0</v>
      </c>
      <c r="AF19" s="31">
        <v>0</v>
      </c>
      <c r="AG19" s="21">
        <v>0</v>
      </c>
      <c r="AH19" s="31">
        <v>0</v>
      </c>
      <c r="AI19" s="21">
        <v>0</v>
      </c>
      <c r="AJ19" s="31">
        <v>0</v>
      </c>
      <c r="AK19" s="21">
        <v>0</v>
      </c>
      <c r="AL19" s="31">
        <v>0</v>
      </c>
      <c r="AM19" s="21">
        <v>0</v>
      </c>
      <c r="AN19" s="31">
        <v>3</v>
      </c>
      <c r="AO19" s="21">
        <v>7.7720207253885996E-4</v>
      </c>
      <c r="AP19" s="31">
        <v>0</v>
      </c>
      <c r="AQ19" s="21">
        <v>0</v>
      </c>
      <c r="AR19" s="31">
        <v>11</v>
      </c>
      <c r="AS19" s="21">
        <v>2.8497409326424901E-3</v>
      </c>
      <c r="AT19" s="33"/>
      <c r="AU19" s="33"/>
      <c r="AV19" s="30">
        <v>22</v>
      </c>
      <c r="AW19" s="29">
        <v>0.01</v>
      </c>
      <c r="AX19" s="30">
        <v>0</v>
      </c>
      <c r="AY19" s="29">
        <v>0</v>
      </c>
      <c r="AZ19" s="30">
        <v>0</v>
      </c>
      <c r="BA19" s="29">
        <v>0</v>
      </c>
      <c r="BB19" s="30">
        <v>321</v>
      </c>
      <c r="BC19" s="29">
        <v>0.08</v>
      </c>
      <c r="BD19" s="30">
        <v>21</v>
      </c>
      <c r="BE19" s="29">
        <v>0.01</v>
      </c>
      <c r="BF19" s="30">
        <v>6</v>
      </c>
      <c r="BG19" s="29">
        <v>0</v>
      </c>
      <c r="BH19" s="30">
        <v>3</v>
      </c>
      <c r="BI19" s="29">
        <v>0</v>
      </c>
      <c r="BJ19" s="30">
        <v>0</v>
      </c>
      <c r="BK19" s="29">
        <v>0</v>
      </c>
      <c r="BL19" s="30">
        <v>0</v>
      </c>
      <c r="BM19" s="29">
        <v>0</v>
      </c>
      <c r="BN19" s="30">
        <v>4</v>
      </c>
      <c r="BO19" s="29">
        <v>0</v>
      </c>
      <c r="BP19" s="30">
        <v>0</v>
      </c>
      <c r="BQ19" s="29">
        <v>0</v>
      </c>
      <c r="BR19" s="30">
        <v>1</v>
      </c>
      <c r="BS19" s="29">
        <v>0</v>
      </c>
      <c r="BT19" s="30">
        <v>12</v>
      </c>
      <c r="BU19" s="29">
        <v>0</v>
      </c>
      <c r="BV19" s="30">
        <v>2</v>
      </c>
      <c r="BW19" s="29">
        <v>0</v>
      </c>
      <c r="BX19" s="30">
        <v>0</v>
      </c>
      <c r="BY19" s="29">
        <v>0</v>
      </c>
      <c r="BZ19" s="30">
        <v>1</v>
      </c>
      <c r="CA19" s="29">
        <v>0</v>
      </c>
      <c r="CB19" s="30">
        <v>0</v>
      </c>
      <c r="CC19" s="29">
        <v>0</v>
      </c>
      <c r="CD19" s="30">
        <v>0</v>
      </c>
      <c r="CE19" s="29">
        <v>0</v>
      </c>
      <c r="CF19" s="30">
        <v>41</v>
      </c>
      <c r="CG19" s="29">
        <v>0.01</v>
      </c>
      <c r="CH19" s="30">
        <v>15</v>
      </c>
      <c r="CI19" s="29">
        <v>0</v>
      </c>
      <c r="CJ19" s="40"/>
      <c r="CK19" s="49"/>
      <c r="CL19" s="49"/>
      <c r="CM19" s="49"/>
      <c r="CN19" s="49"/>
    </row>
    <row r="20" spans="1:147" s="28" customFormat="1" x14ac:dyDescent="0.2">
      <c r="A20" s="4" t="s">
        <v>17</v>
      </c>
      <c r="B20" s="5" t="s">
        <v>169</v>
      </c>
      <c r="C20" s="28">
        <v>4754</v>
      </c>
      <c r="D20" s="28">
        <v>1262</v>
      </c>
      <c r="E20" s="17">
        <v>0.26546066470340801</v>
      </c>
      <c r="F20" s="17">
        <f>AVERAGE(E20:E22)</f>
        <v>0.26630157090723366</v>
      </c>
      <c r="G20" s="17">
        <f>STDEV(E20:E22)</f>
        <v>5.4445099148949426E-2</v>
      </c>
      <c r="H20" s="28">
        <v>178</v>
      </c>
      <c r="I20" s="17">
        <v>3.7442153975599503E-2</v>
      </c>
      <c r="J20" s="28">
        <v>713</v>
      </c>
      <c r="K20" s="17">
        <v>0.14997896508203601</v>
      </c>
      <c r="L20" s="28">
        <v>2</v>
      </c>
      <c r="M20" s="17">
        <v>4.20698359276399E-4</v>
      </c>
      <c r="N20" s="28">
        <v>2</v>
      </c>
      <c r="O20" s="17">
        <v>4.20698359276399E-4</v>
      </c>
      <c r="P20" s="28">
        <v>32</v>
      </c>
      <c r="Q20" s="17">
        <v>6.7311737484223796E-3</v>
      </c>
      <c r="R20" s="28">
        <v>398</v>
      </c>
      <c r="S20" s="17">
        <v>8.3718973496003393E-2</v>
      </c>
      <c r="T20" s="28">
        <v>2108</v>
      </c>
      <c r="U20" s="18">
        <v>0.44341607067732403</v>
      </c>
      <c r="V20" s="28">
        <v>1936</v>
      </c>
      <c r="W20" s="18">
        <v>0.40723601177955399</v>
      </c>
      <c r="X20" s="28">
        <v>48</v>
      </c>
      <c r="Y20" s="18">
        <v>1.0096760622633601E-2</v>
      </c>
      <c r="Z20" s="28">
        <v>0</v>
      </c>
      <c r="AA20" s="18">
        <v>0</v>
      </c>
      <c r="AB20" s="28">
        <v>81</v>
      </c>
      <c r="AC20" s="18">
        <v>1.70382835506942E-2</v>
      </c>
      <c r="AD20" s="28">
        <v>0</v>
      </c>
      <c r="AE20" s="18">
        <v>0</v>
      </c>
      <c r="AF20" s="28">
        <v>0</v>
      </c>
      <c r="AG20" s="18">
        <v>0</v>
      </c>
      <c r="AH20" s="28">
        <v>7</v>
      </c>
      <c r="AI20" s="18">
        <v>1.4724442574674001E-3</v>
      </c>
      <c r="AJ20" s="28">
        <v>1</v>
      </c>
      <c r="AK20" s="18">
        <v>2.1034917963819901E-4</v>
      </c>
      <c r="AL20" s="28">
        <v>0</v>
      </c>
      <c r="AM20" s="18">
        <v>0</v>
      </c>
      <c r="AN20" s="28">
        <v>30</v>
      </c>
      <c r="AO20" s="18">
        <v>6.3104753891459796E-3</v>
      </c>
      <c r="AP20" s="28">
        <v>0</v>
      </c>
      <c r="AQ20" s="18">
        <v>0</v>
      </c>
      <c r="AR20" s="28">
        <v>1181</v>
      </c>
      <c r="AS20" s="18">
        <v>0.24842238115271401</v>
      </c>
      <c r="AT20" s="29">
        <f>AVERAGE(AS20:AS22)</f>
        <v>0.24329737086132366</v>
      </c>
      <c r="AU20" s="29">
        <f>STDEV(AS20:AS22)</f>
        <v>4.2091718768756975E-2</v>
      </c>
      <c r="AV20" s="35">
        <v>170</v>
      </c>
      <c r="AW20" s="36">
        <v>0.04</v>
      </c>
      <c r="AX20" s="35">
        <v>0</v>
      </c>
      <c r="AY20" s="36">
        <v>0</v>
      </c>
      <c r="AZ20" s="35">
        <v>0</v>
      </c>
      <c r="BA20" s="36">
        <v>0</v>
      </c>
      <c r="BB20" s="35">
        <v>2</v>
      </c>
      <c r="BC20" s="36">
        <v>0</v>
      </c>
      <c r="BD20" s="35">
        <v>88</v>
      </c>
      <c r="BE20" s="36">
        <v>0.02</v>
      </c>
      <c r="BF20" s="35">
        <v>496</v>
      </c>
      <c r="BG20" s="36">
        <v>0.1</v>
      </c>
      <c r="BH20" s="35">
        <v>1</v>
      </c>
      <c r="BI20" s="36">
        <v>0</v>
      </c>
      <c r="BJ20" s="35">
        <v>1</v>
      </c>
      <c r="BK20" s="36">
        <v>0</v>
      </c>
      <c r="BL20" s="35">
        <v>2</v>
      </c>
      <c r="BM20" s="36">
        <v>0</v>
      </c>
      <c r="BN20" s="35">
        <v>1</v>
      </c>
      <c r="BO20" s="36">
        <v>0</v>
      </c>
      <c r="BP20" s="35">
        <v>2</v>
      </c>
      <c r="BQ20" s="36">
        <v>0</v>
      </c>
      <c r="BR20" s="35">
        <v>2</v>
      </c>
      <c r="BS20" s="36">
        <v>0</v>
      </c>
      <c r="BT20" s="35">
        <v>0</v>
      </c>
      <c r="BU20" s="36">
        <v>0</v>
      </c>
      <c r="BV20" s="35">
        <v>1</v>
      </c>
      <c r="BW20" s="36">
        <v>0</v>
      </c>
      <c r="BX20" s="35">
        <v>2</v>
      </c>
      <c r="BY20" s="36">
        <v>0</v>
      </c>
      <c r="BZ20" s="35">
        <v>1</v>
      </c>
      <c r="CA20" s="36">
        <v>0</v>
      </c>
      <c r="CB20" s="35">
        <v>451</v>
      </c>
      <c r="CC20" s="36">
        <v>0.09</v>
      </c>
      <c r="CD20" s="35">
        <v>415</v>
      </c>
      <c r="CE20" s="36">
        <v>0.09</v>
      </c>
      <c r="CF20" s="35">
        <v>10</v>
      </c>
      <c r="CG20" s="36">
        <v>0</v>
      </c>
      <c r="CH20" s="35">
        <v>77</v>
      </c>
      <c r="CI20" s="36">
        <v>0.02</v>
      </c>
      <c r="CJ20" s="40"/>
      <c r="CK20" s="49"/>
      <c r="CL20" s="49"/>
      <c r="CM20" s="49"/>
      <c r="CN20" s="49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</row>
    <row r="21" spans="1:147" s="31" customFormat="1" x14ac:dyDescent="0.2">
      <c r="A21" s="4" t="s">
        <v>18</v>
      </c>
      <c r="B21" s="5" t="s">
        <v>169</v>
      </c>
      <c r="C21" s="31">
        <v>3889</v>
      </c>
      <c r="D21" s="31">
        <v>1249</v>
      </c>
      <c r="E21" s="20">
        <v>0.32116225250707098</v>
      </c>
      <c r="F21" s="20"/>
      <c r="G21" s="20"/>
      <c r="H21" s="31">
        <v>177</v>
      </c>
      <c r="I21" s="20">
        <v>4.55129853432759E-2</v>
      </c>
      <c r="J21" s="31">
        <v>1285</v>
      </c>
      <c r="K21" s="20">
        <v>0.330419130881975</v>
      </c>
      <c r="L21" s="31">
        <v>1</v>
      </c>
      <c r="M21" s="20">
        <v>2.5713551041398801E-4</v>
      </c>
      <c r="N21" s="31">
        <v>0</v>
      </c>
      <c r="O21" s="20">
        <v>0</v>
      </c>
      <c r="P21" s="31">
        <v>80</v>
      </c>
      <c r="Q21" s="20">
        <v>2.0570840833119101E-2</v>
      </c>
      <c r="R21" s="31">
        <v>822</v>
      </c>
      <c r="S21" s="20">
        <v>0.21136538956029799</v>
      </c>
      <c r="T21" s="31">
        <v>1974</v>
      </c>
      <c r="U21" s="21">
        <v>0.50758549755721305</v>
      </c>
      <c r="V21" s="31">
        <v>493</v>
      </c>
      <c r="W21" s="21">
        <v>0.12676780663409601</v>
      </c>
      <c r="X21" s="31">
        <v>3</v>
      </c>
      <c r="Y21" s="21">
        <v>7.71406531241965E-4</v>
      </c>
      <c r="Z21" s="31">
        <v>0</v>
      </c>
      <c r="AA21" s="21">
        <v>0</v>
      </c>
      <c r="AB21" s="31">
        <v>150</v>
      </c>
      <c r="AC21" s="21">
        <v>3.8570326562098203E-2</v>
      </c>
      <c r="AD21" s="31">
        <v>0</v>
      </c>
      <c r="AE21" s="21">
        <v>0</v>
      </c>
      <c r="AF21" s="31">
        <v>0</v>
      </c>
      <c r="AG21" s="21">
        <v>0</v>
      </c>
      <c r="AH21" s="31">
        <v>11</v>
      </c>
      <c r="AI21" s="21">
        <v>2.8284906145538699E-3</v>
      </c>
      <c r="AJ21" s="31">
        <v>1</v>
      </c>
      <c r="AK21" s="21">
        <v>2.5713551041398801E-4</v>
      </c>
      <c r="AL21" s="31">
        <v>0</v>
      </c>
      <c r="AM21" s="21">
        <v>0</v>
      </c>
      <c r="AN21" s="31">
        <v>74</v>
      </c>
      <c r="AO21" s="21">
        <v>1.90280277706351E-2</v>
      </c>
      <c r="AP21" s="31">
        <v>0</v>
      </c>
      <c r="AQ21" s="21">
        <v>0</v>
      </c>
      <c r="AR21" s="31">
        <v>1099</v>
      </c>
      <c r="AS21" s="21">
        <v>0.28259192594497301</v>
      </c>
      <c r="AT21" s="37"/>
      <c r="AU21" s="37"/>
      <c r="AV21" s="30">
        <v>165</v>
      </c>
      <c r="AW21" s="29">
        <v>0.04</v>
      </c>
      <c r="AX21" s="30">
        <v>0</v>
      </c>
      <c r="AY21" s="29">
        <v>0</v>
      </c>
      <c r="AZ21" s="30">
        <v>0</v>
      </c>
      <c r="BA21" s="29">
        <v>0</v>
      </c>
      <c r="BB21" s="30">
        <v>6</v>
      </c>
      <c r="BC21" s="29">
        <v>0</v>
      </c>
      <c r="BD21" s="30">
        <v>40</v>
      </c>
      <c r="BE21" s="29">
        <v>0.01</v>
      </c>
      <c r="BF21" s="30">
        <v>406</v>
      </c>
      <c r="BG21" s="29">
        <v>0.1</v>
      </c>
      <c r="BH21" s="30">
        <v>0</v>
      </c>
      <c r="BI21" s="29">
        <v>0</v>
      </c>
      <c r="BJ21" s="30">
        <v>1</v>
      </c>
      <c r="BK21" s="29">
        <v>0</v>
      </c>
      <c r="BL21" s="30">
        <v>0</v>
      </c>
      <c r="BM21" s="29">
        <v>0</v>
      </c>
      <c r="BN21" s="30">
        <v>0</v>
      </c>
      <c r="BO21" s="29">
        <v>0</v>
      </c>
      <c r="BP21" s="30">
        <v>1</v>
      </c>
      <c r="BQ21" s="29">
        <v>0</v>
      </c>
      <c r="BR21" s="30">
        <v>0</v>
      </c>
      <c r="BS21" s="29">
        <v>0</v>
      </c>
      <c r="BT21" s="30">
        <v>0</v>
      </c>
      <c r="BU21" s="29">
        <v>0</v>
      </c>
      <c r="BV21" s="30">
        <v>0</v>
      </c>
      <c r="BW21" s="29">
        <v>0</v>
      </c>
      <c r="BX21" s="30">
        <v>1</v>
      </c>
      <c r="BY21" s="29">
        <v>0</v>
      </c>
      <c r="BZ21" s="30">
        <v>0</v>
      </c>
      <c r="CA21" s="29">
        <v>0</v>
      </c>
      <c r="CB21" s="30">
        <v>810</v>
      </c>
      <c r="CC21" s="29">
        <v>0.21</v>
      </c>
      <c r="CD21" s="30">
        <v>498</v>
      </c>
      <c r="CE21" s="29">
        <v>0.13</v>
      </c>
      <c r="CF21" s="30">
        <v>29</v>
      </c>
      <c r="CG21" s="29">
        <v>0.01</v>
      </c>
      <c r="CH21" s="30">
        <v>74</v>
      </c>
      <c r="CI21" s="29">
        <v>0.02</v>
      </c>
      <c r="CJ21" s="40"/>
      <c r="CK21" s="49"/>
      <c r="CL21" s="49"/>
      <c r="CM21" s="49"/>
      <c r="CN21" s="49"/>
    </row>
    <row r="22" spans="1:147" s="32" customFormat="1" x14ac:dyDescent="0.2">
      <c r="A22" s="4" t="s">
        <v>19</v>
      </c>
      <c r="B22" s="5" t="s">
        <v>169</v>
      </c>
      <c r="C22" s="32">
        <v>3208</v>
      </c>
      <c r="D22" s="32">
        <v>681</v>
      </c>
      <c r="E22" s="23">
        <v>0.212281795511222</v>
      </c>
      <c r="F22" s="23"/>
      <c r="G22" s="23"/>
      <c r="H22" s="32">
        <v>10</v>
      </c>
      <c r="I22" s="23">
        <v>3.1172069825436402E-3</v>
      </c>
      <c r="J22" s="32">
        <v>774</v>
      </c>
      <c r="K22" s="23">
        <v>0.24127182044887799</v>
      </c>
      <c r="L22" s="32">
        <v>1</v>
      </c>
      <c r="M22" s="23">
        <v>3.1172069825436397E-4</v>
      </c>
      <c r="N22" s="32">
        <v>0</v>
      </c>
      <c r="O22" s="23">
        <v>0</v>
      </c>
      <c r="P22" s="32">
        <v>8</v>
      </c>
      <c r="Q22" s="23">
        <v>2.4937655860349101E-3</v>
      </c>
      <c r="R22" s="32">
        <v>264</v>
      </c>
      <c r="S22" s="23">
        <v>8.2294264339152101E-2</v>
      </c>
      <c r="T22" s="32">
        <v>1023</v>
      </c>
      <c r="U22" s="24">
        <v>0.31889027431421402</v>
      </c>
      <c r="V22" s="32">
        <v>223</v>
      </c>
      <c r="W22" s="24">
        <v>6.9513715710723206E-2</v>
      </c>
      <c r="X22" s="32">
        <v>4</v>
      </c>
      <c r="Y22" s="24">
        <v>1.24688279301746E-3</v>
      </c>
      <c r="Z22" s="32">
        <v>0</v>
      </c>
      <c r="AA22" s="24">
        <v>0</v>
      </c>
      <c r="AB22" s="32">
        <v>43</v>
      </c>
      <c r="AC22" s="24">
        <v>1.3403990024937701E-2</v>
      </c>
      <c r="AD22" s="32">
        <v>0</v>
      </c>
      <c r="AE22" s="24">
        <v>0</v>
      </c>
      <c r="AF22" s="32">
        <v>0</v>
      </c>
      <c r="AG22" s="24">
        <v>0</v>
      </c>
      <c r="AH22" s="32">
        <v>0</v>
      </c>
      <c r="AI22" s="24">
        <v>0</v>
      </c>
      <c r="AJ22" s="32">
        <v>0</v>
      </c>
      <c r="AK22" s="24">
        <v>0</v>
      </c>
      <c r="AL22" s="32">
        <v>0</v>
      </c>
      <c r="AM22" s="24">
        <v>0</v>
      </c>
      <c r="AN22" s="32">
        <v>6</v>
      </c>
      <c r="AO22" s="24">
        <v>1.8703241895261799E-3</v>
      </c>
      <c r="AP22" s="32">
        <v>0</v>
      </c>
      <c r="AQ22" s="24">
        <v>0</v>
      </c>
      <c r="AR22" s="32">
        <v>638</v>
      </c>
      <c r="AS22" s="24">
        <v>0.198877805486284</v>
      </c>
      <c r="AT22" s="37"/>
      <c r="AU22" s="37"/>
      <c r="AV22" s="34">
        <v>10</v>
      </c>
      <c r="AW22" s="33">
        <v>0</v>
      </c>
      <c r="AX22" s="34">
        <v>0</v>
      </c>
      <c r="AY22" s="33">
        <v>0</v>
      </c>
      <c r="AZ22" s="34">
        <v>0</v>
      </c>
      <c r="BA22" s="33">
        <v>0</v>
      </c>
      <c r="BB22" s="34">
        <v>2</v>
      </c>
      <c r="BC22" s="33">
        <v>0</v>
      </c>
      <c r="BD22" s="34">
        <v>2</v>
      </c>
      <c r="BE22" s="33">
        <v>0</v>
      </c>
      <c r="BF22" s="34">
        <v>169</v>
      </c>
      <c r="BG22" s="33">
        <v>0.05</v>
      </c>
      <c r="BH22" s="34">
        <v>0</v>
      </c>
      <c r="BI22" s="33">
        <v>0</v>
      </c>
      <c r="BJ22" s="34">
        <v>1</v>
      </c>
      <c r="BK22" s="33">
        <v>0</v>
      </c>
      <c r="BL22" s="34">
        <v>0</v>
      </c>
      <c r="BM22" s="33">
        <v>0</v>
      </c>
      <c r="BN22" s="34">
        <v>0</v>
      </c>
      <c r="BO22" s="33">
        <v>0</v>
      </c>
      <c r="BP22" s="34">
        <v>1</v>
      </c>
      <c r="BQ22" s="33">
        <v>0</v>
      </c>
      <c r="BR22" s="34">
        <v>0</v>
      </c>
      <c r="BS22" s="33">
        <v>0</v>
      </c>
      <c r="BT22" s="34">
        <v>0</v>
      </c>
      <c r="BU22" s="33">
        <v>0</v>
      </c>
      <c r="BV22" s="34">
        <v>0</v>
      </c>
      <c r="BW22" s="33">
        <v>0</v>
      </c>
      <c r="BX22" s="34">
        <v>0</v>
      </c>
      <c r="BY22" s="33">
        <v>0</v>
      </c>
      <c r="BZ22" s="34">
        <v>0</v>
      </c>
      <c r="CA22" s="33">
        <v>0</v>
      </c>
      <c r="CB22" s="34">
        <v>385</v>
      </c>
      <c r="CC22" s="33">
        <v>0.12</v>
      </c>
      <c r="CD22" s="34">
        <v>125</v>
      </c>
      <c r="CE22" s="33">
        <v>0.04</v>
      </c>
      <c r="CF22" s="34">
        <v>2</v>
      </c>
      <c r="CG22" s="33">
        <v>0</v>
      </c>
      <c r="CH22" s="34">
        <v>4</v>
      </c>
      <c r="CI22" s="33">
        <v>0</v>
      </c>
      <c r="CJ22" s="40"/>
      <c r="CK22" s="49"/>
      <c r="CL22" s="49"/>
      <c r="CM22" s="49"/>
      <c r="CN22" s="49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</row>
    <row r="23" spans="1:147" s="31" customFormat="1" x14ac:dyDescent="0.2">
      <c r="A23" s="4" t="s">
        <v>20</v>
      </c>
      <c r="B23" s="5" t="s">
        <v>170</v>
      </c>
      <c r="C23" s="31">
        <v>3959</v>
      </c>
      <c r="D23" s="31">
        <v>0</v>
      </c>
      <c r="E23" s="20">
        <v>0</v>
      </c>
      <c r="F23" s="20">
        <f>AVERAGE(E23:E25)</f>
        <v>1.9357339890768412E-2</v>
      </c>
      <c r="G23" s="20">
        <f>STDEV(E23:E25)</f>
        <v>3.3029860161526335E-2</v>
      </c>
      <c r="H23" s="31">
        <v>11</v>
      </c>
      <c r="I23" s="20">
        <v>2.7784794139934302E-3</v>
      </c>
      <c r="J23" s="31">
        <v>0</v>
      </c>
      <c r="K23" s="20">
        <v>0</v>
      </c>
      <c r="L23" s="31">
        <v>0</v>
      </c>
      <c r="M23" s="20">
        <v>0</v>
      </c>
      <c r="N23" s="31">
        <v>0</v>
      </c>
      <c r="O23" s="20">
        <v>0</v>
      </c>
      <c r="P23" s="31">
        <v>0</v>
      </c>
      <c r="Q23" s="20">
        <v>0</v>
      </c>
      <c r="R23" s="31">
        <v>81</v>
      </c>
      <c r="S23" s="20">
        <v>2.04597120484971E-2</v>
      </c>
      <c r="T23" s="31">
        <v>956</v>
      </c>
      <c r="U23" s="21">
        <v>0.24147511997979301</v>
      </c>
      <c r="V23" s="31">
        <v>783</v>
      </c>
      <c r="W23" s="21">
        <v>0.197777216468805</v>
      </c>
      <c r="X23" s="31">
        <v>355</v>
      </c>
      <c r="Y23" s="21">
        <v>8.9669108360697206E-2</v>
      </c>
      <c r="Z23" s="31">
        <v>0</v>
      </c>
      <c r="AA23" s="21">
        <v>0</v>
      </c>
      <c r="AB23" s="31">
        <v>0</v>
      </c>
      <c r="AC23" s="21">
        <v>0</v>
      </c>
      <c r="AD23" s="31">
        <v>0</v>
      </c>
      <c r="AE23" s="21">
        <v>0</v>
      </c>
      <c r="AF23" s="31">
        <v>0</v>
      </c>
      <c r="AG23" s="21">
        <v>0</v>
      </c>
      <c r="AH23" s="31">
        <v>0</v>
      </c>
      <c r="AI23" s="21">
        <v>0</v>
      </c>
      <c r="AJ23" s="31">
        <v>0</v>
      </c>
      <c r="AK23" s="21">
        <v>0</v>
      </c>
      <c r="AL23" s="31">
        <v>0</v>
      </c>
      <c r="AM23" s="21">
        <v>0</v>
      </c>
      <c r="AN23" s="31">
        <v>0</v>
      </c>
      <c r="AO23" s="21">
        <v>0</v>
      </c>
      <c r="AP23" s="31">
        <v>0</v>
      </c>
      <c r="AQ23" s="21">
        <v>0</v>
      </c>
      <c r="AR23" s="31">
        <v>0</v>
      </c>
      <c r="AS23" s="21">
        <v>0</v>
      </c>
      <c r="AT23" s="56">
        <f>AVERAGE(AS23:AS25)</f>
        <v>1.9357339890768412E-2</v>
      </c>
      <c r="AU23" s="56">
        <f>STDEV(AS23:AS25)</f>
        <v>3.3029860161526335E-2</v>
      </c>
      <c r="AV23" s="30">
        <v>11</v>
      </c>
      <c r="AW23" s="29">
        <v>0</v>
      </c>
      <c r="AX23" s="30">
        <v>0</v>
      </c>
      <c r="AY23" s="29">
        <v>0</v>
      </c>
      <c r="AZ23" s="30">
        <v>0</v>
      </c>
      <c r="BA23" s="29">
        <v>0</v>
      </c>
      <c r="BB23" s="30">
        <v>0</v>
      </c>
      <c r="BC23" s="29">
        <v>0</v>
      </c>
      <c r="BD23" s="30">
        <v>8</v>
      </c>
      <c r="BE23" s="29">
        <v>0</v>
      </c>
      <c r="BF23" s="30">
        <v>0</v>
      </c>
      <c r="BG23" s="29">
        <v>0</v>
      </c>
      <c r="BH23" s="30">
        <v>0</v>
      </c>
      <c r="BI23" s="29">
        <v>0</v>
      </c>
      <c r="BJ23" s="30">
        <v>0</v>
      </c>
      <c r="BK23" s="29">
        <v>0</v>
      </c>
      <c r="BL23" s="30">
        <v>0</v>
      </c>
      <c r="BM23" s="29">
        <v>0</v>
      </c>
      <c r="BN23" s="30">
        <v>0</v>
      </c>
      <c r="BO23" s="29">
        <v>0</v>
      </c>
      <c r="BP23" s="30">
        <v>0</v>
      </c>
      <c r="BQ23" s="29">
        <v>0</v>
      </c>
      <c r="BR23" s="30">
        <v>0</v>
      </c>
      <c r="BS23" s="29">
        <v>0</v>
      </c>
      <c r="BT23" s="30">
        <v>0</v>
      </c>
      <c r="BU23" s="29">
        <v>0</v>
      </c>
      <c r="BV23" s="30">
        <v>4</v>
      </c>
      <c r="BW23" s="29">
        <v>0</v>
      </c>
      <c r="BX23" s="30">
        <v>0</v>
      </c>
      <c r="BY23" s="29">
        <v>0</v>
      </c>
      <c r="BZ23" s="30">
        <v>0</v>
      </c>
      <c r="CA23" s="29">
        <v>0</v>
      </c>
      <c r="CB23" s="30">
        <v>0</v>
      </c>
      <c r="CC23" s="29">
        <v>0</v>
      </c>
      <c r="CD23" s="30">
        <v>0</v>
      </c>
      <c r="CE23" s="29">
        <v>0</v>
      </c>
      <c r="CF23" s="30">
        <v>0</v>
      </c>
      <c r="CG23" s="29">
        <v>0</v>
      </c>
      <c r="CH23" s="30">
        <v>7</v>
      </c>
      <c r="CI23" s="29">
        <v>0</v>
      </c>
      <c r="CJ23" s="40"/>
      <c r="CK23" s="49"/>
      <c r="CL23" s="49"/>
      <c r="CM23" s="49"/>
      <c r="CN23" s="49"/>
    </row>
    <row r="24" spans="1:147" s="31" customFormat="1" x14ac:dyDescent="0.2">
      <c r="A24" s="4" t="s">
        <v>21</v>
      </c>
      <c r="B24" s="5" t="s">
        <v>170</v>
      </c>
      <c r="C24" s="31">
        <v>3322</v>
      </c>
      <c r="D24" s="31">
        <v>191</v>
      </c>
      <c r="E24" s="20">
        <v>5.7495484647802499E-2</v>
      </c>
      <c r="F24" s="20"/>
      <c r="G24" s="20"/>
      <c r="H24" s="31">
        <v>15</v>
      </c>
      <c r="I24" s="20">
        <v>4.5153521974713997E-3</v>
      </c>
      <c r="J24" s="31">
        <v>3</v>
      </c>
      <c r="K24" s="20">
        <v>9.0307043949428099E-4</v>
      </c>
      <c r="L24" s="31">
        <v>2</v>
      </c>
      <c r="M24" s="20">
        <v>6.0204695966285403E-4</v>
      </c>
      <c r="N24" s="31">
        <v>0</v>
      </c>
      <c r="O24" s="20">
        <v>0</v>
      </c>
      <c r="P24" s="31">
        <v>616</v>
      </c>
      <c r="Q24" s="20">
        <v>0.185430463576159</v>
      </c>
      <c r="R24" s="31">
        <v>26</v>
      </c>
      <c r="S24" s="20">
        <v>7.8266104756171007E-3</v>
      </c>
      <c r="T24" s="31">
        <v>205</v>
      </c>
      <c r="U24" s="21">
        <v>6.1709813365442498E-2</v>
      </c>
      <c r="V24" s="31">
        <v>2659</v>
      </c>
      <c r="W24" s="21">
        <v>0.80042143287176404</v>
      </c>
      <c r="X24" s="31">
        <v>9</v>
      </c>
      <c r="Y24" s="21">
        <v>2.7092113184828399E-3</v>
      </c>
      <c r="Z24" s="31">
        <v>0</v>
      </c>
      <c r="AA24" s="21">
        <v>0</v>
      </c>
      <c r="AB24" s="31">
        <v>0</v>
      </c>
      <c r="AC24" s="21">
        <v>0</v>
      </c>
      <c r="AD24" s="31">
        <v>0</v>
      </c>
      <c r="AE24" s="21">
        <v>0</v>
      </c>
      <c r="AF24" s="31">
        <v>0</v>
      </c>
      <c r="AG24" s="21">
        <v>0</v>
      </c>
      <c r="AH24" s="31">
        <v>0</v>
      </c>
      <c r="AI24" s="21">
        <v>0</v>
      </c>
      <c r="AJ24" s="31">
        <v>0</v>
      </c>
      <c r="AK24" s="21">
        <v>0</v>
      </c>
      <c r="AL24" s="31">
        <v>0</v>
      </c>
      <c r="AM24" s="21">
        <v>0</v>
      </c>
      <c r="AN24" s="31">
        <v>2</v>
      </c>
      <c r="AO24" s="21">
        <v>6.0204695966285403E-4</v>
      </c>
      <c r="AP24" s="31">
        <v>2</v>
      </c>
      <c r="AQ24" s="21">
        <v>6.0204695966285403E-4</v>
      </c>
      <c r="AR24" s="31">
        <v>191</v>
      </c>
      <c r="AS24" s="21">
        <v>5.7495484647802499E-2</v>
      </c>
      <c r="AT24" s="55"/>
      <c r="AU24" s="55"/>
      <c r="AV24" s="30">
        <v>15</v>
      </c>
      <c r="AW24" s="29">
        <v>0</v>
      </c>
      <c r="AX24" s="30">
        <v>0</v>
      </c>
      <c r="AY24" s="29">
        <v>0</v>
      </c>
      <c r="AZ24" s="30">
        <v>0</v>
      </c>
      <c r="BA24" s="29">
        <v>0</v>
      </c>
      <c r="BB24" s="30">
        <v>614</v>
      </c>
      <c r="BC24" s="29">
        <v>0.18</v>
      </c>
      <c r="BD24" s="30">
        <v>10</v>
      </c>
      <c r="BE24" s="29">
        <v>0</v>
      </c>
      <c r="BF24" s="30">
        <v>106</v>
      </c>
      <c r="BG24" s="29">
        <v>0.03</v>
      </c>
      <c r="BH24" s="30">
        <v>0</v>
      </c>
      <c r="BI24" s="29">
        <v>0</v>
      </c>
      <c r="BJ24" s="30">
        <v>0</v>
      </c>
      <c r="BK24" s="29">
        <v>0</v>
      </c>
      <c r="BL24" s="30">
        <v>0</v>
      </c>
      <c r="BM24" s="29">
        <v>0</v>
      </c>
      <c r="BN24" s="30">
        <v>0</v>
      </c>
      <c r="BO24" s="29">
        <v>0</v>
      </c>
      <c r="BP24" s="30">
        <v>0</v>
      </c>
      <c r="BQ24" s="29">
        <v>0</v>
      </c>
      <c r="BR24" s="30">
        <v>1</v>
      </c>
      <c r="BS24" s="29">
        <v>0</v>
      </c>
      <c r="BT24" s="30">
        <v>1</v>
      </c>
      <c r="BU24" s="29">
        <v>0</v>
      </c>
      <c r="BV24" s="30">
        <v>0</v>
      </c>
      <c r="BW24" s="29">
        <v>0</v>
      </c>
      <c r="BX24" s="30">
        <v>0</v>
      </c>
      <c r="BY24" s="29">
        <v>0</v>
      </c>
      <c r="BZ24" s="30">
        <v>0</v>
      </c>
      <c r="CA24" s="29">
        <v>0</v>
      </c>
      <c r="CB24" s="30">
        <v>0</v>
      </c>
      <c r="CC24" s="29">
        <v>0</v>
      </c>
      <c r="CD24" s="30">
        <v>8</v>
      </c>
      <c r="CE24" s="29">
        <v>0</v>
      </c>
      <c r="CF24" s="30">
        <v>33</v>
      </c>
      <c r="CG24" s="29">
        <v>0.01</v>
      </c>
      <c r="CH24" s="30">
        <v>3</v>
      </c>
      <c r="CI24" s="29">
        <v>0</v>
      </c>
      <c r="CJ24" s="40"/>
      <c r="CK24" s="49"/>
      <c r="CL24" s="49"/>
      <c r="CM24" s="49"/>
      <c r="CN24" s="49"/>
    </row>
    <row r="25" spans="1:147" s="32" customFormat="1" x14ac:dyDescent="0.2">
      <c r="A25" s="4" t="s">
        <v>22</v>
      </c>
      <c r="B25" s="5" t="s">
        <v>170</v>
      </c>
      <c r="C25" s="32">
        <v>3469</v>
      </c>
      <c r="D25" s="32">
        <v>2</v>
      </c>
      <c r="E25" s="23">
        <v>5.7653502450273901E-4</v>
      </c>
      <c r="F25" s="23"/>
      <c r="G25" s="23"/>
      <c r="H25" s="32">
        <v>4</v>
      </c>
      <c r="I25" s="23">
        <v>1.15307004900548E-3</v>
      </c>
      <c r="J25" s="32">
        <v>0</v>
      </c>
      <c r="K25" s="23">
        <v>0</v>
      </c>
      <c r="L25" s="32">
        <v>0</v>
      </c>
      <c r="M25" s="23">
        <v>0</v>
      </c>
      <c r="N25" s="32">
        <v>0</v>
      </c>
      <c r="O25" s="23">
        <v>0</v>
      </c>
      <c r="P25" s="32">
        <v>0</v>
      </c>
      <c r="Q25" s="23">
        <v>0</v>
      </c>
      <c r="R25" s="32">
        <v>54</v>
      </c>
      <c r="S25" s="23">
        <v>1.55664456615739E-2</v>
      </c>
      <c r="T25" s="32">
        <v>1587</v>
      </c>
      <c r="U25" s="24">
        <v>0.45748054194292298</v>
      </c>
      <c r="V25" s="32">
        <v>990</v>
      </c>
      <c r="W25" s="24">
        <v>0.28538483712885598</v>
      </c>
      <c r="X25" s="32">
        <v>10</v>
      </c>
      <c r="Y25" s="24">
        <v>2.8826751225136901E-3</v>
      </c>
      <c r="Z25" s="32">
        <v>0</v>
      </c>
      <c r="AA25" s="24">
        <v>0</v>
      </c>
      <c r="AB25" s="32">
        <v>0</v>
      </c>
      <c r="AC25" s="24">
        <v>0</v>
      </c>
      <c r="AD25" s="32">
        <v>0</v>
      </c>
      <c r="AE25" s="24">
        <v>0</v>
      </c>
      <c r="AF25" s="32">
        <v>0</v>
      </c>
      <c r="AG25" s="24">
        <v>0</v>
      </c>
      <c r="AH25" s="32">
        <v>0</v>
      </c>
      <c r="AI25" s="24">
        <v>0</v>
      </c>
      <c r="AJ25" s="32">
        <v>0</v>
      </c>
      <c r="AK25" s="24">
        <v>0</v>
      </c>
      <c r="AL25" s="32">
        <v>0</v>
      </c>
      <c r="AM25" s="24">
        <v>0</v>
      </c>
      <c r="AN25" s="32">
        <v>0</v>
      </c>
      <c r="AO25" s="24">
        <v>0</v>
      </c>
      <c r="AP25" s="32">
        <v>0</v>
      </c>
      <c r="AQ25" s="24">
        <v>0</v>
      </c>
      <c r="AR25" s="32">
        <v>2</v>
      </c>
      <c r="AS25" s="24">
        <v>5.7653502450273901E-4</v>
      </c>
      <c r="AT25" s="57"/>
      <c r="AU25" s="57"/>
      <c r="AV25" s="34">
        <v>4</v>
      </c>
      <c r="AW25" s="33">
        <v>0</v>
      </c>
      <c r="AX25" s="34">
        <v>0</v>
      </c>
      <c r="AY25" s="33">
        <v>0</v>
      </c>
      <c r="AZ25" s="34">
        <v>0</v>
      </c>
      <c r="BA25" s="33">
        <v>0</v>
      </c>
      <c r="BB25" s="34">
        <v>0</v>
      </c>
      <c r="BC25" s="33">
        <v>0</v>
      </c>
      <c r="BD25" s="34">
        <v>3</v>
      </c>
      <c r="BE25" s="33">
        <v>0</v>
      </c>
      <c r="BF25" s="34">
        <v>0</v>
      </c>
      <c r="BG25" s="33">
        <v>0</v>
      </c>
      <c r="BH25" s="34">
        <v>0</v>
      </c>
      <c r="BI25" s="33">
        <v>0</v>
      </c>
      <c r="BJ25" s="34">
        <v>0</v>
      </c>
      <c r="BK25" s="33">
        <v>0</v>
      </c>
      <c r="BL25" s="34">
        <v>0</v>
      </c>
      <c r="BM25" s="33">
        <v>0</v>
      </c>
      <c r="BN25" s="34">
        <v>0</v>
      </c>
      <c r="BO25" s="33">
        <v>0</v>
      </c>
      <c r="BP25" s="34">
        <v>0</v>
      </c>
      <c r="BQ25" s="33">
        <v>0</v>
      </c>
      <c r="BR25" s="34">
        <v>0</v>
      </c>
      <c r="BS25" s="33">
        <v>0</v>
      </c>
      <c r="BT25" s="34">
        <v>0</v>
      </c>
      <c r="BU25" s="33">
        <v>0</v>
      </c>
      <c r="BV25" s="34">
        <v>1</v>
      </c>
      <c r="BW25" s="33">
        <v>0</v>
      </c>
      <c r="BX25" s="34">
        <v>0</v>
      </c>
      <c r="BY25" s="33">
        <v>0</v>
      </c>
      <c r="BZ25" s="34">
        <v>0</v>
      </c>
      <c r="CA25" s="33">
        <v>0</v>
      </c>
      <c r="CB25" s="34">
        <v>0</v>
      </c>
      <c r="CC25" s="33">
        <v>0</v>
      </c>
      <c r="CD25" s="34">
        <v>0</v>
      </c>
      <c r="CE25" s="33">
        <v>0</v>
      </c>
      <c r="CF25" s="34">
        <v>0</v>
      </c>
      <c r="CG25" s="33">
        <v>0</v>
      </c>
      <c r="CH25" s="34">
        <v>3</v>
      </c>
      <c r="CI25" s="33">
        <v>0</v>
      </c>
      <c r="CJ25" s="40"/>
      <c r="CK25" s="49"/>
      <c r="CL25" s="49"/>
      <c r="CM25" s="49"/>
      <c r="CN25" s="49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</row>
    <row r="26" spans="1:147" s="31" customFormat="1" x14ac:dyDescent="0.2">
      <c r="A26" s="4" t="s">
        <v>24</v>
      </c>
      <c r="B26" s="5" t="s">
        <v>171</v>
      </c>
      <c r="C26" s="31">
        <v>3319</v>
      </c>
      <c r="D26" s="31">
        <v>65</v>
      </c>
      <c r="E26" s="20">
        <v>1.9584212112082E-2</v>
      </c>
      <c r="F26" s="20">
        <v>0.02</v>
      </c>
      <c r="G26" s="20"/>
      <c r="H26" s="31">
        <v>63</v>
      </c>
      <c r="I26" s="20">
        <v>1.8981620970171701E-2</v>
      </c>
      <c r="J26" s="31">
        <v>0</v>
      </c>
      <c r="K26" s="20">
        <v>0</v>
      </c>
      <c r="L26" s="31">
        <v>5</v>
      </c>
      <c r="M26" s="20">
        <v>1.5064778547755301E-3</v>
      </c>
      <c r="N26" s="31">
        <v>1</v>
      </c>
      <c r="O26" s="20">
        <v>3.0129557095510701E-4</v>
      </c>
      <c r="P26" s="31">
        <v>0</v>
      </c>
      <c r="Q26" s="20">
        <v>0</v>
      </c>
      <c r="R26" s="31">
        <v>174</v>
      </c>
      <c r="S26" s="20">
        <v>5.2425429346188601E-2</v>
      </c>
      <c r="T26" s="31">
        <v>1684</v>
      </c>
      <c r="U26" s="21">
        <v>0.50738174148839998</v>
      </c>
      <c r="V26" s="31">
        <v>1669</v>
      </c>
      <c r="W26" s="21">
        <v>0.50286230792407405</v>
      </c>
      <c r="X26" s="31">
        <v>1377</v>
      </c>
      <c r="Y26" s="21">
        <v>0.41488400120518198</v>
      </c>
      <c r="Z26" s="31">
        <v>0</v>
      </c>
      <c r="AA26" s="21">
        <v>0</v>
      </c>
      <c r="AB26" s="31">
        <v>0</v>
      </c>
      <c r="AC26" s="21">
        <v>0</v>
      </c>
      <c r="AD26" s="31">
        <v>0</v>
      </c>
      <c r="AE26" s="21">
        <v>0</v>
      </c>
      <c r="AF26" s="31">
        <v>1</v>
      </c>
      <c r="AG26" s="21">
        <v>3.0129557095510701E-4</v>
      </c>
      <c r="AH26" s="31">
        <v>0</v>
      </c>
      <c r="AI26" s="21">
        <v>0</v>
      </c>
      <c r="AJ26" s="31">
        <v>1</v>
      </c>
      <c r="AK26" s="21">
        <v>3.0129557095510701E-4</v>
      </c>
      <c r="AL26" s="31">
        <v>0</v>
      </c>
      <c r="AM26" s="21">
        <v>0</v>
      </c>
      <c r="AN26" s="31">
        <v>0</v>
      </c>
      <c r="AO26" s="21">
        <v>0</v>
      </c>
      <c r="AP26" s="31">
        <v>0</v>
      </c>
      <c r="AQ26" s="21">
        <v>0</v>
      </c>
      <c r="AR26" s="31">
        <v>65</v>
      </c>
      <c r="AS26" s="21">
        <v>1.9584212112082E-2</v>
      </c>
      <c r="AT26" s="29">
        <f>AVERAGE(AS26)</f>
        <v>1.9584212112082E-2</v>
      </c>
      <c r="AU26" s="29"/>
      <c r="AV26" s="30">
        <v>62</v>
      </c>
      <c r="AW26" s="29">
        <v>0.02</v>
      </c>
      <c r="AX26" s="30">
        <v>0</v>
      </c>
      <c r="AY26" s="29">
        <v>0</v>
      </c>
      <c r="AZ26" s="30">
        <v>0</v>
      </c>
      <c r="BA26" s="29">
        <v>0</v>
      </c>
      <c r="BB26" s="30">
        <v>0</v>
      </c>
      <c r="BC26" s="29">
        <v>0</v>
      </c>
      <c r="BD26" s="30">
        <v>57</v>
      </c>
      <c r="BE26" s="29">
        <v>0.02</v>
      </c>
      <c r="BF26" s="30">
        <v>30</v>
      </c>
      <c r="BG26" s="29">
        <v>0.01</v>
      </c>
      <c r="BH26" s="30">
        <v>1</v>
      </c>
      <c r="BI26" s="29">
        <v>0</v>
      </c>
      <c r="BJ26" s="30">
        <v>4</v>
      </c>
      <c r="BK26" s="29">
        <v>0</v>
      </c>
      <c r="BL26" s="30">
        <v>2</v>
      </c>
      <c r="BM26" s="29">
        <v>0</v>
      </c>
      <c r="BN26" s="30">
        <v>1</v>
      </c>
      <c r="BO26" s="29">
        <v>0</v>
      </c>
      <c r="BP26" s="30">
        <v>0</v>
      </c>
      <c r="BQ26" s="29">
        <v>0</v>
      </c>
      <c r="BR26" s="30">
        <v>11</v>
      </c>
      <c r="BS26" s="29">
        <v>0</v>
      </c>
      <c r="BT26" s="30">
        <v>0</v>
      </c>
      <c r="BU26" s="29">
        <v>0</v>
      </c>
      <c r="BV26" s="30">
        <v>31</v>
      </c>
      <c r="BW26" s="29">
        <v>0.01</v>
      </c>
      <c r="BX26" s="30">
        <v>3</v>
      </c>
      <c r="BY26" s="29">
        <v>0</v>
      </c>
      <c r="BZ26" s="30">
        <v>1</v>
      </c>
      <c r="CA26" s="29">
        <v>0</v>
      </c>
      <c r="CB26" s="30">
        <v>0</v>
      </c>
      <c r="CC26" s="29">
        <v>0</v>
      </c>
      <c r="CD26" s="30">
        <v>22</v>
      </c>
      <c r="CE26" s="29">
        <v>0.01</v>
      </c>
      <c r="CF26" s="30">
        <v>0</v>
      </c>
      <c r="CG26" s="29">
        <v>0</v>
      </c>
      <c r="CH26" s="30">
        <v>32</v>
      </c>
      <c r="CI26" s="29">
        <v>0.01</v>
      </c>
      <c r="CJ26" s="40"/>
      <c r="CK26" s="49"/>
      <c r="CL26" s="49"/>
      <c r="CM26" s="49"/>
      <c r="CN26" s="49"/>
    </row>
    <row r="27" spans="1:147" s="28" customFormat="1" x14ac:dyDescent="0.2">
      <c r="A27" s="4" t="s">
        <v>26</v>
      </c>
      <c r="B27" s="58" t="s">
        <v>172</v>
      </c>
      <c r="C27" s="59">
        <v>4147</v>
      </c>
      <c r="D27" s="28">
        <v>3</v>
      </c>
      <c r="E27" s="17">
        <v>7.2341451651796503E-4</v>
      </c>
      <c r="F27" s="17">
        <f>AVERAGE(E27:E29)</f>
        <v>8.7875092534287894E-2</v>
      </c>
      <c r="G27" s="17">
        <f>STDEV(E27:E29)</f>
        <v>0.15135967083720239</v>
      </c>
      <c r="H27" s="28">
        <v>31</v>
      </c>
      <c r="I27" s="17">
        <v>7.4752833373522998E-3</v>
      </c>
      <c r="J27" s="28">
        <v>3</v>
      </c>
      <c r="K27" s="17">
        <v>7.2341451651796503E-4</v>
      </c>
      <c r="L27" s="28">
        <v>3</v>
      </c>
      <c r="M27" s="17">
        <v>7.2341451651796503E-4</v>
      </c>
      <c r="N27" s="28">
        <v>4</v>
      </c>
      <c r="O27" s="17">
        <v>9.6455268869061997E-4</v>
      </c>
      <c r="P27" s="28">
        <v>99</v>
      </c>
      <c r="Q27" s="17">
        <v>2.3872679045092798E-2</v>
      </c>
      <c r="R27" s="28">
        <v>266</v>
      </c>
      <c r="S27" s="17">
        <v>6.4142753797926194E-2</v>
      </c>
      <c r="T27" s="28">
        <v>241</v>
      </c>
      <c r="U27" s="18">
        <v>5.81142994936098E-2</v>
      </c>
      <c r="V27" s="28">
        <v>3707</v>
      </c>
      <c r="W27" s="18">
        <v>0.89389920424403202</v>
      </c>
      <c r="X27" s="28">
        <v>465</v>
      </c>
      <c r="Y27" s="18">
        <v>0.112129250060285</v>
      </c>
      <c r="Z27" s="28">
        <v>0</v>
      </c>
      <c r="AA27" s="18">
        <v>0</v>
      </c>
      <c r="AB27" s="28">
        <v>0</v>
      </c>
      <c r="AC27" s="18">
        <v>0</v>
      </c>
      <c r="AD27" s="28">
        <v>0</v>
      </c>
      <c r="AE27" s="18">
        <v>0</v>
      </c>
      <c r="AF27" s="28">
        <v>0</v>
      </c>
      <c r="AG27" s="18">
        <v>0</v>
      </c>
      <c r="AH27" s="28">
        <v>0</v>
      </c>
      <c r="AI27" s="18">
        <v>0</v>
      </c>
      <c r="AJ27" s="28">
        <v>0</v>
      </c>
      <c r="AK27" s="18">
        <v>0</v>
      </c>
      <c r="AL27" s="28">
        <v>0</v>
      </c>
      <c r="AM27" s="18">
        <v>0</v>
      </c>
      <c r="AN27" s="28">
        <v>0</v>
      </c>
      <c r="AO27" s="18">
        <v>0</v>
      </c>
      <c r="AP27" s="28">
        <v>0</v>
      </c>
      <c r="AQ27" s="18">
        <v>0</v>
      </c>
      <c r="AR27" s="28">
        <v>3</v>
      </c>
      <c r="AS27" s="18">
        <v>7.2341451651796503E-4</v>
      </c>
      <c r="AT27" s="36">
        <f>AVERAGE(AS27:AS29)</f>
        <v>8.7875092534287894E-2</v>
      </c>
      <c r="AU27" s="36">
        <f>STDEV(AS27:AS29)</f>
        <v>0.15135967083720239</v>
      </c>
      <c r="AV27" s="35">
        <v>31</v>
      </c>
      <c r="AW27" s="36">
        <v>0.01</v>
      </c>
      <c r="AX27" s="35">
        <v>0</v>
      </c>
      <c r="AY27" s="36">
        <v>0</v>
      </c>
      <c r="AZ27" s="35">
        <v>0</v>
      </c>
      <c r="BA27" s="36">
        <v>0</v>
      </c>
      <c r="BB27" s="35">
        <v>99</v>
      </c>
      <c r="BC27" s="36">
        <v>0.02</v>
      </c>
      <c r="BD27" s="35">
        <v>31</v>
      </c>
      <c r="BE27" s="36">
        <v>0.01</v>
      </c>
      <c r="BF27" s="35">
        <v>1</v>
      </c>
      <c r="BG27" s="36">
        <v>0</v>
      </c>
      <c r="BH27" s="35">
        <v>2</v>
      </c>
      <c r="BI27" s="36">
        <v>0</v>
      </c>
      <c r="BJ27" s="35">
        <v>3</v>
      </c>
      <c r="BK27" s="36">
        <v>0</v>
      </c>
      <c r="BL27" s="35">
        <v>2</v>
      </c>
      <c r="BM27" s="36">
        <v>0</v>
      </c>
      <c r="BN27" s="35">
        <v>3</v>
      </c>
      <c r="BO27" s="36">
        <v>0</v>
      </c>
      <c r="BP27" s="35">
        <v>1</v>
      </c>
      <c r="BQ27" s="36">
        <v>0</v>
      </c>
      <c r="BR27" s="35">
        <v>0</v>
      </c>
      <c r="BS27" s="36">
        <v>0</v>
      </c>
      <c r="BT27" s="35">
        <v>6</v>
      </c>
      <c r="BU27" s="36">
        <v>0</v>
      </c>
      <c r="BV27" s="35">
        <v>25</v>
      </c>
      <c r="BW27" s="36">
        <v>0.01</v>
      </c>
      <c r="BX27" s="35">
        <v>0</v>
      </c>
      <c r="BY27" s="36">
        <v>0</v>
      </c>
      <c r="BZ27" s="35">
        <v>0</v>
      </c>
      <c r="CA27" s="36">
        <v>0</v>
      </c>
      <c r="CB27" s="35">
        <v>0</v>
      </c>
      <c r="CC27" s="36">
        <v>0</v>
      </c>
      <c r="CD27" s="35">
        <v>0</v>
      </c>
      <c r="CE27" s="36">
        <v>0</v>
      </c>
      <c r="CF27" s="35">
        <v>3</v>
      </c>
      <c r="CG27" s="36">
        <v>0</v>
      </c>
      <c r="CH27" s="35">
        <v>9</v>
      </c>
      <c r="CI27" s="36">
        <v>0</v>
      </c>
      <c r="CJ27" s="40"/>
      <c r="CK27" s="49"/>
      <c r="CL27" s="49"/>
      <c r="CM27" s="49"/>
      <c r="CN27" s="49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</row>
    <row r="28" spans="1:147" s="31" customFormat="1" x14ac:dyDescent="0.2">
      <c r="A28" s="4" t="s">
        <v>27</v>
      </c>
      <c r="B28" s="58" t="s">
        <v>172</v>
      </c>
      <c r="C28" s="63">
        <v>3970</v>
      </c>
      <c r="D28" s="31">
        <v>1</v>
      </c>
      <c r="E28" s="20">
        <v>2.5188916876574301E-4</v>
      </c>
      <c r="F28" s="20"/>
      <c r="G28" s="20"/>
      <c r="H28" s="31">
        <v>116</v>
      </c>
      <c r="I28" s="20">
        <v>2.9219143576826201E-2</v>
      </c>
      <c r="J28" s="31">
        <v>1</v>
      </c>
      <c r="K28" s="20">
        <v>2.5188916876574301E-4</v>
      </c>
      <c r="L28" s="31">
        <v>1</v>
      </c>
      <c r="M28" s="20">
        <v>2.5188916876574301E-4</v>
      </c>
      <c r="N28" s="31">
        <v>0</v>
      </c>
      <c r="O28" s="20">
        <v>0</v>
      </c>
      <c r="P28" s="31">
        <v>105</v>
      </c>
      <c r="Q28" s="20">
        <v>2.6448362720403001E-2</v>
      </c>
      <c r="R28" s="31">
        <v>273</v>
      </c>
      <c r="S28" s="20">
        <v>6.8765743073047905E-2</v>
      </c>
      <c r="T28" s="31">
        <v>480</v>
      </c>
      <c r="U28" s="21">
        <v>0.120906801007557</v>
      </c>
      <c r="V28" s="31">
        <v>3923</v>
      </c>
      <c r="W28" s="21">
        <v>0.98816120906800997</v>
      </c>
      <c r="X28" s="31">
        <v>455</v>
      </c>
      <c r="Y28" s="21">
        <v>0.11460957178841299</v>
      </c>
      <c r="Z28" s="31">
        <v>0</v>
      </c>
      <c r="AA28" s="21">
        <v>0</v>
      </c>
      <c r="AB28" s="31">
        <v>0</v>
      </c>
      <c r="AC28" s="21">
        <v>0</v>
      </c>
      <c r="AD28" s="31">
        <v>0</v>
      </c>
      <c r="AE28" s="21">
        <v>0</v>
      </c>
      <c r="AF28" s="31">
        <v>0</v>
      </c>
      <c r="AG28" s="21">
        <v>0</v>
      </c>
      <c r="AH28" s="31">
        <v>0</v>
      </c>
      <c r="AI28" s="21">
        <v>0</v>
      </c>
      <c r="AJ28" s="31">
        <v>1</v>
      </c>
      <c r="AK28" s="21">
        <v>2.5188916876574301E-4</v>
      </c>
      <c r="AL28" s="31">
        <v>0</v>
      </c>
      <c r="AM28" s="21">
        <v>0</v>
      </c>
      <c r="AN28" s="31">
        <v>1</v>
      </c>
      <c r="AO28" s="21">
        <v>2.5188916876574301E-4</v>
      </c>
      <c r="AP28" s="31">
        <v>0</v>
      </c>
      <c r="AQ28" s="21">
        <v>0</v>
      </c>
      <c r="AR28" s="31">
        <v>1</v>
      </c>
      <c r="AS28" s="21">
        <v>2.5188916876574301E-4</v>
      </c>
      <c r="AT28" s="65"/>
      <c r="AU28" s="65"/>
      <c r="AV28" s="49">
        <v>115</v>
      </c>
      <c r="AW28" s="64">
        <v>0.03</v>
      </c>
      <c r="AX28" s="49">
        <v>0</v>
      </c>
      <c r="AY28" s="64">
        <v>0</v>
      </c>
      <c r="AZ28" s="49">
        <v>0</v>
      </c>
      <c r="BA28" s="64">
        <v>0</v>
      </c>
      <c r="BB28" s="49">
        <v>104</v>
      </c>
      <c r="BC28" s="64">
        <v>0.03</v>
      </c>
      <c r="BD28" s="49">
        <v>114</v>
      </c>
      <c r="BE28" s="64">
        <v>0.03</v>
      </c>
      <c r="BF28" s="49">
        <v>1</v>
      </c>
      <c r="BG28" s="64">
        <v>0</v>
      </c>
      <c r="BH28" s="49">
        <v>0</v>
      </c>
      <c r="BI28" s="64">
        <v>0</v>
      </c>
      <c r="BJ28" s="49">
        <v>1</v>
      </c>
      <c r="BK28" s="64">
        <v>0</v>
      </c>
      <c r="BL28" s="49">
        <v>1</v>
      </c>
      <c r="BM28" s="64">
        <v>0</v>
      </c>
      <c r="BN28" s="49">
        <v>0</v>
      </c>
      <c r="BO28" s="64">
        <v>0</v>
      </c>
      <c r="BP28" s="49">
        <v>0</v>
      </c>
      <c r="BQ28" s="64">
        <v>0</v>
      </c>
      <c r="BR28" s="49">
        <v>0</v>
      </c>
      <c r="BS28" s="64">
        <v>0</v>
      </c>
      <c r="BT28" s="49">
        <v>6</v>
      </c>
      <c r="BU28" s="64">
        <v>0</v>
      </c>
      <c r="BV28" s="49">
        <v>73</v>
      </c>
      <c r="BW28" s="64">
        <v>0.02</v>
      </c>
      <c r="BX28" s="49">
        <v>1</v>
      </c>
      <c r="BY28" s="64">
        <v>0</v>
      </c>
      <c r="BZ28" s="49">
        <v>0</v>
      </c>
      <c r="CA28" s="64">
        <v>0</v>
      </c>
      <c r="CB28" s="49">
        <v>0</v>
      </c>
      <c r="CC28" s="64">
        <v>0</v>
      </c>
      <c r="CD28" s="49">
        <v>0</v>
      </c>
      <c r="CE28" s="64">
        <v>0</v>
      </c>
      <c r="CF28" s="49">
        <v>11</v>
      </c>
      <c r="CG28" s="64">
        <v>0</v>
      </c>
      <c r="CH28" s="49">
        <v>36</v>
      </c>
      <c r="CI28" s="64">
        <v>0.01</v>
      </c>
      <c r="CJ28" s="40"/>
      <c r="CK28" s="49"/>
      <c r="CL28" s="49"/>
      <c r="CM28" s="49"/>
      <c r="CN28" s="49"/>
    </row>
    <row r="29" spans="1:147" s="32" customFormat="1" x14ac:dyDescent="0.2">
      <c r="A29" s="4" t="s">
        <v>28</v>
      </c>
      <c r="B29" s="58" t="s">
        <v>172</v>
      </c>
      <c r="C29" s="61">
        <v>3834</v>
      </c>
      <c r="D29" s="32">
        <v>1007</v>
      </c>
      <c r="E29" s="23">
        <v>0.26264997391757999</v>
      </c>
      <c r="F29" s="23"/>
      <c r="G29" s="23"/>
      <c r="H29" s="32">
        <v>104</v>
      </c>
      <c r="I29" s="23">
        <v>2.7125717266562301E-2</v>
      </c>
      <c r="J29" s="32">
        <v>0</v>
      </c>
      <c r="K29" s="23">
        <v>0</v>
      </c>
      <c r="L29" s="32">
        <v>0</v>
      </c>
      <c r="M29" s="23">
        <v>0</v>
      </c>
      <c r="N29" s="32">
        <v>0</v>
      </c>
      <c r="O29" s="23">
        <v>0</v>
      </c>
      <c r="P29" s="32">
        <v>1</v>
      </c>
      <c r="Q29" s="23">
        <v>2.6082420448617598E-4</v>
      </c>
      <c r="R29" s="32">
        <v>474</v>
      </c>
      <c r="S29" s="23">
        <v>0.123630672926448</v>
      </c>
      <c r="T29" s="32">
        <v>172</v>
      </c>
      <c r="U29" s="24">
        <v>4.4861763171622299E-2</v>
      </c>
      <c r="V29" s="32">
        <v>3318</v>
      </c>
      <c r="W29" s="24">
        <v>0.86541471048513297</v>
      </c>
      <c r="X29" s="32">
        <v>198</v>
      </c>
      <c r="Y29" s="24">
        <v>5.16431924882629E-2</v>
      </c>
      <c r="Z29" s="32">
        <v>0</v>
      </c>
      <c r="AA29" s="24">
        <v>0</v>
      </c>
      <c r="AB29" s="32">
        <v>0</v>
      </c>
      <c r="AC29" s="24">
        <v>0</v>
      </c>
      <c r="AD29" s="32">
        <v>0</v>
      </c>
      <c r="AE29" s="24">
        <v>0</v>
      </c>
      <c r="AF29" s="32">
        <v>0</v>
      </c>
      <c r="AG29" s="24">
        <v>0</v>
      </c>
      <c r="AH29" s="32">
        <v>0</v>
      </c>
      <c r="AI29" s="24">
        <v>0</v>
      </c>
      <c r="AJ29" s="32">
        <v>0</v>
      </c>
      <c r="AK29" s="24">
        <v>0</v>
      </c>
      <c r="AL29" s="32">
        <v>0</v>
      </c>
      <c r="AM29" s="24">
        <v>0</v>
      </c>
      <c r="AN29" s="32">
        <v>0</v>
      </c>
      <c r="AO29" s="24">
        <v>0</v>
      </c>
      <c r="AP29" s="32">
        <v>0</v>
      </c>
      <c r="AQ29" s="24">
        <v>0</v>
      </c>
      <c r="AR29" s="32">
        <v>1007</v>
      </c>
      <c r="AS29" s="24">
        <v>0.26264997391757999</v>
      </c>
      <c r="AT29" s="57"/>
      <c r="AU29" s="57"/>
      <c r="AV29" s="34">
        <v>104</v>
      </c>
      <c r="AW29" s="33">
        <v>0.03</v>
      </c>
      <c r="AX29" s="34">
        <v>0</v>
      </c>
      <c r="AY29" s="33">
        <v>0</v>
      </c>
      <c r="AZ29" s="34">
        <v>0</v>
      </c>
      <c r="BA29" s="33">
        <v>0</v>
      </c>
      <c r="BB29" s="34">
        <v>1</v>
      </c>
      <c r="BC29" s="33">
        <v>0</v>
      </c>
      <c r="BD29" s="34">
        <v>103</v>
      </c>
      <c r="BE29" s="33">
        <v>0.03</v>
      </c>
      <c r="BF29" s="34">
        <v>946</v>
      </c>
      <c r="BG29" s="33">
        <v>0.25</v>
      </c>
      <c r="BH29" s="34">
        <v>0</v>
      </c>
      <c r="BI29" s="33">
        <v>0</v>
      </c>
      <c r="BJ29" s="34">
        <v>0</v>
      </c>
      <c r="BK29" s="33">
        <v>0</v>
      </c>
      <c r="BL29" s="34">
        <v>0</v>
      </c>
      <c r="BM29" s="33">
        <v>0</v>
      </c>
      <c r="BN29" s="34">
        <v>0</v>
      </c>
      <c r="BO29" s="33">
        <v>0</v>
      </c>
      <c r="BP29" s="34">
        <v>0</v>
      </c>
      <c r="BQ29" s="33">
        <v>0</v>
      </c>
      <c r="BR29" s="34">
        <v>20</v>
      </c>
      <c r="BS29" s="33">
        <v>0.01</v>
      </c>
      <c r="BT29" s="34">
        <v>0</v>
      </c>
      <c r="BU29" s="33">
        <v>0</v>
      </c>
      <c r="BV29" s="34">
        <v>43</v>
      </c>
      <c r="BW29" s="33">
        <v>0.01</v>
      </c>
      <c r="BX29" s="34">
        <v>0</v>
      </c>
      <c r="BY29" s="33">
        <v>0</v>
      </c>
      <c r="BZ29" s="34">
        <v>0</v>
      </c>
      <c r="CA29" s="33">
        <v>0</v>
      </c>
      <c r="CB29" s="34">
        <v>0</v>
      </c>
      <c r="CC29" s="33">
        <v>0</v>
      </c>
      <c r="CD29" s="34">
        <v>17</v>
      </c>
      <c r="CE29" s="33">
        <v>0</v>
      </c>
      <c r="CF29" s="34">
        <v>0</v>
      </c>
      <c r="CG29" s="33">
        <v>0</v>
      </c>
      <c r="CH29" s="34">
        <v>26</v>
      </c>
      <c r="CI29" s="33">
        <v>0.01</v>
      </c>
      <c r="CJ29" s="40"/>
      <c r="CK29" s="49"/>
      <c r="CL29" s="49"/>
      <c r="CM29" s="49"/>
      <c r="CN29" s="49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</row>
    <row r="30" spans="1:147" s="28" customFormat="1" x14ac:dyDescent="0.2">
      <c r="A30" s="4" t="s">
        <v>29</v>
      </c>
      <c r="B30" s="5" t="s">
        <v>173</v>
      </c>
      <c r="C30" s="28">
        <v>2989</v>
      </c>
      <c r="D30" s="28">
        <v>174</v>
      </c>
      <c r="E30" s="17">
        <v>5.8213449314151899E-2</v>
      </c>
      <c r="F30" s="17">
        <f>AVERAGE(E30:E32)</f>
        <v>2.0139432259591469E-2</v>
      </c>
      <c r="G30" s="17">
        <f>STDEV(E30:E32)</f>
        <v>3.2973915014510705E-2</v>
      </c>
      <c r="H30" s="28">
        <v>156</v>
      </c>
      <c r="I30" s="17">
        <v>5.2191368350618897E-2</v>
      </c>
      <c r="J30" s="28">
        <v>19</v>
      </c>
      <c r="K30" s="17">
        <v>6.3566410170625602E-3</v>
      </c>
      <c r="L30" s="28">
        <v>15</v>
      </c>
      <c r="M30" s="17">
        <v>5.0184008029441297E-3</v>
      </c>
      <c r="N30" s="28">
        <v>105</v>
      </c>
      <c r="O30" s="17">
        <v>3.5128805620608897E-2</v>
      </c>
      <c r="P30" s="28">
        <v>443</v>
      </c>
      <c r="Q30" s="17">
        <v>0.14821010371361701</v>
      </c>
      <c r="R30" s="28">
        <v>587</v>
      </c>
      <c r="S30" s="17">
        <v>0.19638675142188</v>
      </c>
      <c r="T30" s="28">
        <v>403</v>
      </c>
      <c r="U30" s="18">
        <v>0.13482770157243201</v>
      </c>
      <c r="V30" s="28">
        <v>1476</v>
      </c>
      <c r="W30" s="18">
        <v>0.49381063900970201</v>
      </c>
      <c r="X30" s="28">
        <v>37</v>
      </c>
      <c r="Y30" s="18">
        <v>1.2378721980595499E-2</v>
      </c>
      <c r="Z30" s="28">
        <v>4</v>
      </c>
      <c r="AA30" s="18">
        <v>1.3382402141184301E-3</v>
      </c>
      <c r="AB30" s="28">
        <v>1</v>
      </c>
      <c r="AC30" s="18">
        <v>3.3456005352960899E-4</v>
      </c>
      <c r="AD30" s="28">
        <v>0</v>
      </c>
      <c r="AE30" s="18">
        <v>0</v>
      </c>
      <c r="AF30" s="28">
        <v>1</v>
      </c>
      <c r="AG30" s="18">
        <v>3.3456005352960899E-4</v>
      </c>
      <c r="AH30" s="28">
        <v>1</v>
      </c>
      <c r="AI30" s="18">
        <v>3.3456005352960899E-4</v>
      </c>
      <c r="AJ30" s="28">
        <v>2</v>
      </c>
      <c r="AK30" s="18">
        <v>6.69120107059217E-4</v>
      </c>
      <c r="AL30" s="28">
        <v>15</v>
      </c>
      <c r="AM30" s="18">
        <v>5.0184008029441297E-3</v>
      </c>
      <c r="AN30" s="28">
        <v>7</v>
      </c>
      <c r="AO30" s="18">
        <v>2.34192037470726E-3</v>
      </c>
      <c r="AP30" s="28">
        <v>4</v>
      </c>
      <c r="AQ30" s="18">
        <v>1.3382402141184301E-3</v>
      </c>
      <c r="AR30" s="28">
        <v>169</v>
      </c>
      <c r="AS30" s="18">
        <v>5.6540649046503903E-2</v>
      </c>
      <c r="AT30" s="55">
        <f>AVERAGE(AS30:AS32)</f>
        <v>1.9492562397120692E-2</v>
      </c>
      <c r="AU30" s="55">
        <f>STDEV(AS30:AS32)</f>
        <v>3.2084748624776969E-2</v>
      </c>
      <c r="AV30" s="30">
        <v>152</v>
      </c>
      <c r="AW30" s="29">
        <v>0.05</v>
      </c>
      <c r="AX30" s="30">
        <v>0</v>
      </c>
      <c r="AY30" s="29">
        <v>0</v>
      </c>
      <c r="AZ30" s="30">
        <v>0</v>
      </c>
      <c r="BA30" s="29">
        <v>0</v>
      </c>
      <c r="BB30" s="30">
        <v>421</v>
      </c>
      <c r="BC30" s="29">
        <v>0.14000000000000001</v>
      </c>
      <c r="BD30" s="30">
        <v>145</v>
      </c>
      <c r="BE30" s="29">
        <v>0.05</v>
      </c>
      <c r="BF30" s="30">
        <v>103</v>
      </c>
      <c r="BG30" s="29">
        <v>0.03</v>
      </c>
      <c r="BH30" s="30">
        <v>10</v>
      </c>
      <c r="BI30" s="29">
        <v>0</v>
      </c>
      <c r="BJ30" s="30">
        <v>7</v>
      </c>
      <c r="BK30" s="29">
        <v>0</v>
      </c>
      <c r="BL30" s="30">
        <v>1</v>
      </c>
      <c r="BM30" s="29">
        <v>0</v>
      </c>
      <c r="BN30" s="30">
        <v>6</v>
      </c>
      <c r="BO30" s="29">
        <v>0</v>
      </c>
      <c r="BP30" s="30">
        <v>0</v>
      </c>
      <c r="BQ30" s="29">
        <v>0</v>
      </c>
      <c r="BR30" s="30">
        <v>0</v>
      </c>
      <c r="BS30" s="29">
        <v>0</v>
      </c>
      <c r="BT30" s="30">
        <v>10</v>
      </c>
      <c r="BU30" s="29">
        <v>0</v>
      </c>
      <c r="BV30" s="30">
        <v>7</v>
      </c>
      <c r="BW30" s="29">
        <v>0</v>
      </c>
      <c r="BX30" s="30">
        <v>1</v>
      </c>
      <c r="BY30" s="29">
        <v>0</v>
      </c>
      <c r="BZ30" s="30">
        <v>14</v>
      </c>
      <c r="CA30" s="29">
        <v>0</v>
      </c>
      <c r="CB30" s="30">
        <v>1</v>
      </c>
      <c r="CC30" s="29">
        <v>0</v>
      </c>
      <c r="CD30" s="30">
        <v>7</v>
      </c>
      <c r="CE30" s="29">
        <v>0</v>
      </c>
      <c r="CF30" s="30">
        <v>48</v>
      </c>
      <c r="CG30" s="29">
        <v>0.02</v>
      </c>
      <c r="CH30" s="30">
        <v>67</v>
      </c>
      <c r="CI30" s="29">
        <v>0.02</v>
      </c>
      <c r="CJ30" s="40"/>
      <c r="CK30" s="49"/>
      <c r="CL30" s="49"/>
      <c r="CM30" s="49"/>
      <c r="CN30" s="49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</row>
    <row r="31" spans="1:147" s="31" customFormat="1" x14ac:dyDescent="0.2">
      <c r="A31" s="4" t="s">
        <v>30</v>
      </c>
      <c r="B31" s="5" t="s">
        <v>173</v>
      </c>
      <c r="C31" s="31">
        <v>3465</v>
      </c>
      <c r="D31" s="31">
        <v>3</v>
      </c>
      <c r="E31" s="20">
        <v>8.6580086580086602E-4</v>
      </c>
      <c r="F31" s="20"/>
      <c r="G31" s="20"/>
      <c r="H31" s="31">
        <v>203</v>
      </c>
      <c r="I31" s="20">
        <v>5.8585858585858602E-2</v>
      </c>
      <c r="J31" s="31">
        <v>21</v>
      </c>
      <c r="K31" s="20">
        <v>6.0606060606060597E-3</v>
      </c>
      <c r="L31" s="31">
        <v>28</v>
      </c>
      <c r="M31" s="20">
        <v>8.0808080808080808E-3</v>
      </c>
      <c r="N31" s="31">
        <v>106</v>
      </c>
      <c r="O31" s="20">
        <v>3.05916305916306E-2</v>
      </c>
      <c r="P31" s="31">
        <v>96</v>
      </c>
      <c r="Q31" s="20">
        <v>2.7705627705627699E-2</v>
      </c>
      <c r="R31" s="31">
        <v>809</v>
      </c>
      <c r="S31" s="20">
        <v>0.23347763347763301</v>
      </c>
      <c r="T31" s="31">
        <v>1195</v>
      </c>
      <c r="U31" s="21">
        <v>0.344877344877345</v>
      </c>
      <c r="V31" s="31">
        <v>2150</v>
      </c>
      <c r="W31" s="21">
        <v>0.62049062049062098</v>
      </c>
      <c r="X31" s="31">
        <v>186</v>
      </c>
      <c r="Y31" s="21">
        <v>5.3679653679653702E-2</v>
      </c>
      <c r="Z31" s="31">
        <v>0</v>
      </c>
      <c r="AA31" s="21">
        <v>0</v>
      </c>
      <c r="AB31" s="31">
        <v>0</v>
      </c>
      <c r="AC31" s="21">
        <v>0</v>
      </c>
      <c r="AD31" s="31">
        <v>0</v>
      </c>
      <c r="AE31" s="21">
        <v>0</v>
      </c>
      <c r="AF31" s="31">
        <v>3</v>
      </c>
      <c r="AG31" s="21">
        <v>8.6580086580086602E-4</v>
      </c>
      <c r="AH31" s="31">
        <v>1</v>
      </c>
      <c r="AI31" s="21">
        <v>2.8860028860028898E-4</v>
      </c>
      <c r="AJ31" s="31">
        <v>11</v>
      </c>
      <c r="AK31" s="21">
        <v>3.1746031746031698E-3</v>
      </c>
      <c r="AL31" s="31">
        <v>2</v>
      </c>
      <c r="AM31" s="21">
        <v>5.7720057720057698E-4</v>
      </c>
      <c r="AN31" s="31">
        <v>2</v>
      </c>
      <c r="AO31" s="21">
        <v>5.7720057720057698E-4</v>
      </c>
      <c r="AP31" s="31">
        <v>1</v>
      </c>
      <c r="AQ31" s="21">
        <v>2.8860028860028898E-4</v>
      </c>
      <c r="AR31" s="31">
        <v>3</v>
      </c>
      <c r="AS31" s="21">
        <v>8.6580086580086602E-4</v>
      </c>
      <c r="AT31" s="55"/>
      <c r="AU31" s="55"/>
      <c r="AV31" s="30">
        <v>188</v>
      </c>
      <c r="AW31" s="29">
        <v>0.05</v>
      </c>
      <c r="AX31" s="30">
        <v>0</v>
      </c>
      <c r="AY31" s="29">
        <v>0</v>
      </c>
      <c r="AZ31" s="30">
        <v>0</v>
      </c>
      <c r="BA31" s="29">
        <v>0</v>
      </c>
      <c r="BB31" s="30">
        <v>91</v>
      </c>
      <c r="BC31" s="29">
        <v>0.03</v>
      </c>
      <c r="BD31" s="30">
        <v>158</v>
      </c>
      <c r="BE31" s="29">
        <v>0.05</v>
      </c>
      <c r="BF31" s="30">
        <v>3</v>
      </c>
      <c r="BG31" s="29">
        <v>0</v>
      </c>
      <c r="BH31" s="30">
        <v>30</v>
      </c>
      <c r="BI31" s="29">
        <v>0.01</v>
      </c>
      <c r="BJ31" s="30">
        <v>18</v>
      </c>
      <c r="BK31" s="29">
        <v>0.01</v>
      </c>
      <c r="BL31" s="30">
        <v>4</v>
      </c>
      <c r="BM31" s="29">
        <v>0</v>
      </c>
      <c r="BN31" s="30">
        <v>34</v>
      </c>
      <c r="BO31" s="29">
        <v>0.01</v>
      </c>
      <c r="BP31" s="30">
        <v>0</v>
      </c>
      <c r="BQ31" s="29">
        <v>0</v>
      </c>
      <c r="BR31" s="30">
        <v>0</v>
      </c>
      <c r="BS31" s="29">
        <v>0</v>
      </c>
      <c r="BT31" s="30">
        <v>0</v>
      </c>
      <c r="BU31" s="29">
        <v>0</v>
      </c>
      <c r="BV31" s="30">
        <v>44</v>
      </c>
      <c r="BW31" s="29">
        <v>0.01</v>
      </c>
      <c r="BX31" s="30">
        <v>17</v>
      </c>
      <c r="BY31" s="29">
        <v>0</v>
      </c>
      <c r="BZ31" s="30">
        <v>27</v>
      </c>
      <c r="CA31" s="29">
        <v>0.01</v>
      </c>
      <c r="CB31" s="30">
        <v>6</v>
      </c>
      <c r="CC31" s="29">
        <v>0</v>
      </c>
      <c r="CD31" s="30">
        <v>0</v>
      </c>
      <c r="CE31" s="29">
        <v>0</v>
      </c>
      <c r="CF31" s="30">
        <v>27</v>
      </c>
      <c r="CG31" s="29">
        <v>0.01</v>
      </c>
      <c r="CH31" s="30">
        <v>138</v>
      </c>
      <c r="CI31" s="29">
        <v>0.04</v>
      </c>
      <c r="CJ31" s="40"/>
      <c r="CK31" s="49"/>
      <c r="CL31" s="49"/>
      <c r="CM31" s="49"/>
      <c r="CN31" s="49"/>
    </row>
    <row r="32" spans="1:147" s="32" customFormat="1" x14ac:dyDescent="0.2">
      <c r="A32" s="4" t="s">
        <v>31</v>
      </c>
      <c r="B32" s="5" t="s">
        <v>173</v>
      </c>
      <c r="C32" s="32">
        <v>3734</v>
      </c>
      <c r="D32" s="32">
        <v>5</v>
      </c>
      <c r="E32" s="23">
        <v>1.33904659882164E-3</v>
      </c>
      <c r="F32" s="23"/>
      <c r="G32" s="23"/>
      <c r="H32" s="32">
        <v>63</v>
      </c>
      <c r="I32" s="23">
        <v>1.68719871451527E-2</v>
      </c>
      <c r="J32" s="32">
        <v>17</v>
      </c>
      <c r="K32" s="23">
        <v>4.5527584359935699E-3</v>
      </c>
      <c r="L32" s="32">
        <v>21</v>
      </c>
      <c r="M32" s="23">
        <v>5.6239957150508802E-3</v>
      </c>
      <c r="N32" s="32">
        <v>43</v>
      </c>
      <c r="O32" s="23">
        <v>1.1515800749866099E-2</v>
      </c>
      <c r="P32" s="32">
        <v>296</v>
      </c>
      <c r="Q32" s="23">
        <v>7.9271558650241006E-2</v>
      </c>
      <c r="R32" s="32">
        <v>433</v>
      </c>
      <c r="S32" s="23">
        <v>0.115961435457954</v>
      </c>
      <c r="T32" s="32">
        <v>971</v>
      </c>
      <c r="U32" s="24">
        <v>0.26004284949116202</v>
      </c>
      <c r="V32" s="32">
        <v>2099</v>
      </c>
      <c r="W32" s="24">
        <v>0.56213176218532401</v>
      </c>
      <c r="X32" s="32">
        <v>637</v>
      </c>
      <c r="Y32" s="24">
        <v>0.17059453668987701</v>
      </c>
      <c r="Z32" s="32">
        <v>0</v>
      </c>
      <c r="AA32" s="24">
        <v>0</v>
      </c>
      <c r="AB32" s="32">
        <v>0</v>
      </c>
      <c r="AC32" s="24">
        <v>0</v>
      </c>
      <c r="AD32" s="32">
        <v>1</v>
      </c>
      <c r="AE32" s="24">
        <v>2.6780931976432801E-4</v>
      </c>
      <c r="AF32" s="32">
        <v>1</v>
      </c>
      <c r="AG32" s="24">
        <v>2.6780931976432801E-4</v>
      </c>
      <c r="AH32" s="32">
        <v>0</v>
      </c>
      <c r="AI32" s="24">
        <v>0</v>
      </c>
      <c r="AJ32" s="32">
        <v>14</v>
      </c>
      <c r="AK32" s="24">
        <v>3.74933047670059E-3</v>
      </c>
      <c r="AL32" s="32">
        <v>3</v>
      </c>
      <c r="AM32" s="24">
        <v>8.0342795929298305E-4</v>
      </c>
      <c r="AN32" s="32">
        <v>10</v>
      </c>
      <c r="AO32" s="24">
        <v>2.6780931976432801E-3</v>
      </c>
      <c r="AP32" s="32">
        <v>1</v>
      </c>
      <c r="AQ32" s="24">
        <v>2.6780931976432801E-4</v>
      </c>
      <c r="AR32" s="32">
        <v>4</v>
      </c>
      <c r="AS32" s="24">
        <v>1.0712372790573101E-3</v>
      </c>
      <c r="AT32" s="57"/>
      <c r="AU32" s="57"/>
      <c r="AV32" s="34">
        <v>48</v>
      </c>
      <c r="AW32" s="33">
        <v>0.01</v>
      </c>
      <c r="AX32" s="34">
        <v>0</v>
      </c>
      <c r="AY32" s="33">
        <v>0</v>
      </c>
      <c r="AZ32" s="34">
        <v>0</v>
      </c>
      <c r="BA32" s="33">
        <v>0</v>
      </c>
      <c r="BB32" s="34">
        <v>282</v>
      </c>
      <c r="BC32" s="33">
        <v>0.08</v>
      </c>
      <c r="BD32" s="34">
        <v>54</v>
      </c>
      <c r="BE32" s="33">
        <v>0.01</v>
      </c>
      <c r="BF32" s="34">
        <v>4</v>
      </c>
      <c r="BG32" s="33">
        <v>0</v>
      </c>
      <c r="BH32" s="34">
        <v>12</v>
      </c>
      <c r="BI32" s="33">
        <v>0</v>
      </c>
      <c r="BJ32" s="34">
        <v>20</v>
      </c>
      <c r="BK32" s="33">
        <v>0.01</v>
      </c>
      <c r="BL32" s="34">
        <v>12</v>
      </c>
      <c r="BM32" s="33">
        <v>0</v>
      </c>
      <c r="BN32" s="34">
        <v>14</v>
      </c>
      <c r="BO32" s="33">
        <v>0</v>
      </c>
      <c r="BP32" s="34">
        <v>8</v>
      </c>
      <c r="BQ32" s="33">
        <v>0</v>
      </c>
      <c r="BR32" s="34">
        <v>3</v>
      </c>
      <c r="BS32" s="33">
        <v>0</v>
      </c>
      <c r="BT32" s="34">
        <v>39</v>
      </c>
      <c r="BU32" s="33">
        <v>0.01</v>
      </c>
      <c r="BV32" s="34">
        <v>49</v>
      </c>
      <c r="BW32" s="33">
        <v>0.01</v>
      </c>
      <c r="BX32" s="34">
        <v>13</v>
      </c>
      <c r="BY32" s="33">
        <v>0</v>
      </c>
      <c r="BZ32" s="34">
        <v>7</v>
      </c>
      <c r="CA32" s="33">
        <v>0</v>
      </c>
      <c r="CB32" s="34">
        <v>4</v>
      </c>
      <c r="CC32" s="33">
        <v>0</v>
      </c>
      <c r="CD32" s="34">
        <v>2</v>
      </c>
      <c r="CE32" s="33">
        <v>0</v>
      </c>
      <c r="CF32" s="34">
        <v>69</v>
      </c>
      <c r="CG32" s="33">
        <v>0.02</v>
      </c>
      <c r="CH32" s="34">
        <v>36</v>
      </c>
      <c r="CI32" s="33">
        <v>0.01</v>
      </c>
      <c r="CJ32" s="40"/>
      <c r="CK32" s="49"/>
      <c r="CL32" s="49"/>
      <c r="CM32" s="49"/>
      <c r="CN32" s="49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</row>
    <row r="33" spans="1:147" s="28" customFormat="1" x14ac:dyDescent="0.2">
      <c r="A33" s="4" t="s">
        <v>32</v>
      </c>
      <c r="B33" s="5" t="s">
        <v>174</v>
      </c>
      <c r="C33" s="28">
        <v>3553</v>
      </c>
      <c r="D33" s="28">
        <v>0</v>
      </c>
      <c r="E33" s="17">
        <v>0</v>
      </c>
      <c r="F33" s="17">
        <f>AVERAGE(E33:E35)</f>
        <v>7.7788302065944061E-3</v>
      </c>
      <c r="G33" s="17">
        <f>STDEV(E33:E35)</f>
        <v>1.2476732991291626E-2</v>
      </c>
      <c r="H33" s="28">
        <v>120</v>
      </c>
      <c r="I33" s="17">
        <v>3.3774275260343399E-2</v>
      </c>
      <c r="J33" s="28">
        <v>7</v>
      </c>
      <c r="K33" s="17">
        <v>1.9701660568533599E-3</v>
      </c>
      <c r="L33" s="28">
        <v>2</v>
      </c>
      <c r="M33" s="17">
        <v>5.6290458767238995E-4</v>
      </c>
      <c r="N33" s="28">
        <v>4</v>
      </c>
      <c r="O33" s="17">
        <v>1.1258091753447799E-3</v>
      </c>
      <c r="P33" s="28">
        <v>113</v>
      </c>
      <c r="Q33" s="17">
        <v>3.180410920349E-2</v>
      </c>
      <c r="R33" s="28">
        <v>474</v>
      </c>
      <c r="S33" s="17">
        <v>0.13340838727835599</v>
      </c>
      <c r="T33" s="28">
        <v>1381</v>
      </c>
      <c r="U33" s="18">
        <v>0.38868561778778499</v>
      </c>
      <c r="V33" s="28">
        <v>93</v>
      </c>
      <c r="W33" s="18">
        <v>2.6175063326766099E-2</v>
      </c>
      <c r="X33" s="28">
        <v>219</v>
      </c>
      <c r="Y33" s="18">
        <v>6.1638052350126697E-2</v>
      </c>
      <c r="Z33" s="28">
        <v>0</v>
      </c>
      <c r="AA33" s="18">
        <v>0</v>
      </c>
      <c r="AB33" s="28">
        <v>0</v>
      </c>
      <c r="AC33" s="18">
        <v>0</v>
      </c>
      <c r="AD33" s="28">
        <v>0</v>
      </c>
      <c r="AE33" s="18">
        <v>0</v>
      </c>
      <c r="AF33" s="28">
        <v>0</v>
      </c>
      <c r="AG33" s="18">
        <v>0</v>
      </c>
      <c r="AH33" s="28">
        <v>0</v>
      </c>
      <c r="AI33" s="18">
        <v>0</v>
      </c>
      <c r="AJ33" s="28">
        <v>2</v>
      </c>
      <c r="AK33" s="18">
        <v>5.6290458767238995E-4</v>
      </c>
      <c r="AL33" s="28">
        <v>0</v>
      </c>
      <c r="AM33" s="18">
        <v>0</v>
      </c>
      <c r="AN33" s="28">
        <v>4</v>
      </c>
      <c r="AO33" s="18">
        <v>1.1258091753447799E-3</v>
      </c>
      <c r="AP33" s="28">
        <v>0</v>
      </c>
      <c r="AQ33" s="18">
        <v>0</v>
      </c>
      <c r="AR33" s="28">
        <v>0</v>
      </c>
      <c r="AS33" s="18">
        <v>0</v>
      </c>
      <c r="AT33" s="29">
        <f>AVERAGE(AS33:AS35)</f>
        <v>7.7788302065944061E-3</v>
      </c>
      <c r="AU33" s="29">
        <f>STDEV(AS33:AS35)</f>
        <v>1.2476732991291626E-2</v>
      </c>
      <c r="AV33" s="30">
        <v>118</v>
      </c>
      <c r="AW33" s="29">
        <v>0.03</v>
      </c>
      <c r="AX33" s="30">
        <v>0</v>
      </c>
      <c r="AY33" s="29">
        <v>0</v>
      </c>
      <c r="AZ33" s="30">
        <v>0</v>
      </c>
      <c r="BA33" s="29">
        <v>0</v>
      </c>
      <c r="BB33" s="30">
        <v>109</v>
      </c>
      <c r="BC33" s="29">
        <v>0.03</v>
      </c>
      <c r="BD33" s="30">
        <v>27</v>
      </c>
      <c r="BE33" s="29">
        <v>0.01</v>
      </c>
      <c r="BF33" s="30">
        <v>0</v>
      </c>
      <c r="BG33" s="29">
        <v>0</v>
      </c>
      <c r="BH33" s="30">
        <v>0</v>
      </c>
      <c r="BI33" s="29">
        <v>0</v>
      </c>
      <c r="BJ33" s="30">
        <v>2</v>
      </c>
      <c r="BK33" s="29">
        <v>0</v>
      </c>
      <c r="BL33" s="30">
        <v>2</v>
      </c>
      <c r="BM33" s="29">
        <v>0</v>
      </c>
      <c r="BN33" s="30">
        <v>1</v>
      </c>
      <c r="BO33" s="29">
        <v>0</v>
      </c>
      <c r="BP33" s="30">
        <v>2</v>
      </c>
      <c r="BQ33" s="29">
        <v>0</v>
      </c>
      <c r="BR33" s="30">
        <v>0</v>
      </c>
      <c r="BS33" s="29">
        <v>0</v>
      </c>
      <c r="BT33" s="30">
        <v>8</v>
      </c>
      <c r="BU33" s="29">
        <v>0</v>
      </c>
      <c r="BV33" s="30">
        <v>67</v>
      </c>
      <c r="BW33" s="29">
        <v>0.02</v>
      </c>
      <c r="BX33" s="30">
        <v>2</v>
      </c>
      <c r="BY33" s="29">
        <v>0</v>
      </c>
      <c r="BZ33" s="30">
        <v>1</v>
      </c>
      <c r="CA33" s="29">
        <v>0</v>
      </c>
      <c r="CB33" s="30">
        <v>1</v>
      </c>
      <c r="CC33" s="29">
        <v>0</v>
      </c>
      <c r="CD33" s="30">
        <v>0</v>
      </c>
      <c r="CE33" s="29">
        <v>0</v>
      </c>
      <c r="CF33" s="30">
        <v>35</v>
      </c>
      <c r="CG33" s="29">
        <v>0.01</v>
      </c>
      <c r="CH33" s="30">
        <v>86</v>
      </c>
      <c r="CI33" s="29">
        <v>0.02</v>
      </c>
      <c r="CJ33" s="40"/>
      <c r="CK33" s="49"/>
      <c r="CL33" s="49"/>
      <c r="CM33" s="49"/>
      <c r="CN33" s="49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</row>
    <row r="34" spans="1:147" s="31" customFormat="1" x14ac:dyDescent="0.2">
      <c r="A34" s="4" t="s">
        <v>33</v>
      </c>
      <c r="B34" s="5" t="s">
        <v>174</v>
      </c>
      <c r="C34" s="31">
        <v>3429</v>
      </c>
      <c r="D34" s="31">
        <v>4</v>
      </c>
      <c r="E34" s="20">
        <v>1.16652085156022E-3</v>
      </c>
      <c r="F34" s="20"/>
      <c r="G34" s="20"/>
      <c r="H34" s="31">
        <v>149</v>
      </c>
      <c r="I34" s="20">
        <v>4.3452901720618303E-2</v>
      </c>
      <c r="J34" s="31">
        <v>1</v>
      </c>
      <c r="K34" s="20">
        <v>2.91630212890055E-4</v>
      </c>
      <c r="L34" s="31">
        <v>3</v>
      </c>
      <c r="M34" s="20">
        <v>8.7489063867016604E-4</v>
      </c>
      <c r="N34" s="31">
        <v>9</v>
      </c>
      <c r="O34" s="20">
        <v>2.6246719160105E-3</v>
      </c>
      <c r="P34" s="31">
        <v>73</v>
      </c>
      <c r="Q34" s="20">
        <v>2.1289005540974001E-2</v>
      </c>
      <c r="R34" s="31">
        <v>250</v>
      </c>
      <c r="S34" s="20">
        <v>7.2907553222513896E-2</v>
      </c>
      <c r="T34" s="31">
        <v>1545</v>
      </c>
      <c r="U34" s="21">
        <v>0.45056867891513602</v>
      </c>
      <c r="V34" s="31">
        <v>109</v>
      </c>
      <c r="W34" s="21">
        <v>3.1787693205016003E-2</v>
      </c>
      <c r="X34" s="31">
        <v>404</v>
      </c>
      <c r="Y34" s="21">
        <v>0.117818606007582</v>
      </c>
      <c r="Z34" s="31">
        <v>0</v>
      </c>
      <c r="AA34" s="21">
        <v>0</v>
      </c>
      <c r="AB34" s="31">
        <v>0</v>
      </c>
      <c r="AC34" s="21">
        <v>0</v>
      </c>
      <c r="AD34" s="31">
        <v>0</v>
      </c>
      <c r="AE34" s="21">
        <v>0</v>
      </c>
      <c r="AF34" s="31">
        <v>0</v>
      </c>
      <c r="AG34" s="21">
        <v>0</v>
      </c>
      <c r="AH34" s="31">
        <v>0</v>
      </c>
      <c r="AI34" s="21">
        <v>0</v>
      </c>
      <c r="AJ34" s="31">
        <v>3</v>
      </c>
      <c r="AK34" s="21">
        <v>8.7489063867016604E-4</v>
      </c>
      <c r="AL34" s="31">
        <v>2</v>
      </c>
      <c r="AM34" s="21">
        <v>5.8326042578011098E-4</v>
      </c>
      <c r="AN34" s="31">
        <v>1</v>
      </c>
      <c r="AO34" s="21">
        <v>2.91630212890055E-4</v>
      </c>
      <c r="AP34" s="31">
        <v>0</v>
      </c>
      <c r="AQ34" s="21">
        <v>0</v>
      </c>
      <c r="AR34" s="31">
        <v>4</v>
      </c>
      <c r="AS34" s="21">
        <v>1.16652085156022E-3</v>
      </c>
      <c r="AT34" s="29"/>
      <c r="AU34" s="29"/>
      <c r="AV34" s="30">
        <v>146</v>
      </c>
      <c r="AW34" s="29">
        <v>0.04</v>
      </c>
      <c r="AX34" s="30">
        <v>0</v>
      </c>
      <c r="AY34" s="29">
        <v>0</v>
      </c>
      <c r="AZ34" s="30">
        <v>0</v>
      </c>
      <c r="BA34" s="29">
        <v>0</v>
      </c>
      <c r="BB34" s="30">
        <v>70</v>
      </c>
      <c r="BC34" s="29">
        <v>0.02</v>
      </c>
      <c r="BD34" s="30">
        <v>29</v>
      </c>
      <c r="BE34" s="29">
        <v>0.01</v>
      </c>
      <c r="BF34" s="30">
        <v>0</v>
      </c>
      <c r="BG34" s="29">
        <v>0</v>
      </c>
      <c r="BH34" s="30">
        <v>0</v>
      </c>
      <c r="BI34" s="29">
        <v>0</v>
      </c>
      <c r="BJ34" s="30">
        <v>0</v>
      </c>
      <c r="BK34" s="29">
        <v>0</v>
      </c>
      <c r="BL34" s="30">
        <v>1</v>
      </c>
      <c r="BM34" s="29">
        <v>0</v>
      </c>
      <c r="BN34" s="30">
        <v>0</v>
      </c>
      <c r="BO34" s="29">
        <v>0</v>
      </c>
      <c r="BP34" s="30">
        <v>0</v>
      </c>
      <c r="BQ34" s="29">
        <v>0</v>
      </c>
      <c r="BR34" s="30">
        <v>0</v>
      </c>
      <c r="BS34" s="29">
        <v>0</v>
      </c>
      <c r="BT34" s="30">
        <v>10</v>
      </c>
      <c r="BU34" s="29">
        <v>0</v>
      </c>
      <c r="BV34" s="30">
        <v>81</v>
      </c>
      <c r="BW34" s="29">
        <v>0.02</v>
      </c>
      <c r="BX34" s="30">
        <v>1</v>
      </c>
      <c r="BY34" s="29">
        <v>0</v>
      </c>
      <c r="BZ34" s="30">
        <v>2</v>
      </c>
      <c r="CA34" s="29">
        <v>0</v>
      </c>
      <c r="CB34" s="30">
        <v>0</v>
      </c>
      <c r="CC34" s="29">
        <v>0</v>
      </c>
      <c r="CD34" s="30">
        <v>1</v>
      </c>
      <c r="CE34" s="29">
        <v>0</v>
      </c>
      <c r="CF34" s="30">
        <v>28</v>
      </c>
      <c r="CG34" s="29">
        <v>0.01</v>
      </c>
      <c r="CH34" s="30">
        <v>93</v>
      </c>
      <c r="CI34" s="29">
        <v>0.03</v>
      </c>
      <c r="CJ34" s="40"/>
      <c r="CK34" s="49"/>
      <c r="CL34" s="49"/>
      <c r="CM34" s="49"/>
      <c r="CN34" s="49"/>
    </row>
    <row r="35" spans="1:147" s="32" customFormat="1" x14ac:dyDescent="0.2">
      <c r="A35" s="4" t="s">
        <v>34</v>
      </c>
      <c r="B35" s="5" t="s">
        <v>174</v>
      </c>
      <c r="C35" s="32">
        <v>2977</v>
      </c>
      <c r="D35" s="32">
        <v>66</v>
      </c>
      <c r="E35" s="23">
        <v>2.2169969768223E-2</v>
      </c>
      <c r="F35" s="23"/>
      <c r="G35" s="23"/>
      <c r="H35" s="32">
        <v>67</v>
      </c>
      <c r="I35" s="23">
        <v>2.2505878401074899E-2</v>
      </c>
      <c r="J35" s="32">
        <v>1</v>
      </c>
      <c r="K35" s="23">
        <v>3.3590863285186401E-4</v>
      </c>
      <c r="L35" s="32">
        <v>3</v>
      </c>
      <c r="M35" s="23">
        <v>1.0077258985555901E-3</v>
      </c>
      <c r="N35" s="32">
        <v>1</v>
      </c>
      <c r="O35" s="23">
        <v>3.3590863285186401E-4</v>
      </c>
      <c r="P35" s="32">
        <v>19</v>
      </c>
      <c r="Q35" s="23">
        <v>6.3822640241854196E-3</v>
      </c>
      <c r="R35" s="32">
        <v>293</v>
      </c>
      <c r="S35" s="23">
        <v>9.8421229425596196E-2</v>
      </c>
      <c r="T35" s="32">
        <v>1515</v>
      </c>
      <c r="U35" s="24">
        <v>0.50890157877057396</v>
      </c>
      <c r="V35" s="32">
        <v>71</v>
      </c>
      <c r="W35" s="24">
        <v>2.38495129324824E-2</v>
      </c>
      <c r="X35" s="32">
        <v>452</v>
      </c>
      <c r="Y35" s="24">
        <v>0.151830702049043</v>
      </c>
      <c r="Z35" s="32">
        <v>0</v>
      </c>
      <c r="AA35" s="24">
        <v>0</v>
      </c>
      <c r="AB35" s="32">
        <v>0</v>
      </c>
      <c r="AC35" s="24">
        <v>0</v>
      </c>
      <c r="AD35" s="32">
        <v>0</v>
      </c>
      <c r="AE35" s="24">
        <v>0</v>
      </c>
      <c r="AF35" s="32">
        <v>0</v>
      </c>
      <c r="AG35" s="24">
        <v>0</v>
      </c>
      <c r="AH35" s="32">
        <v>0</v>
      </c>
      <c r="AI35" s="24">
        <v>0</v>
      </c>
      <c r="AJ35" s="32">
        <v>2</v>
      </c>
      <c r="AK35" s="24">
        <v>6.7181726570372899E-4</v>
      </c>
      <c r="AL35" s="32">
        <v>0</v>
      </c>
      <c r="AM35" s="24">
        <v>0</v>
      </c>
      <c r="AN35" s="32">
        <v>1</v>
      </c>
      <c r="AO35" s="24">
        <v>3.3590863285186401E-4</v>
      </c>
      <c r="AP35" s="32">
        <v>0</v>
      </c>
      <c r="AQ35" s="24">
        <v>0</v>
      </c>
      <c r="AR35" s="32">
        <v>66</v>
      </c>
      <c r="AS35" s="24">
        <v>2.2169969768223E-2</v>
      </c>
      <c r="AT35" s="57"/>
      <c r="AU35" s="57"/>
      <c r="AV35" s="34">
        <v>65</v>
      </c>
      <c r="AW35" s="33">
        <v>0.02</v>
      </c>
      <c r="AX35" s="34">
        <v>0</v>
      </c>
      <c r="AY35" s="33">
        <v>0</v>
      </c>
      <c r="AZ35" s="34">
        <v>0</v>
      </c>
      <c r="BA35" s="33">
        <v>0</v>
      </c>
      <c r="BB35" s="34">
        <v>18</v>
      </c>
      <c r="BC35" s="33">
        <v>0.01</v>
      </c>
      <c r="BD35" s="34">
        <v>7</v>
      </c>
      <c r="BE35" s="33">
        <v>0</v>
      </c>
      <c r="BF35" s="34">
        <v>7</v>
      </c>
      <c r="BG35" s="33">
        <v>0</v>
      </c>
      <c r="BH35" s="34">
        <v>0</v>
      </c>
      <c r="BI35" s="33">
        <v>0</v>
      </c>
      <c r="BJ35" s="34">
        <v>0</v>
      </c>
      <c r="BK35" s="33">
        <v>0</v>
      </c>
      <c r="BL35" s="34">
        <v>2</v>
      </c>
      <c r="BM35" s="33">
        <v>0</v>
      </c>
      <c r="BN35" s="34">
        <v>0</v>
      </c>
      <c r="BO35" s="33">
        <v>0</v>
      </c>
      <c r="BP35" s="34">
        <v>0</v>
      </c>
      <c r="BQ35" s="33">
        <v>0</v>
      </c>
      <c r="BR35" s="34">
        <v>18</v>
      </c>
      <c r="BS35" s="33">
        <v>0.01</v>
      </c>
      <c r="BT35" s="34">
        <v>2</v>
      </c>
      <c r="BU35" s="33">
        <v>0</v>
      </c>
      <c r="BV35" s="34">
        <v>44</v>
      </c>
      <c r="BW35" s="33">
        <v>0.01</v>
      </c>
      <c r="BX35" s="34">
        <v>3</v>
      </c>
      <c r="BY35" s="33">
        <v>0</v>
      </c>
      <c r="BZ35" s="34">
        <v>0</v>
      </c>
      <c r="CA35" s="33">
        <v>0</v>
      </c>
      <c r="CB35" s="34">
        <v>1</v>
      </c>
      <c r="CC35" s="33">
        <v>0</v>
      </c>
      <c r="CD35" s="34">
        <v>29</v>
      </c>
      <c r="CE35" s="33">
        <v>0.01</v>
      </c>
      <c r="CF35" s="34">
        <v>13</v>
      </c>
      <c r="CG35" s="33">
        <v>0</v>
      </c>
      <c r="CH35" s="34">
        <v>52</v>
      </c>
      <c r="CI35" s="33">
        <v>0.02</v>
      </c>
      <c r="CJ35" s="40"/>
      <c r="CK35" s="49"/>
      <c r="CL35" s="49"/>
      <c r="CM35" s="49"/>
      <c r="CN35" s="49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</row>
    <row r="36" spans="1:147" s="28" customFormat="1" x14ac:dyDescent="0.2">
      <c r="A36" s="4" t="s">
        <v>35</v>
      </c>
      <c r="B36" s="5" t="s">
        <v>175</v>
      </c>
      <c r="C36" s="28">
        <v>3983</v>
      </c>
      <c r="D36" s="28">
        <v>44</v>
      </c>
      <c r="E36" s="17">
        <v>1.1046949535526001E-2</v>
      </c>
      <c r="F36" s="17">
        <f>AVERAGE(E36:E38)</f>
        <v>4.8454321354680901E-3</v>
      </c>
      <c r="G36" s="17">
        <f>STDEV(E36:E38)</f>
        <v>5.4208816248608408E-3</v>
      </c>
      <c r="H36" s="28">
        <v>65</v>
      </c>
      <c r="I36" s="39">
        <v>1.6319357268390702E-2</v>
      </c>
      <c r="J36" s="28">
        <v>0</v>
      </c>
      <c r="K36" s="17">
        <v>0</v>
      </c>
      <c r="L36" s="28">
        <v>0</v>
      </c>
      <c r="M36" s="17">
        <v>0</v>
      </c>
      <c r="N36" s="28">
        <v>9</v>
      </c>
      <c r="O36" s="17">
        <v>2.2596033140848599E-3</v>
      </c>
      <c r="P36" s="28">
        <v>15</v>
      </c>
      <c r="Q36" s="17">
        <v>3.7660055234747698E-3</v>
      </c>
      <c r="R36" s="28">
        <v>69</v>
      </c>
      <c r="S36" s="17">
        <v>1.7323625407983899E-2</v>
      </c>
      <c r="T36" s="28">
        <v>1357</v>
      </c>
      <c r="U36" s="18">
        <v>0.34069796635701699</v>
      </c>
      <c r="V36" s="28">
        <v>1331</v>
      </c>
      <c r="W36" s="18">
        <v>0.33417022344966102</v>
      </c>
      <c r="X36" s="28">
        <v>293</v>
      </c>
      <c r="Y36" s="18">
        <v>7.3562641225207101E-2</v>
      </c>
      <c r="Z36" s="28">
        <v>0</v>
      </c>
      <c r="AA36" s="18">
        <v>0</v>
      </c>
      <c r="AB36" s="28">
        <v>0</v>
      </c>
      <c r="AC36" s="18">
        <v>0</v>
      </c>
      <c r="AD36" s="28">
        <v>0</v>
      </c>
      <c r="AE36" s="18">
        <v>0</v>
      </c>
      <c r="AF36" s="28">
        <v>0</v>
      </c>
      <c r="AG36" s="18">
        <v>0</v>
      </c>
      <c r="AH36" s="28">
        <v>0</v>
      </c>
      <c r="AI36" s="18">
        <v>0</v>
      </c>
      <c r="AJ36" s="28">
        <v>0</v>
      </c>
      <c r="AK36" s="18">
        <v>0</v>
      </c>
      <c r="AL36" s="28">
        <v>0</v>
      </c>
      <c r="AM36" s="18">
        <v>0</v>
      </c>
      <c r="AN36" s="28">
        <v>0</v>
      </c>
      <c r="AO36" s="18">
        <v>0</v>
      </c>
      <c r="AP36" s="28">
        <v>0</v>
      </c>
      <c r="AQ36" s="18">
        <v>0</v>
      </c>
      <c r="AR36" s="28">
        <v>44</v>
      </c>
      <c r="AS36" s="18">
        <v>1.1046949535526001E-2</v>
      </c>
      <c r="AT36" s="55">
        <f>AVERAGE(AS36:AS38)</f>
        <v>4.8454321354680901E-3</v>
      </c>
      <c r="AU36" s="55">
        <f>STDEV(AS36:AS38)</f>
        <v>5.4208816248608408E-3</v>
      </c>
      <c r="AV36" s="30">
        <v>65</v>
      </c>
      <c r="AW36" s="29">
        <v>0.02</v>
      </c>
      <c r="AX36" s="30">
        <v>0</v>
      </c>
      <c r="AY36" s="29">
        <v>0</v>
      </c>
      <c r="AZ36" s="30">
        <v>0</v>
      </c>
      <c r="BA36" s="29">
        <v>0</v>
      </c>
      <c r="BB36" s="30">
        <v>15</v>
      </c>
      <c r="BC36" s="29">
        <v>0</v>
      </c>
      <c r="BD36" s="30">
        <v>42</v>
      </c>
      <c r="BE36" s="29">
        <v>0.01</v>
      </c>
      <c r="BF36" s="30">
        <v>30</v>
      </c>
      <c r="BG36" s="29">
        <v>0.01</v>
      </c>
      <c r="BH36" s="30">
        <v>0</v>
      </c>
      <c r="BI36" s="29">
        <v>0</v>
      </c>
      <c r="BJ36" s="30">
        <v>0</v>
      </c>
      <c r="BK36" s="29">
        <v>0</v>
      </c>
      <c r="BL36" s="30">
        <v>0</v>
      </c>
      <c r="BM36" s="29">
        <v>0</v>
      </c>
      <c r="BN36" s="30">
        <v>5</v>
      </c>
      <c r="BO36" s="29">
        <v>0</v>
      </c>
      <c r="BP36" s="30">
        <v>0</v>
      </c>
      <c r="BQ36" s="29">
        <v>0</v>
      </c>
      <c r="BR36" s="30">
        <v>5</v>
      </c>
      <c r="BS36" s="29">
        <v>0</v>
      </c>
      <c r="BT36" s="30">
        <v>0</v>
      </c>
      <c r="BU36" s="29">
        <v>0</v>
      </c>
      <c r="BV36" s="30">
        <v>22</v>
      </c>
      <c r="BW36" s="29">
        <v>0.01</v>
      </c>
      <c r="BX36" s="30">
        <v>0</v>
      </c>
      <c r="BY36" s="29">
        <v>0</v>
      </c>
      <c r="BZ36" s="30">
        <v>1</v>
      </c>
      <c r="CA36" s="29">
        <v>0</v>
      </c>
      <c r="CB36" s="30">
        <v>0</v>
      </c>
      <c r="CC36" s="29">
        <v>0</v>
      </c>
      <c r="CD36" s="30">
        <v>4</v>
      </c>
      <c r="CE36" s="29">
        <v>0</v>
      </c>
      <c r="CF36" s="30">
        <v>4</v>
      </c>
      <c r="CG36" s="29">
        <v>0</v>
      </c>
      <c r="CH36" s="30">
        <v>37</v>
      </c>
      <c r="CI36" s="29">
        <v>0.01</v>
      </c>
      <c r="CJ36" s="40"/>
      <c r="CK36" s="49"/>
      <c r="CL36" s="49"/>
      <c r="CM36" s="49"/>
      <c r="CN36" s="49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</row>
    <row r="37" spans="1:147" s="31" customFormat="1" x14ac:dyDescent="0.2">
      <c r="A37" s="4" t="s">
        <v>36</v>
      </c>
      <c r="B37" s="5" t="s">
        <v>175</v>
      </c>
      <c r="C37" s="31">
        <v>4031</v>
      </c>
      <c r="D37" s="31">
        <v>10</v>
      </c>
      <c r="E37" s="20">
        <v>2.4807740014884598E-3</v>
      </c>
      <c r="F37" s="20"/>
      <c r="G37" s="20"/>
      <c r="H37" s="31">
        <v>154</v>
      </c>
      <c r="I37" s="20">
        <v>3.8203919622922397E-2</v>
      </c>
      <c r="J37" s="31">
        <v>2</v>
      </c>
      <c r="K37" s="20">
        <v>4.9615480029769298E-4</v>
      </c>
      <c r="L37" s="31">
        <v>1</v>
      </c>
      <c r="M37" s="20">
        <v>2.48077400148846E-4</v>
      </c>
      <c r="N37" s="31">
        <v>7</v>
      </c>
      <c r="O37" s="20">
        <v>1.7365418010419299E-3</v>
      </c>
      <c r="P37" s="31">
        <v>7</v>
      </c>
      <c r="Q37" s="20">
        <v>1.7365418010419299E-3</v>
      </c>
      <c r="R37" s="31">
        <v>359</v>
      </c>
      <c r="S37" s="20">
        <v>8.9059786653435905E-2</v>
      </c>
      <c r="T37" s="31">
        <v>1763</v>
      </c>
      <c r="U37" s="21">
        <v>0.437360456462416</v>
      </c>
      <c r="V37" s="31">
        <v>1943</v>
      </c>
      <c r="W37" s="21">
        <v>0.48201438848920902</v>
      </c>
      <c r="X37" s="31">
        <v>689</v>
      </c>
      <c r="Y37" s="21">
        <v>0.170925328702555</v>
      </c>
      <c r="Z37" s="31">
        <v>0</v>
      </c>
      <c r="AA37" s="21">
        <v>0</v>
      </c>
      <c r="AB37" s="31">
        <v>0</v>
      </c>
      <c r="AC37" s="21">
        <v>0</v>
      </c>
      <c r="AD37" s="31">
        <v>0</v>
      </c>
      <c r="AE37" s="21">
        <v>0</v>
      </c>
      <c r="AF37" s="31">
        <v>1</v>
      </c>
      <c r="AG37" s="21">
        <v>2.48077400148846E-4</v>
      </c>
      <c r="AH37" s="31">
        <v>0</v>
      </c>
      <c r="AI37" s="21">
        <v>0</v>
      </c>
      <c r="AJ37" s="31">
        <v>0</v>
      </c>
      <c r="AK37" s="21">
        <v>0</v>
      </c>
      <c r="AL37" s="31">
        <v>0</v>
      </c>
      <c r="AM37" s="21">
        <v>0</v>
      </c>
      <c r="AN37" s="31">
        <v>2</v>
      </c>
      <c r="AO37" s="21">
        <v>4.9615480029769298E-4</v>
      </c>
      <c r="AP37" s="31">
        <v>1</v>
      </c>
      <c r="AQ37" s="21">
        <v>2.48077400148846E-4</v>
      </c>
      <c r="AR37" s="31">
        <v>10</v>
      </c>
      <c r="AS37" s="21">
        <v>2.4807740014884598E-3</v>
      </c>
      <c r="AT37" s="55"/>
      <c r="AU37" s="55"/>
      <c r="AV37" s="30">
        <v>153</v>
      </c>
      <c r="AW37" s="29">
        <v>0.04</v>
      </c>
      <c r="AX37" s="30">
        <v>0</v>
      </c>
      <c r="AY37" s="29">
        <v>0</v>
      </c>
      <c r="AZ37" s="30">
        <v>0</v>
      </c>
      <c r="BA37" s="29">
        <v>0</v>
      </c>
      <c r="BB37" s="30">
        <v>5</v>
      </c>
      <c r="BC37" s="29">
        <v>0</v>
      </c>
      <c r="BD37" s="30">
        <v>125</v>
      </c>
      <c r="BE37" s="29">
        <v>0.03</v>
      </c>
      <c r="BF37" s="30">
        <v>7</v>
      </c>
      <c r="BG37" s="29">
        <v>0</v>
      </c>
      <c r="BH37" s="30">
        <v>0</v>
      </c>
      <c r="BI37" s="29">
        <v>0</v>
      </c>
      <c r="BJ37" s="30">
        <v>1</v>
      </c>
      <c r="BK37" s="29">
        <v>0</v>
      </c>
      <c r="BL37" s="30">
        <v>1</v>
      </c>
      <c r="BM37" s="29">
        <v>0</v>
      </c>
      <c r="BN37" s="30">
        <v>7</v>
      </c>
      <c r="BO37" s="29">
        <v>0</v>
      </c>
      <c r="BP37" s="30">
        <v>2</v>
      </c>
      <c r="BQ37" s="29">
        <v>0</v>
      </c>
      <c r="BR37" s="30">
        <v>2</v>
      </c>
      <c r="BS37" s="29">
        <v>0</v>
      </c>
      <c r="BT37" s="30">
        <v>3</v>
      </c>
      <c r="BU37" s="29">
        <v>0</v>
      </c>
      <c r="BV37" s="30">
        <v>65</v>
      </c>
      <c r="BW37" s="29">
        <v>0.02</v>
      </c>
      <c r="BX37" s="30">
        <v>0</v>
      </c>
      <c r="BY37" s="29">
        <v>0</v>
      </c>
      <c r="BZ37" s="30">
        <v>2</v>
      </c>
      <c r="CA37" s="29">
        <v>0</v>
      </c>
      <c r="CB37" s="30">
        <v>1</v>
      </c>
      <c r="CC37" s="29">
        <v>0</v>
      </c>
      <c r="CD37" s="30">
        <v>2</v>
      </c>
      <c r="CE37" s="29">
        <v>0</v>
      </c>
      <c r="CF37" s="30">
        <v>1</v>
      </c>
      <c r="CG37" s="29">
        <v>0</v>
      </c>
      <c r="CH37" s="30">
        <v>110</v>
      </c>
      <c r="CI37" s="29">
        <v>0.03</v>
      </c>
      <c r="CJ37" s="40"/>
      <c r="CK37" s="49"/>
      <c r="CL37" s="49"/>
      <c r="CM37" s="49"/>
      <c r="CN37" s="49"/>
    </row>
    <row r="38" spans="1:147" s="32" customFormat="1" x14ac:dyDescent="0.2">
      <c r="A38" s="4" t="s">
        <v>37</v>
      </c>
      <c r="B38" s="5" t="s">
        <v>175</v>
      </c>
      <c r="C38" s="32">
        <v>3966</v>
      </c>
      <c r="D38" s="32">
        <v>4</v>
      </c>
      <c r="E38" s="23">
        <v>1.00857286938981E-3</v>
      </c>
      <c r="F38" s="23"/>
      <c r="G38" s="23"/>
      <c r="H38" s="32">
        <v>418</v>
      </c>
      <c r="I38" s="23">
        <v>0.105395864851236</v>
      </c>
      <c r="J38" s="32">
        <v>0</v>
      </c>
      <c r="K38" s="23">
        <v>0</v>
      </c>
      <c r="L38" s="32">
        <v>9</v>
      </c>
      <c r="M38" s="23">
        <v>2.2692889561270798E-3</v>
      </c>
      <c r="N38" s="32">
        <v>14</v>
      </c>
      <c r="O38" s="23">
        <v>3.5300050428643502E-3</v>
      </c>
      <c r="P38" s="32">
        <v>29</v>
      </c>
      <c r="Q38" s="23">
        <v>7.3121533030761502E-3</v>
      </c>
      <c r="R38" s="32">
        <v>629</v>
      </c>
      <c r="S38" s="23">
        <v>0.15859808371154799</v>
      </c>
      <c r="T38" s="32">
        <v>1851</v>
      </c>
      <c r="U38" s="24">
        <v>0.466717095310136</v>
      </c>
      <c r="V38" s="32">
        <v>2632</v>
      </c>
      <c r="W38" s="24">
        <v>0.66364094805849705</v>
      </c>
      <c r="X38" s="32">
        <v>962</v>
      </c>
      <c r="Y38" s="24">
        <v>0.24256177508825</v>
      </c>
      <c r="Z38" s="32">
        <v>0</v>
      </c>
      <c r="AA38" s="24">
        <v>0</v>
      </c>
      <c r="AB38" s="32">
        <v>0</v>
      </c>
      <c r="AC38" s="24">
        <v>0</v>
      </c>
      <c r="AD38" s="32">
        <v>0</v>
      </c>
      <c r="AE38" s="24">
        <v>0</v>
      </c>
      <c r="AF38" s="32">
        <v>4</v>
      </c>
      <c r="AG38" s="24">
        <v>1.00857286938981E-3</v>
      </c>
      <c r="AH38" s="32">
        <v>0</v>
      </c>
      <c r="AI38" s="24">
        <v>0</v>
      </c>
      <c r="AJ38" s="32">
        <v>7</v>
      </c>
      <c r="AK38" s="24">
        <v>1.7650025214321699E-3</v>
      </c>
      <c r="AL38" s="32">
        <v>0</v>
      </c>
      <c r="AM38" s="24">
        <v>0</v>
      </c>
      <c r="AN38" s="32">
        <v>0</v>
      </c>
      <c r="AO38" s="24">
        <v>0</v>
      </c>
      <c r="AP38" s="32">
        <v>0</v>
      </c>
      <c r="AQ38" s="24">
        <v>0</v>
      </c>
      <c r="AR38" s="32">
        <v>4</v>
      </c>
      <c r="AS38" s="24">
        <v>1.00857286938981E-3</v>
      </c>
      <c r="AT38" s="57"/>
      <c r="AU38" s="57"/>
      <c r="AV38" s="34">
        <v>408</v>
      </c>
      <c r="AW38" s="33">
        <v>0.1</v>
      </c>
      <c r="AX38" s="34">
        <v>0</v>
      </c>
      <c r="AY38" s="33">
        <v>0</v>
      </c>
      <c r="AZ38" s="34">
        <v>0</v>
      </c>
      <c r="BA38" s="33">
        <v>0</v>
      </c>
      <c r="BB38" s="34">
        <v>29</v>
      </c>
      <c r="BC38" s="33">
        <v>0.01</v>
      </c>
      <c r="BD38" s="34">
        <v>370</v>
      </c>
      <c r="BE38" s="33">
        <v>0.09</v>
      </c>
      <c r="BF38" s="34">
        <v>3</v>
      </c>
      <c r="BG38" s="33">
        <v>0</v>
      </c>
      <c r="BH38" s="34">
        <v>1</v>
      </c>
      <c r="BI38" s="33">
        <v>0</v>
      </c>
      <c r="BJ38" s="34">
        <v>0</v>
      </c>
      <c r="BK38" s="33">
        <v>0</v>
      </c>
      <c r="BL38" s="34">
        <v>9</v>
      </c>
      <c r="BM38" s="33">
        <v>0</v>
      </c>
      <c r="BN38" s="34">
        <v>12</v>
      </c>
      <c r="BO38" s="33">
        <v>0</v>
      </c>
      <c r="BP38" s="34">
        <v>0</v>
      </c>
      <c r="BQ38" s="33">
        <v>0</v>
      </c>
      <c r="BR38" s="34">
        <v>2</v>
      </c>
      <c r="BS38" s="33">
        <v>0</v>
      </c>
      <c r="BT38" s="34">
        <v>6</v>
      </c>
      <c r="BU38" s="33">
        <v>0</v>
      </c>
      <c r="BV38" s="34">
        <v>293</v>
      </c>
      <c r="BW38" s="33">
        <v>7.0000000000000007E-2</v>
      </c>
      <c r="BX38" s="34">
        <v>3</v>
      </c>
      <c r="BY38" s="33">
        <v>0</v>
      </c>
      <c r="BZ38" s="34">
        <v>4</v>
      </c>
      <c r="CA38" s="33">
        <v>0</v>
      </c>
      <c r="CB38" s="34">
        <v>0</v>
      </c>
      <c r="CC38" s="33">
        <v>0</v>
      </c>
      <c r="CD38" s="34">
        <v>0</v>
      </c>
      <c r="CE38" s="33">
        <v>0</v>
      </c>
      <c r="CF38" s="34">
        <v>12</v>
      </c>
      <c r="CG38" s="33">
        <v>0</v>
      </c>
      <c r="CH38" s="34">
        <v>254</v>
      </c>
      <c r="CI38" s="33">
        <v>0.06</v>
      </c>
      <c r="CJ38" s="40"/>
      <c r="CK38" s="49"/>
      <c r="CL38" s="49"/>
      <c r="CM38" s="49"/>
      <c r="CN38" s="49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</row>
    <row r="39" spans="1:147" s="28" customFormat="1" x14ac:dyDescent="0.2">
      <c r="A39" s="4" t="s">
        <v>38</v>
      </c>
      <c r="B39" s="5" t="s">
        <v>176</v>
      </c>
      <c r="C39" s="28">
        <v>3022</v>
      </c>
      <c r="D39" s="28">
        <v>2259</v>
      </c>
      <c r="E39" s="17">
        <v>0.74751819986763701</v>
      </c>
      <c r="F39" s="17">
        <f>AVERAGE(E39:E41)</f>
        <v>0.62095041756508396</v>
      </c>
      <c r="G39" s="17">
        <f>STDEV(E39:E41)</f>
        <v>0.17922536514308735</v>
      </c>
      <c r="H39" s="28">
        <v>17</v>
      </c>
      <c r="I39" s="17">
        <v>5.62541363335539E-3</v>
      </c>
      <c r="J39" s="28">
        <v>489</v>
      </c>
      <c r="K39" s="17">
        <v>0.161813368630046</v>
      </c>
      <c r="L39" s="28">
        <v>13</v>
      </c>
      <c r="M39" s="17">
        <v>4.3017868960952997E-3</v>
      </c>
      <c r="N39" s="28">
        <v>7</v>
      </c>
      <c r="O39" s="17">
        <v>2.3163467902051599E-3</v>
      </c>
      <c r="P39" s="28">
        <v>923</v>
      </c>
      <c r="Q39" s="17">
        <v>0.305426869622766</v>
      </c>
      <c r="R39" s="28">
        <v>64</v>
      </c>
      <c r="S39" s="17">
        <v>2.11780277961615E-2</v>
      </c>
      <c r="T39" s="28">
        <v>330</v>
      </c>
      <c r="U39" s="18">
        <v>0.10919920582395801</v>
      </c>
      <c r="V39" s="28">
        <v>6</v>
      </c>
      <c r="W39" s="18">
        <v>1.9854401058901402E-3</v>
      </c>
      <c r="X39" s="28">
        <v>32</v>
      </c>
      <c r="Y39" s="18">
        <v>1.05890138980807E-2</v>
      </c>
      <c r="Z39" s="28">
        <v>4</v>
      </c>
      <c r="AA39" s="18">
        <v>1.3236267372600901E-3</v>
      </c>
      <c r="AB39" s="28">
        <v>92</v>
      </c>
      <c r="AC39" s="18">
        <v>3.04434149569821E-2</v>
      </c>
      <c r="AD39" s="28">
        <v>7</v>
      </c>
      <c r="AE39" s="18">
        <v>2.3163467902051599E-3</v>
      </c>
      <c r="AF39" s="28">
        <v>0</v>
      </c>
      <c r="AG39" s="18">
        <v>0</v>
      </c>
      <c r="AH39" s="28">
        <v>1</v>
      </c>
      <c r="AI39" s="18">
        <v>3.30906684315023E-4</v>
      </c>
      <c r="AJ39" s="28">
        <v>0</v>
      </c>
      <c r="AK39" s="18">
        <v>0</v>
      </c>
      <c r="AL39" s="28">
        <v>6</v>
      </c>
      <c r="AM39" s="18">
        <v>1.9854401058901402E-3</v>
      </c>
      <c r="AN39" s="28">
        <v>209</v>
      </c>
      <c r="AO39" s="18">
        <v>6.9159497021839794E-2</v>
      </c>
      <c r="AP39" s="28">
        <v>9</v>
      </c>
      <c r="AQ39" s="18">
        <v>2.9781601588352098E-3</v>
      </c>
      <c r="AR39" s="28">
        <v>2165</v>
      </c>
      <c r="AS39" s="18">
        <v>0.71641297154202499</v>
      </c>
      <c r="AT39" s="55">
        <f>AVERAGE(AS39:AS41)</f>
        <v>0.53787490066830301</v>
      </c>
      <c r="AU39" s="55">
        <f>STDEV(AS39:AS41)</f>
        <v>0.19640227741226324</v>
      </c>
      <c r="AV39" s="30">
        <v>16</v>
      </c>
      <c r="AW39" s="29">
        <v>0.01</v>
      </c>
      <c r="AX39" s="30">
        <v>0</v>
      </c>
      <c r="AY39" s="29">
        <v>0</v>
      </c>
      <c r="AZ39" s="30">
        <v>0</v>
      </c>
      <c r="BA39" s="29">
        <v>0</v>
      </c>
      <c r="BB39" s="30">
        <v>712</v>
      </c>
      <c r="BC39" s="29">
        <v>0.24</v>
      </c>
      <c r="BD39" s="30">
        <v>1</v>
      </c>
      <c r="BE39" s="29">
        <v>0</v>
      </c>
      <c r="BF39" s="30">
        <v>4</v>
      </c>
      <c r="BG39" s="29">
        <v>0</v>
      </c>
      <c r="BH39" s="30">
        <v>0</v>
      </c>
      <c r="BI39" s="29">
        <v>0</v>
      </c>
      <c r="BJ39" s="30">
        <v>0</v>
      </c>
      <c r="BK39" s="29">
        <v>0</v>
      </c>
      <c r="BL39" s="30">
        <v>1</v>
      </c>
      <c r="BM39" s="29">
        <v>0</v>
      </c>
      <c r="BN39" s="30">
        <v>2</v>
      </c>
      <c r="BO39" s="29">
        <v>0</v>
      </c>
      <c r="BP39" s="30">
        <v>27</v>
      </c>
      <c r="BQ39" s="29">
        <v>0.01</v>
      </c>
      <c r="BR39" s="30">
        <v>6</v>
      </c>
      <c r="BS39" s="29">
        <v>0</v>
      </c>
      <c r="BT39" s="30">
        <v>11</v>
      </c>
      <c r="BU39" s="29">
        <v>0</v>
      </c>
      <c r="BV39" s="30">
        <v>1</v>
      </c>
      <c r="BW39" s="29">
        <v>0</v>
      </c>
      <c r="BX39" s="30">
        <v>1</v>
      </c>
      <c r="BY39" s="29">
        <v>0</v>
      </c>
      <c r="BZ39" s="30">
        <v>1</v>
      </c>
      <c r="CA39" s="29">
        <v>0</v>
      </c>
      <c r="CB39" s="30">
        <v>279</v>
      </c>
      <c r="CC39" s="29">
        <v>0.09</v>
      </c>
      <c r="CD39" s="30">
        <v>61</v>
      </c>
      <c r="CE39" s="29">
        <v>0.02</v>
      </c>
      <c r="CF39" s="30">
        <v>118</v>
      </c>
      <c r="CG39" s="29">
        <v>0.04</v>
      </c>
      <c r="CH39" s="30">
        <v>1</v>
      </c>
      <c r="CI39" s="29">
        <v>0</v>
      </c>
      <c r="CJ39" s="40"/>
      <c r="CK39" s="49"/>
      <c r="CL39" s="49"/>
      <c r="CM39" s="49"/>
      <c r="CN39" s="49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</row>
    <row r="40" spans="1:147" s="31" customFormat="1" x14ac:dyDescent="0.2">
      <c r="A40" s="4" t="s">
        <v>39</v>
      </c>
      <c r="B40" s="5" t="s">
        <v>176</v>
      </c>
      <c r="C40" s="31">
        <v>3542</v>
      </c>
      <c r="D40" s="31">
        <v>1473</v>
      </c>
      <c r="E40" s="20">
        <v>0.41586674195369899</v>
      </c>
      <c r="F40" s="20"/>
      <c r="G40" s="20"/>
      <c r="H40" s="31">
        <v>13</v>
      </c>
      <c r="I40" s="20">
        <v>3.67024280067758E-3</v>
      </c>
      <c r="J40" s="31">
        <v>2162</v>
      </c>
      <c r="K40" s="20">
        <v>0.61038961038961004</v>
      </c>
      <c r="L40" s="31">
        <v>2</v>
      </c>
      <c r="M40" s="20">
        <v>5.6465273856578201E-4</v>
      </c>
      <c r="N40" s="31">
        <v>0</v>
      </c>
      <c r="O40" s="20">
        <v>0</v>
      </c>
      <c r="P40" s="31">
        <v>47</v>
      </c>
      <c r="Q40" s="20">
        <v>1.3269339356295901E-2</v>
      </c>
      <c r="R40" s="31">
        <v>26</v>
      </c>
      <c r="S40" s="20">
        <v>7.3404856013551704E-3</v>
      </c>
      <c r="T40" s="31">
        <v>1487</v>
      </c>
      <c r="U40" s="21">
        <v>0.419819311123659</v>
      </c>
      <c r="V40" s="31">
        <v>29</v>
      </c>
      <c r="W40" s="21">
        <v>8.18746470920384E-3</v>
      </c>
      <c r="X40" s="31">
        <v>170</v>
      </c>
      <c r="Y40" s="21">
        <v>4.79954827780915E-2</v>
      </c>
      <c r="Z40" s="31">
        <v>0</v>
      </c>
      <c r="AA40" s="21">
        <v>0</v>
      </c>
      <c r="AB40" s="31">
        <v>312</v>
      </c>
      <c r="AC40" s="21">
        <v>8.8085827216262E-2</v>
      </c>
      <c r="AD40" s="31">
        <v>2</v>
      </c>
      <c r="AE40" s="21">
        <v>5.6465273856578201E-4</v>
      </c>
      <c r="AF40" s="31">
        <v>0</v>
      </c>
      <c r="AG40" s="21">
        <v>0</v>
      </c>
      <c r="AH40" s="31">
        <v>4</v>
      </c>
      <c r="AI40" s="21">
        <v>1.1293054771315599E-3</v>
      </c>
      <c r="AJ40" s="31">
        <v>1</v>
      </c>
      <c r="AK40" s="21">
        <v>2.82326369282891E-4</v>
      </c>
      <c r="AL40" s="31">
        <v>0</v>
      </c>
      <c r="AM40" s="21">
        <v>0</v>
      </c>
      <c r="AN40" s="31">
        <v>15</v>
      </c>
      <c r="AO40" s="21">
        <v>4.2348955392433702E-3</v>
      </c>
      <c r="AP40" s="31">
        <v>1</v>
      </c>
      <c r="AQ40" s="21">
        <v>2.82326369282891E-4</v>
      </c>
      <c r="AR40" s="31">
        <v>1160</v>
      </c>
      <c r="AS40" s="21">
        <v>0.32749858836815399</v>
      </c>
      <c r="AT40" s="55"/>
      <c r="AU40" s="55"/>
      <c r="AV40" s="30">
        <v>8</v>
      </c>
      <c r="AW40" s="29">
        <v>0</v>
      </c>
      <c r="AX40" s="30">
        <v>0</v>
      </c>
      <c r="AY40" s="29">
        <v>0</v>
      </c>
      <c r="AZ40" s="30">
        <v>0</v>
      </c>
      <c r="BA40" s="29">
        <v>0</v>
      </c>
      <c r="BB40" s="30">
        <v>32</v>
      </c>
      <c r="BC40" s="29">
        <v>0.01</v>
      </c>
      <c r="BD40" s="30">
        <v>2</v>
      </c>
      <c r="BE40" s="29">
        <v>0</v>
      </c>
      <c r="BF40" s="30">
        <v>9</v>
      </c>
      <c r="BG40" s="29">
        <v>0</v>
      </c>
      <c r="BH40" s="30">
        <v>0</v>
      </c>
      <c r="BI40" s="29">
        <v>0</v>
      </c>
      <c r="BJ40" s="30">
        <v>0</v>
      </c>
      <c r="BK40" s="29">
        <v>0</v>
      </c>
      <c r="BL40" s="30">
        <v>2</v>
      </c>
      <c r="BM40" s="29">
        <v>0</v>
      </c>
      <c r="BN40" s="30">
        <v>0</v>
      </c>
      <c r="BO40" s="29">
        <v>0</v>
      </c>
      <c r="BP40" s="30">
        <v>147</v>
      </c>
      <c r="BQ40" s="29">
        <v>0.04</v>
      </c>
      <c r="BR40" s="30">
        <v>44</v>
      </c>
      <c r="BS40" s="29">
        <v>0.01</v>
      </c>
      <c r="BT40" s="30">
        <v>8</v>
      </c>
      <c r="BU40" s="29">
        <v>0</v>
      </c>
      <c r="BV40" s="30">
        <v>4</v>
      </c>
      <c r="BW40" s="29">
        <v>0</v>
      </c>
      <c r="BX40" s="30">
        <v>1</v>
      </c>
      <c r="BY40" s="29">
        <v>0</v>
      </c>
      <c r="BZ40" s="30">
        <v>0</v>
      </c>
      <c r="CA40" s="29">
        <v>0</v>
      </c>
      <c r="CB40" s="30">
        <v>1448</v>
      </c>
      <c r="CC40" s="29">
        <v>0.41</v>
      </c>
      <c r="CD40" s="30">
        <v>168</v>
      </c>
      <c r="CE40" s="29">
        <v>0.05</v>
      </c>
      <c r="CF40" s="30">
        <v>8</v>
      </c>
      <c r="CG40" s="29">
        <v>0</v>
      </c>
      <c r="CH40" s="30">
        <v>2</v>
      </c>
      <c r="CI40" s="29">
        <v>0</v>
      </c>
      <c r="CJ40" s="40"/>
      <c r="CK40" s="49"/>
      <c r="CL40" s="49"/>
      <c r="CM40" s="49"/>
      <c r="CN40" s="49"/>
    </row>
    <row r="41" spans="1:147" s="32" customFormat="1" x14ac:dyDescent="0.2">
      <c r="A41" s="4" t="s">
        <v>40</v>
      </c>
      <c r="B41" s="5" t="s">
        <v>176</v>
      </c>
      <c r="C41" s="32">
        <v>2998</v>
      </c>
      <c r="D41" s="32">
        <v>2097</v>
      </c>
      <c r="E41" s="23">
        <v>0.69946631087391598</v>
      </c>
      <c r="F41" s="23"/>
      <c r="G41" s="23"/>
      <c r="H41" s="32">
        <v>15</v>
      </c>
      <c r="I41" s="23">
        <v>5.0033355570380297E-3</v>
      </c>
      <c r="J41" s="32">
        <v>1141</v>
      </c>
      <c r="K41" s="23">
        <v>0.38058705803869203</v>
      </c>
      <c r="L41" s="32">
        <v>20</v>
      </c>
      <c r="M41" s="23">
        <v>6.6711140760507001E-3</v>
      </c>
      <c r="N41" s="32">
        <v>23</v>
      </c>
      <c r="O41" s="23">
        <v>7.6717811874583101E-3</v>
      </c>
      <c r="P41" s="32">
        <v>723</v>
      </c>
      <c r="Q41" s="23">
        <v>0.24116077384923301</v>
      </c>
      <c r="R41" s="32">
        <v>25</v>
      </c>
      <c r="S41" s="23">
        <v>8.3388925950633793E-3</v>
      </c>
      <c r="T41" s="32">
        <v>940</v>
      </c>
      <c r="U41" s="24">
        <v>0.31354236157438298</v>
      </c>
      <c r="V41" s="32">
        <v>8</v>
      </c>
      <c r="W41" s="24">
        <v>2.66844563042028E-3</v>
      </c>
      <c r="X41" s="32">
        <v>141</v>
      </c>
      <c r="Y41" s="24">
        <v>4.7031354236157397E-2</v>
      </c>
      <c r="Z41" s="32">
        <v>13</v>
      </c>
      <c r="AA41" s="24">
        <v>4.3362241494329604E-3</v>
      </c>
      <c r="AB41" s="32">
        <v>378</v>
      </c>
      <c r="AC41" s="24">
        <v>0.12608405603735801</v>
      </c>
      <c r="AD41" s="32">
        <v>17</v>
      </c>
      <c r="AE41" s="24">
        <v>5.6704469646430998E-3</v>
      </c>
      <c r="AF41" s="32">
        <v>0</v>
      </c>
      <c r="AG41" s="24">
        <v>0</v>
      </c>
      <c r="AH41" s="32">
        <v>2</v>
      </c>
      <c r="AI41" s="24">
        <v>6.6711140760506999E-4</v>
      </c>
      <c r="AJ41" s="32">
        <v>0</v>
      </c>
      <c r="AK41" s="24">
        <v>0</v>
      </c>
      <c r="AL41" s="32">
        <v>9</v>
      </c>
      <c r="AM41" s="24">
        <v>3.0020013342228198E-3</v>
      </c>
      <c r="AN41" s="32">
        <v>171</v>
      </c>
      <c r="AO41" s="24">
        <v>5.7038025350233501E-2</v>
      </c>
      <c r="AP41" s="32">
        <v>12</v>
      </c>
      <c r="AQ41" s="24">
        <v>4.0026684456304197E-3</v>
      </c>
      <c r="AR41" s="32">
        <v>1708</v>
      </c>
      <c r="AS41" s="24">
        <v>0.56971314209473001</v>
      </c>
      <c r="AT41" s="57"/>
      <c r="AU41" s="57"/>
      <c r="AV41" s="34">
        <v>13</v>
      </c>
      <c r="AW41" s="33">
        <v>0</v>
      </c>
      <c r="AX41" s="34">
        <v>0</v>
      </c>
      <c r="AY41" s="33">
        <v>0</v>
      </c>
      <c r="AZ41" s="34">
        <v>0</v>
      </c>
      <c r="BA41" s="33">
        <v>0</v>
      </c>
      <c r="BB41" s="34">
        <v>546</v>
      </c>
      <c r="BC41" s="33">
        <v>0.18</v>
      </c>
      <c r="BD41" s="34">
        <v>0</v>
      </c>
      <c r="BE41" s="33">
        <v>0</v>
      </c>
      <c r="BF41" s="34">
        <v>6</v>
      </c>
      <c r="BG41" s="33">
        <v>0</v>
      </c>
      <c r="BH41" s="34">
        <v>0</v>
      </c>
      <c r="BI41" s="33">
        <v>0</v>
      </c>
      <c r="BJ41" s="34">
        <v>0</v>
      </c>
      <c r="BK41" s="33">
        <v>0</v>
      </c>
      <c r="BL41" s="34">
        <v>4</v>
      </c>
      <c r="BM41" s="33">
        <v>0</v>
      </c>
      <c r="BN41" s="34">
        <v>5</v>
      </c>
      <c r="BO41" s="33">
        <v>0</v>
      </c>
      <c r="BP41" s="34">
        <v>97</v>
      </c>
      <c r="BQ41" s="33">
        <v>0.03</v>
      </c>
      <c r="BR41" s="34">
        <v>67</v>
      </c>
      <c r="BS41" s="33">
        <v>0.02</v>
      </c>
      <c r="BT41" s="34">
        <v>31</v>
      </c>
      <c r="BU41" s="33">
        <v>0.01</v>
      </c>
      <c r="BV41" s="34">
        <v>8</v>
      </c>
      <c r="BW41" s="33">
        <v>0</v>
      </c>
      <c r="BX41" s="34">
        <v>5</v>
      </c>
      <c r="BY41" s="33">
        <v>0</v>
      </c>
      <c r="BZ41" s="34">
        <v>11</v>
      </c>
      <c r="CA41" s="33">
        <v>0</v>
      </c>
      <c r="CB41" s="34">
        <v>882</v>
      </c>
      <c r="CC41" s="33">
        <v>0.28999999999999998</v>
      </c>
      <c r="CD41" s="34">
        <v>257</v>
      </c>
      <c r="CE41" s="33">
        <v>0.09</v>
      </c>
      <c r="CF41" s="34">
        <v>115</v>
      </c>
      <c r="CG41" s="33">
        <v>0.04</v>
      </c>
      <c r="CH41" s="34">
        <v>2</v>
      </c>
      <c r="CI41" s="33">
        <v>0</v>
      </c>
      <c r="CJ41" s="40"/>
      <c r="CK41" s="49"/>
      <c r="CL41" s="49"/>
      <c r="CM41" s="49"/>
      <c r="CN41" s="49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</row>
    <row r="42" spans="1:147" s="28" customFormat="1" x14ac:dyDescent="0.2">
      <c r="A42" s="4" t="s">
        <v>41</v>
      </c>
      <c r="B42" s="5" t="s">
        <v>177</v>
      </c>
      <c r="C42" s="28">
        <v>2394</v>
      </c>
      <c r="D42" s="28">
        <v>1256</v>
      </c>
      <c r="E42" s="17">
        <v>0.52464494569757703</v>
      </c>
      <c r="F42" s="17">
        <f>AVERAGE(E42:E43)</f>
        <v>0.31184980536009144</v>
      </c>
      <c r="G42" s="17">
        <f>STDEV(E42:E43)</f>
        <v>0.30093777347235823</v>
      </c>
      <c r="H42" s="28">
        <v>82</v>
      </c>
      <c r="I42" s="17">
        <v>3.4252297410192097E-2</v>
      </c>
      <c r="J42" s="28">
        <v>12</v>
      </c>
      <c r="K42" s="17">
        <v>5.0125313283208E-3</v>
      </c>
      <c r="L42" s="28">
        <v>1</v>
      </c>
      <c r="M42" s="17">
        <v>4.1771094402673402E-4</v>
      </c>
      <c r="N42" s="28">
        <v>0</v>
      </c>
      <c r="O42" s="17">
        <v>0</v>
      </c>
      <c r="P42" s="28">
        <v>2353</v>
      </c>
      <c r="Q42" s="17">
        <v>0.98287385129490401</v>
      </c>
      <c r="R42" s="28">
        <v>114</v>
      </c>
      <c r="S42" s="17">
        <v>4.7619047619047603E-2</v>
      </c>
      <c r="T42" s="28">
        <v>266</v>
      </c>
      <c r="U42" s="18">
        <v>0.11111111111111099</v>
      </c>
      <c r="V42" s="28">
        <v>17</v>
      </c>
      <c r="W42" s="18">
        <v>7.10108604845447E-3</v>
      </c>
      <c r="X42" s="28">
        <v>66</v>
      </c>
      <c r="Y42" s="18">
        <v>2.7568922305764399E-2</v>
      </c>
      <c r="Z42" s="28">
        <v>0</v>
      </c>
      <c r="AA42" s="18">
        <v>0</v>
      </c>
      <c r="AB42" s="28">
        <v>2</v>
      </c>
      <c r="AC42" s="18">
        <v>8.3542188805346695E-4</v>
      </c>
      <c r="AD42" s="28">
        <v>0</v>
      </c>
      <c r="AE42" s="18">
        <v>0</v>
      </c>
      <c r="AF42" s="28">
        <v>0</v>
      </c>
      <c r="AG42" s="18">
        <v>0</v>
      </c>
      <c r="AH42" s="28">
        <v>0</v>
      </c>
      <c r="AI42" s="18">
        <v>0</v>
      </c>
      <c r="AJ42" s="28">
        <v>1</v>
      </c>
      <c r="AK42" s="18">
        <v>4.1771094402673402E-4</v>
      </c>
      <c r="AL42" s="28">
        <v>0</v>
      </c>
      <c r="AM42" s="18">
        <v>0</v>
      </c>
      <c r="AN42" s="28">
        <v>12</v>
      </c>
      <c r="AO42" s="18">
        <v>5.0125313283208E-3</v>
      </c>
      <c r="AP42" s="28">
        <v>1</v>
      </c>
      <c r="AQ42" s="18">
        <v>4.1771094402673402E-4</v>
      </c>
      <c r="AR42" s="28">
        <v>1254</v>
      </c>
      <c r="AS42" s="69">
        <v>0.52380952380952395</v>
      </c>
      <c r="AT42" s="56">
        <f>AVERAGE(AS42:AS43)</f>
        <v>0.3114320944160649</v>
      </c>
      <c r="AU42" s="56">
        <f>STDEV(AS42:AS43)</f>
        <v>0.30034704099016413</v>
      </c>
      <c r="AV42" s="60">
        <v>81</v>
      </c>
      <c r="AW42" s="29">
        <v>0.03</v>
      </c>
      <c r="AX42" s="30">
        <v>0</v>
      </c>
      <c r="AY42" s="29">
        <v>0</v>
      </c>
      <c r="AZ42" s="30">
        <v>0</v>
      </c>
      <c r="BA42" s="29">
        <v>0</v>
      </c>
      <c r="BB42" s="30">
        <v>2340</v>
      </c>
      <c r="BC42" s="29">
        <v>0.98</v>
      </c>
      <c r="BD42" s="30">
        <v>5</v>
      </c>
      <c r="BE42" s="29">
        <v>0</v>
      </c>
      <c r="BF42" s="30">
        <v>8</v>
      </c>
      <c r="BG42" s="29">
        <v>0</v>
      </c>
      <c r="BH42" s="30">
        <v>0</v>
      </c>
      <c r="BI42" s="29">
        <v>0</v>
      </c>
      <c r="BJ42" s="30">
        <v>0</v>
      </c>
      <c r="BK42" s="29">
        <v>0</v>
      </c>
      <c r="BL42" s="30">
        <v>1</v>
      </c>
      <c r="BM42" s="29">
        <v>0</v>
      </c>
      <c r="BN42" s="30">
        <v>0</v>
      </c>
      <c r="BO42" s="29">
        <v>0</v>
      </c>
      <c r="BP42" s="30">
        <v>3</v>
      </c>
      <c r="BQ42" s="29">
        <v>0</v>
      </c>
      <c r="BR42" s="30">
        <v>34</v>
      </c>
      <c r="BS42" s="29">
        <v>0.01</v>
      </c>
      <c r="BT42" s="30">
        <v>64</v>
      </c>
      <c r="BU42" s="29">
        <v>0.03</v>
      </c>
      <c r="BV42" s="30">
        <v>35</v>
      </c>
      <c r="BW42" s="29">
        <v>0.01</v>
      </c>
      <c r="BX42" s="30">
        <v>1</v>
      </c>
      <c r="BY42" s="29">
        <v>0</v>
      </c>
      <c r="BZ42" s="30">
        <v>0</v>
      </c>
      <c r="CA42" s="29">
        <v>0</v>
      </c>
      <c r="CB42" s="30">
        <v>1</v>
      </c>
      <c r="CC42" s="29">
        <v>0</v>
      </c>
      <c r="CD42" s="30">
        <v>99</v>
      </c>
      <c r="CE42" s="29">
        <v>0.04</v>
      </c>
      <c r="CF42" s="30">
        <v>264</v>
      </c>
      <c r="CG42" s="29">
        <v>0.11</v>
      </c>
      <c r="CH42" s="30">
        <v>35</v>
      </c>
      <c r="CI42" s="29">
        <v>0.01</v>
      </c>
      <c r="CJ42" s="40"/>
      <c r="CK42" s="49"/>
      <c r="CL42" s="49"/>
      <c r="CM42" s="49"/>
      <c r="CN42" s="49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</row>
    <row r="43" spans="1:147" s="31" customFormat="1" x14ac:dyDescent="0.2">
      <c r="A43" s="4" t="s">
        <v>42</v>
      </c>
      <c r="B43" s="5" t="s">
        <v>177</v>
      </c>
      <c r="C43" s="31">
        <v>2433</v>
      </c>
      <c r="D43" s="31">
        <v>241</v>
      </c>
      <c r="E43" s="20">
        <v>9.9054665022605806E-2</v>
      </c>
      <c r="F43" s="20"/>
      <c r="G43" s="20"/>
      <c r="H43" s="31">
        <v>22</v>
      </c>
      <c r="I43" s="20">
        <v>9.0423345663789602E-3</v>
      </c>
      <c r="J43" s="31">
        <v>33</v>
      </c>
      <c r="K43" s="20">
        <v>1.35635018495684E-2</v>
      </c>
      <c r="L43" s="31">
        <v>0</v>
      </c>
      <c r="M43" s="20">
        <v>0</v>
      </c>
      <c r="N43" s="31">
        <v>0</v>
      </c>
      <c r="O43" s="20">
        <v>0</v>
      </c>
      <c r="P43" s="31">
        <v>2420</v>
      </c>
      <c r="Q43" s="20">
        <v>0.99465680230168496</v>
      </c>
      <c r="R43" s="31">
        <v>24</v>
      </c>
      <c r="S43" s="20">
        <v>9.8643649815043193E-3</v>
      </c>
      <c r="T43" s="31">
        <v>220</v>
      </c>
      <c r="U43" s="21">
        <v>9.0423345663789595E-2</v>
      </c>
      <c r="V43" s="31">
        <v>18</v>
      </c>
      <c r="W43" s="21">
        <v>7.3982737361282403E-3</v>
      </c>
      <c r="X43" s="31">
        <v>91</v>
      </c>
      <c r="Y43" s="21">
        <v>3.7402383888203897E-2</v>
      </c>
      <c r="Z43" s="31">
        <v>0</v>
      </c>
      <c r="AA43" s="21">
        <v>0</v>
      </c>
      <c r="AB43" s="31">
        <v>0</v>
      </c>
      <c r="AC43" s="21">
        <v>0</v>
      </c>
      <c r="AD43" s="31">
        <v>0</v>
      </c>
      <c r="AE43" s="21">
        <v>0</v>
      </c>
      <c r="AF43" s="31">
        <v>0</v>
      </c>
      <c r="AG43" s="21">
        <v>0</v>
      </c>
      <c r="AH43" s="31">
        <v>0</v>
      </c>
      <c r="AI43" s="21">
        <v>0</v>
      </c>
      <c r="AJ43" s="31">
        <v>0</v>
      </c>
      <c r="AK43" s="21">
        <v>0</v>
      </c>
      <c r="AL43" s="31">
        <v>0</v>
      </c>
      <c r="AM43" s="21">
        <v>0</v>
      </c>
      <c r="AN43" s="31">
        <v>32</v>
      </c>
      <c r="AO43" s="21">
        <v>1.3152486642005801E-2</v>
      </c>
      <c r="AP43" s="31">
        <v>0</v>
      </c>
      <c r="AQ43" s="21">
        <v>0</v>
      </c>
      <c r="AR43" s="31">
        <v>241</v>
      </c>
      <c r="AS43" s="70">
        <v>9.9054665022605806E-2</v>
      </c>
      <c r="AT43" s="57"/>
      <c r="AU43" s="57"/>
      <c r="AV43" s="62">
        <v>22</v>
      </c>
      <c r="AW43" s="29">
        <v>0.01</v>
      </c>
      <c r="AX43" s="30">
        <v>0</v>
      </c>
      <c r="AY43" s="29">
        <v>0</v>
      </c>
      <c r="AZ43" s="30">
        <v>0</v>
      </c>
      <c r="BA43" s="29">
        <v>0</v>
      </c>
      <c r="BB43" s="30">
        <v>2388</v>
      </c>
      <c r="BC43" s="29">
        <v>0.98</v>
      </c>
      <c r="BD43" s="30">
        <v>5</v>
      </c>
      <c r="BE43" s="29">
        <v>0</v>
      </c>
      <c r="BF43" s="30">
        <v>5</v>
      </c>
      <c r="BG43" s="29">
        <v>0</v>
      </c>
      <c r="BH43" s="30">
        <v>0</v>
      </c>
      <c r="BI43" s="29">
        <v>0</v>
      </c>
      <c r="BJ43" s="30">
        <v>0</v>
      </c>
      <c r="BK43" s="29">
        <v>0</v>
      </c>
      <c r="BL43" s="30">
        <v>0</v>
      </c>
      <c r="BM43" s="29">
        <v>0</v>
      </c>
      <c r="BN43" s="30">
        <v>0</v>
      </c>
      <c r="BO43" s="29">
        <v>0</v>
      </c>
      <c r="BP43" s="30">
        <v>20</v>
      </c>
      <c r="BQ43" s="29">
        <v>0.01</v>
      </c>
      <c r="BR43" s="30">
        <v>12</v>
      </c>
      <c r="BS43" s="29">
        <v>0</v>
      </c>
      <c r="BT43" s="30">
        <v>90</v>
      </c>
      <c r="BU43" s="29">
        <v>0.04</v>
      </c>
      <c r="BV43" s="30">
        <v>13</v>
      </c>
      <c r="BW43" s="29">
        <v>0.01</v>
      </c>
      <c r="BX43" s="30">
        <v>0</v>
      </c>
      <c r="BY43" s="29">
        <v>0</v>
      </c>
      <c r="BZ43" s="30">
        <v>0</v>
      </c>
      <c r="CA43" s="29">
        <v>0</v>
      </c>
      <c r="CB43" s="30">
        <v>1</v>
      </c>
      <c r="CC43" s="29">
        <v>0</v>
      </c>
      <c r="CD43" s="30">
        <v>16</v>
      </c>
      <c r="CE43" s="29">
        <v>0.01</v>
      </c>
      <c r="CF43" s="30">
        <v>220</v>
      </c>
      <c r="CG43" s="29">
        <v>0.09</v>
      </c>
      <c r="CH43" s="30">
        <v>2</v>
      </c>
      <c r="CI43" s="29">
        <v>0</v>
      </c>
      <c r="CJ43" s="40"/>
      <c r="CK43" s="49"/>
      <c r="CL43" s="49"/>
      <c r="CM43" s="49"/>
      <c r="CN43" s="49"/>
    </row>
    <row r="44" spans="1:147" s="28" customFormat="1" x14ac:dyDescent="0.2">
      <c r="A44" s="4" t="s">
        <v>43</v>
      </c>
      <c r="B44" s="5" t="s">
        <v>178</v>
      </c>
      <c r="C44" s="28">
        <v>3937</v>
      </c>
      <c r="D44" s="28">
        <v>2245</v>
      </c>
      <c r="E44" s="17">
        <v>0.57023114046228096</v>
      </c>
      <c r="F44" s="17">
        <f>AVERAGE(E44:E46)</f>
        <v>0.62669267479441293</v>
      </c>
      <c r="G44" s="17">
        <f>STDEV(E44:E46)</f>
        <v>6.1808145438248703E-2</v>
      </c>
      <c r="H44" s="28">
        <v>594</v>
      </c>
      <c r="I44" s="17">
        <v>0.150876301752604</v>
      </c>
      <c r="J44" s="28">
        <v>1537</v>
      </c>
      <c r="K44" s="17">
        <v>0.39039878079756202</v>
      </c>
      <c r="L44" s="28">
        <v>5</v>
      </c>
      <c r="M44" s="17">
        <v>1.27000254000508E-3</v>
      </c>
      <c r="N44" s="28">
        <v>0</v>
      </c>
      <c r="O44" s="17">
        <v>0</v>
      </c>
      <c r="P44" s="28">
        <v>9</v>
      </c>
      <c r="Q44" s="17">
        <v>2.28600457200914E-3</v>
      </c>
      <c r="R44" s="28">
        <v>317</v>
      </c>
      <c r="S44" s="17">
        <v>8.0518161036322103E-2</v>
      </c>
      <c r="T44" s="28">
        <v>1932</v>
      </c>
      <c r="U44" s="18">
        <v>0.49072898145796301</v>
      </c>
      <c r="V44" s="28">
        <v>57</v>
      </c>
      <c r="W44" s="18">
        <v>1.44780289560579E-2</v>
      </c>
      <c r="X44" s="28">
        <v>12</v>
      </c>
      <c r="Y44" s="18">
        <v>3.0480060960121902E-3</v>
      </c>
      <c r="Z44" s="28">
        <v>0</v>
      </c>
      <c r="AA44" s="18">
        <v>0</v>
      </c>
      <c r="AB44" s="28">
        <v>381</v>
      </c>
      <c r="AC44" s="18">
        <v>9.6774193548387094E-2</v>
      </c>
      <c r="AD44" s="28">
        <v>1</v>
      </c>
      <c r="AE44" s="18">
        <v>2.5400050800101598E-4</v>
      </c>
      <c r="AF44" s="28">
        <v>0</v>
      </c>
      <c r="AG44" s="18">
        <v>0</v>
      </c>
      <c r="AH44" s="28">
        <v>114</v>
      </c>
      <c r="AI44" s="18">
        <v>2.89560579121158E-2</v>
      </c>
      <c r="AJ44" s="28">
        <v>2</v>
      </c>
      <c r="AK44" s="18">
        <v>5.0800101600203195E-4</v>
      </c>
      <c r="AL44" s="28">
        <v>0</v>
      </c>
      <c r="AM44" s="18">
        <v>0</v>
      </c>
      <c r="AN44" s="28">
        <v>5</v>
      </c>
      <c r="AO44" s="18">
        <v>1.27000254000508E-3</v>
      </c>
      <c r="AP44" s="28">
        <v>0</v>
      </c>
      <c r="AQ44" s="18">
        <v>0</v>
      </c>
      <c r="AR44" s="28">
        <v>1864</v>
      </c>
      <c r="AS44" s="21">
        <v>0.47345694691389401</v>
      </c>
      <c r="AT44" s="55">
        <f>AVERAGE(AS44:AS46)</f>
        <v>0.45701323828901064</v>
      </c>
      <c r="AU44" s="55">
        <f>STDEV(AS44:AS46)</f>
        <v>2.6357745431794685E-2</v>
      </c>
      <c r="AV44" s="30">
        <v>480</v>
      </c>
      <c r="AW44" s="29">
        <v>0.12</v>
      </c>
      <c r="AX44" s="30">
        <v>0</v>
      </c>
      <c r="AY44" s="29">
        <v>0</v>
      </c>
      <c r="AZ44" s="30">
        <v>0</v>
      </c>
      <c r="BA44" s="29">
        <v>0</v>
      </c>
      <c r="BB44" s="30">
        <v>4</v>
      </c>
      <c r="BC44" s="29">
        <v>0</v>
      </c>
      <c r="BD44" s="30">
        <v>29</v>
      </c>
      <c r="BE44" s="29">
        <v>0.01</v>
      </c>
      <c r="BF44" s="30">
        <v>41</v>
      </c>
      <c r="BG44" s="29">
        <v>0.01</v>
      </c>
      <c r="BH44" s="30">
        <v>0</v>
      </c>
      <c r="BI44" s="29">
        <v>0</v>
      </c>
      <c r="BJ44" s="30">
        <v>2</v>
      </c>
      <c r="BK44" s="29">
        <v>0</v>
      </c>
      <c r="BL44" s="30">
        <v>2</v>
      </c>
      <c r="BM44" s="29">
        <v>0</v>
      </c>
      <c r="BN44" s="30">
        <v>0</v>
      </c>
      <c r="BO44" s="29">
        <v>0</v>
      </c>
      <c r="BP44" s="30">
        <v>8</v>
      </c>
      <c r="BQ44" s="29">
        <v>0</v>
      </c>
      <c r="BR44" s="30">
        <v>4</v>
      </c>
      <c r="BS44" s="29">
        <v>0</v>
      </c>
      <c r="BT44" s="30">
        <v>0</v>
      </c>
      <c r="BU44" s="29">
        <v>0</v>
      </c>
      <c r="BV44" s="30">
        <v>9</v>
      </c>
      <c r="BW44" s="29">
        <v>0</v>
      </c>
      <c r="BX44" s="30">
        <v>5</v>
      </c>
      <c r="BY44" s="29">
        <v>0</v>
      </c>
      <c r="BZ44" s="30">
        <v>0</v>
      </c>
      <c r="CA44" s="29">
        <v>0</v>
      </c>
      <c r="CB44" s="30">
        <v>1405</v>
      </c>
      <c r="CC44" s="29">
        <v>0.36</v>
      </c>
      <c r="CD44" s="30">
        <v>591</v>
      </c>
      <c r="CE44" s="29">
        <v>0.15</v>
      </c>
      <c r="CF44" s="30">
        <v>7</v>
      </c>
      <c r="CG44" s="29">
        <v>0</v>
      </c>
      <c r="CH44" s="30">
        <v>175</v>
      </c>
      <c r="CI44" s="29">
        <v>0.04</v>
      </c>
      <c r="CJ44" s="40"/>
      <c r="CK44" s="49"/>
      <c r="CL44" s="49"/>
      <c r="CM44" s="49"/>
      <c r="CN44" s="49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</row>
    <row r="45" spans="1:147" s="31" customFormat="1" x14ac:dyDescent="0.2">
      <c r="A45" s="4" t="s">
        <v>44</v>
      </c>
      <c r="B45" s="5" t="s">
        <v>178</v>
      </c>
      <c r="C45" s="31">
        <v>3996</v>
      </c>
      <c r="D45" s="31">
        <v>2466</v>
      </c>
      <c r="E45" s="20">
        <v>0.61711711711711703</v>
      </c>
      <c r="F45" s="20"/>
      <c r="G45" s="20"/>
      <c r="H45" s="31">
        <v>684</v>
      </c>
      <c r="I45" s="20">
        <v>0.171171171171171</v>
      </c>
      <c r="J45" s="31">
        <v>1822</v>
      </c>
      <c r="K45" s="20">
        <v>0.455955955955956</v>
      </c>
      <c r="L45" s="31">
        <v>2</v>
      </c>
      <c r="M45" s="20">
        <v>5.0050050050050104E-4</v>
      </c>
      <c r="N45" s="31">
        <v>2</v>
      </c>
      <c r="O45" s="20">
        <v>5.0050050050050104E-4</v>
      </c>
      <c r="P45" s="31">
        <v>2</v>
      </c>
      <c r="Q45" s="20">
        <v>5.0050050050050104E-4</v>
      </c>
      <c r="R45" s="31">
        <v>277</v>
      </c>
      <c r="S45" s="20">
        <v>6.9319319319319297E-2</v>
      </c>
      <c r="T45" s="31">
        <v>2169</v>
      </c>
      <c r="U45" s="21">
        <v>0.54279279279279302</v>
      </c>
      <c r="V45" s="31">
        <v>26</v>
      </c>
      <c r="W45" s="21">
        <v>6.5065065065065099E-3</v>
      </c>
      <c r="X45" s="31">
        <v>27</v>
      </c>
      <c r="Y45" s="21">
        <v>6.7567567567567597E-3</v>
      </c>
      <c r="Z45" s="31">
        <v>1</v>
      </c>
      <c r="AA45" s="21">
        <v>2.5025025025024998E-4</v>
      </c>
      <c r="AB45" s="31">
        <v>584</v>
      </c>
      <c r="AC45" s="21">
        <v>0.14614614614614599</v>
      </c>
      <c r="AD45" s="31">
        <v>1</v>
      </c>
      <c r="AE45" s="21">
        <v>2.5025025025024998E-4</v>
      </c>
      <c r="AF45" s="31">
        <v>0</v>
      </c>
      <c r="AG45" s="21">
        <v>0</v>
      </c>
      <c r="AH45" s="31">
        <v>227</v>
      </c>
      <c r="AI45" s="21">
        <v>5.6806806806806803E-2</v>
      </c>
      <c r="AJ45" s="31">
        <v>1</v>
      </c>
      <c r="AK45" s="21">
        <v>2.5025025025024998E-4</v>
      </c>
      <c r="AL45" s="31">
        <v>2</v>
      </c>
      <c r="AM45" s="21">
        <v>5.0050050050050104E-4</v>
      </c>
      <c r="AN45" s="31">
        <v>2</v>
      </c>
      <c r="AO45" s="21">
        <v>5.0050050050050104E-4</v>
      </c>
      <c r="AP45" s="31">
        <v>0</v>
      </c>
      <c r="AQ45" s="21">
        <v>0</v>
      </c>
      <c r="AR45" s="31">
        <v>1882</v>
      </c>
      <c r="AS45" s="21">
        <v>0.47097097097097101</v>
      </c>
      <c r="AT45" s="55"/>
      <c r="AU45" s="55"/>
      <c r="AV45" s="30">
        <v>457</v>
      </c>
      <c r="AW45" s="29">
        <v>0.11</v>
      </c>
      <c r="AX45" s="30">
        <v>0</v>
      </c>
      <c r="AY45" s="29">
        <v>0</v>
      </c>
      <c r="AZ45" s="30">
        <v>0</v>
      </c>
      <c r="BA45" s="29">
        <v>0</v>
      </c>
      <c r="BB45" s="30">
        <v>0</v>
      </c>
      <c r="BC45" s="29">
        <v>0</v>
      </c>
      <c r="BD45" s="30">
        <v>10</v>
      </c>
      <c r="BE45" s="29">
        <v>0</v>
      </c>
      <c r="BF45" s="30">
        <v>20</v>
      </c>
      <c r="BG45" s="29">
        <v>0.01</v>
      </c>
      <c r="BH45" s="30">
        <v>0</v>
      </c>
      <c r="BI45" s="29">
        <v>0</v>
      </c>
      <c r="BJ45" s="30">
        <v>0</v>
      </c>
      <c r="BK45" s="29">
        <v>0</v>
      </c>
      <c r="BL45" s="30">
        <v>1</v>
      </c>
      <c r="BM45" s="29">
        <v>0</v>
      </c>
      <c r="BN45" s="30">
        <v>0</v>
      </c>
      <c r="BO45" s="29">
        <v>0</v>
      </c>
      <c r="BP45" s="30">
        <v>17</v>
      </c>
      <c r="BQ45" s="29">
        <v>0</v>
      </c>
      <c r="BR45" s="30">
        <v>12</v>
      </c>
      <c r="BS45" s="29">
        <v>0</v>
      </c>
      <c r="BT45" s="30">
        <v>0</v>
      </c>
      <c r="BU45" s="29">
        <v>0</v>
      </c>
      <c r="BV45" s="30">
        <v>16</v>
      </c>
      <c r="BW45" s="29">
        <v>0</v>
      </c>
      <c r="BX45" s="30">
        <v>2</v>
      </c>
      <c r="BY45" s="29">
        <v>0</v>
      </c>
      <c r="BZ45" s="30">
        <v>1</v>
      </c>
      <c r="CA45" s="29">
        <v>0</v>
      </c>
      <c r="CB45" s="30">
        <v>1692</v>
      </c>
      <c r="CC45" s="29">
        <v>0.42</v>
      </c>
      <c r="CD45" s="30">
        <v>870</v>
      </c>
      <c r="CE45" s="29">
        <v>0.22</v>
      </c>
      <c r="CF45" s="30">
        <v>1</v>
      </c>
      <c r="CG45" s="29">
        <v>0</v>
      </c>
      <c r="CH45" s="30">
        <v>290</v>
      </c>
      <c r="CI45" s="29">
        <v>7.0000000000000007E-2</v>
      </c>
      <c r="CJ45" s="40"/>
      <c r="CK45" s="49"/>
      <c r="CL45" s="49"/>
      <c r="CM45" s="49"/>
      <c r="CN45" s="49"/>
    </row>
    <row r="46" spans="1:147" s="32" customFormat="1" x14ac:dyDescent="0.2">
      <c r="A46" s="4" t="s">
        <v>45</v>
      </c>
      <c r="B46" s="5" t="s">
        <v>178</v>
      </c>
      <c r="C46" s="32">
        <v>3645</v>
      </c>
      <c r="D46" s="32">
        <v>2525</v>
      </c>
      <c r="E46" s="23">
        <v>0.69272976680384102</v>
      </c>
      <c r="F46" s="23"/>
      <c r="G46" s="23"/>
      <c r="H46" s="32">
        <v>323</v>
      </c>
      <c r="I46" s="23">
        <v>8.8614540466392305E-2</v>
      </c>
      <c r="J46" s="32">
        <v>1896</v>
      </c>
      <c r="K46" s="23">
        <v>0.52016460905349804</v>
      </c>
      <c r="L46" s="32">
        <v>1</v>
      </c>
      <c r="M46" s="23">
        <v>2.7434842249657098E-4</v>
      </c>
      <c r="N46" s="32">
        <v>3</v>
      </c>
      <c r="O46" s="23">
        <v>8.2304526748971203E-4</v>
      </c>
      <c r="P46" s="32">
        <v>4</v>
      </c>
      <c r="Q46" s="23">
        <v>1.09739368998628E-3</v>
      </c>
      <c r="R46" s="32">
        <v>270</v>
      </c>
      <c r="S46" s="23">
        <v>7.4074074074074098E-2</v>
      </c>
      <c r="T46" s="32">
        <v>2067</v>
      </c>
      <c r="U46" s="24">
        <v>0.56707818930041198</v>
      </c>
      <c r="V46" s="32">
        <v>103</v>
      </c>
      <c r="W46" s="24">
        <v>2.82578875171468E-2</v>
      </c>
      <c r="X46" s="32">
        <v>81</v>
      </c>
      <c r="Y46" s="24">
        <v>2.2222222222222199E-2</v>
      </c>
      <c r="Z46" s="32">
        <v>0</v>
      </c>
      <c r="AA46" s="24">
        <v>0</v>
      </c>
      <c r="AB46" s="32">
        <v>970</v>
      </c>
      <c r="AC46" s="24">
        <v>0.26611796982167402</v>
      </c>
      <c r="AD46" s="32">
        <v>1</v>
      </c>
      <c r="AE46" s="24">
        <v>2.7434842249657098E-4</v>
      </c>
      <c r="AF46" s="32">
        <v>0</v>
      </c>
      <c r="AG46" s="24">
        <v>0</v>
      </c>
      <c r="AH46" s="32">
        <v>72</v>
      </c>
      <c r="AI46" s="24">
        <v>1.97530864197531E-2</v>
      </c>
      <c r="AJ46" s="32">
        <v>1</v>
      </c>
      <c r="AK46" s="24">
        <v>2.7434842249657098E-4</v>
      </c>
      <c r="AL46" s="32">
        <v>0</v>
      </c>
      <c r="AM46" s="24">
        <v>0</v>
      </c>
      <c r="AN46" s="32">
        <v>4</v>
      </c>
      <c r="AO46" s="24">
        <v>1.09739368998628E-3</v>
      </c>
      <c r="AP46" s="32">
        <v>0</v>
      </c>
      <c r="AQ46" s="24">
        <v>0</v>
      </c>
      <c r="AR46" s="32">
        <v>1555</v>
      </c>
      <c r="AS46" s="24">
        <v>0.426611796982167</v>
      </c>
      <c r="AT46" s="57"/>
      <c r="AU46" s="57"/>
      <c r="AV46" s="34">
        <v>251</v>
      </c>
      <c r="AW46" s="33">
        <v>7.0000000000000007E-2</v>
      </c>
      <c r="AX46" s="34">
        <v>0</v>
      </c>
      <c r="AY46" s="33">
        <v>0</v>
      </c>
      <c r="AZ46" s="34">
        <v>0</v>
      </c>
      <c r="BA46" s="33">
        <v>0</v>
      </c>
      <c r="BB46" s="34">
        <v>0</v>
      </c>
      <c r="BC46" s="33">
        <v>0</v>
      </c>
      <c r="BD46" s="34">
        <v>27</v>
      </c>
      <c r="BE46" s="33">
        <v>0.01</v>
      </c>
      <c r="BF46" s="34">
        <v>91</v>
      </c>
      <c r="BG46" s="33">
        <v>0.02</v>
      </c>
      <c r="BH46" s="34">
        <v>0</v>
      </c>
      <c r="BI46" s="33">
        <v>0</v>
      </c>
      <c r="BJ46" s="34">
        <v>1</v>
      </c>
      <c r="BK46" s="33">
        <v>0</v>
      </c>
      <c r="BL46" s="34">
        <v>1</v>
      </c>
      <c r="BM46" s="33">
        <v>0</v>
      </c>
      <c r="BN46" s="34">
        <v>0</v>
      </c>
      <c r="BO46" s="33">
        <v>0</v>
      </c>
      <c r="BP46" s="34">
        <v>56</v>
      </c>
      <c r="BQ46" s="33">
        <v>0.02</v>
      </c>
      <c r="BR46" s="34">
        <v>59</v>
      </c>
      <c r="BS46" s="33">
        <v>0.02</v>
      </c>
      <c r="BT46" s="34">
        <v>0</v>
      </c>
      <c r="BU46" s="33">
        <v>0</v>
      </c>
      <c r="BV46" s="34">
        <v>29</v>
      </c>
      <c r="BW46" s="33">
        <v>0.01</v>
      </c>
      <c r="BX46" s="34">
        <v>1</v>
      </c>
      <c r="BY46" s="33">
        <v>0</v>
      </c>
      <c r="BZ46" s="34">
        <v>0</v>
      </c>
      <c r="CA46" s="33">
        <v>0</v>
      </c>
      <c r="CB46" s="34">
        <v>1708</v>
      </c>
      <c r="CC46" s="33">
        <v>0.47</v>
      </c>
      <c r="CD46" s="34">
        <v>1166</v>
      </c>
      <c r="CE46" s="33">
        <v>0.32</v>
      </c>
      <c r="CF46" s="34">
        <v>2</v>
      </c>
      <c r="CG46" s="33">
        <v>0</v>
      </c>
      <c r="CH46" s="34">
        <v>115</v>
      </c>
      <c r="CI46" s="33">
        <v>0.03</v>
      </c>
      <c r="CJ46" s="40"/>
      <c r="CK46" s="49"/>
      <c r="CL46" s="49"/>
      <c r="CM46" s="49"/>
      <c r="CN46" s="49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</row>
    <row r="47" spans="1:147" s="28" customFormat="1" x14ac:dyDescent="0.2">
      <c r="A47" s="4" t="s">
        <v>46</v>
      </c>
      <c r="B47" s="5" t="s">
        <v>179</v>
      </c>
      <c r="C47" s="28">
        <v>2727</v>
      </c>
      <c r="D47" s="28">
        <v>151</v>
      </c>
      <c r="E47" s="17">
        <v>5.5372203887055403E-2</v>
      </c>
      <c r="F47" s="17">
        <f>AVERAGE(E47:E49)</f>
        <v>0.19997571986168947</v>
      </c>
      <c r="G47" s="17">
        <f>STDEV(E47:E49)</f>
        <v>0.12611230812873239</v>
      </c>
      <c r="H47" s="28">
        <v>109</v>
      </c>
      <c r="I47" s="17">
        <v>3.997066373304E-2</v>
      </c>
      <c r="J47" s="28">
        <v>1192</v>
      </c>
      <c r="K47" s="17">
        <v>0.437110377704437</v>
      </c>
      <c r="L47" s="28">
        <v>111</v>
      </c>
      <c r="M47" s="17">
        <v>4.0704070407040702E-2</v>
      </c>
      <c r="N47" s="28">
        <v>8</v>
      </c>
      <c r="O47" s="17">
        <v>2.9336266960029301E-3</v>
      </c>
      <c r="P47" s="28">
        <v>2592</v>
      </c>
      <c r="Q47" s="17">
        <v>0.95049504950495101</v>
      </c>
      <c r="R47" s="28">
        <v>14</v>
      </c>
      <c r="S47" s="17">
        <v>5.1338467180051302E-3</v>
      </c>
      <c r="T47" s="28">
        <v>1130</v>
      </c>
      <c r="U47" s="18">
        <v>0.41437477081041402</v>
      </c>
      <c r="V47" s="28">
        <v>133</v>
      </c>
      <c r="W47" s="18">
        <v>4.8771543821048799E-2</v>
      </c>
      <c r="X47" s="28">
        <v>35</v>
      </c>
      <c r="Y47" s="18">
        <v>1.28346167950128E-2</v>
      </c>
      <c r="Z47" s="28">
        <v>0</v>
      </c>
      <c r="AA47" s="18">
        <v>0</v>
      </c>
      <c r="AB47" s="28">
        <v>22</v>
      </c>
      <c r="AC47" s="18">
        <v>8.0674734140080695E-3</v>
      </c>
      <c r="AD47" s="28">
        <v>4</v>
      </c>
      <c r="AE47" s="18">
        <v>1.4668133480014701E-3</v>
      </c>
      <c r="AF47" s="28">
        <v>0</v>
      </c>
      <c r="AG47" s="18">
        <v>0</v>
      </c>
      <c r="AH47" s="28">
        <v>14</v>
      </c>
      <c r="AI47" s="18">
        <v>5.1338467180051302E-3</v>
      </c>
      <c r="AJ47" s="28">
        <v>2</v>
      </c>
      <c r="AK47" s="18">
        <v>7.3340667400073297E-4</v>
      </c>
      <c r="AL47" s="28">
        <v>8</v>
      </c>
      <c r="AM47" s="18">
        <v>2.9336266960029301E-3</v>
      </c>
      <c r="AN47" s="28">
        <v>1144</v>
      </c>
      <c r="AO47" s="18">
        <v>0.41950861752842</v>
      </c>
      <c r="AP47" s="28">
        <v>102</v>
      </c>
      <c r="AQ47" s="18">
        <v>3.7403740374037403E-2</v>
      </c>
      <c r="AR47" s="28">
        <v>128</v>
      </c>
      <c r="AS47" s="18">
        <v>4.6938027136046903E-2</v>
      </c>
      <c r="AT47" s="55">
        <f>AVERAGE(AS47:AS49)</f>
        <v>0.11266500458476697</v>
      </c>
      <c r="AU47" s="55">
        <f>STDEV(AS47:AS49)</f>
        <v>6.0413487128679499E-2</v>
      </c>
      <c r="AV47" s="30">
        <v>94</v>
      </c>
      <c r="AW47" s="29">
        <v>0.03</v>
      </c>
      <c r="AX47" s="30">
        <v>0</v>
      </c>
      <c r="AY47" s="29">
        <v>0</v>
      </c>
      <c r="AZ47" s="30">
        <v>0</v>
      </c>
      <c r="BA47" s="29">
        <v>0</v>
      </c>
      <c r="BB47" s="30">
        <v>1437</v>
      </c>
      <c r="BC47" s="29">
        <v>0.53</v>
      </c>
      <c r="BD47" s="30">
        <v>5</v>
      </c>
      <c r="BE47" s="29">
        <v>0</v>
      </c>
      <c r="BF47" s="30">
        <v>11</v>
      </c>
      <c r="BG47" s="29">
        <v>0</v>
      </c>
      <c r="BH47" s="30">
        <v>0</v>
      </c>
      <c r="BI47" s="29">
        <v>0</v>
      </c>
      <c r="BJ47" s="30">
        <v>15</v>
      </c>
      <c r="BK47" s="29">
        <v>0.01</v>
      </c>
      <c r="BL47" s="30">
        <v>3</v>
      </c>
      <c r="BM47" s="29">
        <v>0</v>
      </c>
      <c r="BN47" s="30">
        <v>1</v>
      </c>
      <c r="BO47" s="29">
        <v>0</v>
      </c>
      <c r="BP47" s="30">
        <v>25</v>
      </c>
      <c r="BQ47" s="29">
        <v>0.01</v>
      </c>
      <c r="BR47" s="30">
        <v>1</v>
      </c>
      <c r="BS47" s="29">
        <v>0</v>
      </c>
      <c r="BT47" s="30">
        <v>35</v>
      </c>
      <c r="BU47" s="29">
        <v>0.01</v>
      </c>
      <c r="BV47" s="30">
        <v>4</v>
      </c>
      <c r="BW47" s="29">
        <v>0</v>
      </c>
      <c r="BX47" s="30">
        <v>17</v>
      </c>
      <c r="BY47" s="29">
        <v>0.01</v>
      </c>
      <c r="BZ47" s="30">
        <v>2</v>
      </c>
      <c r="CA47" s="29">
        <v>0</v>
      </c>
      <c r="CB47" s="30">
        <v>755</v>
      </c>
      <c r="CC47" s="29">
        <v>0.28000000000000003</v>
      </c>
      <c r="CD47" s="30">
        <v>16</v>
      </c>
      <c r="CE47" s="29">
        <v>0.01</v>
      </c>
      <c r="CF47" s="30">
        <v>1082</v>
      </c>
      <c r="CG47" s="29">
        <v>0.4</v>
      </c>
      <c r="CH47" s="30">
        <v>11</v>
      </c>
      <c r="CI47" s="29">
        <v>0</v>
      </c>
      <c r="CJ47" s="40"/>
      <c r="CK47" s="49"/>
      <c r="CL47" s="49"/>
      <c r="CM47" s="49"/>
      <c r="CN47" s="49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</row>
    <row r="48" spans="1:147" s="31" customFormat="1" x14ac:dyDescent="0.2">
      <c r="A48" s="4" t="s">
        <v>47</v>
      </c>
      <c r="B48" s="5" t="s">
        <v>179</v>
      </c>
      <c r="C48" s="31">
        <v>3722</v>
      </c>
      <c r="D48" s="31">
        <v>958</v>
      </c>
      <c r="E48" s="20">
        <v>0.25738850080601799</v>
      </c>
      <c r="F48" s="20"/>
      <c r="G48" s="20"/>
      <c r="H48" s="31">
        <v>271</v>
      </c>
      <c r="I48" s="20">
        <v>7.2810317033852795E-2</v>
      </c>
      <c r="J48" s="31">
        <v>2116</v>
      </c>
      <c r="K48" s="20">
        <v>0.56851155292853295</v>
      </c>
      <c r="L48" s="31">
        <v>8</v>
      </c>
      <c r="M48" s="20">
        <v>2.14938205265986E-3</v>
      </c>
      <c r="N48" s="31">
        <v>0</v>
      </c>
      <c r="O48" s="20">
        <v>0</v>
      </c>
      <c r="P48" s="31">
        <v>87</v>
      </c>
      <c r="Q48" s="20">
        <v>2.3374529822675998E-2</v>
      </c>
      <c r="R48" s="31">
        <v>22</v>
      </c>
      <c r="S48" s="20">
        <v>5.91080064481462E-3</v>
      </c>
      <c r="T48" s="31">
        <v>2586</v>
      </c>
      <c r="U48" s="21">
        <v>0.69478774852229996</v>
      </c>
      <c r="V48" s="31">
        <v>57</v>
      </c>
      <c r="W48" s="21">
        <v>1.5314347125201499E-2</v>
      </c>
      <c r="X48" s="31">
        <v>5</v>
      </c>
      <c r="Y48" s="21">
        <v>1.34336378291241E-3</v>
      </c>
      <c r="Z48" s="31">
        <v>0</v>
      </c>
      <c r="AA48" s="21">
        <v>0</v>
      </c>
      <c r="AB48" s="31">
        <v>341</v>
      </c>
      <c r="AC48" s="21">
        <v>9.1617409994626503E-2</v>
      </c>
      <c r="AD48" s="31">
        <v>2</v>
      </c>
      <c r="AE48" s="21">
        <v>5.37345513164965E-4</v>
      </c>
      <c r="AF48" s="31">
        <v>0</v>
      </c>
      <c r="AG48" s="21">
        <v>0</v>
      </c>
      <c r="AH48" s="31">
        <v>143</v>
      </c>
      <c r="AI48" s="21">
        <v>3.8420204191295E-2</v>
      </c>
      <c r="AJ48" s="31">
        <v>3</v>
      </c>
      <c r="AK48" s="21">
        <v>8.0601826974744805E-4</v>
      </c>
      <c r="AL48" s="31">
        <v>0</v>
      </c>
      <c r="AM48" s="21">
        <v>0</v>
      </c>
      <c r="AN48" s="31">
        <v>71</v>
      </c>
      <c r="AO48" s="21">
        <v>1.9075765717356301E-2</v>
      </c>
      <c r="AP48" s="31">
        <v>0</v>
      </c>
      <c r="AQ48" s="21">
        <v>0</v>
      </c>
      <c r="AR48" s="31">
        <v>617</v>
      </c>
      <c r="AS48" s="21">
        <v>0.16577109081139199</v>
      </c>
      <c r="AT48" s="55"/>
      <c r="AU48" s="55"/>
      <c r="AV48" s="30">
        <v>127</v>
      </c>
      <c r="AW48" s="29">
        <v>0.03</v>
      </c>
      <c r="AX48" s="30">
        <v>0</v>
      </c>
      <c r="AY48" s="29">
        <v>0</v>
      </c>
      <c r="AZ48" s="30">
        <v>0</v>
      </c>
      <c r="BA48" s="29">
        <v>0</v>
      </c>
      <c r="BB48" s="30">
        <v>16</v>
      </c>
      <c r="BC48" s="29">
        <v>0</v>
      </c>
      <c r="BD48" s="30">
        <v>21</v>
      </c>
      <c r="BE48" s="29">
        <v>0.01</v>
      </c>
      <c r="BF48" s="30">
        <v>16</v>
      </c>
      <c r="BG48" s="29">
        <v>0</v>
      </c>
      <c r="BH48" s="30">
        <v>0</v>
      </c>
      <c r="BI48" s="29">
        <v>0</v>
      </c>
      <c r="BJ48" s="30">
        <v>2</v>
      </c>
      <c r="BK48" s="29">
        <v>0</v>
      </c>
      <c r="BL48" s="30">
        <v>2</v>
      </c>
      <c r="BM48" s="29">
        <v>0</v>
      </c>
      <c r="BN48" s="30">
        <v>0</v>
      </c>
      <c r="BO48" s="29">
        <v>0</v>
      </c>
      <c r="BP48" s="30">
        <v>3</v>
      </c>
      <c r="BQ48" s="29">
        <v>0</v>
      </c>
      <c r="BR48" s="30">
        <v>0</v>
      </c>
      <c r="BS48" s="29">
        <v>0</v>
      </c>
      <c r="BT48" s="30">
        <v>1</v>
      </c>
      <c r="BU48" s="29">
        <v>0</v>
      </c>
      <c r="BV48" s="30">
        <v>4</v>
      </c>
      <c r="BW48" s="29">
        <v>0</v>
      </c>
      <c r="BX48" s="30">
        <v>7</v>
      </c>
      <c r="BY48" s="29">
        <v>0</v>
      </c>
      <c r="BZ48" s="30">
        <v>0</v>
      </c>
      <c r="CA48" s="29">
        <v>0</v>
      </c>
      <c r="CB48" s="30">
        <v>1793</v>
      </c>
      <c r="CC48" s="29">
        <v>0.48</v>
      </c>
      <c r="CD48" s="30">
        <v>479</v>
      </c>
      <c r="CE48" s="29">
        <v>0.13</v>
      </c>
      <c r="CF48" s="30">
        <v>61</v>
      </c>
      <c r="CG48" s="29">
        <v>0.02</v>
      </c>
      <c r="CH48" s="30">
        <v>172</v>
      </c>
      <c r="CI48" s="29">
        <v>0.05</v>
      </c>
      <c r="CJ48" s="40"/>
      <c r="CK48" s="49"/>
      <c r="CL48" s="49"/>
      <c r="CM48" s="49"/>
      <c r="CN48" s="49"/>
    </row>
    <row r="49" spans="1:147" s="32" customFormat="1" x14ac:dyDescent="0.2">
      <c r="A49" s="4" t="s">
        <v>48</v>
      </c>
      <c r="B49" s="5" t="s">
        <v>179</v>
      </c>
      <c r="C49" s="32">
        <v>3935</v>
      </c>
      <c r="D49" s="32">
        <v>1130</v>
      </c>
      <c r="E49" s="23">
        <v>0.28716645489199499</v>
      </c>
      <c r="F49" s="23"/>
      <c r="G49" s="23"/>
      <c r="H49" s="32">
        <v>248</v>
      </c>
      <c r="I49" s="23">
        <v>6.3024142312579398E-2</v>
      </c>
      <c r="J49" s="32">
        <v>2907</v>
      </c>
      <c r="K49" s="23">
        <v>0.73875476493011405</v>
      </c>
      <c r="L49" s="32">
        <v>27</v>
      </c>
      <c r="M49" s="23">
        <v>6.86149936467599E-3</v>
      </c>
      <c r="N49" s="32">
        <v>0</v>
      </c>
      <c r="O49" s="23">
        <v>0</v>
      </c>
      <c r="P49" s="32">
        <v>234</v>
      </c>
      <c r="Q49" s="23">
        <v>5.9466327827191898E-2</v>
      </c>
      <c r="R49" s="32">
        <v>94</v>
      </c>
      <c r="S49" s="23">
        <v>2.3888182973316401E-2</v>
      </c>
      <c r="T49" s="32">
        <v>2706</v>
      </c>
      <c r="U49" s="24">
        <v>0.68767471410419301</v>
      </c>
      <c r="V49" s="32">
        <v>116</v>
      </c>
      <c r="W49" s="24">
        <v>2.94790343074968E-2</v>
      </c>
      <c r="X49" s="32">
        <v>122</v>
      </c>
      <c r="Y49" s="24">
        <v>3.1003811944091499E-2</v>
      </c>
      <c r="Z49" s="32">
        <v>0</v>
      </c>
      <c r="AA49" s="24">
        <v>0</v>
      </c>
      <c r="AB49" s="32">
        <v>637</v>
      </c>
      <c r="AC49" s="24">
        <v>0.16188055908513299</v>
      </c>
      <c r="AD49" s="32">
        <v>7</v>
      </c>
      <c r="AE49" s="24">
        <v>1.77890724269377E-3</v>
      </c>
      <c r="AF49" s="32">
        <v>0</v>
      </c>
      <c r="AG49" s="24">
        <v>0</v>
      </c>
      <c r="AH49" s="32">
        <v>143</v>
      </c>
      <c r="AI49" s="24">
        <v>3.6340533672172798E-2</v>
      </c>
      <c r="AJ49" s="32">
        <v>0</v>
      </c>
      <c r="AK49" s="24">
        <v>0</v>
      </c>
      <c r="AL49" s="32">
        <v>0</v>
      </c>
      <c r="AM49" s="24">
        <v>0</v>
      </c>
      <c r="AN49" s="32">
        <v>194</v>
      </c>
      <c r="AO49" s="24">
        <v>4.9301143583227403E-2</v>
      </c>
      <c r="AP49" s="32">
        <v>3</v>
      </c>
      <c r="AQ49" s="24">
        <v>7.6238881829733204E-4</v>
      </c>
      <c r="AR49" s="32">
        <v>493</v>
      </c>
      <c r="AS49" s="24">
        <v>0.125285895806862</v>
      </c>
      <c r="AT49" s="57"/>
      <c r="AU49" s="57"/>
      <c r="AV49" s="34">
        <v>105</v>
      </c>
      <c r="AW49" s="33">
        <v>0.03</v>
      </c>
      <c r="AX49" s="34">
        <v>0</v>
      </c>
      <c r="AY49" s="33">
        <v>0</v>
      </c>
      <c r="AZ49" s="34">
        <v>0</v>
      </c>
      <c r="BA49" s="33">
        <v>0</v>
      </c>
      <c r="BB49" s="34">
        <v>40</v>
      </c>
      <c r="BC49" s="33">
        <v>0.01</v>
      </c>
      <c r="BD49" s="34">
        <v>32</v>
      </c>
      <c r="BE49" s="33">
        <v>0.01</v>
      </c>
      <c r="BF49" s="34">
        <v>54</v>
      </c>
      <c r="BG49" s="33">
        <v>0.01</v>
      </c>
      <c r="BH49" s="34">
        <v>0</v>
      </c>
      <c r="BI49" s="33">
        <v>0</v>
      </c>
      <c r="BJ49" s="34">
        <v>0</v>
      </c>
      <c r="BK49" s="33">
        <v>0</v>
      </c>
      <c r="BL49" s="34">
        <v>1</v>
      </c>
      <c r="BM49" s="33">
        <v>0</v>
      </c>
      <c r="BN49" s="34">
        <v>0</v>
      </c>
      <c r="BO49" s="33">
        <v>0</v>
      </c>
      <c r="BP49" s="34">
        <v>92</v>
      </c>
      <c r="BQ49" s="33">
        <v>0.02</v>
      </c>
      <c r="BR49" s="34">
        <v>35</v>
      </c>
      <c r="BS49" s="33">
        <v>0.01</v>
      </c>
      <c r="BT49" s="34">
        <v>11</v>
      </c>
      <c r="BU49" s="33">
        <v>0</v>
      </c>
      <c r="BV49" s="34">
        <v>52</v>
      </c>
      <c r="BW49" s="33">
        <v>0.01</v>
      </c>
      <c r="BX49" s="34">
        <v>21</v>
      </c>
      <c r="BY49" s="33">
        <v>0.01</v>
      </c>
      <c r="BZ49" s="34">
        <v>0</v>
      </c>
      <c r="CA49" s="33">
        <v>0</v>
      </c>
      <c r="CB49" s="34">
        <v>2375</v>
      </c>
      <c r="CC49" s="33">
        <v>0.6</v>
      </c>
      <c r="CD49" s="34">
        <v>575</v>
      </c>
      <c r="CE49" s="33">
        <v>0.15</v>
      </c>
      <c r="CF49" s="34">
        <v>125</v>
      </c>
      <c r="CG49" s="33">
        <v>0.03</v>
      </c>
      <c r="CH49" s="34">
        <v>130</v>
      </c>
      <c r="CI49" s="33">
        <v>0.03</v>
      </c>
      <c r="CJ49" s="40"/>
      <c r="CK49" s="49"/>
      <c r="CL49" s="49"/>
      <c r="CM49" s="49"/>
      <c r="CN49" s="49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 s="31"/>
    </row>
    <row r="50" spans="1:147" s="28" customFormat="1" x14ac:dyDescent="0.2">
      <c r="A50" s="4" t="s">
        <v>49</v>
      </c>
      <c r="B50" s="5" t="s">
        <v>180</v>
      </c>
      <c r="C50" s="28">
        <v>3940</v>
      </c>
      <c r="D50" s="28">
        <v>409</v>
      </c>
      <c r="E50" s="17">
        <v>0.103807106598985</v>
      </c>
      <c r="F50" s="17">
        <f>AVERAGE(E50:E52)</f>
        <v>0.19442806821802303</v>
      </c>
      <c r="G50" s="17">
        <f>STDEV(E50:E52)</f>
        <v>8.4793404152761598E-2</v>
      </c>
      <c r="H50" s="28">
        <v>804</v>
      </c>
      <c r="I50" s="17">
        <v>0.20406091370558399</v>
      </c>
      <c r="J50" s="28">
        <v>59</v>
      </c>
      <c r="K50" s="17">
        <v>1.49746192893401E-2</v>
      </c>
      <c r="L50" s="28">
        <v>1</v>
      </c>
      <c r="M50" s="17">
        <v>2.53807106598985E-4</v>
      </c>
      <c r="N50" s="28">
        <v>0</v>
      </c>
      <c r="O50" s="17">
        <v>0</v>
      </c>
      <c r="P50" s="28">
        <v>0</v>
      </c>
      <c r="Q50" s="17">
        <v>0</v>
      </c>
      <c r="R50" s="28">
        <v>184</v>
      </c>
      <c r="S50" s="17">
        <v>4.6700507614213203E-2</v>
      </c>
      <c r="T50" s="28">
        <v>2707</v>
      </c>
      <c r="U50" s="18">
        <v>0.68705583756345201</v>
      </c>
      <c r="V50" s="28">
        <v>82</v>
      </c>
      <c r="W50" s="18">
        <v>2.0812182741116798E-2</v>
      </c>
      <c r="X50" s="28">
        <v>70</v>
      </c>
      <c r="Y50" s="18">
        <v>1.7766497461928901E-2</v>
      </c>
      <c r="Z50" s="28">
        <v>0</v>
      </c>
      <c r="AA50" s="18">
        <v>0</v>
      </c>
      <c r="AB50" s="28">
        <v>2</v>
      </c>
      <c r="AC50" s="18">
        <v>5.0761421319797E-4</v>
      </c>
      <c r="AD50" s="28">
        <v>0</v>
      </c>
      <c r="AE50" s="18">
        <v>0</v>
      </c>
      <c r="AF50" s="28">
        <v>0</v>
      </c>
      <c r="AG50" s="18">
        <v>0</v>
      </c>
      <c r="AH50" s="28">
        <v>30</v>
      </c>
      <c r="AI50" s="18">
        <v>7.61421319796954E-3</v>
      </c>
      <c r="AJ50" s="28">
        <v>1</v>
      </c>
      <c r="AK50" s="18">
        <v>2.53807106598985E-4</v>
      </c>
      <c r="AL50" s="28">
        <v>0</v>
      </c>
      <c r="AM50" s="18">
        <v>0</v>
      </c>
      <c r="AN50" s="28">
        <v>0</v>
      </c>
      <c r="AO50" s="18">
        <v>0</v>
      </c>
      <c r="AP50" s="28">
        <v>0</v>
      </c>
      <c r="AQ50" s="18">
        <v>0</v>
      </c>
      <c r="AR50" s="28">
        <v>407</v>
      </c>
      <c r="AS50" s="18">
        <v>0.10329949238578701</v>
      </c>
      <c r="AT50" s="55">
        <f>AVERAGE(AS50:AS52)</f>
        <v>0.19213864845976833</v>
      </c>
      <c r="AU50" s="55">
        <f>STDEV(AS50:AS52)</f>
        <v>8.3302883895229995E-2</v>
      </c>
      <c r="AV50" s="30">
        <v>773</v>
      </c>
      <c r="AW50" s="29">
        <v>0.2</v>
      </c>
      <c r="AX50" s="30">
        <v>0</v>
      </c>
      <c r="AY50" s="29">
        <v>0</v>
      </c>
      <c r="AZ50" s="30">
        <v>0</v>
      </c>
      <c r="BA50" s="29">
        <v>0</v>
      </c>
      <c r="BB50" s="30">
        <v>0</v>
      </c>
      <c r="BC50" s="29">
        <v>0</v>
      </c>
      <c r="BD50" s="30">
        <v>27</v>
      </c>
      <c r="BE50" s="29">
        <v>0.01</v>
      </c>
      <c r="BF50" s="30">
        <v>9</v>
      </c>
      <c r="BG50" s="29">
        <v>0</v>
      </c>
      <c r="BH50" s="30">
        <v>0</v>
      </c>
      <c r="BI50" s="29">
        <v>0</v>
      </c>
      <c r="BJ50" s="30">
        <v>1</v>
      </c>
      <c r="BK50" s="29">
        <v>0</v>
      </c>
      <c r="BL50" s="30">
        <v>1</v>
      </c>
      <c r="BM50" s="29">
        <v>0</v>
      </c>
      <c r="BN50" s="30">
        <v>0</v>
      </c>
      <c r="BO50" s="29">
        <v>0</v>
      </c>
      <c r="BP50" s="30">
        <v>1</v>
      </c>
      <c r="BQ50" s="29">
        <v>0</v>
      </c>
      <c r="BR50" s="30">
        <v>2</v>
      </c>
      <c r="BS50" s="29">
        <v>0</v>
      </c>
      <c r="BT50" s="30">
        <v>0</v>
      </c>
      <c r="BU50" s="29">
        <v>0</v>
      </c>
      <c r="BV50" s="30">
        <v>23</v>
      </c>
      <c r="BW50" s="29">
        <v>0.01</v>
      </c>
      <c r="BX50" s="30">
        <v>1</v>
      </c>
      <c r="BY50" s="29">
        <v>0</v>
      </c>
      <c r="BZ50" s="30">
        <v>0</v>
      </c>
      <c r="CA50" s="29">
        <v>0</v>
      </c>
      <c r="CB50" s="30">
        <v>56</v>
      </c>
      <c r="CC50" s="29">
        <v>0.01</v>
      </c>
      <c r="CD50" s="30">
        <v>88</v>
      </c>
      <c r="CE50" s="29">
        <v>0.02</v>
      </c>
      <c r="CF50" s="30">
        <v>0</v>
      </c>
      <c r="CG50" s="29">
        <v>0</v>
      </c>
      <c r="CH50" s="30">
        <v>624</v>
      </c>
      <c r="CI50" s="29">
        <v>0.16</v>
      </c>
      <c r="CJ50" s="40"/>
      <c r="CK50" s="49"/>
      <c r="CL50" s="49"/>
      <c r="CM50" s="49"/>
      <c r="CN50" s="49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 s="31"/>
    </row>
    <row r="51" spans="1:147" s="31" customFormat="1" x14ac:dyDescent="0.2">
      <c r="A51" s="4" t="s">
        <v>50</v>
      </c>
      <c r="B51" s="5" t="s">
        <v>180</v>
      </c>
      <c r="C51" s="31">
        <v>2987</v>
      </c>
      <c r="D51" s="31">
        <v>812</v>
      </c>
      <c r="E51" s="20">
        <v>0.27184466019417503</v>
      </c>
      <c r="F51" s="20"/>
      <c r="G51" s="20"/>
      <c r="H51" s="31">
        <v>911</v>
      </c>
      <c r="I51" s="20">
        <v>0.30498828255775001</v>
      </c>
      <c r="J51" s="31">
        <v>110</v>
      </c>
      <c r="K51" s="20">
        <v>3.6826247070639397E-2</v>
      </c>
      <c r="L51" s="31">
        <v>0</v>
      </c>
      <c r="M51" s="20">
        <v>0</v>
      </c>
      <c r="N51" s="31">
        <v>0</v>
      </c>
      <c r="O51" s="20">
        <v>0</v>
      </c>
      <c r="P51" s="31">
        <v>0</v>
      </c>
      <c r="Q51" s="20">
        <v>0</v>
      </c>
      <c r="R51" s="31">
        <v>149</v>
      </c>
      <c r="S51" s="20">
        <v>4.9882825577502503E-2</v>
      </c>
      <c r="T51" s="31">
        <v>1942</v>
      </c>
      <c r="U51" s="21">
        <v>0.65015065282892504</v>
      </c>
      <c r="V51" s="31">
        <v>104</v>
      </c>
      <c r="W51" s="21">
        <v>3.48175426849682E-2</v>
      </c>
      <c r="X51" s="31">
        <v>64</v>
      </c>
      <c r="Y51" s="21">
        <v>2.14261801138266E-2</v>
      </c>
      <c r="Z51" s="31">
        <v>0</v>
      </c>
      <c r="AA51" s="21">
        <v>0</v>
      </c>
      <c r="AB51" s="31">
        <v>10</v>
      </c>
      <c r="AC51" s="21">
        <v>3.3478406427853999E-3</v>
      </c>
      <c r="AD51" s="31">
        <v>0</v>
      </c>
      <c r="AE51" s="21">
        <v>0</v>
      </c>
      <c r="AF51" s="31">
        <v>0</v>
      </c>
      <c r="AG51" s="21">
        <v>0</v>
      </c>
      <c r="AH51" s="31">
        <v>79</v>
      </c>
      <c r="AI51" s="21">
        <v>2.6447941078004699E-2</v>
      </c>
      <c r="AJ51" s="31">
        <v>0</v>
      </c>
      <c r="AK51" s="21">
        <v>0</v>
      </c>
      <c r="AL51" s="31">
        <v>0</v>
      </c>
      <c r="AM51" s="21">
        <v>0</v>
      </c>
      <c r="AN51" s="31">
        <v>0</v>
      </c>
      <c r="AO51" s="21">
        <v>0</v>
      </c>
      <c r="AP51" s="31">
        <v>0</v>
      </c>
      <c r="AQ51" s="21">
        <v>0</v>
      </c>
      <c r="AR51" s="31">
        <v>802</v>
      </c>
      <c r="AS51" s="21">
        <v>0.26849681955138899</v>
      </c>
      <c r="AT51" s="55"/>
      <c r="AU51" s="55"/>
      <c r="AV51" s="30">
        <v>832</v>
      </c>
      <c r="AW51" s="29">
        <v>0.28000000000000003</v>
      </c>
      <c r="AX51" s="30">
        <v>0</v>
      </c>
      <c r="AY51" s="29">
        <v>0</v>
      </c>
      <c r="AZ51" s="30">
        <v>0</v>
      </c>
      <c r="BA51" s="29">
        <v>0</v>
      </c>
      <c r="BB51" s="30">
        <v>0</v>
      </c>
      <c r="BC51" s="29">
        <v>0</v>
      </c>
      <c r="BD51" s="30">
        <v>59</v>
      </c>
      <c r="BE51" s="29">
        <v>0.02</v>
      </c>
      <c r="BF51" s="30">
        <v>64</v>
      </c>
      <c r="BG51" s="29">
        <v>0.02</v>
      </c>
      <c r="BH51" s="30">
        <v>0</v>
      </c>
      <c r="BI51" s="29">
        <v>0</v>
      </c>
      <c r="BJ51" s="30">
        <v>0</v>
      </c>
      <c r="BK51" s="29">
        <v>0</v>
      </c>
      <c r="BL51" s="30">
        <v>0</v>
      </c>
      <c r="BM51" s="29">
        <v>0</v>
      </c>
      <c r="BN51" s="30">
        <v>0</v>
      </c>
      <c r="BO51" s="29">
        <v>0</v>
      </c>
      <c r="BP51" s="30">
        <v>10</v>
      </c>
      <c r="BQ51" s="29">
        <v>0</v>
      </c>
      <c r="BR51" s="30">
        <v>6</v>
      </c>
      <c r="BS51" s="29">
        <v>0</v>
      </c>
      <c r="BT51" s="30">
        <v>0</v>
      </c>
      <c r="BU51" s="29">
        <v>0</v>
      </c>
      <c r="BV51" s="30">
        <v>41</v>
      </c>
      <c r="BW51" s="29">
        <v>0.01</v>
      </c>
      <c r="BX51" s="30">
        <v>0</v>
      </c>
      <c r="BY51" s="29">
        <v>0</v>
      </c>
      <c r="BZ51" s="30">
        <v>0</v>
      </c>
      <c r="CA51" s="29">
        <v>0</v>
      </c>
      <c r="CB51" s="30">
        <v>109</v>
      </c>
      <c r="CC51" s="29">
        <v>0.04</v>
      </c>
      <c r="CD51" s="30">
        <v>308</v>
      </c>
      <c r="CE51" s="29">
        <v>0.1</v>
      </c>
      <c r="CF51" s="30">
        <v>0</v>
      </c>
      <c r="CG51" s="29">
        <v>0</v>
      </c>
      <c r="CH51" s="30">
        <v>742</v>
      </c>
      <c r="CI51" s="29">
        <v>0.25</v>
      </c>
      <c r="CJ51" s="40"/>
      <c r="CK51" s="49"/>
      <c r="CL51" s="49"/>
      <c r="CM51" s="49"/>
      <c r="CN51" s="49"/>
    </row>
    <row r="52" spans="1:147" s="32" customFormat="1" x14ac:dyDescent="0.2">
      <c r="A52" s="4" t="s">
        <v>51</v>
      </c>
      <c r="B52" s="5" t="s">
        <v>180</v>
      </c>
      <c r="C52" s="32">
        <v>3983</v>
      </c>
      <c r="D52" s="32">
        <v>827</v>
      </c>
      <c r="E52" s="23">
        <v>0.20763243786090901</v>
      </c>
      <c r="F52" s="23"/>
      <c r="G52" s="23"/>
      <c r="H52" s="32">
        <v>1085</v>
      </c>
      <c r="I52" s="23">
        <v>0.27240773286467501</v>
      </c>
      <c r="J52" s="32">
        <v>277</v>
      </c>
      <c r="K52" s="23">
        <v>6.9545568666834104E-2</v>
      </c>
      <c r="L52" s="32">
        <v>0</v>
      </c>
      <c r="M52" s="23">
        <v>0</v>
      </c>
      <c r="N52" s="32">
        <v>0</v>
      </c>
      <c r="O52" s="23">
        <v>0</v>
      </c>
      <c r="P52" s="32">
        <v>0</v>
      </c>
      <c r="Q52" s="23">
        <v>0</v>
      </c>
      <c r="R52" s="32">
        <v>140</v>
      </c>
      <c r="S52" s="23">
        <v>3.5149384885764502E-2</v>
      </c>
      <c r="T52" s="32">
        <v>3153</v>
      </c>
      <c r="U52" s="24">
        <v>0.79161436103439597</v>
      </c>
      <c r="V52" s="32">
        <v>47</v>
      </c>
      <c r="W52" s="24">
        <v>1.1800150640220899E-2</v>
      </c>
      <c r="X52" s="32">
        <v>98</v>
      </c>
      <c r="Y52" s="24">
        <v>2.4604569420035201E-2</v>
      </c>
      <c r="Z52" s="32">
        <v>0</v>
      </c>
      <c r="AA52" s="24">
        <v>0</v>
      </c>
      <c r="AB52" s="32">
        <v>12</v>
      </c>
      <c r="AC52" s="24">
        <v>3.0128044187798099E-3</v>
      </c>
      <c r="AD52" s="32">
        <v>0</v>
      </c>
      <c r="AE52" s="24">
        <v>0</v>
      </c>
      <c r="AF52" s="32">
        <v>0</v>
      </c>
      <c r="AG52" s="24">
        <v>0</v>
      </c>
      <c r="AH52" s="32">
        <v>165</v>
      </c>
      <c r="AI52" s="24">
        <v>4.1426060758222402E-2</v>
      </c>
      <c r="AJ52" s="32">
        <v>0</v>
      </c>
      <c r="AK52" s="24">
        <v>0</v>
      </c>
      <c r="AL52" s="32">
        <v>0</v>
      </c>
      <c r="AM52" s="24">
        <v>0</v>
      </c>
      <c r="AN52" s="32">
        <v>0</v>
      </c>
      <c r="AO52" s="24">
        <v>0</v>
      </c>
      <c r="AP52" s="32">
        <v>0</v>
      </c>
      <c r="AQ52" s="24">
        <v>0</v>
      </c>
      <c r="AR52" s="32">
        <v>815</v>
      </c>
      <c r="AS52" s="24">
        <v>0.204619633442129</v>
      </c>
      <c r="AT52" s="55"/>
      <c r="AU52" s="55"/>
      <c r="AV52" s="34">
        <v>920</v>
      </c>
      <c r="AW52" s="33">
        <v>0.23</v>
      </c>
      <c r="AX52" s="71">
        <v>0</v>
      </c>
      <c r="AY52" s="33">
        <v>0</v>
      </c>
      <c r="AZ52" s="34">
        <v>0</v>
      </c>
      <c r="BA52" s="33">
        <v>0</v>
      </c>
      <c r="BB52" s="34">
        <v>0</v>
      </c>
      <c r="BC52" s="33">
        <v>0</v>
      </c>
      <c r="BD52" s="34">
        <v>27</v>
      </c>
      <c r="BE52" s="33">
        <v>0.01</v>
      </c>
      <c r="BF52" s="34">
        <v>24</v>
      </c>
      <c r="BG52" s="33">
        <v>0.01</v>
      </c>
      <c r="BH52" s="34">
        <v>0</v>
      </c>
      <c r="BI52" s="33">
        <v>0</v>
      </c>
      <c r="BJ52" s="34">
        <v>0</v>
      </c>
      <c r="BK52" s="33">
        <v>0</v>
      </c>
      <c r="BL52" s="34">
        <v>0</v>
      </c>
      <c r="BM52" s="33">
        <v>0</v>
      </c>
      <c r="BN52" s="34">
        <v>0</v>
      </c>
      <c r="BO52" s="33">
        <v>0</v>
      </c>
      <c r="BP52" s="34">
        <v>17</v>
      </c>
      <c r="BQ52" s="33">
        <v>0</v>
      </c>
      <c r="BR52" s="34">
        <v>10</v>
      </c>
      <c r="BS52" s="33">
        <v>0</v>
      </c>
      <c r="BT52" s="34">
        <v>0</v>
      </c>
      <c r="BU52" s="33">
        <v>0</v>
      </c>
      <c r="BV52" s="34">
        <v>45</v>
      </c>
      <c r="BW52" s="33">
        <v>0.01</v>
      </c>
      <c r="BX52" s="34">
        <v>0</v>
      </c>
      <c r="BY52" s="33">
        <v>0</v>
      </c>
      <c r="BZ52" s="34">
        <v>0</v>
      </c>
      <c r="CA52" s="33">
        <v>0</v>
      </c>
      <c r="CB52" s="34">
        <v>275</v>
      </c>
      <c r="CC52" s="33">
        <v>7.0000000000000007E-2</v>
      </c>
      <c r="CD52" s="34">
        <v>475</v>
      </c>
      <c r="CE52" s="33">
        <v>0.12</v>
      </c>
      <c r="CF52" s="34">
        <v>0</v>
      </c>
      <c r="CG52" s="33">
        <v>0</v>
      </c>
      <c r="CH52" s="34">
        <v>971</v>
      </c>
      <c r="CI52" s="33">
        <v>0.24</v>
      </c>
      <c r="CJ52" s="40"/>
      <c r="CK52" s="49"/>
      <c r="CL52" s="49"/>
      <c r="CM52" s="49"/>
      <c r="CN52" s="49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</row>
    <row r="53" spans="1:147" s="28" customFormat="1" x14ac:dyDescent="0.2">
      <c r="A53" s="4" t="s">
        <v>52</v>
      </c>
      <c r="B53" s="5" t="s">
        <v>181</v>
      </c>
      <c r="C53" s="28">
        <v>2948</v>
      </c>
      <c r="D53" s="28">
        <v>617</v>
      </c>
      <c r="E53" s="17">
        <v>0.209294436906377</v>
      </c>
      <c r="F53" s="17">
        <f>AVERAGE(E53:E55)</f>
        <v>9.3935491457938891E-2</v>
      </c>
      <c r="G53" s="17">
        <f>STDEV(E53:E55)</f>
        <v>0.10027631171347696</v>
      </c>
      <c r="H53" s="28">
        <v>181</v>
      </c>
      <c r="I53" s="17">
        <v>6.1397557666214402E-2</v>
      </c>
      <c r="J53" s="28">
        <v>0</v>
      </c>
      <c r="K53" s="17">
        <v>0</v>
      </c>
      <c r="L53" s="28">
        <v>4</v>
      </c>
      <c r="M53" s="17">
        <v>1.3568521031207599E-3</v>
      </c>
      <c r="N53" s="28">
        <v>1</v>
      </c>
      <c r="O53" s="17">
        <v>3.3921302578018999E-4</v>
      </c>
      <c r="P53" s="28">
        <v>148</v>
      </c>
      <c r="Q53" s="17">
        <v>5.0203527815468101E-2</v>
      </c>
      <c r="R53" s="28">
        <v>619</v>
      </c>
      <c r="S53" s="17">
        <v>0.20997286295793799</v>
      </c>
      <c r="T53" s="28">
        <v>696</v>
      </c>
      <c r="U53" s="18">
        <v>0.236092265943012</v>
      </c>
      <c r="V53" s="28">
        <v>1221</v>
      </c>
      <c r="W53" s="18">
        <v>0.41417910447761203</v>
      </c>
      <c r="X53" s="28">
        <v>27</v>
      </c>
      <c r="Y53" s="18">
        <v>9.1587516960651306E-3</v>
      </c>
      <c r="Z53" s="28">
        <v>0</v>
      </c>
      <c r="AA53" s="18">
        <v>0</v>
      </c>
      <c r="AB53" s="28">
        <v>0</v>
      </c>
      <c r="AC53" s="18">
        <v>0</v>
      </c>
      <c r="AD53" s="28">
        <v>3</v>
      </c>
      <c r="AE53" s="18">
        <v>1.01763907734057E-3</v>
      </c>
      <c r="AF53" s="28">
        <v>0</v>
      </c>
      <c r="AG53" s="18">
        <v>0</v>
      </c>
      <c r="AH53" s="28">
        <v>0</v>
      </c>
      <c r="AI53" s="18">
        <v>0</v>
      </c>
      <c r="AJ53" s="28">
        <v>4</v>
      </c>
      <c r="AK53" s="18">
        <v>1.3568521031207599E-3</v>
      </c>
      <c r="AL53" s="28">
        <v>0</v>
      </c>
      <c r="AM53" s="18">
        <v>0</v>
      </c>
      <c r="AN53" s="28">
        <v>0</v>
      </c>
      <c r="AO53" s="18">
        <v>0</v>
      </c>
      <c r="AP53" s="28">
        <v>0</v>
      </c>
      <c r="AQ53" s="18">
        <v>0</v>
      </c>
      <c r="AR53" s="28">
        <v>614</v>
      </c>
      <c r="AS53" s="18">
        <v>0.20827679782903699</v>
      </c>
      <c r="AT53" s="36">
        <f>AVERAGE(AS53:AS55)</f>
        <v>9.3338280496142359E-2</v>
      </c>
      <c r="AU53" s="36">
        <f>STDEV(AS53:AS55)</f>
        <v>9.9880863498388428E-2</v>
      </c>
      <c r="AV53" s="30">
        <v>177</v>
      </c>
      <c r="AW53" s="29">
        <v>0.06</v>
      </c>
      <c r="AX53" s="30">
        <v>0</v>
      </c>
      <c r="AY53" s="29">
        <v>0</v>
      </c>
      <c r="AZ53" s="30">
        <v>0</v>
      </c>
      <c r="BA53" s="29">
        <v>0</v>
      </c>
      <c r="BB53" s="30">
        <v>148</v>
      </c>
      <c r="BC53" s="29">
        <v>0.05</v>
      </c>
      <c r="BD53" s="30">
        <v>154</v>
      </c>
      <c r="BE53" s="29">
        <v>0.05</v>
      </c>
      <c r="BF53" s="30">
        <v>381</v>
      </c>
      <c r="BG53" s="29">
        <v>0.13</v>
      </c>
      <c r="BH53" s="30">
        <v>0</v>
      </c>
      <c r="BI53" s="29">
        <v>0</v>
      </c>
      <c r="BJ53" s="30">
        <v>4</v>
      </c>
      <c r="BK53" s="29">
        <v>0</v>
      </c>
      <c r="BL53" s="30">
        <v>1</v>
      </c>
      <c r="BM53" s="29">
        <v>0</v>
      </c>
      <c r="BN53" s="30">
        <v>0</v>
      </c>
      <c r="BO53" s="29">
        <v>0</v>
      </c>
      <c r="BP53" s="30">
        <v>0</v>
      </c>
      <c r="BQ53" s="29">
        <v>0</v>
      </c>
      <c r="BR53" s="30">
        <v>12</v>
      </c>
      <c r="BS53" s="29">
        <v>0</v>
      </c>
      <c r="BT53" s="30">
        <v>1</v>
      </c>
      <c r="BU53" s="29">
        <v>0</v>
      </c>
      <c r="BV53" s="30">
        <v>14</v>
      </c>
      <c r="BW53" s="29">
        <v>0</v>
      </c>
      <c r="BX53" s="30">
        <v>4</v>
      </c>
      <c r="BY53" s="29">
        <v>0</v>
      </c>
      <c r="BZ53" s="30">
        <v>0</v>
      </c>
      <c r="CA53" s="29">
        <v>0</v>
      </c>
      <c r="CB53" s="30">
        <v>0</v>
      </c>
      <c r="CC53" s="29">
        <v>0</v>
      </c>
      <c r="CD53" s="30">
        <v>117</v>
      </c>
      <c r="CE53" s="29">
        <v>0.04</v>
      </c>
      <c r="CF53" s="30">
        <v>15</v>
      </c>
      <c r="CG53" s="29">
        <v>0.01</v>
      </c>
      <c r="CH53" s="30">
        <v>62</v>
      </c>
      <c r="CI53" s="29">
        <v>0.02</v>
      </c>
      <c r="CJ53" s="40"/>
      <c r="CK53" s="49"/>
      <c r="CL53" s="49"/>
      <c r="CM53" s="49"/>
      <c r="CN53" s="49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  <c r="EN53" s="31"/>
      <c r="EO53" s="31"/>
      <c r="EP53" s="31"/>
      <c r="EQ53" s="31"/>
    </row>
    <row r="54" spans="1:147" s="31" customFormat="1" x14ac:dyDescent="0.2">
      <c r="A54" s="4" t="s">
        <v>53</v>
      </c>
      <c r="B54" s="5" t="s">
        <v>181</v>
      </c>
      <c r="C54" s="31">
        <v>2824</v>
      </c>
      <c r="D54" s="31">
        <v>78</v>
      </c>
      <c r="E54" s="20">
        <v>2.7620396600566598E-2</v>
      </c>
      <c r="F54" s="20"/>
      <c r="G54" s="20"/>
      <c r="H54" s="31">
        <v>107</v>
      </c>
      <c r="I54" s="20">
        <v>3.7889518413597702E-2</v>
      </c>
      <c r="J54" s="31">
        <v>0</v>
      </c>
      <c r="K54" s="20">
        <v>0</v>
      </c>
      <c r="L54" s="31">
        <v>0</v>
      </c>
      <c r="M54" s="20">
        <v>0</v>
      </c>
      <c r="N54" s="31">
        <v>2</v>
      </c>
      <c r="O54" s="20">
        <v>7.0821529745042496E-4</v>
      </c>
      <c r="P54" s="31">
        <v>0</v>
      </c>
      <c r="Q54" s="20">
        <v>0</v>
      </c>
      <c r="R54" s="31">
        <v>412</v>
      </c>
      <c r="S54" s="20">
        <v>0.145892351274788</v>
      </c>
      <c r="T54" s="31">
        <v>748</v>
      </c>
      <c r="U54" s="21">
        <v>0.26487252124645899</v>
      </c>
      <c r="V54" s="31">
        <v>1093</v>
      </c>
      <c r="W54" s="21">
        <v>0.38703966005665702</v>
      </c>
      <c r="X54" s="31">
        <v>118</v>
      </c>
      <c r="Y54" s="21">
        <v>4.1784702549575101E-2</v>
      </c>
      <c r="Z54" s="31">
        <v>0</v>
      </c>
      <c r="AA54" s="21">
        <v>0</v>
      </c>
      <c r="AB54" s="31">
        <v>0</v>
      </c>
      <c r="AC54" s="21">
        <v>0</v>
      </c>
      <c r="AD54" s="31">
        <v>0</v>
      </c>
      <c r="AE54" s="21">
        <v>0</v>
      </c>
      <c r="AF54" s="31">
        <v>0</v>
      </c>
      <c r="AG54" s="21">
        <v>0</v>
      </c>
      <c r="AH54" s="31">
        <v>0</v>
      </c>
      <c r="AI54" s="21">
        <v>0</v>
      </c>
      <c r="AJ54" s="31">
        <v>0</v>
      </c>
      <c r="AK54" s="21">
        <v>0</v>
      </c>
      <c r="AL54" s="31">
        <v>0</v>
      </c>
      <c r="AM54" s="21">
        <v>0</v>
      </c>
      <c r="AN54" s="31">
        <v>0</v>
      </c>
      <c r="AO54" s="21">
        <v>0</v>
      </c>
      <c r="AP54" s="31">
        <v>0</v>
      </c>
      <c r="AQ54" s="21">
        <v>0</v>
      </c>
      <c r="AR54" s="31">
        <v>78</v>
      </c>
      <c r="AS54" s="21">
        <v>2.7620396600566598E-2</v>
      </c>
      <c r="AT54" s="37"/>
      <c r="AU54" s="37"/>
      <c r="AV54" s="30">
        <v>107</v>
      </c>
      <c r="AW54" s="29">
        <v>0.04</v>
      </c>
      <c r="AX54" s="30">
        <v>0</v>
      </c>
      <c r="AY54" s="29">
        <v>0</v>
      </c>
      <c r="AZ54" s="30">
        <v>0</v>
      </c>
      <c r="BA54" s="29">
        <v>0</v>
      </c>
      <c r="BB54" s="30">
        <v>0</v>
      </c>
      <c r="BC54" s="29">
        <v>0</v>
      </c>
      <c r="BD54" s="30">
        <v>79</v>
      </c>
      <c r="BE54" s="29">
        <v>0.03</v>
      </c>
      <c r="BF54" s="30">
        <v>34</v>
      </c>
      <c r="BG54" s="29">
        <v>0.01</v>
      </c>
      <c r="BH54" s="30">
        <v>0</v>
      </c>
      <c r="BI54" s="29">
        <v>0</v>
      </c>
      <c r="BJ54" s="30">
        <v>0</v>
      </c>
      <c r="BK54" s="29">
        <v>0</v>
      </c>
      <c r="BL54" s="30">
        <v>0</v>
      </c>
      <c r="BM54" s="29">
        <v>0</v>
      </c>
      <c r="BN54" s="30">
        <v>2</v>
      </c>
      <c r="BO54" s="29">
        <v>0</v>
      </c>
      <c r="BP54" s="30">
        <v>0</v>
      </c>
      <c r="BQ54" s="29">
        <v>0</v>
      </c>
      <c r="BR54" s="30">
        <v>4</v>
      </c>
      <c r="BS54" s="29">
        <v>0</v>
      </c>
      <c r="BT54" s="30">
        <v>0</v>
      </c>
      <c r="BU54" s="29">
        <v>0</v>
      </c>
      <c r="BV54" s="30">
        <v>22</v>
      </c>
      <c r="BW54" s="29">
        <v>0.01</v>
      </c>
      <c r="BX54" s="30">
        <v>0</v>
      </c>
      <c r="BY54" s="29">
        <v>0</v>
      </c>
      <c r="BZ54" s="30">
        <v>1</v>
      </c>
      <c r="CA54" s="29">
        <v>0</v>
      </c>
      <c r="CB54" s="30">
        <v>0</v>
      </c>
      <c r="CC54" s="29">
        <v>0</v>
      </c>
      <c r="CD54" s="30">
        <v>15</v>
      </c>
      <c r="CE54" s="29">
        <v>0.01</v>
      </c>
      <c r="CF54" s="30">
        <v>0</v>
      </c>
      <c r="CG54" s="29">
        <v>0</v>
      </c>
      <c r="CH54" s="30">
        <v>44</v>
      </c>
      <c r="CI54" s="29">
        <v>0.02</v>
      </c>
      <c r="CJ54" s="40"/>
      <c r="CK54" s="49"/>
      <c r="CL54" s="49"/>
      <c r="CM54" s="49"/>
      <c r="CN54" s="49"/>
    </row>
    <row r="55" spans="1:147" s="32" customFormat="1" x14ac:dyDescent="0.2">
      <c r="A55" s="4" t="s">
        <v>54</v>
      </c>
      <c r="B55" s="5" t="s">
        <v>181</v>
      </c>
      <c r="C55" s="32">
        <v>2584</v>
      </c>
      <c r="D55" s="32">
        <v>116</v>
      </c>
      <c r="E55" s="23">
        <v>4.4891640866873098E-2</v>
      </c>
      <c r="F55" s="23"/>
      <c r="G55" s="23"/>
      <c r="H55" s="32">
        <v>213</v>
      </c>
      <c r="I55" s="23">
        <v>8.2430340557275494E-2</v>
      </c>
      <c r="J55" s="32">
        <v>0</v>
      </c>
      <c r="K55" s="23">
        <v>0</v>
      </c>
      <c r="L55" s="32">
        <v>7</v>
      </c>
      <c r="M55" s="23">
        <v>2.7089783281733699E-3</v>
      </c>
      <c r="N55" s="32">
        <v>0</v>
      </c>
      <c r="O55" s="23">
        <v>0</v>
      </c>
      <c r="P55" s="32">
        <v>0</v>
      </c>
      <c r="Q55" s="23">
        <v>0</v>
      </c>
      <c r="R55" s="32">
        <v>1146</v>
      </c>
      <c r="S55" s="23">
        <v>0.44349845201238403</v>
      </c>
      <c r="T55" s="32">
        <v>933</v>
      </c>
      <c r="U55" s="24">
        <v>0.36106811145510798</v>
      </c>
      <c r="V55" s="32">
        <v>1425</v>
      </c>
      <c r="W55" s="24">
        <v>0.55147058823529405</v>
      </c>
      <c r="X55" s="32">
        <v>87</v>
      </c>
      <c r="Y55" s="24">
        <v>3.3668730650154799E-2</v>
      </c>
      <c r="Z55" s="32">
        <v>0</v>
      </c>
      <c r="AA55" s="24">
        <v>0</v>
      </c>
      <c r="AB55" s="32">
        <v>0</v>
      </c>
      <c r="AC55" s="24">
        <v>0</v>
      </c>
      <c r="AD55" s="32">
        <v>2</v>
      </c>
      <c r="AE55" s="24">
        <v>7.7399380804953598E-4</v>
      </c>
      <c r="AF55" s="32">
        <v>0</v>
      </c>
      <c r="AG55" s="24">
        <v>0</v>
      </c>
      <c r="AH55" s="32">
        <v>0</v>
      </c>
      <c r="AI55" s="24">
        <v>0</v>
      </c>
      <c r="AJ55" s="32">
        <v>5</v>
      </c>
      <c r="AK55" s="24">
        <v>1.9349845201238401E-3</v>
      </c>
      <c r="AL55" s="32">
        <v>0</v>
      </c>
      <c r="AM55" s="24">
        <v>0</v>
      </c>
      <c r="AN55" s="32">
        <v>0</v>
      </c>
      <c r="AO55" s="24">
        <v>0</v>
      </c>
      <c r="AP55" s="32">
        <v>0</v>
      </c>
      <c r="AQ55" s="24">
        <v>0</v>
      </c>
      <c r="AR55" s="32">
        <v>114</v>
      </c>
      <c r="AS55" s="24">
        <v>4.4117647058823498E-2</v>
      </c>
      <c r="AT55" s="38"/>
      <c r="AU55" s="38"/>
      <c r="AV55" s="34">
        <v>208</v>
      </c>
      <c r="AW55" s="33">
        <v>0.08</v>
      </c>
      <c r="AX55" s="34">
        <v>0</v>
      </c>
      <c r="AY55" s="33">
        <v>0</v>
      </c>
      <c r="AZ55" s="34">
        <v>0</v>
      </c>
      <c r="BA55" s="33">
        <v>0</v>
      </c>
      <c r="BB55" s="34">
        <v>0</v>
      </c>
      <c r="BC55" s="33">
        <v>0</v>
      </c>
      <c r="BD55" s="34">
        <v>195</v>
      </c>
      <c r="BE55" s="33">
        <v>0.08</v>
      </c>
      <c r="BF55" s="34">
        <v>51</v>
      </c>
      <c r="BG55" s="33">
        <v>0.02</v>
      </c>
      <c r="BH55" s="34">
        <v>0</v>
      </c>
      <c r="BI55" s="33">
        <v>0</v>
      </c>
      <c r="BJ55" s="34">
        <v>5</v>
      </c>
      <c r="BK55" s="33">
        <v>0</v>
      </c>
      <c r="BL55" s="34">
        <v>3</v>
      </c>
      <c r="BM55" s="33">
        <v>0</v>
      </c>
      <c r="BN55" s="34">
        <v>0</v>
      </c>
      <c r="BO55" s="33">
        <v>0</v>
      </c>
      <c r="BP55" s="34">
        <v>0</v>
      </c>
      <c r="BQ55" s="33">
        <v>0</v>
      </c>
      <c r="BR55" s="34">
        <v>6</v>
      </c>
      <c r="BS55" s="33">
        <v>0</v>
      </c>
      <c r="BT55" s="34">
        <v>0</v>
      </c>
      <c r="BU55" s="33">
        <v>0</v>
      </c>
      <c r="BV55" s="34">
        <v>56</v>
      </c>
      <c r="BW55" s="33">
        <v>0.02</v>
      </c>
      <c r="BX55" s="34">
        <v>2</v>
      </c>
      <c r="BY55" s="33">
        <v>0</v>
      </c>
      <c r="BZ55" s="34">
        <v>0</v>
      </c>
      <c r="CA55" s="33">
        <v>0</v>
      </c>
      <c r="CB55" s="34">
        <v>0</v>
      </c>
      <c r="CC55" s="33">
        <v>0</v>
      </c>
      <c r="CD55" s="34">
        <v>20</v>
      </c>
      <c r="CE55" s="33">
        <v>0.01</v>
      </c>
      <c r="CF55" s="34">
        <v>0</v>
      </c>
      <c r="CG55" s="33">
        <v>0</v>
      </c>
      <c r="CH55" s="34">
        <v>105</v>
      </c>
      <c r="CI55" s="33">
        <v>0.04</v>
      </c>
      <c r="CJ55" s="40"/>
      <c r="CK55" s="49"/>
      <c r="CL55" s="49"/>
      <c r="CM55" s="49"/>
      <c r="CN55" s="49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31"/>
      <c r="DL55" s="31"/>
      <c r="DM55" s="31"/>
      <c r="DN55" s="31"/>
      <c r="DO55" s="31"/>
      <c r="DP55" s="31"/>
      <c r="DQ55" s="31"/>
      <c r="DR55" s="31"/>
      <c r="DS55" s="31"/>
      <c r="DT55" s="31"/>
      <c r="DU55" s="31"/>
      <c r="DV55" s="31"/>
      <c r="DW55" s="31"/>
      <c r="DX55" s="31"/>
      <c r="DY55" s="31"/>
      <c r="DZ55" s="31"/>
      <c r="EA55" s="31"/>
      <c r="EB55" s="31"/>
      <c r="EC55" s="31"/>
      <c r="ED55" s="31"/>
      <c r="EE55" s="31"/>
      <c r="EF55" s="31"/>
      <c r="EG55" s="31"/>
      <c r="EH55" s="31"/>
      <c r="EI55" s="31"/>
      <c r="EJ55" s="31"/>
      <c r="EK55" s="31"/>
      <c r="EL55" s="31"/>
      <c r="EM55" s="31"/>
      <c r="EN55" s="31"/>
      <c r="EO55" s="31"/>
      <c r="EP55" s="31"/>
      <c r="EQ55" s="31"/>
    </row>
    <row r="56" spans="1:147" s="28" customFormat="1" x14ac:dyDescent="0.2">
      <c r="A56" s="4" t="s">
        <v>55</v>
      </c>
      <c r="B56" s="5" t="s">
        <v>182</v>
      </c>
      <c r="C56" s="28">
        <v>3521</v>
      </c>
      <c r="D56" s="28">
        <v>441</v>
      </c>
      <c r="E56" s="17">
        <v>0.125248508946322</v>
      </c>
      <c r="F56" s="17">
        <f>AVERAGE(E56:E58)</f>
        <v>0.13198835530033848</v>
      </c>
      <c r="G56" s="17">
        <f>STDEV(E56:E58)</f>
        <v>7.5774805740315199E-2</v>
      </c>
      <c r="H56" s="28">
        <v>91</v>
      </c>
      <c r="I56" s="17">
        <v>2.5844930417494999E-2</v>
      </c>
      <c r="J56" s="28">
        <v>19</v>
      </c>
      <c r="K56" s="17">
        <v>5.3961942629934699E-3</v>
      </c>
      <c r="L56" s="28">
        <v>5</v>
      </c>
      <c r="M56" s="17">
        <v>1.4200511218403901E-3</v>
      </c>
      <c r="N56" s="28">
        <v>0</v>
      </c>
      <c r="O56" s="17">
        <v>0</v>
      </c>
      <c r="P56" s="28">
        <v>3342</v>
      </c>
      <c r="Q56" s="17">
        <v>0.94916216983811397</v>
      </c>
      <c r="R56" s="28">
        <v>11</v>
      </c>
      <c r="S56" s="17">
        <v>3.1241124680488502E-3</v>
      </c>
      <c r="T56" s="28">
        <v>412</v>
      </c>
      <c r="U56" s="18">
        <v>0.117012212439648</v>
      </c>
      <c r="V56" s="28">
        <v>176</v>
      </c>
      <c r="W56" s="18">
        <v>4.9985799488781603E-2</v>
      </c>
      <c r="X56" s="28">
        <v>22</v>
      </c>
      <c r="Y56" s="18">
        <v>6.2482249360977004E-3</v>
      </c>
      <c r="Z56" s="28">
        <v>0</v>
      </c>
      <c r="AA56" s="18">
        <v>0</v>
      </c>
      <c r="AB56" s="28">
        <v>0</v>
      </c>
      <c r="AC56" s="18">
        <v>0</v>
      </c>
      <c r="AD56" s="28">
        <v>0</v>
      </c>
      <c r="AE56" s="18">
        <v>0</v>
      </c>
      <c r="AF56" s="28">
        <v>0</v>
      </c>
      <c r="AG56" s="18">
        <v>0</v>
      </c>
      <c r="AH56" s="28">
        <v>0</v>
      </c>
      <c r="AI56" s="18">
        <v>0</v>
      </c>
      <c r="AJ56" s="28">
        <v>0</v>
      </c>
      <c r="AK56" s="18">
        <v>0</v>
      </c>
      <c r="AL56" s="28">
        <v>0</v>
      </c>
      <c r="AM56" s="18">
        <v>0</v>
      </c>
      <c r="AN56" s="28">
        <v>19</v>
      </c>
      <c r="AO56" s="18">
        <v>5.3961942629934699E-3</v>
      </c>
      <c r="AP56" s="28">
        <v>5</v>
      </c>
      <c r="AQ56" s="18">
        <v>1.4200511218403901E-3</v>
      </c>
      <c r="AR56" s="28">
        <v>441</v>
      </c>
      <c r="AS56" s="18">
        <v>0.125248508946322</v>
      </c>
      <c r="AT56" s="29">
        <f>AVERAGE(AS56:AS58)</f>
        <v>0.13188326912967849</v>
      </c>
      <c r="AU56" s="29">
        <f>STDEV(AS56:AS58)</f>
        <v>7.5610675450167544E-2</v>
      </c>
      <c r="AV56" s="30">
        <v>91</v>
      </c>
      <c r="AW56" s="29">
        <v>0.03</v>
      </c>
      <c r="AX56" s="30">
        <v>0</v>
      </c>
      <c r="AY56" s="29">
        <v>0</v>
      </c>
      <c r="AZ56" s="30">
        <v>0</v>
      </c>
      <c r="BA56" s="29">
        <v>0</v>
      </c>
      <c r="BB56" s="30">
        <v>3320</v>
      </c>
      <c r="BC56" s="29">
        <v>0.94</v>
      </c>
      <c r="BD56" s="30">
        <v>45</v>
      </c>
      <c r="BE56" s="29">
        <v>0.01</v>
      </c>
      <c r="BF56" s="30">
        <v>16</v>
      </c>
      <c r="BG56" s="29">
        <v>0</v>
      </c>
      <c r="BH56" s="30">
        <v>0</v>
      </c>
      <c r="BI56" s="29">
        <v>0</v>
      </c>
      <c r="BJ56" s="30">
        <v>0</v>
      </c>
      <c r="BK56" s="29">
        <v>0</v>
      </c>
      <c r="BL56" s="30">
        <v>0</v>
      </c>
      <c r="BM56" s="29">
        <v>0</v>
      </c>
      <c r="BN56" s="30">
        <v>0</v>
      </c>
      <c r="BO56" s="29">
        <v>0</v>
      </c>
      <c r="BP56" s="30">
        <v>2</v>
      </c>
      <c r="BQ56" s="29">
        <v>0</v>
      </c>
      <c r="BR56" s="30">
        <v>4</v>
      </c>
      <c r="BS56" s="29">
        <v>0</v>
      </c>
      <c r="BT56" s="30">
        <v>19</v>
      </c>
      <c r="BU56" s="29">
        <v>0.01</v>
      </c>
      <c r="BV56" s="30">
        <v>7</v>
      </c>
      <c r="BW56" s="29">
        <v>0</v>
      </c>
      <c r="BX56" s="30">
        <v>0</v>
      </c>
      <c r="BY56" s="29">
        <v>0</v>
      </c>
      <c r="BZ56" s="30">
        <v>0</v>
      </c>
      <c r="CA56" s="29">
        <v>0</v>
      </c>
      <c r="CB56" s="30">
        <v>0</v>
      </c>
      <c r="CC56" s="29">
        <v>0</v>
      </c>
      <c r="CD56" s="30">
        <v>25</v>
      </c>
      <c r="CE56" s="29">
        <v>0.01</v>
      </c>
      <c r="CF56" s="30">
        <v>391</v>
      </c>
      <c r="CG56" s="29">
        <v>0.11</v>
      </c>
      <c r="CH56" s="30">
        <v>17</v>
      </c>
      <c r="CI56" s="29">
        <v>0</v>
      </c>
      <c r="CJ56" s="40"/>
      <c r="CK56" s="49"/>
      <c r="CL56" s="49"/>
      <c r="CM56" s="49"/>
      <c r="CN56" s="49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1"/>
      <c r="DP56" s="31"/>
      <c r="DQ56" s="31"/>
      <c r="DR56" s="31"/>
      <c r="DS56" s="31"/>
      <c r="DT56" s="31"/>
      <c r="DU56" s="31"/>
      <c r="DV56" s="31"/>
      <c r="DW56" s="31"/>
      <c r="DX56" s="31"/>
      <c r="DY56" s="31"/>
      <c r="DZ56" s="31"/>
      <c r="EA56" s="31"/>
      <c r="EB56" s="31"/>
      <c r="EC56" s="31"/>
      <c r="ED56" s="31"/>
      <c r="EE56" s="31"/>
      <c r="EF56" s="31"/>
      <c r="EG56" s="31"/>
      <c r="EH56" s="31"/>
      <c r="EI56" s="31"/>
      <c r="EJ56" s="31"/>
      <c r="EK56" s="31"/>
      <c r="EL56" s="31"/>
      <c r="EM56" s="31"/>
      <c r="EN56" s="31"/>
      <c r="EO56" s="31"/>
      <c r="EP56" s="31"/>
      <c r="EQ56" s="31"/>
    </row>
    <row r="57" spans="1:147" s="31" customFormat="1" x14ac:dyDescent="0.2">
      <c r="A57" s="4" t="s">
        <v>56</v>
      </c>
      <c r="B57" s="5" t="s">
        <v>182</v>
      </c>
      <c r="C57" s="31">
        <v>3344</v>
      </c>
      <c r="D57" s="31">
        <v>200</v>
      </c>
      <c r="E57" s="20">
        <v>5.9808612440191401E-2</v>
      </c>
      <c r="F57" s="20"/>
      <c r="G57" s="20"/>
      <c r="H57" s="31">
        <v>78</v>
      </c>
      <c r="I57" s="20">
        <v>2.33253588516746E-2</v>
      </c>
      <c r="J57" s="31">
        <v>16</v>
      </c>
      <c r="K57" s="20">
        <v>4.78468899521531E-3</v>
      </c>
      <c r="L57" s="31">
        <v>12</v>
      </c>
      <c r="M57" s="20">
        <v>3.5885167464114799E-3</v>
      </c>
      <c r="N57" s="31">
        <v>0</v>
      </c>
      <c r="O57" s="20">
        <v>0</v>
      </c>
      <c r="P57" s="31">
        <v>3278</v>
      </c>
      <c r="Q57" s="20">
        <v>0.98026315789473695</v>
      </c>
      <c r="R57" s="31">
        <v>17</v>
      </c>
      <c r="S57" s="20">
        <v>5.0837320574162702E-3</v>
      </c>
      <c r="T57" s="31">
        <v>379</v>
      </c>
      <c r="U57" s="21">
        <v>0.113337320574163</v>
      </c>
      <c r="V57" s="31">
        <v>675</v>
      </c>
      <c r="W57" s="21">
        <v>0.20185406698564601</v>
      </c>
      <c r="X57" s="31">
        <v>59</v>
      </c>
      <c r="Y57" s="21">
        <v>1.7643540669856499E-2</v>
      </c>
      <c r="Z57" s="31">
        <v>0</v>
      </c>
      <c r="AA57" s="21">
        <v>0</v>
      </c>
      <c r="AB57" s="31">
        <v>0</v>
      </c>
      <c r="AC57" s="21">
        <v>0</v>
      </c>
      <c r="AD57" s="31">
        <v>0</v>
      </c>
      <c r="AE57" s="21">
        <v>0</v>
      </c>
      <c r="AF57" s="31">
        <v>0</v>
      </c>
      <c r="AG57" s="21">
        <v>0</v>
      </c>
      <c r="AH57" s="31">
        <v>0</v>
      </c>
      <c r="AI57" s="21">
        <v>0</v>
      </c>
      <c r="AJ57" s="31">
        <v>0</v>
      </c>
      <c r="AK57" s="21">
        <v>0</v>
      </c>
      <c r="AL57" s="31">
        <v>0</v>
      </c>
      <c r="AM57" s="21">
        <v>0</v>
      </c>
      <c r="AN57" s="31">
        <v>16</v>
      </c>
      <c r="AO57" s="21">
        <v>4.78468899521531E-3</v>
      </c>
      <c r="AP57" s="31">
        <v>12</v>
      </c>
      <c r="AQ57" s="21">
        <v>3.5885167464114799E-3</v>
      </c>
      <c r="AR57" s="31">
        <v>200</v>
      </c>
      <c r="AS57" s="21">
        <v>5.9808612440191401E-2</v>
      </c>
      <c r="AT57" s="29"/>
      <c r="AU57" s="29"/>
      <c r="AV57" s="30">
        <v>78</v>
      </c>
      <c r="AW57" s="29">
        <v>0.02</v>
      </c>
      <c r="AX57" s="30">
        <v>0</v>
      </c>
      <c r="AY57" s="29">
        <v>0</v>
      </c>
      <c r="AZ57" s="30">
        <v>0</v>
      </c>
      <c r="BA57" s="29">
        <v>0</v>
      </c>
      <c r="BB57" s="30">
        <v>3256</v>
      </c>
      <c r="BC57" s="29">
        <v>0.97</v>
      </c>
      <c r="BD57" s="30">
        <v>63</v>
      </c>
      <c r="BE57" s="29">
        <v>0.02</v>
      </c>
      <c r="BF57" s="30">
        <v>20</v>
      </c>
      <c r="BG57" s="29">
        <v>0.01</v>
      </c>
      <c r="BH57" s="30">
        <v>0</v>
      </c>
      <c r="BI57" s="29">
        <v>0</v>
      </c>
      <c r="BJ57" s="30">
        <v>2</v>
      </c>
      <c r="BK57" s="29">
        <v>0</v>
      </c>
      <c r="BL57" s="30">
        <v>0</v>
      </c>
      <c r="BM57" s="29">
        <v>0</v>
      </c>
      <c r="BN57" s="30">
        <v>0</v>
      </c>
      <c r="BO57" s="29">
        <v>0</v>
      </c>
      <c r="BP57" s="30">
        <v>1</v>
      </c>
      <c r="BQ57" s="29">
        <v>0</v>
      </c>
      <c r="BR57" s="30">
        <v>6</v>
      </c>
      <c r="BS57" s="29">
        <v>0</v>
      </c>
      <c r="BT57" s="30">
        <v>57</v>
      </c>
      <c r="BU57" s="29">
        <v>0.02</v>
      </c>
      <c r="BV57" s="30">
        <v>20</v>
      </c>
      <c r="BW57" s="29">
        <v>0.01</v>
      </c>
      <c r="BX57" s="30">
        <v>0</v>
      </c>
      <c r="BY57" s="29">
        <v>0</v>
      </c>
      <c r="BZ57" s="30">
        <v>0</v>
      </c>
      <c r="CA57" s="29">
        <v>0</v>
      </c>
      <c r="CB57" s="30">
        <v>0</v>
      </c>
      <c r="CC57" s="29">
        <v>0</v>
      </c>
      <c r="CD57" s="30">
        <v>19</v>
      </c>
      <c r="CE57" s="29">
        <v>0.01</v>
      </c>
      <c r="CF57" s="30">
        <v>364</v>
      </c>
      <c r="CG57" s="29">
        <v>0.11</v>
      </c>
      <c r="CH57" s="30">
        <v>14</v>
      </c>
      <c r="CI57" s="29">
        <v>0</v>
      </c>
      <c r="CJ57" s="40"/>
      <c r="CK57" s="49"/>
      <c r="CL57" s="49"/>
      <c r="CM57" s="49"/>
      <c r="CN57" s="49"/>
    </row>
    <row r="58" spans="1:147" s="32" customFormat="1" x14ac:dyDescent="0.2">
      <c r="A58" s="4" t="s">
        <v>57</v>
      </c>
      <c r="B58" s="5" t="s">
        <v>182</v>
      </c>
      <c r="C58" s="32">
        <v>3172</v>
      </c>
      <c r="D58" s="32">
        <v>669</v>
      </c>
      <c r="E58" s="23">
        <v>0.21090794451450201</v>
      </c>
      <c r="F58" s="23"/>
      <c r="G58" s="23"/>
      <c r="H58" s="32">
        <v>233</v>
      </c>
      <c r="I58" s="23">
        <v>7.3455233291298896E-2</v>
      </c>
      <c r="J58" s="32">
        <v>11</v>
      </c>
      <c r="K58" s="23">
        <v>3.46784363177806E-3</v>
      </c>
      <c r="L58" s="32">
        <v>13</v>
      </c>
      <c r="M58" s="23">
        <v>4.0983606557377103E-3</v>
      </c>
      <c r="N58" s="32">
        <v>1</v>
      </c>
      <c r="O58" s="23">
        <v>3.1525851197982302E-4</v>
      </c>
      <c r="P58" s="32">
        <v>3106</v>
      </c>
      <c r="Q58" s="23">
        <v>0.97919293820933195</v>
      </c>
      <c r="R58" s="32">
        <v>8</v>
      </c>
      <c r="S58" s="23">
        <v>2.5220680958385898E-3</v>
      </c>
      <c r="T58" s="32">
        <v>368</v>
      </c>
      <c r="U58" s="24">
        <v>0.116015132408575</v>
      </c>
      <c r="V58" s="32">
        <v>1223</v>
      </c>
      <c r="W58" s="24">
        <v>0.38556116015132402</v>
      </c>
      <c r="X58" s="32">
        <v>149</v>
      </c>
      <c r="Y58" s="24">
        <v>4.6973518284993701E-2</v>
      </c>
      <c r="Z58" s="32">
        <v>1</v>
      </c>
      <c r="AA58" s="24">
        <v>3.1525851197982302E-4</v>
      </c>
      <c r="AB58" s="32">
        <v>0</v>
      </c>
      <c r="AC58" s="24">
        <v>0</v>
      </c>
      <c r="AD58" s="32">
        <v>1</v>
      </c>
      <c r="AE58" s="24">
        <v>3.1525851197982302E-4</v>
      </c>
      <c r="AF58" s="32">
        <v>1</v>
      </c>
      <c r="AG58" s="24">
        <v>3.1525851197982302E-4</v>
      </c>
      <c r="AH58" s="32">
        <v>0</v>
      </c>
      <c r="AI58" s="24">
        <v>0</v>
      </c>
      <c r="AJ58" s="32">
        <v>2</v>
      </c>
      <c r="AK58" s="24">
        <v>6.3051702395964702E-4</v>
      </c>
      <c r="AL58" s="32">
        <v>1</v>
      </c>
      <c r="AM58" s="24">
        <v>3.1525851197982302E-4</v>
      </c>
      <c r="AN58" s="32">
        <v>11</v>
      </c>
      <c r="AO58" s="24">
        <v>3.46784363177806E-3</v>
      </c>
      <c r="AP58" s="32">
        <v>13</v>
      </c>
      <c r="AQ58" s="24">
        <v>4.0983606557377103E-3</v>
      </c>
      <c r="AR58" s="32">
        <v>668</v>
      </c>
      <c r="AS58" s="24">
        <v>0.21059268600252201</v>
      </c>
      <c r="AT58" s="33"/>
      <c r="AU58" s="33"/>
      <c r="AV58" s="34">
        <v>231</v>
      </c>
      <c r="AW58" s="33">
        <v>7.0000000000000007E-2</v>
      </c>
      <c r="AX58" s="34">
        <v>0</v>
      </c>
      <c r="AY58" s="33">
        <v>0</v>
      </c>
      <c r="AZ58" s="34">
        <v>0</v>
      </c>
      <c r="BA58" s="33">
        <v>0</v>
      </c>
      <c r="BB58" s="34">
        <v>3086</v>
      </c>
      <c r="BC58" s="33">
        <v>0.97</v>
      </c>
      <c r="BD58" s="34">
        <v>214</v>
      </c>
      <c r="BE58" s="33">
        <v>7.0000000000000007E-2</v>
      </c>
      <c r="BF58" s="34">
        <v>106</v>
      </c>
      <c r="BG58" s="33">
        <v>0.03</v>
      </c>
      <c r="BH58" s="34">
        <v>1</v>
      </c>
      <c r="BI58" s="33">
        <v>0</v>
      </c>
      <c r="BJ58" s="34">
        <v>5</v>
      </c>
      <c r="BK58" s="33">
        <v>0</v>
      </c>
      <c r="BL58" s="34">
        <v>1</v>
      </c>
      <c r="BM58" s="33">
        <v>0</v>
      </c>
      <c r="BN58" s="34">
        <v>1</v>
      </c>
      <c r="BO58" s="33">
        <v>0</v>
      </c>
      <c r="BP58" s="34">
        <v>1</v>
      </c>
      <c r="BQ58" s="33">
        <v>0</v>
      </c>
      <c r="BR58" s="34">
        <v>28</v>
      </c>
      <c r="BS58" s="33">
        <v>0.01</v>
      </c>
      <c r="BT58" s="34">
        <v>146</v>
      </c>
      <c r="BU58" s="33">
        <v>0.05</v>
      </c>
      <c r="BV58" s="34">
        <v>89</v>
      </c>
      <c r="BW58" s="33">
        <v>0.03</v>
      </c>
      <c r="BX58" s="34">
        <v>1</v>
      </c>
      <c r="BY58" s="33">
        <v>0</v>
      </c>
      <c r="BZ58" s="34">
        <v>0</v>
      </c>
      <c r="CA58" s="33">
        <v>0</v>
      </c>
      <c r="CB58" s="34">
        <v>0</v>
      </c>
      <c r="CC58" s="33">
        <v>0</v>
      </c>
      <c r="CD58" s="34">
        <v>73</v>
      </c>
      <c r="CE58" s="33">
        <v>0.02</v>
      </c>
      <c r="CF58" s="34">
        <v>362</v>
      </c>
      <c r="CG58" s="33">
        <v>0.11</v>
      </c>
      <c r="CH58" s="34">
        <v>40</v>
      </c>
      <c r="CI58" s="33">
        <v>0.01</v>
      </c>
      <c r="CJ58" s="40"/>
      <c r="CK58" s="49"/>
      <c r="CL58" s="49"/>
      <c r="CM58" s="49"/>
      <c r="CN58" s="49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31"/>
      <c r="DL58" s="31"/>
      <c r="DM58" s="31"/>
      <c r="DN58" s="31"/>
      <c r="DO58" s="31"/>
      <c r="DP58" s="31"/>
      <c r="DQ58" s="31"/>
      <c r="DR58" s="31"/>
      <c r="DS58" s="31"/>
      <c r="DT58" s="31"/>
      <c r="DU58" s="31"/>
      <c r="DV58" s="31"/>
      <c r="DW58" s="31"/>
      <c r="DX58" s="31"/>
      <c r="DY58" s="31"/>
      <c r="DZ58" s="31"/>
      <c r="EA58" s="31"/>
      <c r="EB58" s="31"/>
      <c r="EC58" s="31"/>
      <c r="ED58" s="31"/>
      <c r="EE58" s="31"/>
      <c r="EF58" s="31"/>
      <c r="EG58" s="31"/>
      <c r="EH58" s="31"/>
      <c r="EI58" s="31"/>
      <c r="EJ58" s="31"/>
      <c r="EK58" s="31"/>
      <c r="EL58" s="31"/>
      <c r="EM58" s="31"/>
      <c r="EN58" s="31"/>
      <c r="EO58" s="31"/>
      <c r="EP58" s="31"/>
      <c r="EQ58" s="31"/>
    </row>
    <row r="59" spans="1:147" s="28" customFormat="1" x14ac:dyDescent="0.2">
      <c r="A59" s="4" t="s">
        <v>58</v>
      </c>
      <c r="B59" s="5" t="s">
        <v>183</v>
      </c>
      <c r="C59" s="28">
        <v>3147</v>
      </c>
      <c r="D59" s="28">
        <v>362</v>
      </c>
      <c r="E59" s="17">
        <v>0.11503018748014</v>
      </c>
      <c r="F59" s="17">
        <f>AVERAGE(E59:E61)</f>
        <v>0.10509556146363734</v>
      </c>
      <c r="G59" s="17">
        <f>STDEV(E59:E61)</f>
        <v>9.0798962726247826E-3</v>
      </c>
      <c r="H59" s="28">
        <v>128</v>
      </c>
      <c r="I59" s="17">
        <v>4.0673657451541202E-2</v>
      </c>
      <c r="J59" s="28">
        <v>338</v>
      </c>
      <c r="K59" s="17">
        <v>0.10740387670797601</v>
      </c>
      <c r="L59" s="28">
        <v>2</v>
      </c>
      <c r="M59" s="17">
        <v>6.3552589768033096E-4</v>
      </c>
      <c r="N59" s="28">
        <v>0</v>
      </c>
      <c r="O59" s="17">
        <v>0</v>
      </c>
      <c r="P59" s="28">
        <v>106</v>
      </c>
      <c r="Q59" s="17">
        <v>3.3682872577057502E-2</v>
      </c>
      <c r="R59" s="28">
        <v>92</v>
      </c>
      <c r="S59" s="17">
        <v>2.92341912932952E-2</v>
      </c>
      <c r="T59" s="28">
        <v>1467</v>
      </c>
      <c r="U59" s="18">
        <v>0.46615824594852201</v>
      </c>
      <c r="V59" s="28">
        <v>1078</v>
      </c>
      <c r="W59" s="18">
        <v>0.34254845884969798</v>
      </c>
      <c r="X59" s="28">
        <v>797</v>
      </c>
      <c r="Y59" s="18">
        <v>0.253257070225612</v>
      </c>
      <c r="Z59" s="28">
        <v>0</v>
      </c>
      <c r="AA59" s="18">
        <v>0</v>
      </c>
      <c r="AB59" s="28">
        <v>42</v>
      </c>
      <c r="AC59" s="18">
        <v>1.33460438512869E-2</v>
      </c>
      <c r="AD59" s="28">
        <v>0</v>
      </c>
      <c r="AE59" s="18">
        <v>0</v>
      </c>
      <c r="AF59" s="28">
        <v>0</v>
      </c>
      <c r="AG59" s="18">
        <v>0</v>
      </c>
      <c r="AH59" s="28">
        <v>6</v>
      </c>
      <c r="AI59" s="18">
        <v>1.9065776930409901E-3</v>
      </c>
      <c r="AJ59" s="28">
        <v>1</v>
      </c>
      <c r="AK59" s="18">
        <v>3.1776294884016499E-4</v>
      </c>
      <c r="AL59" s="28">
        <v>0</v>
      </c>
      <c r="AM59" s="18">
        <v>0</v>
      </c>
      <c r="AN59" s="28">
        <v>20</v>
      </c>
      <c r="AO59" s="18">
        <v>6.35525897680331E-3</v>
      </c>
      <c r="AP59" s="28">
        <v>0</v>
      </c>
      <c r="AQ59" s="18">
        <v>0</v>
      </c>
      <c r="AR59" s="28">
        <v>320</v>
      </c>
      <c r="AS59" s="18">
        <v>0.101684143628853</v>
      </c>
      <c r="AT59" s="29">
        <f>AVERAGE(AS59:AS61)</f>
        <v>9.3745121605253959E-2</v>
      </c>
      <c r="AU59" s="29">
        <f>STDEV(AS59:AS61)</f>
        <v>6.89786199961895E-3</v>
      </c>
      <c r="AV59" s="30">
        <v>122</v>
      </c>
      <c r="AW59" s="29">
        <v>0.04</v>
      </c>
      <c r="AX59" s="30">
        <v>0</v>
      </c>
      <c r="AY59" s="29">
        <v>0</v>
      </c>
      <c r="AZ59" s="30">
        <v>0</v>
      </c>
      <c r="BA59" s="29">
        <v>0</v>
      </c>
      <c r="BB59" s="30">
        <v>86</v>
      </c>
      <c r="BC59" s="29">
        <v>0.03</v>
      </c>
      <c r="BD59" s="30">
        <v>58</v>
      </c>
      <c r="BE59" s="29">
        <v>0.02</v>
      </c>
      <c r="BF59" s="30">
        <v>340</v>
      </c>
      <c r="BG59" s="29">
        <v>0.11</v>
      </c>
      <c r="BH59" s="30">
        <v>0</v>
      </c>
      <c r="BI59" s="29">
        <v>0</v>
      </c>
      <c r="BJ59" s="30">
        <v>2</v>
      </c>
      <c r="BK59" s="29">
        <v>0</v>
      </c>
      <c r="BL59" s="30">
        <v>1</v>
      </c>
      <c r="BM59" s="29">
        <v>0</v>
      </c>
      <c r="BN59" s="30">
        <v>0</v>
      </c>
      <c r="BO59" s="29">
        <v>0</v>
      </c>
      <c r="BP59" s="30">
        <v>31</v>
      </c>
      <c r="BQ59" s="29">
        <v>0.01</v>
      </c>
      <c r="BR59" s="30">
        <v>49</v>
      </c>
      <c r="BS59" s="29">
        <v>0.02</v>
      </c>
      <c r="BT59" s="30">
        <v>13</v>
      </c>
      <c r="BU59" s="29">
        <v>0</v>
      </c>
      <c r="BV59" s="30">
        <v>114</v>
      </c>
      <c r="BW59" s="29">
        <v>0.04</v>
      </c>
      <c r="BX59" s="30">
        <v>1</v>
      </c>
      <c r="BY59" s="29">
        <v>0</v>
      </c>
      <c r="BZ59" s="30">
        <v>0</v>
      </c>
      <c r="CA59" s="29">
        <v>0</v>
      </c>
      <c r="CB59" s="30">
        <v>96</v>
      </c>
      <c r="CC59" s="29">
        <v>0.03</v>
      </c>
      <c r="CD59" s="30">
        <v>139</v>
      </c>
      <c r="CE59" s="29">
        <v>0.04</v>
      </c>
      <c r="CF59" s="30">
        <v>31</v>
      </c>
      <c r="CG59" s="29">
        <v>0.01</v>
      </c>
      <c r="CH59" s="30">
        <v>87</v>
      </c>
      <c r="CI59" s="29">
        <v>0.03</v>
      </c>
      <c r="CJ59" s="40"/>
      <c r="CK59" s="49"/>
      <c r="CL59" s="49"/>
      <c r="CM59" s="49"/>
      <c r="CN59" s="49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/>
      <c r="EL59" s="31"/>
      <c r="EM59" s="31"/>
      <c r="EN59" s="31"/>
      <c r="EO59" s="31"/>
      <c r="EP59" s="31"/>
      <c r="EQ59" s="31"/>
    </row>
    <row r="60" spans="1:147" s="31" customFormat="1" x14ac:dyDescent="0.2">
      <c r="A60" s="4" t="s">
        <v>59</v>
      </c>
      <c r="B60" s="5" t="s">
        <v>183</v>
      </c>
      <c r="C60" s="31">
        <v>3465</v>
      </c>
      <c r="D60" s="31">
        <v>357</v>
      </c>
      <c r="E60" s="20">
        <v>0.103030303030303</v>
      </c>
      <c r="F60" s="20"/>
      <c r="G60" s="20"/>
      <c r="H60" s="31">
        <v>230</v>
      </c>
      <c r="I60" s="20">
        <v>6.6378066378066397E-2</v>
      </c>
      <c r="J60" s="31">
        <v>231</v>
      </c>
      <c r="K60" s="20">
        <v>6.6666666666666693E-2</v>
      </c>
      <c r="L60" s="31">
        <v>15</v>
      </c>
      <c r="M60" s="20">
        <v>4.3290043290043299E-3</v>
      </c>
      <c r="N60" s="31">
        <v>6</v>
      </c>
      <c r="O60" s="20">
        <v>1.7316017316017301E-3</v>
      </c>
      <c r="P60" s="31">
        <v>29</v>
      </c>
      <c r="Q60" s="20">
        <v>8.3694083694083703E-3</v>
      </c>
      <c r="R60" s="31">
        <v>233</v>
      </c>
      <c r="S60" s="20">
        <v>6.7243867243867203E-2</v>
      </c>
      <c r="T60" s="31">
        <v>1630</v>
      </c>
      <c r="U60" s="21">
        <v>0.47041847041847001</v>
      </c>
      <c r="V60" s="31">
        <v>1881</v>
      </c>
      <c r="W60" s="21">
        <v>0.54285714285714304</v>
      </c>
      <c r="X60" s="31">
        <v>966</v>
      </c>
      <c r="Y60" s="21">
        <v>0.27878787878787897</v>
      </c>
      <c r="Z60" s="31">
        <v>0</v>
      </c>
      <c r="AA60" s="21">
        <v>0</v>
      </c>
      <c r="AB60" s="31">
        <v>43</v>
      </c>
      <c r="AC60" s="21">
        <v>1.24098124098124E-2</v>
      </c>
      <c r="AD60" s="31">
        <v>1</v>
      </c>
      <c r="AE60" s="21">
        <v>2.8860028860028898E-4</v>
      </c>
      <c r="AF60" s="31">
        <v>0</v>
      </c>
      <c r="AG60" s="21">
        <v>0</v>
      </c>
      <c r="AH60" s="31">
        <v>14</v>
      </c>
      <c r="AI60" s="21">
        <v>4.0404040404040404E-3</v>
      </c>
      <c r="AJ60" s="31">
        <v>13</v>
      </c>
      <c r="AK60" s="21">
        <v>3.7518037518037501E-3</v>
      </c>
      <c r="AL60" s="31">
        <v>0</v>
      </c>
      <c r="AM60" s="21">
        <v>0</v>
      </c>
      <c r="AN60" s="31">
        <v>5</v>
      </c>
      <c r="AO60" s="21">
        <v>1.44300144300144E-3</v>
      </c>
      <c r="AP60" s="31">
        <v>0</v>
      </c>
      <c r="AQ60" s="21">
        <v>0</v>
      </c>
      <c r="AR60" s="31">
        <v>313</v>
      </c>
      <c r="AS60" s="21">
        <v>9.0331890331890305E-2</v>
      </c>
      <c r="AT60" s="29"/>
      <c r="AU60" s="29"/>
      <c r="AV60" s="30">
        <v>204</v>
      </c>
      <c r="AW60" s="29">
        <v>0.06</v>
      </c>
      <c r="AX60" s="30">
        <v>0</v>
      </c>
      <c r="AY60" s="29">
        <v>0</v>
      </c>
      <c r="AZ60" s="30">
        <v>0</v>
      </c>
      <c r="BA60" s="29">
        <v>0</v>
      </c>
      <c r="BB60" s="30">
        <v>24</v>
      </c>
      <c r="BC60" s="29">
        <v>0.01</v>
      </c>
      <c r="BD60" s="30">
        <v>160</v>
      </c>
      <c r="BE60" s="29">
        <v>0.05</v>
      </c>
      <c r="BF60" s="30">
        <v>349</v>
      </c>
      <c r="BG60" s="29">
        <v>0.1</v>
      </c>
      <c r="BH60" s="30">
        <v>0</v>
      </c>
      <c r="BI60" s="29">
        <v>0</v>
      </c>
      <c r="BJ60" s="30">
        <v>13</v>
      </c>
      <c r="BK60" s="29">
        <v>0</v>
      </c>
      <c r="BL60" s="30">
        <v>14</v>
      </c>
      <c r="BM60" s="29">
        <v>0</v>
      </c>
      <c r="BN60" s="30">
        <v>4</v>
      </c>
      <c r="BO60" s="29">
        <v>0</v>
      </c>
      <c r="BP60" s="30">
        <v>37</v>
      </c>
      <c r="BQ60" s="29">
        <v>0.01</v>
      </c>
      <c r="BR60" s="30">
        <v>75</v>
      </c>
      <c r="BS60" s="29">
        <v>0.02</v>
      </c>
      <c r="BT60" s="30">
        <v>10</v>
      </c>
      <c r="BU60" s="29">
        <v>0</v>
      </c>
      <c r="BV60" s="30">
        <v>177</v>
      </c>
      <c r="BW60" s="29">
        <v>0.05</v>
      </c>
      <c r="BX60" s="30">
        <v>14</v>
      </c>
      <c r="BY60" s="29">
        <v>0</v>
      </c>
      <c r="BZ60" s="30">
        <v>0</v>
      </c>
      <c r="CA60" s="29">
        <v>0</v>
      </c>
      <c r="CB60" s="30">
        <v>56</v>
      </c>
      <c r="CC60" s="29">
        <v>0.02</v>
      </c>
      <c r="CD60" s="30">
        <v>85</v>
      </c>
      <c r="CE60" s="29">
        <v>0.02</v>
      </c>
      <c r="CF60" s="30">
        <v>11</v>
      </c>
      <c r="CG60" s="29">
        <v>0</v>
      </c>
      <c r="CH60" s="30">
        <v>127</v>
      </c>
      <c r="CI60" s="29">
        <v>0.04</v>
      </c>
      <c r="CJ60" s="40"/>
      <c r="CK60" s="49"/>
      <c r="CL60" s="49"/>
      <c r="CM60" s="49"/>
      <c r="CN60" s="49"/>
    </row>
    <row r="61" spans="1:147" s="32" customFormat="1" x14ac:dyDescent="0.2">
      <c r="A61" s="4" t="s">
        <v>60</v>
      </c>
      <c r="B61" s="5" t="s">
        <v>183</v>
      </c>
      <c r="C61" s="32">
        <v>3497</v>
      </c>
      <c r="D61" s="32">
        <v>340</v>
      </c>
      <c r="E61" s="23">
        <v>9.7226193880469006E-2</v>
      </c>
      <c r="F61" s="23"/>
      <c r="G61" s="23"/>
      <c r="H61" s="32">
        <v>313</v>
      </c>
      <c r="I61" s="23">
        <v>8.9505290248784702E-2</v>
      </c>
      <c r="J61" s="32">
        <v>115</v>
      </c>
      <c r="K61" s="23">
        <v>3.2885330283099798E-2</v>
      </c>
      <c r="L61" s="32">
        <v>50</v>
      </c>
      <c r="M61" s="23">
        <v>1.42979696883043E-2</v>
      </c>
      <c r="N61" s="32">
        <v>1</v>
      </c>
      <c r="O61" s="23">
        <v>2.8595939376608502E-4</v>
      </c>
      <c r="P61" s="32">
        <v>192</v>
      </c>
      <c r="Q61" s="23">
        <v>5.4904203603088397E-2</v>
      </c>
      <c r="R61" s="32">
        <v>347</v>
      </c>
      <c r="S61" s="23">
        <v>9.9227909636831604E-2</v>
      </c>
      <c r="T61" s="32">
        <v>1487</v>
      </c>
      <c r="U61" s="24">
        <v>0.42522161853016899</v>
      </c>
      <c r="V61" s="32">
        <v>2245</v>
      </c>
      <c r="W61" s="24">
        <v>0.64197883900486097</v>
      </c>
      <c r="X61" s="32">
        <v>775</v>
      </c>
      <c r="Y61" s="24">
        <v>0.22161853016871599</v>
      </c>
      <c r="Z61" s="32">
        <v>0</v>
      </c>
      <c r="AA61" s="24">
        <v>0</v>
      </c>
      <c r="AB61" s="32">
        <v>22</v>
      </c>
      <c r="AC61" s="24">
        <v>6.2911066628538702E-3</v>
      </c>
      <c r="AD61" s="32">
        <v>6</v>
      </c>
      <c r="AE61" s="24">
        <v>1.71575636259651E-3</v>
      </c>
      <c r="AF61" s="32">
        <v>0</v>
      </c>
      <c r="AG61" s="24">
        <v>0</v>
      </c>
      <c r="AH61" s="32">
        <v>6</v>
      </c>
      <c r="AI61" s="24">
        <v>1.71575636259651E-3</v>
      </c>
      <c r="AJ61" s="32">
        <v>47</v>
      </c>
      <c r="AK61" s="24">
        <v>1.3440091507005999E-2</v>
      </c>
      <c r="AL61" s="32">
        <v>0</v>
      </c>
      <c r="AM61" s="24">
        <v>0</v>
      </c>
      <c r="AN61" s="32">
        <v>16</v>
      </c>
      <c r="AO61" s="24">
        <v>4.5753503002573604E-3</v>
      </c>
      <c r="AP61" s="32">
        <v>0</v>
      </c>
      <c r="AQ61" s="24">
        <v>0</v>
      </c>
      <c r="AR61" s="32">
        <v>312</v>
      </c>
      <c r="AS61" s="24">
        <v>8.9219330855018597E-2</v>
      </c>
      <c r="AT61" s="38"/>
      <c r="AU61" s="38"/>
      <c r="AV61" s="34">
        <v>260</v>
      </c>
      <c r="AW61" s="33">
        <v>7.0000000000000007E-2</v>
      </c>
      <c r="AX61" s="34">
        <v>0</v>
      </c>
      <c r="AY61" s="33">
        <v>0</v>
      </c>
      <c r="AZ61" s="34">
        <v>0</v>
      </c>
      <c r="BA61" s="33">
        <v>0</v>
      </c>
      <c r="BB61" s="34">
        <v>176</v>
      </c>
      <c r="BC61" s="33">
        <v>0.05</v>
      </c>
      <c r="BD61" s="34">
        <v>274</v>
      </c>
      <c r="BE61" s="33">
        <v>0.08</v>
      </c>
      <c r="BF61" s="34">
        <v>331</v>
      </c>
      <c r="BG61" s="33">
        <v>0.09</v>
      </c>
      <c r="BH61" s="34">
        <v>0</v>
      </c>
      <c r="BI61" s="33">
        <v>0</v>
      </c>
      <c r="BJ61" s="34">
        <v>49</v>
      </c>
      <c r="BK61" s="33">
        <v>0.01</v>
      </c>
      <c r="BL61" s="34">
        <v>45</v>
      </c>
      <c r="BM61" s="33">
        <v>0.01</v>
      </c>
      <c r="BN61" s="34">
        <v>0</v>
      </c>
      <c r="BO61" s="33">
        <v>0</v>
      </c>
      <c r="BP61" s="34">
        <v>8</v>
      </c>
      <c r="BQ61" s="33">
        <v>0</v>
      </c>
      <c r="BR61" s="34">
        <v>66</v>
      </c>
      <c r="BS61" s="33">
        <v>0.02</v>
      </c>
      <c r="BT61" s="34">
        <v>22</v>
      </c>
      <c r="BU61" s="33">
        <v>0.01</v>
      </c>
      <c r="BV61" s="34">
        <v>246</v>
      </c>
      <c r="BW61" s="33">
        <v>7.0000000000000007E-2</v>
      </c>
      <c r="BX61" s="34">
        <v>37</v>
      </c>
      <c r="BY61" s="33">
        <v>0.01</v>
      </c>
      <c r="BZ61" s="34">
        <v>0</v>
      </c>
      <c r="CA61" s="33">
        <v>0</v>
      </c>
      <c r="CB61" s="34">
        <v>28</v>
      </c>
      <c r="CC61" s="33">
        <v>0.01</v>
      </c>
      <c r="CD61" s="34">
        <v>75</v>
      </c>
      <c r="CE61" s="33">
        <v>0.02</v>
      </c>
      <c r="CF61" s="34">
        <v>42</v>
      </c>
      <c r="CG61" s="33">
        <v>0.01</v>
      </c>
      <c r="CH61" s="34">
        <v>174</v>
      </c>
      <c r="CI61" s="33">
        <v>0.05</v>
      </c>
      <c r="CJ61" s="40"/>
      <c r="CK61" s="49"/>
      <c r="CL61" s="49"/>
      <c r="CM61" s="49"/>
      <c r="CN61" s="49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1"/>
      <c r="DM61" s="31"/>
      <c r="DN61" s="31"/>
      <c r="DO61" s="31"/>
      <c r="DP61" s="31"/>
      <c r="DQ61" s="31"/>
      <c r="DR61" s="31"/>
      <c r="DS61" s="31"/>
      <c r="DT61" s="31"/>
      <c r="DU61" s="31"/>
      <c r="DV61" s="31"/>
      <c r="DW61" s="31"/>
      <c r="DX61" s="31"/>
      <c r="DY61" s="31"/>
      <c r="DZ61" s="31"/>
      <c r="EA61" s="31"/>
      <c r="EB61" s="31"/>
      <c r="EC61" s="31"/>
      <c r="ED61" s="31"/>
      <c r="EE61" s="31"/>
      <c r="EF61" s="31"/>
      <c r="EG61" s="31"/>
      <c r="EH61" s="31"/>
      <c r="EI61" s="31"/>
      <c r="EJ61" s="31"/>
      <c r="EK61" s="31"/>
      <c r="EL61" s="31"/>
      <c r="EM61" s="31"/>
      <c r="EN61" s="31"/>
      <c r="EO61" s="31"/>
      <c r="EP61" s="31"/>
      <c r="EQ61" s="31"/>
    </row>
    <row r="62" spans="1:147" s="28" customFormat="1" x14ac:dyDescent="0.2">
      <c r="A62" s="4" t="s">
        <v>61</v>
      </c>
      <c r="B62" s="5" t="s">
        <v>184</v>
      </c>
      <c r="C62" s="28">
        <v>3752</v>
      </c>
      <c r="D62" s="28">
        <v>0</v>
      </c>
      <c r="E62" s="17">
        <v>0</v>
      </c>
      <c r="F62" s="17">
        <v>0</v>
      </c>
      <c r="G62" s="17"/>
      <c r="H62" s="28">
        <v>97</v>
      </c>
      <c r="I62" s="17">
        <v>2.5852878464818801E-2</v>
      </c>
      <c r="J62" s="28">
        <v>6</v>
      </c>
      <c r="K62" s="17">
        <v>1.5991471215351799E-3</v>
      </c>
      <c r="L62" s="28">
        <v>3</v>
      </c>
      <c r="M62" s="17">
        <v>7.9957356076759104E-4</v>
      </c>
      <c r="N62" s="28">
        <v>2</v>
      </c>
      <c r="O62" s="17">
        <v>5.3304904051172696E-4</v>
      </c>
      <c r="P62" s="28">
        <v>36</v>
      </c>
      <c r="Q62" s="17">
        <v>9.5948827292110898E-3</v>
      </c>
      <c r="R62" s="28">
        <v>244</v>
      </c>
      <c r="S62" s="17">
        <v>6.5031982942430705E-2</v>
      </c>
      <c r="T62" s="28">
        <v>386</v>
      </c>
      <c r="U62" s="18">
        <v>0.102878464818763</v>
      </c>
      <c r="V62" s="28">
        <v>2342</v>
      </c>
      <c r="W62" s="18">
        <v>0.62420042643923301</v>
      </c>
      <c r="X62" s="28">
        <v>40</v>
      </c>
      <c r="Y62" s="18">
        <v>1.06609808102345E-2</v>
      </c>
      <c r="Z62" s="28">
        <v>0</v>
      </c>
      <c r="AA62" s="18">
        <v>0</v>
      </c>
      <c r="AB62" s="28">
        <v>0</v>
      </c>
      <c r="AC62" s="18">
        <v>0</v>
      </c>
      <c r="AD62" s="28">
        <v>0</v>
      </c>
      <c r="AE62" s="18">
        <v>0</v>
      </c>
      <c r="AF62" s="28">
        <v>0</v>
      </c>
      <c r="AG62" s="18">
        <v>0</v>
      </c>
      <c r="AH62" s="28">
        <v>1</v>
      </c>
      <c r="AI62" s="18">
        <v>2.6652452025586402E-4</v>
      </c>
      <c r="AJ62" s="28">
        <v>3</v>
      </c>
      <c r="AK62" s="18">
        <v>7.9957356076759104E-4</v>
      </c>
      <c r="AL62" s="28">
        <v>0</v>
      </c>
      <c r="AM62" s="18">
        <v>0</v>
      </c>
      <c r="AN62" s="28">
        <v>2</v>
      </c>
      <c r="AO62" s="18">
        <v>5.3304904051172696E-4</v>
      </c>
      <c r="AP62" s="28">
        <v>0</v>
      </c>
      <c r="AQ62" s="18">
        <v>0</v>
      </c>
      <c r="AR62" s="28">
        <v>0</v>
      </c>
      <c r="AS62" s="18">
        <v>0</v>
      </c>
      <c r="AT62" s="29">
        <f>AVERAGE(AS62:AS63)</f>
        <v>0</v>
      </c>
      <c r="AU62" s="29">
        <f>STDEV(AS62:AS64)</f>
        <v>0</v>
      </c>
      <c r="AV62" s="30">
        <v>93</v>
      </c>
      <c r="AW62" s="29">
        <v>0.02</v>
      </c>
      <c r="AX62" s="30">
        <v>0</v>
      </c>
      <c r="AY62" s="29">
        <v>0</v>
      </c>
      <c r="AZ62" s="30">
        <v>0</v>
      </c>
      <c r="BA62" s="29">
        <v>0</v>
      </c>
      <c r="BB62" s="30">
        <v>34</v>
      </c>
      <c r="BC62" s="29">
        <v>0.01</v>
      </c>
      <c r="BD62" s="30">
        <v>89</v>
      </c>
      <c r="BE62" s="29">
        <v>0.02</v>
      </c>
      <c r="BF62" s="30">
        <v>0</v>
      </c>
      <c r="BG62" s="29">
        <v>0</v>
      </c>
      <c r="BH62" s="30">
        <v>1</v>
      </c>
      <c r="BI62" s="29">
        <v>0</v>
      </c>
      <c r="BJ62" s="30">
        <v>3</v>
      </c>
      <c r="BK62" s="29">
        <v>0</v>
      </c>
      <c r="BL62" s="30">
        <v>2</v>
      </c>
      <c r="BM62" s="29">
        <v>0</v>
      </c>
      <c r="BN62" s="30">
        <v>0</v>
      </c>
      <c r="BO62" s="29">
        <v>0</v>
      </c>
      <c r="BP62" s="30">
        <v>4</v>
      </c>
      <c r="BQ62" s="29">
        <v>0</v>
      </c>
      <c r="BR62" s="30">
        <v>0</v>
      </c>
      <c r="BS62" s="29">
        <v>0</v>
      </c>
      <c r="BT62" s="30">
        <v>1</v>
      </c>
      <c r="BU62" s="29">
        <v>0</v>
      </c>
      <c r="BV62" s="30">
        <v>15</v>
      </c>
      <c r="BW62" s="29">
        <v>0</v>
      </c>
      <c r="BX62" s="30">
        <v>2</v>
      </c>
      <c r="BY62" s="29">
        <v>0</v>
      </c>
      <c r="BZ62" s="30">
        <v>0</v>
      </c>
      <c r="CA62" s="29">
        <v>0</v>
      </c>
      <c r="CB62" s="30">
        <v>0</v>
      </c>
      <c r="CC62" s="29">
        <v>0</v>
      </c>
      <c r="CD62" s="30">
        <v>0</v>
      </c>
      <c r="CE62" s="29">
        <v>0</v>
      </c>
      <c r="CF62" s="30">
        <v>1</v>
      </c>
      <c r="CG62" s="29">
        <v>0</v>
      </c>
      <c r="CH62" s="30">
        <v>23</v>
      </c>
      <c r="CI62" s="29">
        <v>0.01</v>
      </c>
      <c r="CJ62" s="40"/>
      <c r="CK62" s="49"/>
      <c r="CL62" s="49"/>
      <c r="CM62" s="49"/>
      <c r="CN62" s="49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31"/>
      <c r="DL62" s="31"/>
      <c r="DM62" s="31"/>
      <c r="DN62" s="31"/>
      <c r="DO62" s="31"/>
      <c r="DP62" s="31"/>
      <c r="DQ62" s="31"/>
      <c r="DR62" s="31"/>
      <c r="DS62" s="31"/>
      <c r="DT62" s="31"/>
      <c r="DU62" s="31"/>
      <c r="DV62" s="31"/>
      <c r="DW62" s="31"/>
      <c r="DX62" s="31"/>
      <c r="DY62" s="31"/>
      <c r="DZ62" s="31"/>
      <c r="EA62" s="31"/>
      <c r="EB62" s="31"/>
      <c r="EC62" s="31"/>
      <c r="ED62" s="31"/>
      <c r="EE62" s="31"/>
      <c r="EF62" s="31"/>
      <c r="EG62" s="31"/>
      <c r="EH62" s="31"/>
      <c r="EI62" s="31"/>
      <c r="EJ62" s="31"/>
      <c r="EK62" s="31"/>
      <c r="EL62" s="31"/>
      <c r="EM62" s="31"/>
      <c r="EN62" s="31"/>
      <c r="EO62" s="31"/>
      <c r="EP62" s="31"/>
      <c r="EQ62" s="31"/>
    </row>
    <row r="63" spans="1:147" s="31" customFormat="1" x14ac:dyDescent="0.2">
      <c r="A63" s="4" t="s">
        <v>62</v>
      </c>
      <c r="B63" s="5" t="s">
        <v>184</v>
      </c>
      <c r="C63" s="31">
        <v>3213</v>
      </c>
      <c r="D63" s="31">
        <v>0</v>
      </c>
      <c r="E63" s="39">
        <v>0</v>
      </c>
      <c r="F63" s="20"/>
      <c r="G63" s="20"/>
      <c r="H63" s="31">
        <v>74</v>
      </c>
      <c r="I63" s="20">
        <v>2.3031434796140698E-2</v>
      </c>
      <c r="J63" s="31">
        <v>0</v>
      </c>
      <c r="K63" s="20">
        <v>0</v>
      </c>
      <c r="L63" s="31">
        <v>1</v>
      </c>
      <c r="M63" s="20">
        <v>3.1123560535325199E-4</v>
      </c>
      <c r="N63" s="31">
        <v>2</v>
      </c>
      <c r="O63" s="20">
        <v>6.2247121070650496E-4</v>
      </c>
      <c r="P63" s="31">
        <v>15</v>
      </c>
      <c r="Q63" s="20">
        <v>4.6685340802987904E-3</v>
      </c>
      <c r="R63" s="31">
        <v>266</v>
      </c>
      <c r="S63" s="20">
        <v>8.2788671023965102E-2</v>
      </c>
      <c r="T63" s="31">
        <v>547</v>
      </c>
      <c r="U63" s="21">
        <v>0.170245876128229</v>
      </c>
      <c r="V63" s="31">
        <v>1535</v>
      </c>
      <c r="W63" s="21">
        <v>0.47774665421724199</v>
      </c>
      <c r="X63" s="31">
        <v>29</v>
      </c>
      <c r="Y63" s="21">
        <v>9.0258325552443203E-3</v>
      </c>
      <c r="Z63" s="31">
        <v>0</v>
      </c>
      <c r="AA63" s="21">
        <v>0</v>
      </c>
      <c r="AB63" s="31">
        <v>0</v>
      </c>
      <c r="AC63" s="21">
        <v>0</v>
      </c>
      <c r="AD63" s="31">
        <v>0</v>
      </c>
      <c r="AE63" s="21">
        <v>0</v>
      </c>
      <c r="AF63" s="31">
        <v>2</v>
      </c>
      <c r="AG63" s="21">
        <v>6.2247121070650496E-4</v>
      </c>
      <c r="AH63" s="31">
        <v>0</v>
      </c>
      <c r="AI63" s="21">
        <v>0</v>
      </c>
      <c r="AJ63" s="31">
        <v>1</v>
      </c>
      <c r="AK63" s="21">
        <v>3.1123560535325199E-4</v>
      </c>
      <c r="AL63" s="31">
        <v>0</v>
      </c>
      <c r="AM63" s="21">
        <v>0</v>
      </c>
      <c r="AN63" s="31">
        <v>0</v>
      </c>
      <c r="AO63" s="21">
        <v>0</v>
      </c>
      <c r="AP63" s="31">
        <v>0</v>
      </c>
      <c r="AQ63" s="21">
        <v>0</v>
      </c>
      <c r="AR63" s="31">
        <v>0</v>
      </c>
      <c r="AS63" s="21">
        <v>0</v>
      </c>
      <c r="AT63" s="29"/>
      <c r="AU63" s="29"/>
      <c r="AV63" s="30">
        <v>71</v>
      </c>
      <c r="AW63" s="29">
        <v>0.02</v>
      </c>
      <c r="AX63" s="30">
        <v>0</v>
      </c>
      <c r="AY63" s="29">
        <v>0</v>
      </c>
      <c r="AZ63" s="30">
        <v>0</v>
      </c>
      <c r="BA63" s="29">
        <v>0</v>
      </c>
      <c r="BB63" s="30">
        <v>15</v>
      </c>
      <c r="BC63" s="29">
        <v>0</v>
      </c>
      <c r="BD63" s="30">
        <v>57</v>
      </c>
      <c r="BE63" s="29">
        <v>0.02</v>
      </c>
      <c r="BF63" s="30">
        <v>0</v>
      </c>
      <c r="BG63" s="29">
        <v>0</v>
      </c>
      <c r="BH63" s="30">
        <v>2</v>
      </c>
      <c r="BI63" s="29">
        <v>0</v>
      </c>
      <c r="BJ63" s="30">
        <v>1</v>
      </c>
      <c r="BK63" s="29">
        <v>0</v>
      </c>
      <c r="BL63" s="30">
        <v>0</v>
      </c>
      <c r="BM63" s="29">
        <v>0</v>
      </c>
      <c r="BN63" s="30">
        <v>2</v>
      </c>
      <c r="BO63" s="29">
        <v>0</v>
      </c>
      <c r="BP63" s="30">
        <v>0</v>
      </c>
      <c r="BQ63" s="29">
        <v>0</v>
      </c>
      <c r="BR63" s="30">
        <v>0</v>
      </c>
      <c r="BS63" s="29">
        <v>0</v>
      </c>
      <c r="BT63" s="30">
        <v>0</v>
      </c>
      <c r="BU63" s="29">
        <v>0</v>
      </c>
      <c r="BV63" s="30">
        <v>8</v>
      </c>
      <c r="BW63" s="29">
        <v>0</v>
      </c>
      <c r="BX63" s="30">
        <v>0</v>
      </c>
      <c r="BY63" s="29">
        <v>0</v>
      </c>
      <c r="BZ63" s="30">
        <v>1</v>
      </c>
      <c r="CA63" s="29">
        <v>0</v>
      </c>
      <c r="CB63" s="30">
        <v>0</v>
      </c>
      <c r="CC63" s="29">
        <v>0</v>
      </c>
      <c r="CD63" s="30">
        <v>0</v>
      </c>
      <c r="CE63" s="29">
        <v>0</v>
      </c>
      <c r="CF63" s="30">
        <v>0</v>
      </c>
      <c r="CG63" s="29">
        <v>0</v>
      </c>
      <c r="CH63" s="30">
        <v>28</v>
      </c>
      <c r="CI63" s="29">
        <v>0.01</v>
      </c>
      <c r="CJ63" s="40"/>
      <c r="CK63" s="49"/>
      <c r="CL63" s="49"/>
      <c r="CM63" s="49"/>
      <c r="CN63" s="49"/>
    </row>
    <row r="64" spans="1:147" s="32" customFormat="1" x14ac:dyDescent="0.2">
      <c r="A64" s="4" t="s">
        <v>63</v>
      </c>
      <c r="B64" s="5" t="s">
        <v>184</v>
      </c>
      <c r="C64" s="32">
        <v>3573</v>
      </c>
      <c r="D64" s="32">
        <v>0</v>
      </c>
      <c r="E64" s="23">
        <v>0</v>
      </c>
      <c r="F64" s="23"/>
      <c r="G64" s="23"/>
      <c r="H64" s="32">
        <v>90</v>
      </c>
      <c r="I64" s="23">
        <v>2.5188916876574301E-2</v>
      </c>
      <c r="J64" s="32">
        <v>0</v>
      </c>
      <c r="K64" s="23">
        <v>0</v>
      </c>
      <c r="L64" s="32">
        <v>1</v>
      </c>
      <c r="M64" s="23">
        <v>2.7987685418415898E-4</v>
      </c>
      <c r="N64" s="32">
        <v>8</v>
      </c>
      <c r="O64" s="23">
        <v>2.2390148334732701E-3</v>
      </c>
      <c r="P64" s="32">
        <v>3</v>
      </c>
      <c r="Q64" s="23">
        <v>8.39630562552477E-4</v>
      </c>
      <c r="R64" s="32">
        <v>356</v>
      </c>
      <c r="S64" s="23">
        <v>9.9636160089560596E-2</v>
      </c>
      <c r="T64" s="32">
        <v>553</v>
      </c>
      <c r="U64" s="24">
        <v>0.15477190036384</v>
      </c>
      <c r="V64" s="32">
        <v>1480</v>
      </c>
      <c r="W64" s="24">
        <v>0.41421774419255503</v>
      </c>
      <c r="X64" s="32">
        <v>82</v>
      </c>
      <c r="Y64" s="24">
        <v>2.2949902043101E-2</v>
      </c>
      <c r="Z64" s="32">
        <v>0</v>
      </c>
      <c r="AA64" s="24">
        <v>0</v>
      </c>
      <c r="AB64" s="32">
        <v>0</v>
      </c>
      <c r="AC64" s="24">
        <v>0</v>
      </c>
      <c r="AD64" s="32">
        <v>0</v>
      </c>
      <c r="AE64" s="24">
        <v>0</v>
      </c>
      <c r="AF64" s="32">
        <v>0</v>
      </c>
      <c r="AG64" s="24">
        <v>0</v>
      </c>
      <c r="AH64" s="32">
        <v>0</v>
      </c>
      <c r="AI64" s="24">
        <v>0</v>
      </c>
      <c r="AJ64" s="32">
        <v>1</v>
      </c>
      <c r="AK64" s="24">
        <v>2.7987685418415898E-4</v>
      </c>
      <c r="AL64" s="32">
        <v>0</v>
      </c>
      <c r="AM64" s="24">
        <v>0</v>
      </c>
      <c r="AN64" s="32">
        <v>0</v>
      </c>
      <c r="AO64" s="24">
        <v>0</v>
      </c>
      <c r="AP64" s="32">
        <v>0</v>
      </c>
      <c r="AQ64" s="24">
        <v>0</v>
      </c>
      <c r="AR64" s="32">
        <v>0</v>
      </c>
      <c r="AS64" s="24">
        <v>0</v>
      </c>
      <c r="AT64" s="33"/>
      <c r="AU64" s="33"/>
      <c r="AV64" s="34">
        <v>89</v>
      </c>
      <c r="AW64" s="33">
        <v>0.02</v>
      </c>
      <c r="AX64" s="34">
        <v>0</v>
      </c>
      <c r="AY64" s="33">
        <v>0</v>
      </c>
      <c r="AZ64" s="34">
        <v>0</v>
      </c>
      <c r="BA64" s="33">
        <v>0</v>
      </c>
      <c r="BB64" s="34">
        <v>3</v>
      </c>
      <c r="BC64" s="33">
        <v>0</v>
      </c>
      <c r="BD64" s="34">
        <v>65</v>
      </c>
      <c r="BE64" s="33">
        <v>0.02</v>
      </c>
      <c r="BF64" s="34">
        <v>0</v>
      </c>
      <c r="BG64" s="33">
        <v>0</v>
      </c>
      <c r="BH64" s="34">
        <v>6</v>
      </c>
      <c r="BI64" s="33">
        <v>0</v>
      </c>
      <c r="BJ64" s="34">
        <v>1</v>
      </c>
      <c r="BK64" s="33">
        <v>0</v>
      </c>
      <c r="BL64" s="34">
        <v>1</v>
      </c>
      <c r="BM64" s="33">
        <v>0</v>
      </c>
      <c r="BN64" s="34">
        <v>8</v>
      </c>
      <c r="BO64" s="33">
        <v>0</v>
      </c>
      <c r="BP64" s="34">
        <v>0</v>
      </c>
      <c r="BQ64" s="33">
        <v>0</v>
      </c>
      <c r="BR64" s="34">
        <v>0</v>
      </c>
      <c r="BS64" s="33">
        <v>0</v>
      </c>
      <c r="BT64" s="34">
        <v>0</v>
      </c>
      <c r="BU64" s="33">
        <v>0</v>
      </c>
      <c r="BV64" s="34">
        <v>22</v>
      </c>
      <c r="BW64" s="33">
        <v>0.01</v>
      </c>
      <c r="BX64" s="34">
        <v>1</v>
      </c>
      <c r="BY64" s="33">
        <v>0</v>
      </c>
      <c r="BZ64" s="34">
        <v>0</v>
      </c>
      <c r="CA64" s="33">
        <v>0</v>
      </c>
      <c r="CB64" s="34">
        <v>0</v>
      </c>
      <c r="CC64" s="33">
        <v>0</v>
      </c>
      <c r="CD64" s="34">
        <v>0</v>
      </c>
      <c r="CE64" s="33">
        <v>0</v>
      </c>
      <c r="CF64" s="34">
        <v>0</v>
      </c>
      <c r="CG64" s="33">
        <v>0</v>
      </c>
      <c r="CH64" s="34">
        <v>39</v>
      </c>
      <c r="CI64" s="33">
        <v>0.01</v>
      </c>
      <c r="CJ64" s="40"/>
      <c r="CK64" s="49"/>
      <c r="CL64" s="49"/>
      <c r="CM64" s="49"/>
      <c r="CN64" s="49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31"/>
      <c r="EG64" s="31"/>
      <c r="EH64" s="31"/>
      <c r="EI64" s="31"/>
      <c r="EJ64" s="31"/>
      <c r="EK64" s="31"/>
      <c r="EL64" s="31"/>
      <c r="EM64" s="31"/>
      <c r="EN64" s="31"/>
      <c r="EO64" s="31"/>
      <c r="EP64" s="31"/>
      <c r="EQ64" s="31"/>
    </row>
    <row r="65" spans="1:147" s="28" customFormat="1" x14ac:dyDescent="0.2">
      <c r="A65" s="4" t="s">
        <v>64</v>
      </c>
      <c r="B65" s="5" t="s">
        <v>185</v>
      </c>
      <c r="C65" s="28">
        <v>3447</v>
      </c>
      <c r="D65" s="28">
        <v>1317</v>
      </c>
      <c r="E65" s="17">
        <v>0.38207136640556999</v>
      </c>
      <c r="F65" s="17">
        <f>AVERAGE(E65:E67)</f>
        <v>0.29203177154629634</v>
      </c>
      <c r="G65" s="17">
        <f>STDEV(E65:E67)</f>
        <v>7.983316161698982E-2</v>
      </c>
      <c r="H65" s="28">
        <v>30</v>
      </c>
      <c r="I65" s="17">
        <v>8.7032201914708403E-3</v>
      </c>
      <c r="J65" s="28">
        <v>7</v>
      </c>
      <c r="K65" s="17">
        <v>2.0307513780098599E-3</v>
      </c>
      <c r="L65" s="28">
        <v>0</v>
      </c>
      <c r="M65" s="17">
        <v>0</v>
      </c>
      <c r="N65" s="28">
        <v>0</v>
      </c>
      <c r="O65" s="17">
        <v>0</v>
      </c>
      <c r="P65" s="28">
        <v>659</v>
      </c>
      <c r="Q65" s="17">
        <v>0.191180736872643</v>
      </c>
      <c r="R65" s="28">
        <v>79</v>
      </c>
      <c r="S65" s="17">
        <v>2.2918479837539901E-2</v>
      </c>
      <c r="T65" s="28">
        <v>302</v>
      </c>
      <c r="U65" s="18">
        <v>8.7612416594139805E-2</v>
      </c>
      <c r="V65" s="28">
        <v>116</v>
      </c>
      <c r="W65" s="18">
        <v>3.3652451407020598E-2</v>
      </c>
      <c r="X65" s="28">
        <v>244</v>
      </c>
      <c r="Y65" s="18">
        <v>7.07861908906295E-2</v>
      </c>
      <c r="Z65" s="28">
        <v>0</v>
      </c>
      <c r="AA65" s="18">
        <v>0</v>
      </c>
      <c r="AB65" s="28">
        <v>0</v>
      </c>
      <c r="AC65" s="18">
        <v>0</v>
      </c>
      <c r="AD65" s="28">
        <v>0</v>
      </c>
      <c r="AE65" s="18">
        <v>0</v>
      </c>
      <c r="AF65" s="28">
        <v>0</v>
      </c>
      <c r="AG65" s="18">
        <v>0</v>
      </c>
      <c r="AH65" s="28">
        <v>1</v>
      </c>
      <c r="AI65" s="18">
        <v>2.9010733971569498E-4</v>
      </c>
      <c r="AJ65" s="28">
        <v>0</v>
      </c>
      <c r="AK65" s="18">
        <v>0</v>
      </c>
      <c r="AL65" s="28">
        <v>0</v>
      </c>
      <c r="AM65" s="18">
        <v>0</v>
      </c>
      <c r="AN65" s="28">
        <v>5</v>
      </c>
      <c r="AO65" s="18">
        <v>1.4505366985784699E-3</v>
      </c>
      <c r="AP65" s="28">
        <v>0</v>
      </c>
      <c r="AQ65" s="18">
        <v>0</v>
      </c>
      <c r="AR65" s="28">
        <v>1317</v>
      </c>
      <c r="AS65" s="18">
        <v>0.38207136640556999</v>
      </c>
      <c r="AT65" s="29">
        <f>AVERAGE(AS65:AS67)</f>
        <v>0.291350928881559</v>
      </c>
      <c r="AU65" s="29">
        <f>STDEV(AS65:AS67)</f>
        <v>8.0503030698131126E-2</v>
      </c>
      <c r="AV65" s="30">
        <v>29</v>
      </c>
      <c r="AW65" s="29">
        <v>0.01</v>
      </c>
      <c r="AX65" s="30">
        <v>0</v>
      </c>
      <c r="AY65" s="29">
        <v>0</v>
      </c>
      <c r="AZ65" s="30">
        <v>0</v>
      </c>
      <c r="BA65" s="29">
        <v>0</v>
      </c>
      <c r="BB65" s="30">
        <v>654</v>
      </c>
      <c r="BC65" s="29">
        <v>0.19</v>
      </c>
      <c r="BD65" s="30">
        <v>10</v>
      </c>
      <c r="BE65" s="29">
        <v>0</v>
      </c>
      <c r="BF65" s="30">
        <v>74</v>
      </c>
      <c r="BG65" s="29">
        <v>0.02</v>
      </c>
      <c r="BH65" s="30">
        <v>0</v>
      </c>
      <c r="BI65" s="29">
        <v>0</v>
      </c>
      <c r="BJ65" s="30">
        <v>0</v>
      </c>
      <c r="BK65" s="29">
        <v>0</v>
      </c>
      <c r="BL65" s="30">
        <v>0</v>
      </c>
      <c r="BM65" s="29">
        <v>0</v>
      </c>
      <c r="BN65" s="30">
        <v>0</v>
      </c>
      <c r="BO65" s="29">
        <v>0</v>
      </c>
      <c r="BP65" s="30">
        <v>5</v>
      </c>
      <c r="BQ65" s="29">
        <v>0</v>
      </c>
      <c r="BR65" s="30">
        <v>148</v>
      </c>
      <c r="BS65" s="29">
        <v>0.04</v>
      </c>
      <c r="BT65" s="30">
        <v>64</v>
      </c>
      <c r="BU65" s="29">
        <v>0.02</v>
      </c>
      <c r="BV65" s="30">
        <v>9</v>
      </c>
      <c r="BW65" s="29">
        <v>0</v>
      </c>
      <c r="BX65" s="30">
        <v>0</v>
      </c>
      <c r="BY65" s="29">
        <v>0</v>
      </c>
      <c r="BZ65" s="30">
        <v>0</v>
      </c>
      <c r="CA65" s="29">
        <v>0</v>
      </c>
      <c r="CB65" s="30">
        <v>0</v>
      </c>
      <c r="CC65" s="29">
        <v>0</v>
      </c>
      <c r="CD65" s="30">
        <v>133</v>
      </c>
      <c r="CE65" s="29">
        <v>0.04</v>
      </c>
      <c r="CF65" s="30">
        <v>49</v>
      </c>
      <c r="CG65" s="29">
        <v>0.01</v>
      </c>
      <c r="CH65" s="30">
        <v>5</v>
      </c>
      <c r="CI65" s="29">
        <v>0</v>
      </c>
      <c r="CJ65" s="40"/>
      <c r="CK65" s="49"/>
      <c r="CL65" s="49"/>
      <c r="CM65" s="49"/>
      <c r="CN65" s="49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  <c r="DS65" s="31"/>
      <c r="DT65" s="31"/>
      <c r="DU65" s="31"/>
      <c r="DV65" s="31"/>
      <c r="DW65" s="31"/>
      <c r="DX65" s="31"/>
      <c r="DY65" s="31"/>
      <c r="DZ65" s="31"/>
      <c r="EA65" s="31"/>
      <c r="EB65" s="31"/>
      <c r="EC65" s="31"/>
      <c r="ED65" s="31"/>
      <c r="EE65" s="31"/>
      <c r="EF65" s="31"/>
      <c r="EG65" s="31"/>
      <c r="EH65" s="31"/>
      <c r="EI65" s="31"/>
      <c r="EJ65" s="31"/>
      <c r="EK65" s="31"/>
      <c r="EL65" s="31"/>
      <c r="EM65" s="31"/>
      <c r="EN65" s="31"/>
      <c r="EO65" s="31"/>
      <c r="EP65" s="31"/>
      <c r="EQ65" s="31"/>
    </row>
    <row r="66" spans="1:147" s="31" customFormat="1" x14ac:dyDescent="0.2">
      <c r="A66" s="4" t="s">
        <v>65</v>
      </c>
      <c r="B66" s="5" t="s">
        <v>185</v>
      </c>
      <c r="C66" s="31">
        <v>3415</v>
      </c>
      <c r="D66" s="31">
        <v>902</v>
      </c>
      <c r="E66" s="20">
        <v>0.26412884333821401</v>
      </c>
      <c r="F66" s="20"/>
      <c r="G66" s="20"/>
      <c r="H66" s="31">
        <v>12</v>
      </c>
      <c r="I66" s="20">
        <v>3.5139092240117102E-3</v>
      </c>
      <c r="J66" s="31">
        <v>21</v>
      </c>
      <c r="K66" s="20">
        <v>6.1493411420205004E-3</v>
      </c>
      <c r="L66" s="31">
        <v>4</v>
      </c>
      <c r="M66" s="20">
        <v>1.1713030746705699E-3</v>
      </c>
      <c r="N66" s="31">
        <v>0</v>
      </c>
      <c r="O66" s="20">
        <v>0</v>
      </c>
      <c r="P66" s="31">
        <v>1024</v>
      </c>
      <c r="Q66" s="20">
        <v>0.29985358711566601</v>
      </c>
      <c r="R66" s="31">
        <v>194</v>
      </c>
      <c r="S66" s="20">
        <v>5.6808199121522698E-2</v>
      </c>
      <c r="T66" s="31">
        <v>245</v>
      </c>
      <c r="U66" s="21">
        <v>7.1742313323572504E-2</v>
      </c>
      <c r="V66" s="31">
        <v>125</v>
      </c>
      <c r="W66" s="21">
        <v>3.6603221083455303E-2</v>
      </c>
      <c r="X66" s="31">
        <v>223</v>
      </c>
      <c r="Y66" s="21">
        <v>6.53001464128843E-2</v>
      </c>
      <c r="Z66" s="31">
        <v>0</v>
      </c>
      <c r="AA66" s="21">
        <v>0</v>
      </c>
      <c r="AB66" s="31">
        <v>0</v>
      </c>
      <c r="AC66" s="21">
        <v>0</v>
      </c>
      <c r="AD66" s="31">
        <v>2</v>
      </c>
      <c r="AE66" s="21">
        <v>5.8565153733528604E-4</v>
      </c>
      <c r="AF66" s="31">
        <v>0</v>
      </c>
      <c r="AG66" s="21">
        <v>0</v>
      </c>
      <c r="AH66" s="31">
        <v>0</v>
      </c>
      <c r="AI66" s="21">
        <v>0</v>
      </c>
      <c r="AJ66" s="31">
        <v>0</v>
      </c>
      <c r="AK66" s="21">
        <v>0</v>
      </c>
      <c r="AL66" s="31">
        <v>0</v>
      </c>
      <c r="AM66" s="21">
        <v>0</v>
      </c>
      <c r="AN66" s="31">
        <v>17</v>
      </c>
      <c r="AO66" s="21">
        <v>4.9780380673499301E-3</v>
      </c>
      <c r="AP66" s="31">
        <v>2</v>
      </c>
      <c r="AQ66" s="21">
        <v>5.8565153733528604E-4</v>
      </c>
      <c r="AR66" s="31">
        <v>900</v>
      </c>
      <c r="AS66" s="21">
        <v>0.26354319180087898</v>
      </c>
      <c r="AT66" s="37"/>
      <c r="AU66" s="37"/>
      <c r="AV66" s="30">
        <v>12</v>
      </c>
      <c r="AW66" s="29">
        <v>0</v>
      </c>
      <c r="AX66" s="30">
        <v>0</v>
      </c>
      <c r="AY66" s="29">
        <v>0</v>
      </c>
      <c r="AZ66" s="30">
        <v>0</v>
      </c>
      <c r="BA66" s="29">
        <v>0</v>
      </c>
      <c r="BB66" s="30">
        <v>1005</v>
      </c>
      <c r="BC66" s="29">
        <v>0.28999999999999998</v>
      </c>
      <c r="BD66" s="30">
        <v>3</v>
      </c>
      <c r="BE66" s="29">
        <v>0</v>
      </c>
      <c r="BF66" s="30">
        <v>74</v>
      </c>
      <c r="BG66" s="29">
        <v>0.02</v>
      </c>
      <c r="BH66" s="30">
        <v>0</v>
      </c>
      <c r="BI66" s="29">
        <v>0</v>
      </c>
      <c r="BJ66" s="30">
        <v>0</v>
      </c>
      <c r="BK66" s="29">
        <v>0</v>
      </c>
      <c r="BL66" s="30">
        <v>0</v>
      </c>
      <c r="BM66" s="29">
        <v>0</v>
      </c>
      <c r="BN66" s="30">
        <v>0</v>
      </c>
      <c r="BO66" s="29">
        <v>0</v>
      </c>
      <c r="BP66" s="30">
        <v>16</v>
      </c>
      <c r="BQ66" s="29">
        <v>0</v>
      </c>
      <c r="BR66" s="30">
        <v>89</v>
      </c>
      <c r="BS66" s="29">
        <v>0.03</v>
      </c>
      <c r="BT66" s="30">
        <v>78</v>
      </c>
      <c r="BU66" s="29">
        <v>0.02</v>
      </c>
      <c r="BV66" s="30">
        <v>3</v>
      </c>
      <c r="BW66" s="29">
        <v>0</v>
      </c>
      <c r="BX66" s="30">
        <v>0</v>
      </c>
      <c r="BY66" s="29">
        <v>0</v>
      </c>
      <c r="BZ66" s="30">
        <v>0</v>
      </c>
      <c r="CA66" s="29">
        <v>0</v>
      </c>
      <c r="CB66" s="30">
        <v>0</v>
      </c>
      <c r="CC66" s="29">
        <v>0</v>
      </c>
      <c r="CD66" s="30">
        <v>89</v>
      </c>
      <c r="CE66" s="29">
        <v>0.03</v>
      </c>
      <c r="CF66" s="30">
        <v>62</v>
      </c>
      <c r="CG66" s="29">
        <v>0.02</v>
      </c>
      <c r="CH66" s="30">
        <v>4</v>
      </c>
      <c r="CI66" s="29">
        <v>0</v>
      </c>
      <c r="CJ66" s="40"/>
      <c r="CK66" s="49"/>
      <c r="CL66" s="49"/>
      <c r="CM66" s="49"/>
      <c r="CN66" s="49"/>
    </row>
    <row r="67" spans="1:147" s="32" customFormat="1" x14ac:dyDescent="0.2">
      <c r="A67" s="4" t="s">
        <v>66</v>
      </c>
      <c r="B67" s="5" t="s">
        <v>185</v>
      </c>
      <c r="C67" s="32">
        <v>3432</v>
      </c>
      <c r="D67" s="32">
        <v>789</v>
      </c>
      <c r="E67" s="23">
        <v>0.22989510489510501</v>
      </c>
      <c r="F67" s="23"/>
      <c r="G67" s="23"/>
      <c r="H67" s="32">
        <v>232</v>
      </c>
      <c r="I67" s="23">
        <v>6.75990675990676E-2</v>
      </c>
      <c r="J67" s="32">
        <v>7</v>
      </c>
      <c r="K67" s="23">
        <v>2.03962703962704E-3</v>
      </c>
      <c r="L67" s="32">
        <v>7</v>
      </c>
      <c r="M67" s="23">
        <v>2.03962703962704E-3</v>
      </c>
      <c r="N67" s="32">
        <v>0</v>
      </c>
      <c r="O67" s="23">
        <v>0</v>
      </c>
      <c r="P67" s="32">
        <v>565</v>
      </c>
      <c r="Q67" s="23">
        <v>0.16462703962704001</v>
      </c>
      <c r="R67" s="32">
        <v>350</v>
      </c>
      <c r="S67" s="23">
        <v>0.101981351981352</v>
      </c>
      <c r="T67" s="32">
        <v>300</v>
      </c>
      <c r="U67" s="24">
        <v>8.7412587412587395E-2</v>
      </c>
      <c r="V67" s="32">
        <v>520</v>
      </c>
      <c r="W67" s="24">
        <v>0.15151515151515199</v>
      </c>
      <c r="X67" s="32">
        <v>698</v>
      </c>
      <c r="Y67" s="24">
        <v>0.20337995337995299</v>
      </c>
      <c r="Z67" s="32">
        <v>0</v>
      </c>
      <c r="AA67" s="24">
        <v>0</v>
      </c>
      <c r="AB67" s="32">
        <v>0</v>
      </c>
      <c r="AC67" s="24">
        <v>0</v>
      </c>
      <c r="AD67" s="32">
        <v>5</v>
      </c>
      <c r="AE67" s="24">
        <v>1.45687645687646E-3</v>
      </c>
      <c r="AF67" s="32">
        <v>0</v>
      </c>
      <c r="AG67" s="24">
        <v>0</v>
      </c>
      <c r="AH67" s="32">
        <v>1</v>
      </c>
      <c r="AI67" s="24">
        <v>2.91375291375291E-4</v>
      </c>
      <c r="AJ67" s="32">
        <v>5</v>
      </c>
      <c r="AK67" s="24">
        <v>1.45687645687646E-3</v>
      </c>
      <c r="AL67" s="32">
        <v>0</v>
      </c>
      <c r="AM67" s="24">
        <v>0</v>
      </c>
      <c r="AN67" s="32">
        <v>7</v>
      </c>
      <c r="AO67" s="24">
        <v>2.03962703962704E-3</v>
      </c>
      <c r="AP67" s="32">
        <v>0</v>
      </c>
      <c r="AQ67" s="24">
        <v>0</v>
      </c>
      <c r="AR67" s="32">
        <v>784</v>
      </c>
      <c r="AS67" s="24">
        <v>0.228438228438228</v>
      </c>
      <c r="AT67" s="33"/>
      <c r="AU67" s="33"/>
      <c r="AV67" s="34">
        <v>226</v>
      </c>
      <c r="AW67" s="33">
        <v>7.0000000000000007E-2</v>
      </c>
      <c r="AX67" s="34">
        <v>0</v>
      </c>
      <c r="AY67" s="33">
        <v>0</v>
      </c>
      <c r="AZ67" s="34">
        <v>0</v>
      </c>
      <c r="BA67" s="33">
        <v>0</v>
      </c>
      <c r="BB67" s="34">
        <v>558</v>
      </c>
      <c r="BC67" s="33">
        <v>0.16</v>
      </c>
      <c r="BD67" s="34">
        <v>149</v>
      </c>
      <c r="BE67" s="33">
        <v>0.04</v>
      </c>
      <c r="BF67" s="34">
        <v>166</v>
      </c>
      <c r="BG67" s="33">
        <v>0.05</v>
      </c>
      <c r="BH67" s="34">
        <v>0</v>
      </c>
      <c r="BI67" s="33">
        <v>0</v>
      </c>
      <c r="BJ67" s="34">
        <v>3</v>
      </c>
      <c r="BK67" s="33">
        <v>0</v>
      </c>
      <c r="BL67" s="34">
        <v>5</v>
      </c>
      <c r="BM67" s="33">
        <v>0</v>
      </c>
      <c r="BN67" s="34">
        <v>0</v>
      </c>
      <c r="BO67" s="33">
        <v>0</v>
      </c>
      <c r="BP67" s="34">
        <v>5</v>
      </c>
      <c r="BQ67" s="33">
        <v>0</v>
      </c>
      <c r="BR67" s="34">
        <v>278</v>
      </c>
      <c r="BS67" s="33">
        <v>0.08</v>
      </c>
      <c r="BT67" s="34">
        <v>154</v>
      </c>
      <c r="BU67" s="33">
        <v>0.04</v>
      </c>
      <c r="BV67" s="34">
        <v>170</v>
      </c>
      <c r="BW67" s="33">
        <v>0.05</v>
      </c>
      <c r="BX67" s="34">
        <v>2</v>
      </c>
      <c r="BY67" s="33">
        <v>0</v>
      </c>
      <c r="BZ67" s="34">
        <v>0</v>
      </c>
      <c r="CA67" s="33">
        <v>0</v>
      </c>
      <c r="CB67" s="34">
        <v>0</v>
      </c>
      <c r="CC67" s="33">
        <v>0</v>
      </c>
      <c r="CD67" s="34">
        <v>95</v>
      </c>
      <c r="CE67" s="33">
        <v>0.03</v>
      </c>
      <c r="CF67" s="34">
        <v>45</v>
      </c>
      <c r="CG67" s="33">
        <v>0.01</v>
      </c>
      <c r="CH67" s="34">
        <v>34</v>
      </c>
      <c r="CI67" s="33">
        <v>0.01</v>
      </c>
      <c r="CJ67" s="40"/>
      <c r="CK67" s="49"/>
      <c r="CL67" s="49"/>
      <c r="CM67" s="49"/>
      <c r="CN67" s="49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  <c r="DJ67" s="31"/>
      <c r="DK67" s="31"/>
      <c r="DL67" s="31"/>
      <c r="DM67" s="31"/>
      <c r="DN67" s="31"/>
      <c r="DO67" s="31"/>
      <c r="DP67" s="31"/>
      <c r="DQ67" s="31"/>
      <c r="DR67" s="31"/>
      <c r="DS67" s="31"/>
      <c r="DT67" s="31"/>
      <c r="DU67" s="31"/>
      <c r="DV67" s="31"/>
      <c r="DW67" s="31"/>
      <c r="DX67" s="31"/>
      <c r="DY67" s="31"/>
      <c r="DZ67" s="31"/>
      <c r="EA67" s="31"/>
      <c r="EB67" s="31"/>
      <c r="EC67" s="31"/>
      <c r="ED67" s="31"/>
      <c r="EE67" s="31"/>
      <c r="EF67" s="31"/>
      <c r="EG67" s="31"/>
      <c r="EH67" s="31"/>
      <c r="EI67" s="31"/>
      <c r="EJ67" s="31"/>
      <c r="EK67" s="31"/>
      <c r="EL67" s="31"/>
      <c r="EM67" s="31"/>
      <c r="EN67" s="31"/>
      <c r="EO67" s="31"/>
      <c r="EP67" s="31"/>
      <c r="EQ67" s="31"/>
    </row>
    <row r="68" spans="1:147" s="28" customFormat="1" x14ac:dyDescent="0.2">
      <c r="A68" s="4" t="s">
        <v>67</v>
      </c>
      <c r="B68" s="5" t="s">
        <v>186</v>
      </c>
      <c r="C68" s="28">
        <v>4104</v>
      </c>
      <c r="D68" s="28">
        <v>364</v>
      </c>
      <c r="E68" s="17">
        <v>8.86939571150097E-2</v>
      </c>
      <c r="F68" s="17">
        <f>AVERAGE(E68:E70)</f>
        <v>0.13882654892944024</v>
      </c>
      <c r="G68" s="17">
        <f>STDEV(E68:E70)</f>
        <v>4.7130167709426567E-2</v>
      </c>
      <c r="H68" s="28">
        <v>37</v>
      </c>
      <c r="I68" s="17">
        <v>9.0155945419103291E-3</v>
      </c>
      <c r="J68" s="28">
        <v>2315</v>
      </c>
      <c r="K68" s="17">
        <v>0.56408382066276797</v>
      </c>
      <c r="L68" s="28">
        <v>1</v>
      </c>
      <c r="M68" s="17">
        <v>2.43664717348928E-4</v>
      </c>
      <c r="N68" s="28">
        <v>0</v>
      </c>
      <c r="O68" s="17">
        <v>0</v>
      </c>
      <c r="P68" s="28">
        <v>85</v>
      </c>
      <c r="Q68" s="17">
        <v>2.0711500974658899E-2</v>
      </c>
      <c r="R68" s="28">
        <v>89</v>
      </c>
      <c r="S68" s="17">
        <v>2.1686159844054601E-2</v>
      </c>
      <c r="T68" s="28">
        <v>2132</v>
      </c>
      <c r="U68" s="18">
        <v>0.51949317738791401</v>
      </c>
      <c r="V68" s="28">
        <v>211</v>
      </c>
      <c r="W68" s="18">
        <v>5.14132553606238E-2</v>
      </c>
      <c r="X68" s="28">
        <v>26</v>
      </c>
      <c r="Y68" s="18">
        <v>6.3352826510721201E-3</v>
      </c>
      <c r="Z68" s="28">
        <v>0</v>
      </c>
      <c r="AA68" s="18">
        <v>0</v>
      </c>
      <c r="AB68" s="28">
        <v>46</v>
      </c>
      <c r="AC68" s="18">
        <v>1.1208576998050701E-2</v>
      </c>
      <c r="AD68" s="28">
        <v>0</v>
      </c>
      <c r="AE68" s="18">
        <v>0</v>
      </c>
      <c r="AF68" s="28">
        <v>0</v>
      </c>
      <c r="AG68" s="18">
        <v>0</v>
      </c>
      <c r="AH68" s="28">
        <v>27</v>
      </c>
      <c r="AI68" s="18">
        <v>6.5789473684210497E-3</v>
      </c>
      <c r="AJ68" s="28">
        <v>1</v>
      </c>
      <c r="AK68" s="18">
        <v>2.43664717348928E-4</v>
      </c>
      <c r="AL68" s="28">
        <v>0</v>
      </c>
      <c r="AM68" s="18">
        <v>0</v>
      </c>
      <c r="AN68" s="28">
        <v>77</v>
      </c>
      <c r="AO68" s="18">
        <v>1.87621832358674E-2</v>
      </c>
      <c r="AP68" s="28">
        <v>0</v>
      </c>
      <c r="AQ68" s="18">
        <v>0</v>
      </c>
      <c r="AR68" s="28">
        <v>318</v>
      </c>
      <c r="AS68" s="18">
        <v>7.7485380116959102E-2</v>
      </c>
      <c r="AT68" s="29">
        <f>AVERAGE(AS68:AS70)</f>
        <v>9.0446111990009861E-2</v>
      </c>
      <c r="AU68" s="29">
        <f>STDEV(AS68:AS70)</f>
        <v>3.586937359030639E-2</v>
      </c>
      <c r="AV68" s="30">
        <v>9</v>
      </c>
      <c r="AW68" s="29">
        <v>0</v>
      </c>
      <c r="AX68" s="30">
        <v>0</v>
      </c>
      <c r="AY68" s="29">
        <v>0</v>
      </c>
      <c r="AZ68" s="30">
        <v>0</v>
      </c>
      <c r="BA68" s="29">
        <v>0</v>
      </c>
      <c r="BB68" s="30">
        <v>8</v>
      </c>
      <c r="BC68" s="29">
        <v>0</v>
      </c>
      <c r="BD68" s="30">
        <v>15</v>
      </c>
      <c r="BE68" s="29">
        <v>0</v>
      </c>
      <c r="BF68" s="30">
        <v>109</v>
      </c>
      <c r="BG68" s="29">
        <v>0.03</v>
      </c>
      <c r="BH68" s="30">
        <v>0</v>
      </c>
      <c r="BI68" s="29">
        <v>0</v>
      </c>
      <c r="BJ68" s="30">
        <v>1</v>
      </c>
      <c r="BK68" s="29">
        <v>0</v>
      </c>
      <c r="BL68" s="30">
        <v>1</v>
      </c>
      <c r="BM68" s="29">
        <v>0</v>
      </c>
      <c r="BN68" s="30">
        <v>0</v>
      </c>
      <c r="BO68" s="29">
        <v>0</v>
      </c>
      <c r="BP68" s="30">
        <v>17</v>
      </c>
      <c r="BQ68" s="29">
        <v>0</v>
      </c>
      <c r="BR68" s="30">
        <v>4</v>
      </c>
      <c r="BS68" s="29">
        <v>0</v>
      </c>
      <c r="BT68" s="30">
        <v>3</v>
      </c>
      <c r="BU68" s="29">
        <v>0</v>
      </c>
      <c r="BV68" s="30">
        <v>15</v>
      </c>
      <c r="BW68" s="29">
        <v>0</v>
      </c>
      <c r="BX68" s="30">
        <v>1</v>
      </c>
      <c r="BY68" s="29">
        <v>0</v>
      </c>
      <c r="BZ68" s="30">
        <v>0</v>
      </c>
      <c r="CA68" s="29">
        <v>0</v>
      </c>
      <c r="CB68" s="30">
        <v>1515</v>
      </c>
      <c r="CC68" s="29">
        <v>0.37</v>
      </c>
      <c r="CD68" s="30">
        <v>79</v>
      </c>
      <c r="CE68" s="29">
        <v>0.02</v>
      </c>
      <c r="CF68" s="30">
        <v>32</v>
      </c>
      <c r="CG68" s="29">
        <v>0.01</v>
      </c>
      <c r="CH68" s="30">
        <v>29</v>
      </c>
      <c r="CI68" s="29">
        <v>0.01</v>
      </c>
      <c r="CJ68" s="40"/>
      <c r="CK68" s="49"/>
      <c r="CL68" s="49"/>
      <c r="CM68" s="49"/>
      <c r="CN68" s="49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1"/>
      <c r="DM68" s="31"/>
      <c r="DN68" s="31"/>
      <c r="DO68" s="31"/>
      <c r="DP68" s="31"/>
      <c r="DQ68" s="31"/>
      <c r="DR68" s="31"/>
      <c r="DS68" s="31"/>
      <c r="DT68" s="31"/>
      <c r="DU68" s="31"/>
      <c r="DV68" s="31"/>
      <c r="DW68" s="31"/>
      <c r="DX68" s="31"/>
      <c r="DY68" s="31"/>
      <c r="DZ68" s="31"/>
      <c r="EA68" s="31"/>
      <c r="EB68" s="31"/>
      <c r="EC68" s="31"/>
      <c r="ED68" s="31"/>
      <c r="EE68" s="31"/>
      <c r="EF68" s="31"/>
      <c r="EG68" s="31"/>
      <c r="EH68" s="31"/>
      <c r="EI68" s="31"/>
      <c r="EJ68" s="31"/>
      <c r="EK68" s="31"/>
      <c r="EL68" s="31"/>
      <c r="EM68" s="31"/>
      <c r="EN68" s="31"/>
      <c r="EO68" s="31"/>
      <c r="EP68" s="31"/>
      <c r="EQ68" s="31"/>
    </row>
    <row r="69" spans="1:147" s="31" customFormat="1" x14ac:dyDescent="0.2">
      <c r="A69" s="4" t="s">
        <v>68</v>
      </c>
      <c r="B69" s="5" t="s">
        <v>186</v>
      </c>
      <c r="C69" s="31">
        <v>3962</v>
      </c>
      <c r="D69" s="31">
        <v>722</v>
      </c>
      <c r="E69" s="20">
        <v>0.182231196365472</v>
      </c>
      <c r="F69" s="20"/>
      <c r="G69" s="20"/>
      <c r="H69" s="31">
        <v>31</v>
      </c>
      <c r="I69" s="20">
        <v>7.82433114588592E-3</v>
      </c>
      <c r="J69" s="31">
        <v>2604</v>
      </c>
      <c r="K69" s="20">
        <v>0.65724381625441697</v>
      </c>
      <c r="L69" s="31">
        <v>2</v>
      </c>
      <c r="M69" s="20">
        <v>5.0479555779909104E-4</v>
      </c>
      <c r="N69" s="31">
        <v>0</v>
      </c>
      <c r="O69" s="20">
        <v>0</v>
      </c>
      <c r="P69" s="31">
        <v>120</v>
      </c>
      <c r="Q69" s="20">
        <v>3.0287733467945499E-2</v>
      </c>
      <c r="R69" s="31">
        <v>81</v>
      </c>
      <c r="S69" s="20">
        <v>2.0444220090863201E-2</v>
      </c>
      <c r="T69" s="31">
        <v>2446</v>
      </c>
      <c r="U69" s="21">
        <v>0.61736496718828904</v>
      </c>
      <c r="V69" s="31">
        <v>400</v>
      </c>
      <c r="W69" s="21">
        <v>0.100959111559818</v>
      </c>
      <c r="X69" s="31">
        <v>51</v>
      </c>
      <c r="Y69" s="21">
        <v>1.2872286723876801E-2</v>
      </c>
      <c r="Z69" s="31">
        <v>0</v>
      </c>
      <c r="AA69" s="21">
        <v>0</v>
      </c>
      <c r="AB69" s="31">
        <v>203</v>
      </c>
      <c r="AC69" s="21">
        <v>5.1236749116607798E-2</v>
      </c>
      <c r="AD69" s="31">
        <v>0</v>
      </c>
      <c r="AE69" s="21">
        <v>0</v>
      </c>
      <c r="AF69" s="31">
        <v>0</v>
      </c>
      <c r="AG69" s="21">
        <v>0</v>
      </c>
      <c r="AH69" s="31">
        <v>26</v>
      </c>
      <c r="AI69" s="21">
        <v>6.5623422513881903E-3</v>
      </c>
      <c r="AJ69" s="31">
        <v>2</v>
      </c>
      <c r="AK69" s="21">
        <v>5.0479555779909104E-4</v>
      </c>
      <c r="AL69" s="31">
        <v>0</v>
      </c>
      <c r="AM69" s="21">
        <v>0</v>
      </c>
      <c r="AN69" s="31">
        <v>112</v>
      </c>
      <c r="AO69" s="21">
        <v>2.8268551236749099E-2</v>
      </c>
      <c r="AP69" s="31">
        <v>0</v>
      </c>
      <c r="AQ69" s="21">
        <v>0</v>
      </c>
      <c r="AR69" s="31">
        <v>519</v>
      </c>
      <c r="AS69" s="21">
        <v>0.130994447248864</v>
      </c>
      <c r="AT69" s="29"/>
      <c r="AU69" s="29"/>
      <c r="AV69" s="30">
        <v>5</v>
      </c>
      <c r="AW69" s="29">
        <v>0</v>
      </c>
      <c r="AX69" s="30">
        <v>0</v>
      </c>
      <c r="AY69" s="29">
        <v>0</v>
      </c>
      <c r="AZ69" s="30">
        <v>0</v>
      </c>
      <c r="BA69" s="29">
        <v>0</v>
      </c>
      <c r="BB69" s="30">
        <v>8</v>
      </c>
      <c r="BC69" s="29">
        <v>0</v>
      </c>
      <c r="BD69" s="30">
        <v>13</v>
      </c>
      <c r="BE69" s="29">
        <v>0</v>
      </c>
      <c r="BF69" s="30">
        <v>260</v>
      </c>
      <c r="BG69" s="29">
        <v>7.0000000000000007E-2</v>
      </c>
      <c r="BH69" s="30">
        <v>0</v>
      </c>
      <c r="BI69" s="29">
        <v>0</v>
      </c>
      <c r="BJ69" s="30">
        <v>2</v>
      </c>
      <c r="BK69" s="29">
        <v>0</v>
      </c>
      <c r="BL69" s="30">
        <v>2</v>
      </c>
      <c r="BM69" s="29">
        <v>0</v>
      </c>
      <c r="BN69" s="30">
        <v>0</v>
      </c>
      <c r="BO69" s="29">
        <v>0</v>
      </c>
      <c r="BP69" s="30">
        <v>28</v>
      </c>
      <c r="BQ69" s="29">
        <v>0.01</v>
      </c>
      <c r="BR69" s="30">
        <v>15</v>
      </c>
      <c r="BS69" s="29">
        <v>0</v>
      </c>
      <c r="BT69" s="30">
        <v>1</v>
      </c>
      <c r="BU69" s="29">
        <v>0</v>
      </c>
      <c r="BV69" s="30">
        <v>8</v>
      </c>
      <c r="BW69" s="29">
        <v>0</v>
      </c>
      <c r="BX69" s="30">
        <v>2</v>
      </c>
      <c r="BY69" s="29">
        <v>0</v>
      </c>
      <c r="BZ69" s="30">
        <v>0</v>
      </c>
      <c r="CA69" s="29">
        <v>0</v>
      </c>
      <c r="CB69" s="30">
        <v>1968</v>
      </c>
      <c r="CC69" s="29">
        <v>0.5</v>
      </c>
      <c r="CD69" s="30">
        <v>316</v>
      </c>
      <c r="CE69" s="29">
        <v>0.08</v>
      </c>
      <c r="CF69" s="30">
        <v>61</v>
      </c>
      <c r="CG69" s="29">
        <v>0.02</v>
      </c>
      <c r="CH69" s="30">
        <v>25</v>
      </c>
      <c r="CI69" s="29">
        <v>0.01</v>
      </c>
      <c r="CJ69" s="40"/>
      <c r="CK69" s="49"/>
      <c r="CL69" s="49"/>
      <c r="CM69" s="49"/>
      <c r="CN69" s="49"/>
    </row>
    <row r="70" spans="1:147" s="32" customFormat="1" x14ac:dyDescent="0.2">
      <c r="A70" s="4" t="s">
        <v>69</v>
      </c>
      <c r="B70" s="5" t="s">
        <v>186</v>
      </c>
      <c r="C70" s="32">
        <v>4184</v>
      </c>
      <c r="D70" s="32">
        <v>609</v>
      </c>
      <c r="E70" s="23">
        <v>0.14555449330783901</v>
      </c>
      <c r="F70" s="23"/>
      <c r="G70" s="23"/>
      <c r="H70" s="32">
        <v>58</v>
      </c>
      <c r="I70" s="23">
        <v>1.38623326959847E-2</v>
      </c>
      <c r="J70" s="32">
        <v>3287</v>
      </c>
      <c r="K70" s="23">
        <v>0.785611854684512</v>
      </c>
      <c r="L70" s="32">
        <v>6</v>
      </c>
      <c r="M70" s="23">
        <v>1.434034416826E-3</v>
      </c>
      <c r="N70" s="32">
        <v>2</v>
      </c>
      <c r="O70" s="23">
        <v>4.7801147227533502E-4</v>
      </c>
      <c r="P70" s="32">
        <v>779</v>
      </c>
      <c r="Q70" s="23">
        <v>0.18618546845124301</v>
      </c>
      <c r="R70" s="32">
        <v>486</v>
      </c>
      <c r="S70" s="23">
        <v>0.116156787762906</v>
      </c>
      <c r="T70" s="32">
        <v>2663</v>
      </c>
      <c r="U70" s="24">
        <v>0.63647227533460804</v>
      </c>
      <c r="V70" s="32">
        <v>233</v>
      </c>
      <c r="W70" s="24">
        <v>5.5688336520076501E-2</v>
      </c>
      <c r="X70" s="32">
        <v>118</v>
      </c>
      <c r="Y70" s="24">
        <v>2.82026768642447E-2</v>
      </c>
      <c r="Z70" s="32">
        <v>1</v>
      </c>
      <c r="AA70" s="24">
        <v>2.39005736137667E-4</v>
      </c>
      <c r="AB70" s="32">
        <v>346</v>
      </c>
      <c r="AC70" s="24">
        <v>8.2695984703632902E-2</v>
      </c>
      <c r="AD70" s="32">
        <v>0</v>
      </c>
      <c r="AE70" s="24">
        <v>0</v>
      </c>
      <c r="AF70" s="32">
        <v>0</v>
      </c>
      <c r="AG70" s="24">
        <v>0</v>
      </c>
      <c r="AH70" s="32">
        <v>52</v>
      </c>
      <c r="AI70" s="24">
        <v>1.24282982791587E-2</v>
      </c>
      <c r="AJ70" s="32">
        <v>6</v>
      </c>
      <c r="AK70" s="24">
        <v>1.434034416826E-3</v>
      </c>
      <c r="AL70" s="32">
        <v>1</v>
      </c>
      <c r="AM70" s="24">
        <v>2.39005736137667E-4</v>
      </c>
      <c r="AN70" s="32">
        <v>769</v>
      </c>
      <c r="AO70" s="24">
        <v>0.183795411089866</v>
      </c>
      <c r="AP70" s="32">
        <v>0</v>
      </c>
      <c r="AQ70" s="24">
        <v>0</v>
      </c>
      <c r="AR70" s="32">
        <v>263</v>
      </c>
      <c r="AS70" s="24">
        <v>6.2858508604206498E-2</v>
      </c>
      <c r="AT70" s="33"/>
      <c r="AU70" s="33"/>
      <c r="AV70" s="34">
        <v>6</v>
      </c>
      <c r="AW70" s="33">
        <v>0</v>
      </c>
      <c r="AX70" s="34">
        <v>0</v>
      </c>
      <c r="AY70" s="33">
        <v>0</v>
      </c>
      <c r="AZ70" s="34">
        <v>0</v>
      </c>
      <c r="BA70" s="33">
        <v>0</v>
      </c>
      <c r="BB70" s="34">
        <v>10</v>
      </c>
      <c r="BC70" s="33">
        <v>0</v>
      </c>
      <c r="BD70" s="34">
        <v>21</v>
      </c>
      <c r="BE70" s="33">
        <v>0.01</v>
      </c>
      <c r="BF70" s="34">
        <v>114</v>
      </c>
      <c r="BG70" s="33">
        <v>0.03</v>
      </c>
      <c r="BH70" s="34">
        <v>0</v>
      </c>
      <c r="BI70" s="33">
        <v>0</v>
      </c>
      <c r="BJ70" s="34">
        <v>2</v>
      </c>
      <c r="BK70" s="33">
        <v>0</v>
      </c>
      <c r="BL70" s="34">
        <v>4</v>
      </c>
      <c r="BM70" s="33">
        <v>0</v>
      </c>
      <c r="BN70" s="34">
        <v>0</v>
      </c>
      <c r="BO70" s="33">
        <v>0</v>
      </c>
      <c r="BP70" s="34">
        <v>96</v>
      </c>
      <c r="BQ70" s="33">
        <v>0.02</v>
      </c>
      <c r="BR70" s="34">
        <v>23</v>
      </c>
      <c r="BS70" s="33">
        <v>0.01</v>
      </c>
      <c r="BT70" s="34">
        <v>17</v>
      </c>
      <c r="BU70" s="33">
        <v>0</v>
      </c>
      <c r="BV70" s="34">
        <v>28</v>
      </c>
      <c r="BW70" s="33">
        <v>0.01</v>
      </c>
      <c r="BX70" s="34">
        <v>6</v>
      </c>
      <c r="BY70" s="33">
        <v>0</v>
      </c>
      <c r="BZ70" s="34">
        <v>1</v>
      </c>
      <c r="CA70" s="33">
        <v>0</v>
      </c>
      <c r="CB70" s="34">
        <v>2435</v>
      </c>
      <c r="CC70" s="33">
        <v>0.57999999999999996</v>
      </c>
      <c r="CD70" s="34">
        <v>261</v>
      </c>
      <c r="CE70" s="33">
        <v>0.06</v>
      </c>
      <c r="CF70" s="34">
        <v>498</v>
      </c>
      <c r="CG70" s="33">
        <v>0.12</v>
      </c>
      <c r="CH70" s="34">
        <v>54</v>
      </c>
      <c r="CI70" s="33">
        <v>0.01</v>
      </c>
      <c r="CJ70" s="40"/>
      <c r="CK70" s="49"/>
      <c r="CL70" s="49"/>
      <c r="CM70" s="49"/>
      <c r="CN70" s="49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1"/>
      <c r="DM70" s="31"/>
      <c r="DN70" s="31"/>
      <c r="DO70" s="31"/>
      <c r="DP70" s="31"/>
      <c r="DQ70" s="31"/>
      <c r="DR70" s="31"/>
      <c r="DS70" s="31"/>
      <c r="DT70" s="31"/>
      <c r="DU70" s="31"/>
      <c r="DV70" s="31"/>
      <c r="DW70" s="31"/>
      <c r="DX70" s="31"/>
      <c r="DY70" s="31"/>
      <c r="DZ70" s="31"/>
      <c r="EA70" s="31"/>
      <c r="EB70" s="31"/>
      <c r="EC70" s="31"/>
      <c r="ED70" s="31"/>
      <c r="EE70" s="31"/>
      <c r="EF70" s="31"/>
      <c r="EG70" s="31"/>
      <c r="EH70" s="31"/>
      <c r="EI70" s="31"/>
      <c r="EJ70" s="31"/>
      <c r="EK70" s="31"/>
      <c r="EL70" s="31"/>
      <c r="EM70" s="31"/>
      <c r="EN70" s="31"/>
      <c r="EO70" s="31"/>
      <c r="EP70" s="31"/>
      <c r="EQ70" s="31"/>
    </row>
    <row r="71" spans="1:147" s="26" customFormat="1" x14ac:dyDescent="0.2">
      <c r="A71" s="4" t="s">
        <v>70</v>
      </c>
      <c r="B71" s="5" t="s">
        <v>158</v>
      </c>
      <c r="C71" s="16">
        <v>3752</v>
      </c>
      <c r="D71" s="28">
        <v>2</v>
      </c>
      <c r="E71" s="17">
        <v>5.3304904051172696E-4</v>
      </c>
      <c r="F71" s="25"/>
      <c r="G71" s="25"/>
      <c r="H71" s="28">
        <v>14</v>
      </c>
      <c r="I71" s="17">
        <v>3.7313432835820899E-3</v>
      </c>
      <c r="J71" s="28">
        <v>0</v>
      </c>
      <c r="K71" s="17">
        <v>0</v>
      </c>
      <c r="L71" s="28">
        <v>1</v>
      </c>
      <c r="M71" s="17">
        <v>2.6652452025586402E-4</v>
      </c>
      <c r="N71" s="28">
        <v>1</v>
      </c>
      <c r="O71" s="17">
        <v>2.6652452025586402E-4</v>
      </c>
      <c r="P71" s="28">
        <v>12</v>
      </c>
      <c r="Q71" s="17">
        <v>3.1982942430703598E-3</v>
      </c>
      <c r="R71" s="28">
        <v>16</v>
      </c>
      <c r="S71" s="17">
        <v>4.26439232409382E-3</v>
      </c>
      <c r="T71" s="28">
        <v>2</v>
      </c>
      <c r="U71" s="18">
        <v>5.3304904051172696E-4</v>
      </c>
      <c r="V71" s="28">
        <v>1131</v>
      </c>
      <c r="W71" s="18">
        <v>0.30143923240938197</v>
      </c>
      <c r="X71" s="28">
        <v>28</v>
      </c>
      <c r="Y71" s="18">
        <v>7.4626865671641798E-3</v>
      </c>
      <c r="Z71" s="28">
        <v>0</v>
      </c>
      <c r="AA71" s="18">
        <v>0</v>
      </c>
      <c r="AB71" s="28">
        <v>0</v>
      </c>
      <c r="AC71" s="18">
        <v>0</v>
      </c>
      <c r="AD71" s="28">
        <v>0</v>
      </c>
      <c r="AE71" s="18">
        <v>0</v>
      </c>
      <c r="AF71" s="28">
        <v>0</v>
      </c>
      <c r="AG71" s="18">
        <v>0</v>
      </c>
      <c r="AH71" s="28">
        <v>0</v>
      </c>
      <c r="AI71" s="18">
        <v>0</v>
      </c>
      <c r="AJ71" s="28">
        <v>0</v>
      </c>
      <c r="AK71" s="18">
        <v>0</v>
      </c>
      <c r="AL71" s="28">
        <v>0</v>
      </c>
      <c r="AM71" s="18">
        <v>0</v>
      </c>
      <c r="AN71" s="28">
        <v>0</v>
      </c>
      <c r="AO71" s="18">
        <v>0</v>
      </c>
      <c r="AP71" s="28">
        <v>0</v>
      </c>
      <c r="AQ71" s="18">
        <v>0</v>
      </c>
      <c r="AR71" s="28">
        <v>2</v>
      </c>
      <c r="AS71" s="18">
        <v>5.3304904051172696E-4</v>
      </c>
      <c r="AT71" s="66">
        <f>AVERAGE(AS71:AS73)</f>
        <v>2.8552297899512002E-4</v>
      </c>
      <c r="AU71" s="66">
        <f>STDEV(AS71:AS73)</f>
        <v>2.6854821578446556E-4</v>
      </c>
      <c r="AV71" s="30">
        <v>14</v>
      </c>
      <c r="AW71" s="29">
        <v>0</v>
      </c>
      <c r="AX71" s="30">
        <v>0</v>
      </c>
      <c r="AY71" s="29">
        <v>0</v>
      </c>
      <c r="AZ71" s="30">
        <v>0</v>
      </c>
      <c r="BA71" s="29">
        <v>0</v>
      </c>
      <c r="BB71" s="30">
        <v>12</v>
      </c>
      <c r="BC71" s="29">
        <v>0</v>
      </c>
      <c r="BD71" s="30">
        <v>5</v>
      </c>
      <c r="BE71" s="29">
        <v>0</v>
      </c>
      <c r="BF71" s="30">
        <v>0</v>
      </c>
      <c r="BG71" s="29">
        <v>0</v>
      </c>
      <c r="BH71" s="30">
        <v>1</v>
      </c>
      <c r="BI71" s="29">
        <v>0</v>
      </c>
      <c r="BJ71" s="30">
        <v>1</v>
      </c>
      <c r="BK71" s="29">
        <v>0</v>
      </c>
      <c r="BL71" s="30">
        <v>1</v>
      </c>
      <c r="BM71" s="29">
        <v>0</v>
      </c>
      <c r="BN71" s="30">
        <v>1</v>
      </c>
      <c r="BO71" s="29">
        <v>0</v>
      </c>
      <c r="BP71" s="30">
        <v>0</v>
      </c>
      <c r="BQ71" s="29">
        <v>0</v>
      </c>
      <c r="BR71" s="30">
        <v>2</v>
      </c>
      <c r="BS71" s="29">
        <v>0</v>
      </c>
      <c r="BT71" s="30">
        <v>0</v>
      </c>
      <c r="BU71" s="29">
        <v>0</v>
      </c>
      <c r="BV71" s="30">
        <v>7</v>
      </c>
      <c r="BW71" s="29">
        <v>0</v>
      </c>
      <c r="BX71" s="30">
        <v>0</v>
      </c>
      <c r="BY71" s="29">
        <v>0</v>
      </c>
      <c r="BZ71" s="30">
        <v>0</v>
      </c>
      <c r="CA71" s="29">
        <v>0</v>
      </c>
      <c r="CB71" s="30">
        <v>0</v>
      </c>
      <c r="CC71" s="29">
        <v>0</v>
      </c>
      <c r="CD71" s="30">
        <v>1</v>
      </c>
      <c r="CE71" s="29">
        <v>0</v>
      </c>
      <c r="CF71" s="30">
        <v>0</v>
      </c>
      <c r="CG71" s="29">
        <v>0</v>
      </c>
      <c r="CH71" s="30">
        <v>1</v>
      </c>
      <c r="CI71" s="29">
        <v>0</v>
      </c>
      <c r="CJ71" s="40"/>
      <c r="CK71" s="49"/>
      <c r="CL71" s="49"/>
      <c r="CM71" s="49"/>
      <c r="CN71" s="49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</row>
    <row r="72" spans="1:147" s="31" customFormat="1" x14ac:dyDescent="0.2">
      <c r="A72" s="4" t="s">
        <v>71</v>
      </c>
      <c r="B72" s="5" t="s">
        <v>158</v>
      </c>
      <c r="C72" s="31">
        <v>3091</v>
      </c>
      <c r="D72" s="31">
        <v>2</v>
      </c>
      <c r="E72" s="20">
        <v>6.4703979294726598E-4</v>
      </c>
      <c r="F72" s="20"/>
      <c r="G72" s="20"/>
      <c r="H72" s="31">
        <v>23</v>
      </c>
      <c r="I72" s="20">
        <v>7.4409576188935603E-3</v>
      </c>
      <c r="J72" s="31">
        <v>0</v>
      </c>
      <c r="K72" s="20">
        <v>0</v>
      </c>
      <c r="L72" s="31">
        <v>1</v>
      </c>
      <c r="M72" s="20">
        <v>3.2351989647363299E-4</v>
      </c>
      <c r="N72" s="31">
        <v>1</v>
      </c>
      <c r="O72" s="20">
        <v>3.2351989647363299E-4</v>
      </c>
      <c r="P72" s="31">
        <v>15</v>
      </c>
      <c r="Q72" s="20">
        <v>4.8527984471045003E-3</v>
      </c>
      <c r="R72" s="31">
        <v>35</v>
      </c>
      <c r="S72" s="20">
        <v>1.1323196376577201E-2</v>
      </c>
      <c r="T72" s="31">
        <v>3</v>
      </c>
      <c r="U72" s="21">
        <v>9.7055968942089902E-4</v>
      </c>
      <c r="V72" s="31">
        <v>757</v>
      </c>
      <c r="W72" s="21">
        <v>0.24490456163054</v>
      </c>
      <c r="X72" s="31">
        <v>34</v>
      </c>
      <c r="Y72" s="21">
        <v>1.09996764801035E-2</v>
      </c>
      <c r="Z72" s="31">
        <v>1</v>
      </c>
      <c r="AA72" s="21">
        <v>3.2351989647363299E-4</v>
      </c>
      <c r="AB72" s="31">
        <v>0</v>
      </c>
      <c r="AC72" s="21">
        <v>0</v>
      </c>
      <c r="AD72" s="31">
        <v>1</v>
      </c>
      <c r="AE72" s="21">
        <v>3.2351989647363299E-4</v>
      </c>
      <c r="AF72" s="31">
        <v>1</v>
      </c>
      <c r="AG72" s="21">
        <v>3.2351989647363299E-4</v>
      </c>
      <c r="AH72" s="31">
        <v>0</v>
      </c>
      <c r="AI72" s="21">
        <v>0</v>
      </c>
      <c r="AJ72" s="31">
        <v>1</v>
      </c>
      <c r="AK72" s="21">
        <v>3.2351989647363299E-4</v>
      </c>
      <c r="AL72" s="31">
        <v>0</v>
      </c>
      <c r="AM72" s="21">
        <v>0</v>
      </c>
      <c r="AN72" s="31">
        <v>0</v>
      </c>
      <c r="AO72" s="21">
        <v>0</v>
      </c>
      <c r="AP72" s="31">
        <v>0</v>
      </c>
      <c r="AQ72" s="21">
        <v>0</v>
      </c>
      <c r="AR72" s="31">
        <v>1</v>
      </c>
      <c r="AS72" s="21">
        <v>3.2351989647363299E-4</v>
      </c>
      <c r="AT72" s="67"/>
      <c r="AU72" s="67"/>
      <c r="AV72" s="30">
        <v>22</v>
      </c>
      <c r="AW72" s="29">
        <v>0.01</v>
      </c>
      <c r="AX72" s="30">
        <v>0</v>
      </c>
      <c r="AY72" s="29">
        <v>0</v>
      </c>
      <c r="AZ72" s="30">
        <v>0</v>
      </c>
      <c r="BA72" s="29">
        <v>0</v>
      </c>
      <c r="BB72" s="30">
        <v>15</v>
      </c>
      <c r="BC72" s="29">
        <v>0</v>
      </c>
      <c r="BD72" s="30">
        <v>16</v>
      </c>
      <c r="BE72" s="29">
        <v>0.01</v>
      </c>
      <c r="BF72" s="30">
        <v>1</v>
      </c>
      <c r="BG72" s="29">
        <v>0</v>
      </c>
      <c r="BH72" s="30">
        <v>1</v>
      </c>
      <c r="BI72" s="29">
        <v>0</v>
      </c>
      <c r="BJ72" s="30">
        <v>1</v>
      </c>
      <c r="BK72" s="29">
        <v>0</v>
      </c>
      <c r="BL72" s="30">
        <v>1</v>
      </c>
      <c r="BM72" s="29">
        <v>0</v>
      </c>
      <c r="BN72" s="30">
        <v>1</v>
      </c>
      <c r="BO72" s="29">
        <v>0</v>
      </c>
      <c r="BP72" s="30">
        <v>0</v>
      </c>
      <c r="BQ72" s="29">
        <v>0</v>
      </c>
      <c r="BR72" s="30">
        <v>1</v>
      </c>
      <c r="BS72" s="29">
        <v>0</v>
      </c>
      <c r="BT72" s="30">
        <v>0</v>
      </c>
      <c r="BU72" s="29">
        <v>0</v>
      </c>
      <c r="BV72" s="30">
        <v>8</v>
      </c>
      <c r="BW72" s="29">
        <v>0</v>
      </c>
      <c r="BX72" s="30">
        <v>1</v>
      </c>
      <c r="BY72" s="29">
        <v>0</v>
      </c>
      <c r="BZ72" s="30">
        <v>1</v>
      </c>
      <c r="CA72" s="29">
        <v>0</v>
      </c>
      <c r="CB72" s="30">
        <v>0</v>
      </c>
      <c r="CC72" s="29">
        <v>0</v>
      </c>
      <c r="CD72" s="30">
        <v>1</v>
      </c>
      <c r="CE72" s="29">
        <v>0</v>
      </c>
      <c r="CF72" s="30">
        <v>0</v>
      </c>
      <c r="CG72" s="29">
        <v>0</v>
      </c>
      <c r="CH72" s="30">
        <v>3</v>
      </c>
      <c r="CI72" s="29">
        <v>0</v>
      </c>
      <c r="CJ72" s="40"/>
      <c r="CK72" s="49"/>
      <c r="CL72" s="49"/>
      <c r="CM72" s="49"/>
      <c r="CN72" s="49"/>
    </row>
    <row r="73" spans="1:147" s="32" customFormat="1" x14ac:dyDescent="0.2">
      <c r="A73" s="4" t="s">
        <v>72</v>
      </c>
      <c r="B73" s="5" t="s">
        <v>158</v>
      </c>
      <c r="C73" s="32">
        <v>232</v>
      </c>
      <c r="D73" s="32">
        <v>0</v>
      </c>
      <c r="E73" s="23">
        <v>0</v>
      </c>
      <c r="F73" s="23"/>
      <c r="G73" s="23"/>
      <c r="H73" s="32">
        <v>0</v>
      </c>
      <c r="I73" s="23">
        <v>0</v>
      </c>
      <c r="J73" s="32">
        <v>0</v>
      </c>
      <c r="K73" s="23">
        <v>0</v>
      </c>
      <c r="L73" s="32">
        <v>0</v>
      </c>
      <c r="M73" s="23">
        <v>0</v>
      </c>
      <c r="N73" s="32">
        <v>0</v>
      </c>
      <c r="O73" s="23">
        <v>0</v>
      </c>
      <c r="P73" s="32">
        <v>6</v>
      </c>
      <c r="Q73" s="23">
        <v>2.5862068965517199E-2</v>
      </c>
      <c r="R73" s="32">
        <v>9</v>
      </c>
      <c r="S73" s="23">
        <v>3.8793103448275898E-2</v>
      </c>
      <c r="T73" s="32">
        <v>0</v>
      </c>
      <c r="U73" s="24">
        <v>0</v>
      </c>
      <c r="V73" s="32">
        <v>19</v>
      </c>
      <c r="W73" s="24">
        <v>8.18965517241379E-2</v>
      </c>
      <c r="X73" s="32">
        <v>12</v>
      </c>
      <c r="Y73" s="24">
        <v>5.1724137931034503E-2</v>
      </c>
      <c r="Z73" s="32">
        <v>0</v>
      </c>
      <c r="AA73" s="24">
        <v>0</v>
      </c>
      <c r="AB73" s="32">
        <v>0</v>
      </c>
      <c r="AC73" s="24">
        <v>0</v>
      </c>
      <c r="AD73" s="32">
        <v>0</v>
      </c>
      <c r="AE73" s="24">
        <v>0</v>
      </c>
      <c r="AF73" s="32">
        <v>0</v>
      </c>
      <c r="AG73" s="24">
        <v>0</v>
      </c>
      <c r="AH73" s="32">
        <v>0</v>
      </c>
      <c r="AI73" s="24">
        <v>0</v>
      </c>
      <c r="AJ73" s="32">
        <v>0</v>
      </c>
      <c r="AK73" s="24">
        <v>0</v>
      </c>
      <c r="AL73" s="32">
        <v>0</v>
      </c>
      <c r="AM73" s="24">
        <v>0</v>
      </c>
      <c r="AN73" s="32">
        <v>0</v>
      </c>
      <c r="AO73" s="24">
        <v>0</v>
      </c>
      <c r="AP73" s="32">
        <v>0</v>
      </c>
      <c r="AQ73" s="24">
        <v>0</v>
      </c>
      <c r="AR73" s="32">
        <v>0</v>
      </c>
      <c r="AS73" s="24">
        <v>0</v>
      </c>
      <c r="AT73" s="68"/>
      <c r="AU73" s="68"/>
      <c r="AV73" s="34">
        <v>0</v>
      </c>
      <c r="AW73" s="33">
        <v>0</v>
      </c>
      <c r="AX73" s="34">
        <v>0</v>
      </c>
      <c r="AY73" s="33">
        <v>0</v>
      </c>
      <c r="AZ73" s="34">
        <v>0</v>
      </c>
      <c r="BA73" s="33">
        <v>0</v>
      </c>
      <c r="BB73" s="34">
        <v>6</v>
      </c>
      <c r="BC73" s="33">
        <v>0.03</v>
      </c>
      <c r="BD73" s="34">
        <v>0</v>
      </c>
      <c r="BE73" s="33">
        <v>0</v>
      </c>
      <c r="BF73" s="34">
        <v>0</v>
      </c>
      <c r="BG73" s="33">
        <v>0</v>
      </c>
      <c r="BH73" s="34">
        <v>0</v>
      </c>
      <c r="BI73" s="33">
        <v>0</v>
      </c>
      <c r="BJ73" s="34">
        <v>0</v>
      </c>
      <c r="BK73" s="33">
        <v>0</v>
      </c>
      <c r="BL73" s="34">
        <v>0</v>
      </c>
      <c r="BM73" s="33">
        <v>0</v>
      </c>
      <c r="BN73" s="34">
        <v>0</v>
      </c>
      <c r="BO73" s="33">
        <v>0</v>
      </c>
      <c r="BP73" s="34">
        <v>0</v>
      </c>
      <c r="BQ73" s="33">
        <v>0</v>
      </c>
      <c r="BR73" s="34">
        <v>0</v>
      </c>
      <c r="BS73" s="33">
        <v>0</v>
      </c>
      <c r="BT73" s="34">
        <v>0</v>
      </c>
      <c r="BU73" s="33">
        <v>0</v>
      </c>
      <c r="BV73" s="34">
        <v>0</v>
      </c>
      <c r="BW73" s="33">
        <v>0</v>
      </c>
      <c r="BX73" s="34">
        <v>0</v>
      </c>
      <c r="BY73" s="33">
        <v>0</v>
      </c>
      <c r="BZ73" s="34">
        <v>0</v>
      </c>
      <c r="CA73" s="33">
        <v>0</v>
      </c>
      <c r="CB73" s="34">
        <v>0</v>
      </c>
      <c r="CC73" s="33">
        <v>0</v>
      </c>
      <c r="CD73" s="34">
        <v>0</v>
      </c>
      <c r="CE73" s="33">
        <v>0</v>
      </c>
      <c r="CF73" s="34">
        <v>0</v>
      </c>
      <c r="CG73" s="33">
        <v>0</v>
      </c>
      <c r="CH73" s="34">
        <v>0</v>
      </c>
      <c r="CI73" s="33">
        <v>0</v>
      </c>
      <c r="CJ73" s="40"/>
      <c r="CK73" s="49"/>
      <c r="CL73" s="49"/>
      <c r="CM73" s="49"/>
      <c r="CN73" s="49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  <c r="DC73" s="31"/>
      <c r="DD73" s="31"/>
      <c r="DE73" s="31"/>
      <c r="DF73" s="31"/>
      <c r="DG73" s="31"/>
      <c r="DH73" s="31"/>
      <c r="DI73" s="31"/>
      <c r="DJ73" s="31"/>
      <c r="DK73" s="31"/>
      <c r="DL73" s="31"/>
      <c r="DM73" s="31"/>
      <c r="DN73" s="31"/>
      <c r="DO73" s="31"/>
      <c r="DP73" s="31"/>
      <c r="DQ73" s="31"/>
      <c r="DR73" s="31"/>
      <c r="DS73" s="31"/>
      <c r="DT73" s="31"/>
      <c r="DU73" s="31"/>
      <c r="DV73" s="31"/>
      <c r="DW73" s="31"/>
      <c r="DX73" s="31"/>
      <c r="DY73" s="31"/>
      <c r="DZ73" s="31"/>
      <c r="EA73" s="31"/>
      <c r="EB73" s="31"/>
      <c r="EC73" s="31"/>
      <c r="ED73" s="31"/>
      <c r="EE73" s="31"/>
      <c r="EF73" s="31"/>
      <c r="EG73" s="31"/>
      <c r="EH73" s="31"/>
      <c r="EI73" s="31"/>
      <c r="EJ73" s="31"/>
      <c r="EK73" s="31"/>
      <c r="EL73" s="31"/>
      <c r="EM73" s="31"/>
      <c r="EN73" s="31"/>
      <c r="EO73" s="31"/>
      <c r="EP73" s="31"/>
      <c r="EQ73" s="31"/>
    </row>
    <row r="74" spans="1:147" s="28" customFormat="1" x14ac:dyDescent="0.2">
      <c r="A74" s="4" t="s">
        <v>73</v>
      </c>
      <c r="B74" s="5" t="s">
        <v>159</v>
      </c>
      <c r="C74" s="28">
        <v>408</v>
      </c>
      <c r="D74" s="28">
        <v>0</v>
      </c>
      <c r="E74" s="17">
        <v>0</v>
      </c>
      <c r="F74" s="17"/>
      <c r="G74" s="17"/>
      <c r="H74" s="28">
        <v>127</v>
      </c>
      <c r="I74" s="17">
        <v>0.31127450980392202</v>
      </c>
      <c r="J74" s="28">
        <v>0</v>
      </c>
      <c r="K74" s="17">
        <v>0</v>
      </c>
      <c r="L74" s="28">
        <v>1</v>
      </c>
      <c r="M74" s="17">
        <v>2.4509803921568601E-3</v>
      </c>
      <c r="N74" s="28">
        <v>0</v>
      </c>
      <c r="O74" s="17">
        <v>0</v>
      </c>
      <c r="P74" s="28">
        <v>67</v>
      </c>
      <c r="Q74" s="17">
        <v>0.16421568627451</v>
      </c>
      <c r="R74" s="28">
        <v>65</v>
      </c>
      <c r="S74" s="17">
        <v>0.15931372549019601</v>
      </c>
      <c r="T74" s="28">
        <v>5</v>
      </c>
      <c r="U74" s="18">
        <v>1.22549019607843E-2</v>
      </c>
      <c r="V74" s="28">
        <v>171</v>
      </c>
      <c r="W74" s="18">
        <v>0.41911764705882398</v>
      </c>
      <c r="X74" s="28">
        <v>25</v>
      </c>
      <c r="Y74" s="18">
        <v>6.1274509803921601E-2</v>
      </c>
      <c r="Z74" s="28">
        <v>0</v>
      </c>
      <c r="AA74" s="18">
        <v>0</v>
      </c>
      <c r="AB74" s="28">
        <v>0</v>
      </c>
      <c r="AC74" s="18">
        <v>0</v>
      </c>
      <c r="AD74" s="28">
        <v>0</v>
      </c>
      <c r="AE74" s="18">
        <v>0</v>
      </c>
      <c r="AF74" s="28">
        <v>0</v>
      </c>
      <c r="AG74" s="18">
        <v>0</v>
      </c>
      <c r="AH74" s="28">
        <v>0</v>
      </c>
      <c r="AI74" s="18">
        <v>0</v>
      </c>
      <c r="AJ74" s="28">
        <v>1</v>
      </c>
      <c r="AK74" s="18">
        <v>2.4509803921568601E-3</v>
      </c>
      <c r="AL74" s="28">
        <v>0</v>
      </c>
      <c r="AM74" s="18">
        <v>0</v>
      </c>
      <c r="AN74" s="28">
        <v>0</v>
      </c>
      <c r="AO74" s="18">
        <v>0</v>
      </c>
      <c r="AP74" s="28">
        <v>0</v>
      </c>
      <c r="AQ74" s="18">
        <v>0</v>
      </c>
      <c r="AR74" s="28">
        <v>0</v>
      </c>
      <c r="AS74" s="18">
        <v>0</v>
      </c>
      <c r="AT74" s="18">
        <f>AVERAGE(AS74:AS76)</f>
        <v>0</v>
      </c>
      <c r="AU74" s="18">
        <f>STDEV(AS74:AS76)</f>
        <v>0</v>
      </c>
      <c r="AV74" s="30">
        <v>126</v>
      </c>
      <c r="AW74" s="29">
        <v>0.31</v>
      </c>
      <c r="AX74" s="30">
        <v>0</v>
      </c>
      <c r="AY74" s="29">
        <v>0</v>
      </c>
      <c r="AZ74" s="30">
        <v>0</v>
      </c>
      <c r="BA74" s="29">
        <v>0</v>
      </c>
      <c r="BB74" s="30">
        <v>67</v>
      </c>
      <c r="BC74" s="29">
        <v>0.16</v>
      </c>
      <c r="BD74" s="30">
        <v>41</v>
      </c>
      <c r="BE74" s="29">
        <v>0.1</v>
      </c>
      <c r="BF74" s="30">
        <v>0</v>
      </c>
      <c r="BG74" s="29">
        <v>0</v>
      </c>
      <c r="BH74" s="30">
        <v>0</v>
      </c>
      <c r="BI74" s="29">
        <v>0</v>
      </c>
      <c r="BJ74" s="30">
        <v>1</v>
      </c>
      <c r="BK74" s="29">
        <v>0</v>
      </c>
      <c r="BL74" s="30">
        <v>1</v>
      </c>
      <c r="BM74" s="29">
        <v>0</v>
      </c>
      <c r="BN74" s="30">
        <v>0</v>
      </c>
      <c r="BO74" s="29">
        <v>0</v>
      </c>
      <c r="BP74" s="30">
        <v>0</v>
      </c>
      <c r="BQ74" s="29">
        <v>0</v>
      </c>
      <c r="BR74" s="30">
        <v>0</v>
      </c>
      <c r="BS74" s="29">
        <v>0</v>
      </c>
      <c r="BT74" s="30">
        <v>1</v>
      </c>
      <c r="BU74" s="29">
        <v>0</v>
      </c>
      <c r="BV74" s="30">
        <v>24</v>
      </c>
      <c r="BW74" s="29">
        <v>0.06</v>
      </c>
      <c r="BX74" s="30">
        <v>1</v>
      </c>
      <c r="BY74" s="29">
        <v>0</v>
      </c>
      <c r="BZ74" s="30">
        <v>0</v>
      </c>
      <c r="CA74" s="29">
        <v>0</v>
      </c>
      <c r="CB74" s="30">
        <v>0</v>
      </c>
      <c r="CC74" s="29">
        <v>0</v>
      </c>
      <c r="CD74" s="30">
        <v>0</v>
      </c>
      <c r="CE74" s="29">
        <v>0</v>
      </c>
      <c r="CF74" s="30">
        <v>0</v>
      </c>
      <c r="CG74" s="29">
        <v>0</v>
      </c>
      <c r="CH74" s="30">
        <v>5</v>
      </c>
      <c r="CI74" s="29">
        <v>0.01</v>
      </c>
      <c r="CJ74" s="40"/>
      <c r="CK74" s="49"/>
      <c r="CL74" s="49"/>
      <c r="CM74" s="49"/>
      <c r="CN74" s="49"/>
      <c r="CO74" s="31"/>
      <c r="CP74" s="31"/>
      <c r="CQ74" s="31"/>
      <c r="CR74" s="31"/>
      <c r="CS74" s="31"/>
      <c r="CT74" s="31"/>
      <c r="CU74" s="31"/>
      <c r="CV74" s="31"/>
      <c r="CW74" s="31"/>
      <c r="CX74" s="31"/>
      <c r="CY74" s="31"/>
      <c r="CZ74" s="31"/>
      <c r="DA74" s="31"/>
      <c r="DB74" s="31"/>
      <c r="DC74" s="31"/>
      <c r="DD74" s="31"/>
      <c r="DE74" s="31"/>
      <c r="DF74" s="31"/>
      <c r="DG74" s="31"/>
      <c r="DH74" s="31"/>
      <c r="DI74" s="31"/>
      <c r="DJ74" s="31"/>
      <c r="DK74" s="31"/>
      <c r="DL74" s="31"/>
      <c r="DM74" s="31"/>
      <c r="DN74" s="31"/>
      <c r="DO74" s="31"/>
      <c r="DP74" s="31"/>
      <c r="DQ74" s="31"/>
      <c r="DR74" s="31"/>
      <c r="DS74" s="31"/>
      <c r="DT74" s="31"/>
      <c r="DU74" s="31"/>
      <c r="DV74" s="31"/>
      <c r="DW74" s="31"/>
      <c r="DX74" s="31"/>
      <c r="DY74" s="31"/>
      <c r="DZ74" s="31"/>
      <c r="EA74" s="31"/>
      <c r="EB74" s="31"/>
      <c r="EC74" s="31"/>
      <c r="ED74" s="31"/>
      <c r="EE74" s="31"/>
      <c r="EF74" s="31"/>
      <c r="EG74" s="31"/>
      <c r="EH74" s="31"/>
      <c r="EI74" s="31"/>
      <c r="EJ74" s="31"/>
      <c r="EK74" s="31"/>
      <c r="EL74" s="31"/>
      <c r="EM74" s="31"/>
      <c r="EN74" s="31"/>
      <c r="EO74" s="31"/>
      <c r="EP74" s="31"/>
      <c r="EQ74" s="31"/>
    </row>
    <row r="75" spans="1:147" s="31" customFormat="1" x14ac:dyDescent="0.2">
      <c r="A75" s="4" t="s">
        <v>74</v>
      </c>
      <c r="B75" s="5" t="s">
        <v>159</v>
      </c>
      <c r="C75" s="31">
        <v>549</v>
      </c>
      <c r="D75" s="31">
        <v>0</v>
      </c>
      <c r="E75" s="20">
        <v>0</v>
      </c>
      <c r="F75" s="20"/>
      <c r="G75" s="20"/>
      <c r="H75" s="31">
        <v>267</v>
      </c>
      <c r="I75" s="20">
        <v>0.48633879781420802</v>
      </c>
      <c r="J75" s="31">
        <v>0</v>
      </c>
      <c r="K75" s="20">
        <v>0</v>
      </c>
      <c r="L75" s="31">
        <v>0</v>
      </c>
      <c r="M75" s="20">
        <v>0</v>
      </c>
      <c r="N75" s="31">
        <v>0</v>
      </c>
      <c r="O75" s="20">
        <v>0</v>
      </c>
      <c r="P75" s="31">
        <v>109</v>
      </c>
      <c r="Q75" s="20">
        <v>0.19854280510018199</v>
      </c>
      <c r="R75" s="31">
        <v>31</v>
      </c>
      <c r="S75" s="20">
        <v>5.6466302367941701E-2</v>
      </c>
      <c r="T75" s="31">
        <v>3</v>
      </c>
      <c r="U75" s="21">
        <v>5.4644808743169399E-3</v>
      </c>
      <c r="V75" s="31">
        <v>272</v>
      </c>
      <c r="W75" s="21">
        <v>0.49544626593806901</v>
      </c>
      <c r="X75" s="31">
        <v>25</v>
      </c>
      <c r="Y75" s="21">
        <v>4.5537340619307802E-2</v>
      </c>
      <c r="Z75" s="31">
        <v>0</v>
      </c>
      <c r="AA75" s="21">
        <v>0</v>
      </c>
      <c r="AB75" s="31">
        <v>0</v>
      </c>
      <c r="AC75" s="21">
        <v>0</v>
      </c>
      <c r="AD75" s="31">
        <v>0</v>
      </c>
      <c r="AE75" s="21">
        <v>0</v>
      </c>
      <c r="AF75" s="31">
        <v>0</v>
      </c>
      <c r="AG75" s="21">
        <v>0</v>
      </c>
      <c r="AH75" s="31">
        <v>0</v>
      </c>
      <c r="AI75" s="21">
        <v>0</v>
      </c>
      <c r="AJ75" s="31">
        <v>0</v>
      </c>
      <c r="AK75" s="21">
        <v>0</v>
      </c>
      <c r="AL75" s="31">
        <v>0</v>
      </c>
      <c r="AM75" s="21">
        <v>0</v>
      </c>
      <c r="AN75" s="31">
        <v>0</v>
      </c>
      <c r="AO75" s="21">
        <v>0</v>
      </c>
      <c r="AP75" s="31">
        <v>0</v>
      </c>
      <c r="AQ75" s="21">
        <v>0</v>
      </c>
      <c r="AR75" s="31">
        <v>0</v>
      </c>
      <c r="AS75" s="21">
        <v>0</v>
      </c>
      <c r="AT75" s="21"/>
      <c r="AU75" s="21"/>
      <c r="AV75" s="30">
        <v>267</v>
      </c>
      <c r="AW75" s="29">
        <v>0.49</v>
      </c>
      <c r="AX75" s="30">
        <v>0</v>
      </c>
      <c r="AY75" s="29">
        <v>0</v>
      </c>
      <c r="AZ75" s="30">
        <v>0</v>
      </c>
      <c r="BA75" s="29">
        <v>0</v>
      </c>
      <c r="BB75" s="30">
        <v>109</v>
      </c>
      <c r="BC75" s="29">
        <v>0.2</v>
      </c>
      <c r="BD75" s="30">
        <v>165</v>
      </c>
      <c r="BE75" s="29">
        <v>0.3</v>
      </c>
      <c r="BF75" s="30">
        <v>0</v>
      </c>
      <c r="BG75" s="29">
        <v>0</v>
      </c>
      <c r="BH75" s="30">
        <v>0</v>
      </c>
      <c r="BI75" s="29">
        <v>0</v>
      </c>
      <c r="BJ75" s="30">
        <v>0</v>
      </c>
      <c r="BK75" s="29">
        <v>0</v>
      </c>
      <c r="BL75" s="30">
        <v>0</v>
      </c>
      <c r="BM75" s="29">
        <v>0</v>
      </c>
      <c r="BN75" s="30">
        <v>0</v>
      </c>
      <c r="BO75" s="29">
        <v>0</v>
      </c>
      <c r="BP75" s="30">
        <v>0</v>
      </c>
      <c r="BQ75" s="29">
        <v>0</v>
      </c>
      <c r="BR75" s="30">
        <v>0</v>
      </c>
      <c r="BS75" s="29">
        <v>0</v>
      </c>
      <c r="BT75" s="30">
        <v>1</v>
      </c>
      <c r="BU75" s="29">
        <v>0</v>
      </c>
      <c r="BV75" s="30">
        <v>25</v>
      </c>
      <c r="BW75" s="29">
        <v>0.05</v>
      </c>
      <c r="BX75" s="30">
        <v>0</v>
      </c>
      <c r="BY75" s="29">
        <v>0</v>
      </c>
      <c r="BZ75" s="30">
        <v>0</v>
      </c>
      <c r="CA75" s="29">
        <v>0</v>
      </c>
      <c r="CB75" s="30">
        <v>0</v>
      </c>
      <c r="CC75" s="29">
        <v>0</v>
      </c>
      <c r="CD75" s="30">
        <v>0</v>
      </c>
      <c r="CE75" s="29">
        <v>0</v>
      </c>
      <c r="CF75" s="30">
        <v>0</v>
      </c>
      <c r="CG75" s="29">
        <v>0</v>
      </c>
      <c r="CH75" s="30">
        <v>3</v>
      </c>
      <c r="CI75" s="29">
        <v>0.01</v>
      </c>
      <c r="CJ75" s="40"/>
      <c r="CK75" s="49"/>
      <c r="CL75" s="49"/>
      <c r="CM75" s="49"/>
      <c r="CN75" s="49"/>
    </row>
    <row r="76" spans="1:147" s="32" customFormat="1" x14ac:dyDescent="0.2">
      <c r="A76" s="4" t="s">
        <v>75</v>
      </c>
      <c r="B76" s="5" t="s">
        <v>159</v>
      </c>
      <c r="C76" s="32">
        <v>366</v>
      </c>
      <c r="D76" s="32">
        <v>0</v>
      </c>
      <c r="E76" s="23">
        <v>0</v>
      </c>
      <c r="F76" s="23"/>
      <c r="G76" s="23"/>
      <c r="H76" s="32">
        <v>116</v>
      </c>
      <c r="I76" s="23">
        <v>0.31693989071038298</v>
      </c>
      <c r="J76" s="32">
        <v>0</v>
      </c>
      <c r="K76" s="23">
        <v>0</v>
      </c>
      <c r="L76" s="32">
        <v>0</v>
      </c>
      <c r="M76" s="23">
        <v>0</v>
      </c>
      <c r="N76" s="32">
        <v>0</v>
      </c>
      <c r="O76" s="23">
        <v>0</v>
      </c>
      <c r="P76" s="32">
        <v>52</v>
      </c>
      <c r="Q76" s="23">
        <v>0.14207650273224001</v>
      </c>
      <c r="R76" s="32">
        <v>16</v>
      </c>
      <c r="S76" s="23">
        <v>4.3715846994535498E-2</v>
      </c>
      <c r="T76" s="32">
        <v>1</v>
      </c>
      <c r="U76" s="24">
        <v>2.7322404371584699E-3</v>
      </c>
      <c r="V76" s="32">
        <v>160</v>
      </c>
      <c r="W76" s="24">
        <v>0.43715846994535501</v>
      </c>
      <c r="X76" s="32">
        <v>29</v>
      </c>
      <c r="Y76" s="24">
        <v>7.9234972677595605E-2</v>
      </c>
      <c r="Z76" s="32">
        <v>0</v>
      </c>
      <c r="AA76" s="24">
        <v>0</v>
      </c>
      <c r="AB76" s="32">
        <v>0</v>
      </c>
      <c r="AC76" s="24">
        <v>0</v>
      </c>
      <c r="AD76" s="32">
        <v>0</v>
      </c>
      <c r="AE76" s="24">
        <v>0</v>
      </c>
      <c r="AF76" s="32">
        <v>0</v>
      </c>
      <c r="AG76" s="24">
        <v>0</v>
      </c>
      <c r="AH76" s="32">
        <v>0</v>
      </c>
      <c r="AI76" s="24">
        <v>0</v>
      </c>
      <c r="AJ76" s="32">
        <v>0</v>
      </c>
      <c r="AK76" s="24">
        <v>0</v>
      </c>
      <c r="AL76" s="32">
        <v>0</v>
      </c>
      <c r="AM76" s="24">
        <v>0</v>
      </c>
      <c r="AN76" s="32">
        <v>0</v>
      </c>
      <c r="AO76" s="24">
        <v>0</v>
      </c>
      <c r="AP76" s="32">
        <v>0</v>
      </c>
      <c r="AQ76" s="24">
        <v>0</v>
      </c>
      <c r="AR76" s="32">
        <v>0</v>
      </c>
      <c r="AS76" s="24">
        <v>0</v>
      </c>
      <c r="AT76" s="24"/>
      <c r="AU76" s="24"/>
      <c r="AV76" s="34">
        <v>116</v>
      </c>
      <c r="AW76" s="33">
        <v>0.32</v>
      </c>
      <c r="AX76" s="34">
        <v>0</v>
      </c>
      <c r="AY76" s="33">
        <v>0</v>
      </c>
      <c r="AZ76" s="34">
        <v>0</v>
      </c>
      <c r="BA76" s="33">
        <v>0</v>
      </c>
      <c r="BB76" s="34">
        <v>52</v>
      </c>
      <c r="BC76" s="33">
        <v>0.14000000000000001</v>
      </c>
      <c r="BD76" s="34">
        <v>43</v>
      </c>
      <c r="BE76" s="33">
        <v>0.12</v>
      </c>
      <c r="BF76" s="34">
        <v>0</v>
      </c>
      <c r="BG76" s="33">
        <v>0</v>
      </c>
      <c r="BH76" s="34">
        <v>0</v>
      </c>
      <c r="BI76" s="33">
        <v>0</v>
      </c>
      <c r="BJ76" s="34">
        <v>0</v>
      </c>
      <c r="BK76" s="33">
        <v>0</v>
      </c>
      <c r="BL76" s="34">
        <v>0</v>
      </c>
      <c r="BM76" s="33">
        <v>0</v>
      </c>
      <c r="BN76" s="34">
        <v>0</v>
      </c>
      <c r="BO76" s="33">
        <v>0</v>
      </c>
      <c r="BP76" s="34">
        <v>0</v>
      </c>
      <c r="BQ76" s="33">
        <v>0</v>
      </c>
      <c r="BR76" s="34">
        <v>0</v>
      </c>
      <c r="BS76" s="33">
        <v>0</v>
      </c>
      <c r="BT76" s="34">
        <v>0</v>
      </c>
      <c r="BU76" s="33">
        <v>0</v>
      </c>
      <c r="BV76" s="34">
        <v>26</v>
      </c>
      <c r="BW76" s="33">
        <v>7.0000000000000007E-2</v>
      </c>
      <c r="BX76" s="34">
        <v>0</v>
      </c>
      <c r="BY76" s="33">
        <v>0</v>
      </c>
      <c r="BZ76" s="34">
        <v>0</v>
      </c>
      <c r="CA76" s="33">
        <v>0</v>
      </c>
      <c r="CB76" s="34">
        <v>0</v>
      </c>
      <c r="CC76" s="33">
        <v>0</v>
      </c>
      <c r="CD76" s="34">
        <v>0</v>
      </c>
      <c r="CE76" s="33">
        <v>0</v>
      </c>
      <c r="CF76" s="34">
        <v>0</v>
      </c>
      <c r="CG76" s="33">
        <v>0</v>
      </c>
      <c r="CH76" s="34">
        <v>1</v>
      </c>
      <c r="CI76" s="33">
        <v>0</v>
      </c>
      <c r="CJ76" s="40"/>
      <c r="CK76" s="49"/>
      <c r="CL76" s="49"/>
      <c r="CM76" s="49"/>
      <c r="CN76" s="49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  <c r="DC76" s="31"/>
      <c r="DD76" s="31"/>
      <c r="DE76" s="31"/>
      <c r="DF76" s="31"/>
      <c r="DG76" s="31"/>
      <c r="DH76" s="31"/>
      <c r="DI76" s="31"/>
      <c r="DJ76" s="31"/>
      <c r="DK76" s="31"/>
      <c r="DL76" s="31"/>
      <c r="DM76" s="31"/>
      <c r="DN76" s="31"/>
      <c r="DO76" s="31"/>
      <c r="DP76" s="31"/>
      <c r="DQ76" s="31"/>
      <c r="DR76" s="31"/>
      <c r="DS76" s="31"/>
      <c r="DT76" s="31"/>
      <c r="DU76" s="31"/>
      <c r="DV76" s="31"/>
      <c r="DW76" s="31"/>
      <c r="DX76" s="31"/>
      <c r="DY76" s="31"/>
      <c r="DZ76" s="31"/>
      <c r="EA76" s="31"/>
      <c r="EB76" s="31"/>
      <c r="EC76" s="31"/>
      <c r="ED76" s="31"/>
      <c r="EE76" s="31"/>
      <c r="EF76" s="31"/>
      <c r="EG76" s="31"/>
      <c r="EH76" s="31"/>
      <c r="EI76" s="31"/>
      <c r="EJ76" s="31"/>
      <c r="EK76" s="31"/>
      <c r="EL76" s="31"/>
      <c r="EM76" s="31"/>
      <c r="EN76" s="31"/>
      <c r="EO76" s="31"/>
      <c r="EP76" s="31"/>
      <c r="EQ76" s="31"/>
    </row>
    <row r="77" spans="1:147" s="28" customFormat="1" x14ac:dyDescent="0.2">
      <c r="A77" s="4" t="s">
        <v>76</v>
      </c>
      <c r="B77" s="5" t="s">
        <v>160</v>
      </c>
      <c r="C77" s="28">
        <v>403</v>
      </c>
      <c r="D77" s="28">
        <v>0</v>
      </c>
      <c r="E77" s="17">
        <v>0</v>
      </c>
      <c r="F77" s="17"/>
      <c r="G77" s="17"/>
      <c r="H77" s="28">
        <v>11</v>
      </c>
      <c r="I77" s="17">
        <v>2.72952853598015E-2</v>
      </c>
      <c r="J77" s="28">
        <v>1</v>
      </c>
      <c r="K77" s="17">
        <v>2.48138957816377E-3</v>
      </c>
      <c r="L77" s="28">
        <v>0</v>
      </c>
      <c r="M77" s="17">
        <v>0</v>
      </c>
      <c r="N77" s="28">
        <v>0</v>
      </c>
      <c r="O77" s="17">
        <v>0</v>
      </c>
      <c r="P77" s="28">
        <v>18</v>
      </c>
      <c r="Q77" s="17">
        <v>4.4665012406947903E-2</v>
      </c>
      <c r="R77" s="28">
        <v>13</v>
      </c>
      <c r="S77" s="17">
        <v>3.2258064516128997E-2</v>
      </c>
      <c r="T77" s="28">
        <v>2</v>
      </c>
      <c r="U77" s="18">
        <v>4.96277915632754E-3</v>
      </c>
      <c r="V77" s="28">
        <v>34</v>
      </c>
      <c r="W77" s="18">
        <v>8.4367245657568202E-2</v>
      </c>
      <c r="X77" s="28">
        <v>5</v>
      </c>
      <c r="Y77" s="18">
        <v>1.2406947890818899E-2</v>
      </c>
      <c r="Z77" s="28">
        <v>0</v>
      </c>
      <c r="AA77" s="18">
        <v>0</v>
      </c>
      <c r="AB77" s="28">
        <v>0</v>
      </c>
      <c r="AC77" s="18">
        <v>0</v>
      </c>
      <c r="AD77" s="28">
        <v>0</v>
      </c>
      <c r="AE77" s="18">
        <v>0</v>
      </c>
      <c r="AF77" s="28">
        <v>0</v>
      </c>
      <c r="AG77" s="18">
        <v>0</v>
      </c>
      <c r="AH77" s="28">
        <v>1</v>
      </c>
      <c r="AI77" s="18">
        <v>2.48138957816377E-3</v>
      </c>
      <c r="AJ77" s="28">
        <v>0</v>
      </c>
      <c r="AK77" s="18">
        <v>0</v>
      </c>
      <c r="AL77" s="28">
        <v>0</v>
      </c>
      <c r="AM77" s="18">
        <v>0</v>
      </c>
      <c r="AN77" s="28">
        <v>0</v>
      </c>
      <c r="AO77" s="18">
        <v>0</v>
      </c>
      <c r="AP77" s="28">
        <v>0</v>
      </c>
      <c r="AQ77" s="18">
        <v>0</v>
      </c>
      <c r="AR77" s="28">
        <v>0</v>
      </c>
      <c r="AS77" s="18">
        <v>0</v>
      </c>
      <c r="AT77" s="18">
        <f>AVERAGE(AS77:AS79)</f>
        <v>6.7476383265856991E-4</v>
      </c>
      <c r="AU77" s="18">
        <f>STDEV(AS77:AS79)</f>
        <v>1.1687252412745468E-3</v>
      </c>
      <c r="AV77" s="30">
        <v>10</v>
      </c>
      <c r="AW77" s="29">
        <v>0.02</v>
      </c>
      <c r="AX77" s="30">
        <v>0</v>
      </c>
      <c r="AY77" s="29">
        <v>0</v>
      </c>
      <c r="AZ77" s="30">
        <v>0</v>
      </c>
      <c r="BA77" s="29">
        <v>0</v>
      </c>
      <c r="BB77" s="30">
        <v>18</v>
      </c>
      <c r="BC77" s="29">
        <v>0.04</v>
      </c>
      <c r="BD77" s="30">
        <v>2</v>
      </c>
      <c r="BE77" s="29">
        <v>0</v>
      </c>
      <c r="BF77" s="30">
        <v>0</v>
      </c>
      <c r="BG77" s="29">
        <v>0</v>
      </c>
      <c r="BH77" s="30">
        <v>0</v>
      </c>
      <c r="BI77" s="29">
        <v>0</v>
      </c>
      <c r="BJ77" s="30">
        <v>0</v>
      </c>
      <c r="BK77" s="29">
        <v>0</v>
      </c>
      <c r="BL77" s="30">
        <v>0</v>
      </c>
      <c r="BM77" s="29">
        <v>0</v>
      </c>
      <c r="BN77" s="30">
        <v>0</v>
      </c>
      <c r="BO77" s="29">
        <v>0</v>
      </c>
      <c r="BP77" s="30">
        <v>1</v>
      </c>
      <c r="BQ77" s="29">
        <v>0</v>
      </c>
      <c r="BR77" s="30">
        <v>0</v>
      </c>
      <c r="BS77" s="29">
        <v>0</v>
      </c>
      <c r="BT77" s="30">
        <v>0</v>
      </c>
      <c r="BU77" s="29">
        <v>0</v>
      </c>
      <c r="BV77" s="30">
        <v>4</v>
      </c>
      <c r="BW77" s="29">
        <v>0.01</v>
      </c>
      <c r="BX77" s="30">
        <v>0</v>
      </c>
      <c r="BY77" s="29">
        <v>0</v>
      </c>
      <c r="BZ77" s="30">
        <v>0</v>
      </c>
      <c r="CA77" s="29">
        <v>0</v>
      </c>
      <c r="CB77" s="30">
        <v>1</v>
      </c>
      <c r="CC77" s="29">
        <v>0</v>
      </c>
      <c r="CD77" s="30">
        <v>0</v>
      </c>
      <c r="CE77" s="29">
        <v>0</v>
      </c>
      <c r="CF77" s="30">
        <v>0</v>
      </c>
      <c r="CG77" s="29">
        <v>0</v>
      </c>
      <c r="CH77" s="30">
        <v>2</v>
      </c>
      <c r="CI77" s="29">
        <v>0</v>
      </c>
      <c r="CJ77" s="40"/>
      <c r="CK77" s="49"/>
      <c r="CL77" s="49"/>
      <c r="CM77" s="49"/>
      <c r="CN77" s="49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  <c r="DC77" s="31"/>
      <c r="DD77" s="31"/>
      <c r="DE77" s="31"/>
      <c r="DF77" s="31"/>
      <c r="DG77" s="31"/>
      <c r="DH77" s="31"/>
      <c r="DI77" s="31"/>
      <c r="DJ77" s="31"/>
      <c r="DK77" s="31"/>
      <c r="DL77" s="31"/>
      <c r="DM77" s="31"/>
      <c r="DN77" s="31"/>
      <c r="DO77" s="31"/>
      <c r="DP77" s="31"/>
      <c r="DQ77" s="31"/>
      <c r="DR77" s="31"/>
      <c r="DS77" s="31"/>
      <c r="DT77" s="31"/>
      <c r="DU77" s="31"/>
      <c r="DV77" s="31"/>
      <c r="DW77" s="31"/>
      <c r="DX77" s="31"/>
      <c r="DY77" s="31"/>
      <c r="DZ77" s="31"/>
      <c r="EA77" s="31"/>
      <c r="EB77" s="31"/>
      <c r="EC77" s="31"/>
      <c r="ED77" s="31"/>
      <c r="EE77" s="31"/>
      <c r="EF77" s="31"/>
      <c r="EG77" s="31"/>
      <c r="EH77" s="31"/>
      <c r="EI77" s="31"/>
      <c r="EJ77" s="31"/>
      <c r="EK77" s="31"/>
      <c r="EL77" s="31"/>
      <c r="EM77" s="31"/>
      <c r="EN77" s="31"/>
      <c r="EO77" s="31"/>
      <c r="EP77" s="31"/>
      <c r="EQ77" s="31"/>
    </row>
    <row r="78" spans="1:147" s="31" customFormat="1" x14ac:dyDescent="0.2">
      <c r="A78" s="4" t="s">
        <v>77</v>
      </c>
      <c r="B78" s="5" t="s">
        <v>160</v>
      </c>
      <c r="C78" s="31">
        <v>494</v>
      </c>
      <c r="D78" s="31">
        <v>1</v>
      </c>
      <c r="E78" s="20">
        <v>2.0242914979757098E-3</v>
      </c>
      <c r="F78" s="20"/>
      <c r="G78" s="20"/>
      <c r="H78" s="31">
        <v>8</v>
      </c>
      <c r="I78" s="20">
        <v>1.6194331983805699E-2</v>
      </c>
      <c r="J78" s="31">
        <v>0</v>
      </c>
      <c r="K78" s="20">
        <v>0</v>
      </c>
      <c r="L78" s="31">
        <v>1</v>
      </c>
      <c r="M78" s="20">
        <v>2.0242914979757098E-3</v>
      </c>
      <c r="N78" s="31">
        <v>0</v>
      </c>
      <c r="O78" s="20">
        <v>0</v>
      </c>
      <c r="P78" s="31">
        <v>31</v>
      </c>
      <c r="Q78" s="20">
        <v>6.2753036437247001E-2</v>
      </c>
      <c r="R78" s="31">
        <v>18</v>
      </c>
      <c r="S78" s="20">
        <v>3.6437246963562799E-2</v>
      </c>
      <c r="T78" s="31">
        <v>7</v>
      </c>
      <c r="U78" s="21">
        <v>1.417004048583E-2</v>
      </c>
      <c r="V78" s="31">
        <v>63</v>
      </c>
      <c r="W78" s="21">
        <v>0.12753036437247001</v>
      </c>
      <c r="X78" s="31">
        <v>4</v>
      </c>
      <c r="Y78" s="21">
        <v>8.0971659919028306E-3</v>
      </c>
      <c r="Z78" s="31">
        <v>0</v>
      </c>
      <c r="AA78" s="21">
        <v>0</v>
      </c>
      <c r="AB78" s="31">
        <v>0</v>
      </c>
      <c r="AC78" s="21">
        <v>0</v>
      </c>
      <c r="AD78" s="31">
        <v>0</v>
      </c>
      <c r="AE78" s="21">
        <v>0</v>
      </c>
      <c r="AF78" s="31">
        <v>0</v>
      </c>
      <c r="AG78" s="21">
        <v>0</v>
      </c>
      <c r="AH78" s="31">
        <v>0</v>
      </c>
      <c r="AI78" s="21">
        <v>0</v>
      </c>
      <c r="AJ78" s="31">
        <v>1</v>
      </c>
      <c r="AK78" s="21">
        <v>2.0242914979757098E-3</v>
      </c>
      <c r="AL78" s="31">
        <v>0</v>
      </c>
      <c r="AM78" s="21">
        <v>0</v>
      </c>
      <c r="AN78" s="31">
        <v>0</v>
      </c>
      <c r="AO78" s="21">
        <v>0</v>
      </c>
      <c r="AP78" s="31">
        <v>0</v>
      </c>
      <c r="AQ78" s="21">
        <v>0</v>
      </c>
      <c r="AR78" s="31">
        <v>1</v>
      </c>
      <c r="AS78" s="21">
        <v>2.0242914979757098E-3</v>
      </c>
      <c r="AT78" s="21"/>
      <c r="AU78" s="21"/>
      <c r="AV78" s="30">
        <v>7</v>
      </c>
      <c r="AW78" s="29">
        <v>0.01</v>
      </c>
      <c r="AX78" s="30">
        <v>0</v>
      </c>
      <c r="AY78" s="29">
        <v>0</v>
      </c>
      <c r="AZ78" s="30">
        <v>0</v>
      </c>
      <c r="BA78" s="29">
        <v>0</v>
      </c>
      <c r="BB78" s="30">
        <v>31</v>
      </c>
      <c r="BC78" s="29">
        <v>0.06</v>
      </c>
      <c r="BD78" s="30">
        <v>5</v>
      </c>
      <c r="BE78" s="29">
        <v>0.01</v>
      </c>
      <c r="BF78" s="30">
        <v>0</v>
      </c>
      <c r="BG78" s="29">
        <v>0</v>
      </c>
      <c r="BH78" s="30">
        <v>0</v>
      </c>
      <c r="BI78" s="29">
        <v>0</v>
      </c>
      <c r="BJ78" s="30">
        <v>0</v>
      </c>
      <c r="BK78" s="29">
        <v>0</v>
      </c>
      <c r="BL78" s="30">
        <v>1</v>
      </c>
      <c r="BM78" s="29">
        <v>0</v>
      </c>
      <c r="BN78" s="30">
        <v>0</v>
      </c>
      <c r="BO78" s="29">
        <v>0</v>
      </c>
      <c r="BP78" s="30">
        <v>0</v>
      </c>
      <c r="BQ78" s="29">
        <v>0</v>
      </c>
      <c r="BR78" s="30">
        <v>0</v>
      </c>
      <c r="BS78" s="29">
        <v>0</v>
      </c>
      <c r="BT78" s="30">
        <v>0</v>
      </c>
      <c r="BU78" s="29">
        <v>0</v>
      </c>
      <c r="BV78" s="30">
        <v>1</v>
      </c>
      <c r="BW78" s="29">
        <v>0</v>
      </c>
      <c r="BX78" s="30">
        <v>1</v>
      </c>
      <c r="BY78" s="29">
        <v>0</v>
      </c>
      <c r="BZ78" s="30">
        <v>0</v>
      </c>
      <c r="CA78" s="29">
        <v>0</v>
      </c>
      <c r="CB78" s="30">
        <v>0</v>
      </c>
      <c r="CC78" s="29">
        <v>0</v>
      </c>
      <c r="CD78" s="30">
        <v>0</v>
      </c>
      <c r="CE78" s="29">
        <v>0</v>
      </c>
      <c r="CF78" s="30">
        <v>1</v>
      </c>
      <c r="CG78" s="29">
        <v>0</v>
      </c>
      <c r="CH78" s="30">
        <v>4</v>
      </c>
      <c r="CI78" s="29">
        <v>0.01</v>
      </c>
      <c r="CJ78" s="40"/>
      <c r="CK78" s="49"/>
      <c r="CL78" s="49"/>
      <c r="CM78" s="49"/>
      <c r="CN78" s="49"/>
    </row>
    <row r="79" spans="1:147" s="32" customFormat="1" x14ac:dyDescent="0.2">
      <c r="A79" s="4" t="s">
        <v>78</v>
      </c>
      <c r="B79" s="5" t="s">
        <v>160</v>
      </c>
      <c r="C79" s="32">
        <v>275</v>
      </c>
      <c r="D79" s="32">
        <v>0</v>
      </c>
      <c r="E79" s="23">
        <v>0</v>
      </c>
      <c r="F79" s="23"/>
      <c r="G79" s="23"/>
      <c r="H79" s="32">
        <v>79</v>
      </c>
      <c r="I79" s="23">
        <v>0.28727272727272701</v>
      </c>
      <c r="J79" s="32">
        <v>0</v>
      </c>
      <c r="K79" s="23">
        <v>0</v>
      </c>
      <c r="L79" s="32">
        <v>1</v>
      </c>
      <c r="M79" s="23">
        <v>3.6363636363636398E-3</v>
      </c>
      <c r="N79" s="32">
        <v>0</v>
      </c>
      <c r="O79" s="23">
        <v>0</v>
      </c>
      <c r="P79" s="32">
        <v>23</v>
      </c>
      <c r="Q79" s="23">
        <v>8.3636363636363606E-2</v>
      </c>
      <c r="R79" s="32">
        <v>10</v>
      </c>
      <c r="S79" s="23">
        <v>3.6363636363636397E-2</v>
      </c>
      <c r="T79" s="32">
        <v>4</v>
      </c>
      <c r="U79" s="24">
        <v>1.45454545454545E-2</v>
      </c>
      <c r="V79" s="32">
        <v>205</v>
      </c>
      <c r="W79" s="24">
        <v>0.74545454545454604</v>
      </c>
      <c r="X79" s="32">
        <v>33</v>
      </c>
      <c r="Y79" s="24">
        <v>0.12</v>
      </c>
      <c r="Z79" s="32">
        <v>0</v>
      </c>
      <c r="AA79" s="24">
        <v>0</v>
      </c>
      <c r="AB79" s="32">
        <v>0</v>
      </c>
      <c r="AC79" s="24">
        <v>0</v>
      </c>
      <c r="AD79" s="32">
        <v>0</v>
      </c>
      <c r="AE79" s="24">
        <v>0</v>
      </c>
      <c r="AF79" s="32">
        <v>0</v>
      </c>
      <c r="AG79" s="24">
        <v>0</v>
      </c>
      <c r="AH79" s="32">
        <v>0</v>
      </c>
      <c r="AI79" s="24">
        <v>0</v>
      </c>
      <c r="AJ79" s="32">
        <v>1</v>
      </c>
      <c r="AK79" s="24">
        <v>3.6363636363636398E-3</v>
      </c>
      <c r="AL79" s="32">
        <v>0</v>
      </c>
      <c r="AM79" s="24">
        <v>0</v>
      </c>
      <c r="AN79" s="32">
        <v>0</v>
      </c>
      <c r="AO79" s="24">
        <v>0</v>
      </c>
      <c r="AP79" s="32">
        <v>0</v>
      </c>
      <c r="AQ79" s="24">
        <v>0</v>
      </c>
      <c r="AR79" s="32">
        <v>0</v>
      </c>
      <c r="AS79" s="24">
        <v>0</v>
      </c>
      <c r="AT79" s="24"/>
      <c r="AU79" s="24"/>
      <c r="AV79" s="34">
        <v>78</v>
      </c>
      <c r="AW79" s="33">
        <v>0.28000000000000003</v>
      </c>
      <c r="AX79" s="34">
        <v>0</v>
      </c>
      <c r="AY79" s="33">
        <v>0</v>
      </c>
      <c r="AZ79" s="34">
        <v>0</v>
      </c>
      <c r="BA79" s="33">
        <v>0</v>
      </c>
      <c r="BB79" s="34">
        <v>23</v>
      </c>
      <c r="BC79" s="33">
        <v>0.08</v>
      </c>
      <c r="BD79" s="34">
        <v>65</v>
      </c>
      <c r="BE79" s="33">
        <v>0.24</v>
      </c>
      <c r="BF79" s="34">
        <v>0</v>
      </c>
      <c r="BG79" s="33">
        <v>0</v>
      </c>
      <c r="BH79" s="34">
        <v>0</v>
      </c>
      <c r="BI79" s="33">
        <v>0</v>
      </c>
      <c r="BJ79" s="34">
        <v>1</v>
      </c>
      <c r="BK79" s="33">
        <v>0</v>
      </c>
      <c r="BL79" s="34">
        <v>1</v>
      </c>
      <c r="BM79" s="33">
        <v>0</v>
      </c>
      <c r="BN79" s="34">
        <v>0</v>
      </c>
      <c r="BO79" s="33">
        <v>0</v>
      </c>
      <c r="BP79" s="34">
        <v>0</v>
      </c>
      <c r="BQ79" s="33">
        <v>0</v>
      </c>
      <c r="BR79" s="34">
        <v>0</v>
      </c>
      <c r="BS79" s="33">
        <v>0</v>
      </c>
      <c r="BT79" s="34">
        <v>0</v>
      </c>
      <c r="BU79" s="33">
        <v>0</v>
      </c>
      <c r="BV79" s="34">
        <v>28</v>
      </c>
      <c r="BW79" s="33">
        <v>0.1</v>
      </c>
      <c r="BX79" s="34">
        <v>1</v>
      </c>
      <c r="BY79" s="33">
        <v>0</v>
      </c>
      <c r="BZ79" s="34">
        <v>0</v>
      </c>
      <c r="CA79" s="33">
        <v>0</v>
      </c>
      <c r="CB79" s="34">
        <v>0</v>
      </c>
      <c r="CC79" s="33">
        <v>0</v>
      </c>
      <c r="CD79" s="34">
        <v>0</v>
      </c>
      <c r="CE79" s="33">
        <v>0</v>
      </c>
      <c r="CF79" s="34">
        <v>0</v>
      </c>
      <c r="CG79" s="33">
        <v>0</v>
      </c>
      <c r="CH79" s="34">
        <v>4</v>
      </c>
      <c r="CI79" s="33">
        <v>0.01</v>
      </c>
      <c r="CJ79" s="40"/>
      <c r="CK79" s="49"/>
      <c r="CL79" s="49"/>
      <c r="CM79" s="49"/>
      <c r="CN79" s="49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  <c r="DS79" s="31"/>
      <c r="DT79" s="31"/>
      <c r="DU79" s="31"/>
      <c r="DV79" s="31"/>
      <c r="DW79" s="31"/>
      <c r="DX79" s="31"/>
      <c r="DY79" s="31"/>
      <c r="DZ79" s="31"/>
      <c r="EA79" s="31"/>
      <c r="EB79" s="31"/>
      <c r="EC79" s="31"/>
      <c r="ED79" s="31"/>
      <c r="EE79" s="31"/>
      <c r="EF79" s="31"/>
      <c r="EG79" s="31"/>
      <c r="EH79" s="31"/>
      <c r="EI79" s="31"/>
      <c r="EJ79" s="31"/>
      <c r="EK79" s="31"/>
      <c r="EL79" s="31"/>
      <c r="EM79" s="31"/>
      <c r="EN79" s="31"/>
      <c r="EO79" s="31"/>
      <c r="EP79" s="31"/>
      <c r="EQ79" s="31"/>
    </row>
    <row r="80" spans="1:147" s="28" customFormat="1" x14ac:dyDescent="0.2">
      <c r="A80" s="4" t="s">
        <v>79</v>
      </c>
      <c r="B80" s="5" t="s">
        <v>161</v>
      </c>
      <c r="C80" s="28">
        <v>592</v>
      </c>
      <c r="D80" s="28">
        <v>0</v>
      </c>
      <c r="E80" s="17">
        <v>0</v>
      </c>
      <c r="F80" s="17"/>
      <c r="G80" s="17"/>
      <c r="H80" s="28">
        <v>17</v>
      </c>
      <c r="I80" s="17">
        <v>2.87162162162162E-2</v>
      </c>
      <c r="J80" s="28">
        <v>0</v>
      </c>
      <c r="K80" s="17">
        <v>0</v>
      </c>
      <c r="L80" s="28">
        <v>0</v>
      </c>
      <c r="M80" s="17">
        <v>0</v>
      </c>
      <c r="N80" s="28">
        <v>4</v>
      </c>
      <c r="O80" s="17">
        <v>6.7567567567567597E-3</v>
      </c>
      <c r="P80" s="28">
        <v>55</v>
      </c>
      <c r="Q80" s="17">
        <v>9.29054054054054E-2</v>
      </c>
      <c r="R80" s="28">
        <v>10</v>
      </c>
      <c r="S80" s="17">
        <v>1.68918918918919E-2</v>
      </c>
      <c r="T80" s="28">
        <v>0</v>
      </c>
      <c r="U80" s="18">
        <v>0</v>
      </c>
      <c r="V80" s="28">
        <v>47</v>
      </c>
      <c r="W80" s="18">
        <v>7.93918918918919E-2</v>
      </c>
      <c r="X80" s="28">
        <v>8</v>
      </c>
      <c r="Y80" s="18">
        <v>1.35135135135135E-2</v>
      </c>
      <c r="Z80" s="28">
        <v>0</v>
      </c>
      <c r="AA80" s="18">
        <v>0</v>
      </c>
      <c r="AB80" s="28">
        <v>0</v>
      </c>
      <c r="AC80" s="18">
        <v>0</v>
      </c>
      <c r="AD80" s="28">
        <v>0</v>
      </c>
      <c r="AE80" s="18">
        <v>0</v>
      </c>
      <c r="AF80" s="28">
        <v>0</v>
      </c>
      <c r="AG80" s="18">
        <v>0</v>
      </c>
      <c r="AH80" s="28">
        <v>0</v>
      </c>
      <c r="AI80" s="18">
        <v>0</v>
      </c>
      <c r="AJ80" s="28">
        <v>0</v>
      </c>
      <c r="AK80" s="18">
        <v>0</v>
      </c>
      <c r="AL80" s="28">
        <v>3</v>
      </c>
      <c r="AM80" s="18">
        <v>5.0675675675675696E-3</v>
      </c>
      <c r="AN80" s="28">
        <v>0</v>
      </c>
      <c r="AO80" s="18">
        <v>0</v>
      </c>
      <c r="AP80" s="28">
        <v>0</v>
      </c>
      <c r="AQ80" s="18">
        <v>0</v>
      </c>
      <c r="AR80" s="28">
        <v>0</v>
      </c>
      <c r="AS80" s="18">
        <v>0</v>
      </c>
      <c r="AT80" s="18">
        <f>AVERAGE(AS80:AS82)</f>
        <v>0</v>
      </c>
      <c r="AU80" s="18">
        <f>STDEV(AS80:AS82)</f>
        <v>0</v>
      </c>
      <c r="AV80" s="30">
        <v>17</v>
      </c>
      <c r="AW80" s="29">
        <v>0.03</v>
      </c>
      <c r="AX80" s="30">
        <v>0</v>
      </c>
      <c r="AY80" s="29">
        <v>0</v>
      </c>
      <c r="AZ80" s="30">
        <v>0</v>
      </c>
      <c r="BA80" s="29">
        <v>0</v>
      </c>
      <c r="BB80" s="30">
        <v>52</v>
      </c>
      <c r="BC80" s="29">
        <v>0.09</v>
      </c>
      <c r="BD80" s="30">
        <v>4</v>
      </c>
      <c r="BE80" s="29">
        <v>0.01</v>
      </c>
      <c r="BF80" s="30">
        <v>0</v>
      </c>
      <c r="BG80" s="29">
        <v>0</v>
      </c>
      <c r="BH80" s="30">
        <v>0</v>
      </c>
      <c r="BI80" s="29">
        <v>0</v>
      </c>
      <c r="BJ80" s="30">
        <v>0</v>
      </c>
      <c r="BK80" s="29">
        <v>0</v>
      </c>
      <c r="BL80" s="30">
        <v>0</v>
      </c>
      <c r="BM80" s="29">
        <v>0</v>
      </c>
      <c r="BN80" s="30">
        <v>4</v>
      </c>
      <c r="BO80" s="29">
        <v>0.01</v>
      </c>
      <c r="BP80" s="30">
        <v>0</v>
      </c>
      <c r="BQ80" s="29">
        <v>0</v>
      </c>
      <c r="BR80" s="30">
        <v>0</v>
      </c>
      <c r="BS80" s="29">
        <v>0</v>
      </c>
      <c r="BT80" s="30">
        <v>3</v>
      </c>
      <c r="BU80" s="29">
        <v>0.01</v>
      </c>
      <c r="BV80" s="30">
        <v>0</v>
      </c>
      <c r="BW80" s="29">
        <v>0</v>
      </c>
      <c r="BX80" s="30">
        <v>0</v>
      </c>
      <c r="BY80" s="29">
        <v>0</v>
      </c>
      <c r="BZ80" s="30">
        <v>0</v>
      </c>
      <c r="CA80" s="29">
        <v>0</v>
      </c>
      <c r="CB80" s="30">
        <v>0</v>
      </c>
      <c r="CC80" s="29">
        <v>0</v>
      </c>
      <c r="CD80" s="30">
        <v>0</v>
      </c>
      <c r="CE80" s="29">
        <v>0</v>
      </c>
      <c r="CF80" s="30">
        <v>0</v>
      </c>
      <c r="CG80" s="29">
        <v>0</v>
      </c>
      <c r="CH80" s="30">
        <v>0</v>
      </c>
      <c r="CI80" s="29">
        <v>0</v>
      </c>
      <c r="CJ80" s="40"/>
      <c r="CK80" s="49"/>
      <c r="CL80" s="49"/>
      <c r="CM80" s="49"/>
      <c r="CN80" s="49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  <c r="DX80" s="31"/>
      <c r="DY80" s="31"/>
      <c r="DZ80" s="31"/>
      <c r="EA80" s="31"/>
      <c r="EB80" s="31"/>
      <c r="EC80" s="31"/>
      <c r="ED80" s="31"/>
      <c r="EE80" s="31"/>
      <c r="EF80" s="31"/>
      <c r="EG80" s="31"/>
      <c r="EH80" s="31"/>
      <c r="EI80" s="31"/>
      <c r="EJ80" s="31"/>
      <c r="EK80" s="31"/>
      <c r="EL80" s="31"/>
      <c r="EM80" s="31"/>
      <c r="EN80" s="31"/>
      <c r="EO80" s="31"/>
      <c r="EP80" s="31"/>
      <c r="EQ80" s="31"/>
    </row>
    <row r="81" spans="1:147" s="31" customFormat="1" x14ac:dyDescent="0.2">
      <c r="A81" s="4" t="s">
        <v>80</v>
      </c>
      <c r="B81" s="5" t="s">
        <v>161</v>
      </c>
      <c r="C81" s="31">
        <v>547</v>
      </c>
      <c r="D81" s="31">
        <v>0</v>
      </c>
      <c r="E81" s="20">
        <v>0</v>
      </c>
      <c r="F81" s="20"/>
      <c r="G81" s="20"/>
      <c r="H81" s="31">
        <v>8</v>
      </c>
      <c r="I81" s="20">
        <v>1.46252285191956E-2</v>
      </c>
      <c r="J81" s="31">
        <v>0</v>
      </c>
      <c r="K81" s="20">
        <v>0</v>
      </c>
      <c r="L81" s="31">
        <v>0</v>
      </c>
      <c r="M81" s="20">
        <v>0</v>
      </c>
      <c r="N81" s="31">
        <v>0</v>
      </c>
      <c r="O81" s="20">
        <v>0</v>
      </c>
      <c r="P81" s="31">
        <v>44</v>
      </c>
      <c r="Q81" s="20">
        <v>8.0438756855575902E-2</v>
      </c>
      <c r="R81" s="31">
        <v>14</v>
      </c>
      <c r="S81" s="20">
        <v>2.5594149908592299E-2</v>
      </c>
      <c r="T81" s="31">
        <v>1</v>
      </c>
      <c r="U81" s="21">
        <v>1.82815356489945E-3</v>
      </c>
      <c r="V81" s="31">
        <v>21</v>
      </c>
      <c r="W81" s="21">
        <v>3.8391224862888498E-2</v>
      </c>
      <c r="X81" s="31">
        <v>1</v>
      </c>
      <c r="Y81" s="21">
        <v>1.82815356489945E-3</v>
      </c>
      <c r="Z81" s="31">
        <v>0</v>
      </c>
      <c r="AA81" s="21">
        <v>0</v>
      </c>
      <c r="AB81" s="31">
        <v>0</v>
      </c>
      <c r="AC81" s="21">
        <v>0</v>
      </c>
      <c r="AD81" s="31">
        <v>0</v>
      </c>
      <c r="AE81" s="21">
        <v>0</v>
      </c>
      <c r="AF81" s="31">
        <v>0</v>
      </c>
      <c r="AG81" s="21">
        <v>0</v>
      </c>
      <c r="AH81" s="31">
        <v>0</v>
      </c>
      <c r="AI81" s="21">
        <v>0</v>
      </c>
      <c r="AJ81" s="31">
        <v>0</v>
      </c>
      <c r="AK81" s="21">
        <v>0</v>
      </c>
      <c r="AL81" s="31">
        <v>0</v>
      </c>
      <c r="AM81" s="21">
        <v>0</v>
      </c>
      <c r="AN81" s="31">
        <v>0</v>
      </c>
      <c r="AO81" s="21">
        <v>0</v>
      </c>
      <c r="AP81" s="31">
        <v>0</v>
      </c>
      <c r="AQ81" s="21">
        <v>0</v>
      </c>
      <c r="AR81" s="31">
        <v>0</v>
      </c>
      <c r="AS81" s="21">
        <v>0</v>
      </c>
      <c r="AT81" s="21"/>
      <c r="AU81" s="21"/>
      <c r="AV81" s="30">
        <v>8</v>
      </c>
      <c r="AW81" s="29">
        <v>0.01</v>
      </c>
      <c r="AX81" s="30">
        <v>0</v>
      </c>
      <c r="AY81" s="29">
        <v>0</v>
      </c>
      <c r="AZ81" s="30">
        <v>0</v>
      </c>
      <c r="BA81" s="29">
        <v>0</v>
      </c>
      <c r="BB81" s="30">
        <v>44</v>
      </c>
      <c r="BC81" s="29">
        <v>0.08</v>
      </c>
      <c r="BD81" s="30">
        <v>3</v>
      </c>
      <c r="BE81" s="29">
        <v>0.01</v>
      </c>
      <c r="BF81" s="30">
        <v>0</v>
      </c>
      <c r="BG81" s="29">
        <v>0</v>
      </c>
      <c r="BH81" s="30">
        <v>0</v>
      </c>
      <c r="BI81" s="29">
        <v>0</v>
      </c>
      <c r="BJ81" s="30">
        <v>0</v>
      </c>
      <c r="BK81" s="29">
        <v>0</v>
      </c>
      <c r="BL81" s="30">
        <v>0</v>
      </c>
      <c r="BM81" s="29">
        <v>0</v>
      </c>
      <c r="BN81" s="30">
        <v>0</v>
      </c>
      <c r="BO81" s="29">
        <v>0</v>
      </c>
      <c r="BP81" s="30">
        <v>0</v>
      </c>
      <c r="BQ81" s="29">
        <v>0</v>
      </c>
      <c r="BR81" s="30">
        <v>0</v>
      </c>
      <c r="BS81" s="29">
        <v>0</v>
      </c>
      <c r="BT81" s="30">
        <v>0</v>
      </c>
      <c r="BU81" s="29">
        <v>0</v>
      </c>
      <c r="BV81" s="30">
        <v>1</v>
      </c>
      <c r="BW81" s="29">
        <v>0</v>
      </c>
      <c r="BX81" s="30">
        <v>0</v>
      </c>
      <c r="BY81" s="29">
        <v>0</v>
      </c>
      <c r="BZ81" s="30">
        <v>0</v>
      </c>
      <c r="CA81" s="29">
        <v>0</v>
      </c>
      <c r="CB81" s="30">
        <v>0</v>
      </c>
      <c r="CC81" s="29">
        <v>0</v>
      </c>
      <c r="CD81" s="30">
        <v>0</v>
      </c>
      <c r="CE81" s="29">
        <v>0</v>
      </c>
      <c r="CF81" s="30">
        <v>0</v>
      </c>
      <c r="CG81" s="29">
        <v>0</v>
      </c>
      <c r="CH81" s="30">
        <v>1</v>
      </c>
      <c r="CI81" s="29">
        <v>0</v>
      </c>
      <c r="CJ81" s="40"/>
      <c r="CK81" s="49"/>
      <c r="CL81" s="49"/>
      <c r="CM81" s="49"/>
      <c r="CN81" s="49"/>
    </row>
    <row r="82" spans="1:147" s="32" customFormat="1" x14ac:dyDescent="0.2">
      <c r="A82" s="4" t="s">
        <v>81</v>
      </c>
      <c r="B82" s="5" t="s">
        <v>161</v>
      </c>
      <c r="C82" s="32">
        <v>445</v>
      </c>
      <c r="D82" s="32">
        <v>0</v>
      </c>
      <c r="E82" s="23">
        <v>0</v>
      </c>
      <c r="F82" s="23"/>
      <c r="G82" s="23"/>
      <c r="H82" s="32">
        <v>72</v>
      </c>
      <c r="I82" s="23">
        <v>0.161797752808989</v>
      </c>
      <c r="J82" s="32">
        <v>0</v>
      </c>
      <c r="K82" s="23">
        <v>0</v>
      </c>
      <c r="L82" s="32">
        <v>0</v>
      </c>
      <c r="M82" s="23">
        <v>0</v>
      </c>
      <c r="N82" s="32">
        <v>0</v>
      </c>
      <c r="O82" s="23">
        <v>0</v>
      </c>
      <c r="P82" s="32">
        <v>74</v>
      </c>
      <c r="Q82" s="23">
        <v>0.16629213483146099</v>
      </c>
      <c r="R82" s="32">
        <v>11</v>
      </c>
      <c r="S82" s="23">
        <v>2.4719101123595499E-2</v>
      </c>
      <c r="T82" s="32">
        <v>1</v>
      </c>
      <c r="U82" s="24">
        <v>2.24719101123596E-3</v>
      </c>
      <c r="V82" s="32">
        <v>198</v>
      </c>
      <c r="W82" s="24">
        <v>0.44494382022471901</v>
      </c>
      <c r="X82" s="32">
        <v>3</v>
      </c>
      <c r="Y82" s="24">
        <v>6.7415730337078697E-3</v>
      </c>
      <c r="Z82" s="32">
        <v>0</v>
      </c>
      <c r="AA82" s="24">
        <v>0</v>
      </c>
      <c r="AB82" s="32">
        <v>0</v>
      </c>
      <c r="AC82" s="24">
        <v>0</v>
      </c>
      <c r="AD82" s="32">
        <v>0</v>
      </c>
      <c r="AE82" s="24">
        <v>0</v>
      </c>
      <c r="AF82" s="32">
        <v>0</v>
      </c>
      <c r="AG82" s="24">
        <v>0</v>
      </c>
      <c r="AH82" s="32">
        <v>0</v>
      </c>
      <c r="AI82" s="24">
        <v>0</v>
      </c>
      <c r="AJ82" s="32">
        <v>0</v>
      </c>
      <c r="AK82" s="24">
        <v>0</v>
      </c>
      <c r="AL82" s="32">
        <v>0</v>
      </c>
      <c r="AM82" s="24">
        <v>0</v>
      </c>
      <c r="AN82" s="32">
        <v>0</v>
      </c>
      <c r="AO82" s="24">
        <v>0</v>
      </c>
      <c r="AP82" s="32">
        <v>0</v>
      </c>
      <c r="AQ82" s="24">
        <v>0</v>
      </c>
      <c r="AR82" s="32">
        <v>0</v>
      </c>
      <c r="AS82" s="24">
        <v>0</v>
      </c>
      <c r="AT82" s="24"/>
      <c r="AU82" s="24"/>
      <c r="AV82" s="34">
        <v>72</v>
      </c>
      <c r="AW82" s="33">
        <v>0.16</v>
      </c>
      <c r="AX82" s="34">
        <v>0</v>
      </c>
      <c r="AY82" s="33">
        <v>0</v>
      </c>
      <c r="AZ82" s="34">
        <v>0</v>
      </c>
      <c r="BA82" s="33">
        <v>0</v>
      </c>
      <c r="BB82" s="34">
        <v>74</v>
      </c>
      <c r="BC82" s="33">
        <v>0.17</v>
      </c>
      <c r="BD82" s="34">
        <v>25</v>
      </c>
      <c r="BE82" s="33">
        <v>0.06</v>
      </c>
      <c r="BF82" s="34">
        <v>0</v>
      </c>
      <c r="BG82" s="33">
        <v>0</v>
      </c>
      <c r="BH82" s="34">
        <v>0</v>
      </c>
      <c r="BI82" s="33">
        <v>0</v>
      </c>
      <c r="BJ82" s="34">
        <v>0</v>
      </c>
      <c r="BK82" s="33">
        <v>0</v>
      </c>
      <c r="BL82" s="34">
        <v>0</v>
      </c>
      <c r="BM82" s="33">
        <v>0</v>
      </c>
      <c r="BN82" s="34">
        <v>0</v>
      </c>
      <c r="BO82" s="33">
        <v>0</v>
      </c>
      <c r="BP82" s="34">
        <v>0</v>
      </c>
      <c r="BQ82" s="33">
        <v>0</v>
      </c>
      <c r="BR82" s="34">
        <v>0</v>
      </c>
      <c r="BS82" s="33">
        <v>0</v>
      </c>
      <c r="BT82" s="34">
        <v>0</v>
      </c>
      <c r="BU82" s="33">
        <v>0</v>
      </c>
      <c r="BV82" s="34">
        <v>1</v>
      </c>
      <c r="BW82" s="33">
        <v>0</v>
      </c>
      <c r="BX82" s="34">
        <v>0</v>
      </c>
      <c r="BY82" s="33">
        <v>0</v>
      </c>
      <c r="BZ82" s="34">
        <v>0</v>
      </c>
      <c r="CA82" s="33">
        <v>0</v>
      </c>
      <c r="CB82" s="34">
        <v>0</v>
      </c>
      <c r="CC82" s="33">
        <v>0</v>
      </c>
      <c r="CD82" s="34">
        <v>0</v>
      </c>
      <c r="CE82" s="33">
        <v>0</v>
      </c>
      <c r="CF82" s="34">
        <v>0</v>
      </c>
      <c r="CG82" s="33">
        <v>0</v>
      </c>
      <c r="CH82" s="34">
        <v>0</v>
      </c>
      <c r="CI82" s="33">
        <v>0</v>
      </c>
      <c r="CJ82" s="40"/>
      <c r="CK82" s="49"/>
      <c r="CL82" s="49"/>
      <c r="CM82" s="49"/>
      <c r="CN82" s="49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1"/>
      <c r="DM82" s="31"/>
      <c r="DN82" s="31"/>
      <c r="DO82" s="31"/>
      <c r="DP82" s="31"/>
      <c r="DQ82" s="31"/>
      <c r="DR82" s="31"/>
      <c r="DS82" s="31"/>
      <c r="DT82" s="31"/>
      <c r="DU82" s="31"/>
      <c r="DV82" s="31"/>
      <c r="DW82" s="31"/>
      <c r="DX82" s="31"/>
      <c r="DY82" s="31"/>
      <c r="DZ82" s="31"/>
      <c r="EA82" s="31"/>
      <c r="EB82" s="31"/>
      <c r="EC82" s="31"/>
      <c r="ED82" s="31"/>
      <c r="EE82" s="31"/>
      <c r="EF82" s="31"/>
      <c r="EG82" s="31"/>
      <c r="EH82" s="31"/>
      <c r="EI82" s="31"/>
      <c r="EJ82" s="31"/>
      <c r="EK82" s="31"/>
      <c r="EL82" s="31"/>
      <c r="EM82" s="31"/>
      <c r="EN82" s="31"/>
      <c r="EO82" s="31"/>
      <c r="EP82" s="31"/>
      <c r="EQ82" s="31"/>
    </row>
    <row r="83" spans="1:147" s="28" customFormat="1" x14ac:dyDescent="0.2">
      <c r="A83" s="4" t="s">
        <v>82</v>
      </c>
      <c r="B83" s="5" t="s">
        <v>162</v>
      </c>
      <c r="C83" s="28">
        <v>616</v>
      </c>
      <c r="D83" s="28">
        <v>0</v>
      </c>
      <c r="E83" s="17">
        <v>0</v>
      </c>
      <c r="F83" s="17"/>
      <c r="G83" s="17"/>
      <c r="H83" s="28">
        <v>0</v>
      </c>
      <c r="I83" s="17">
        <v>0</v>
      </c>
      <c r="J83" s="28">
        <v>0</v>
      </c>
      <c r="K83" s="17">
        <v>0</v>
      </c>
      <c r="L83" s="28">
        <v>0</v>
      </c>
      <c r="M83" s="17">
        <v>0</v>
      </c>
      <c r="N83" s="28">
        <v>0</v>
      </c>
      <c r="O83" s="17">
        <v>0</v>
      </c>
      <c r="P83" s="28">
        <v>8</v>
      </c>
      <c r="Q83" s="17">
        <v>1.2987012987013E-2</v>
      </c>
      <c r="R83" s="28">
        <v>60</v>
      </c>
      <c r="S83" s="17">
        <v>9.7402597402597393E-2</v>
      </c>
      <c r="T83" s="28">
        <v>1</v>
      </c>
      <c r="U83" s="18">
        <v>1.62337662337662E-3</v>
      </c>
      <c r="V83" s="28">
        <v>137</v>
      </c>
      <c r="W83" s="18">
        <v>0.22240259740259699</v>
      </c>
      <c r="X83" s="28">
        <v>0</v>
      </c>
      <c r="Y83" s="18">
        <v>0</v>
      </c>
      <c r="Z83" s="28">
        <v>0</v>
      </c>
      <c r="AA83" s="18">
        <v>0</v>
      </c>
      <c r="AB83" s="28">
        <v>0</v>
      </c>
      <c r="AC83" s="18">
        <v>0</v>
      </c>
      <c r="AD83" s="28">
        <v>0</v>
      </c>
      <c r="AE83" s="18">
        <v>0</v>
      </c>
      <c r="AF83" s="28">
        <v>0</v>
      </c>
      <c r="AG83" s="18">
        <v>0</v>
      </c>
      <c r="AH83" s="28">
        <v>0</v>
      </c>
      <c r="AI83" s="18">
        <v>0</v>
      </c>
      <c r="AJ83" s="28">
        <v>0</v>
      </c>
      <c r="AK83" s="18">
        <v>0</v>
      </c>
      <c r="AL83" s="28">
        <v>0</v>
      </c>
      <c r="AM83" s="18">
        <v>0</v>
      </c>
      <c r="AN83" s="28">
        <v>0</v>
      </c>
      <c r="AO83" s="18">
        <v>0</v>
      </c>
      <c r="AP83" s="28">
        <v>0</v>
      </c>
      <c r="AQ83" s="18">
        <v>0</v>
      </c>
      <c r="AR83" s="28">
        <v>0</v>
      </c>
      <c r="AS83" s="18">
        <v>0</v>
      </c>
      <c r="AT83" s="18">
        <f>AVERAGE(AS83:AS84)</f>
        <v>0</v>
      </c>
      <c r="AU83" s="18">
        <f>STDEV(AS83:AS84)</f>
        <v>0</v>
      </c>
      <c r="AV83" s="30">
        <v>0</v>
      </c>
      <c r="AW83" s="29">
        <v>0</v>
      </c>
      <c r="AX83" s="30">
        <v>0</v>
      </c>
      <c r="AY83" s="29">
        <v>0</v>
      </c>
      <c r="AZ83" s="30">
        <v>0</v>
      </c>
      <c r="BA83" s="29">
        <v>0</v>
      </c>
      <c r="BB83" s="30">
        <v>8</v>
      </c>
      <c r="BC83" s="29">
        <v>0.01</v>
      </c>
      <c r="BD83" s="30">
        <v>0</v>
      </c>
      <c r="BE83" s="29">
        <v>0</v>
      </c>
      <c r="BF83" s="30">
        <v>0</v>
      </c>
      <c r="BG83" s="29">
        <v>0</v>
      </c>
      <c r="BH83" s="30">
        <v>0</v>
      </c>
      <c r="BI83" s="29">
        <v>0</v>
      </c>
      <c r="BJ83" s="30">
        <v>0</v>
      </c>
      <c r="BK83" s="29">
        <v>0</v>
      </c>
      <c r="BL83" s="30">
        <v>0</v>
      </c>
      <c r="BM83" s="29">
        <v>0</v>
      </c>
      <c r="BN83" s="30">
        <v>0</v>
      </c>
      <c r="BO83" s="29">
        <v>0</v>
      </c>
      <c r="BP83" s="30">
        <v>0</v>
      </c>
      <c r="BQ83" s="29">
        <v>0</v>
      </c>
      <c r="BR83" s="30">
        <v>0</v>
      </c>
      <c r="BS83" s="29">
        <v>0</v>
      </c>
      <c r="BT83" s="30">
        <v>0</v>
      </c>
      <c r="BU83" s="29">
        <v>0</v>
      </c>
      <c r="BV83" s="30">
        <v>0</v>
      </c>
      <c r="BW83" s="29">
        <v>0</v>
      </c>
      <c r="BX83" s="30">
        <v>0</v>
      </c>
      <c r="BY83" s="29">
        <v>0</v>
      </c>
      <c r="BZ83" s="30">
        <v>0</v>
      </c>
      <c r="CA83" s="29">
        <v>0</v>
      </c>
      <c r="CB83" s="30">
        <v>0</v>
      </c>
      <c r="CC83" s="29">
        <v>0</v>
      </c>
      <c r="CD83" s="30">
        <v>0</v>
      </c>
      <c r="CE83" s="29">
        <v>0</v>
      </c>
      <c r="CF83" s="30">
        <v>0</v>
      </c>
      <c r="CG83" s="29">
        <v>0</v>
      </c>
      <c r="CH83" s="30">
        <v>0</v>
      </c>
      <c r="CI83" s="29">
        <v>0</v>
      </c>
      <c r="CJ83" s="40"/>
      <c r="CK83" s="49"/>
      <c r="CL83" s="49"/>
      <c r="CM83" s="49"/>
      <c r="CN83" s="49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  <c r="DC83" s="31"/>
      <c r="DD83" s="31"/>
      <c r="DE83" s="31"/>
      <c r="DF83" s="31"/>
      <c r="DG83" s="31"/>
      <c r="DH83" s="31"/>
      <c r="DI83" s="31"/>
      <c r="DJ83" s="31"/>
      <c r="DK83" s="31"/>
      <c r="DL83" s="31"/>
      <c r="DM83" s="31"/>
      <c r="DN83" s="31"/>
      <c r="DO83" s="31"/>
      <c r="DP83" s="31"/>
      <c r="DQ83" s="31"/>
      <c r="DR83" s="31"/>
      <c r="DS83" s="31"/>
      <c r="DT83" s="31"/>
      <c r="DU83" s="31"/>
      <c r="DV83" s="31"/>
      <c r="DW83" s="31"/>
      <c r="DX83" s="31"/>
      <c r="DY83" s="31"/>
      <c r="DZ83" s="31"/>
      <c r="EA83" s="31"/>
      <c r="EB83" s="31"/>
      <c r="EC83" s="31"/>
      <c r="ED83" s="31"/>
      <c r="EE83" s="31"/>
      <c r="EF83" s="31"/>
      <c r="EG83" s="31"/>
      <c r="EH83" s="31"/>
      <c r="EI83" s="31"/>
      <c r="EJ83" s="31"/>
      <c r="EK83" s="31"/>
      <c r="EL83" s="31"/>
      <c r="EM83" s="31"/>
      <c r="EN83" s="31"/>
      <c r="EO83" s="31"/>
      <c r="EP83" s="31"/>
      <c r="EQ83" s="31"/>
    </row>
    <row r="84" spans="1:147" s="31" customFormat="1" x14ac:dyDescent="0.2">
      <c r="A84" s="7" t="s">
        <v>83</v>
      </c>
      <c r="B84" s="8" t="s">
        <v>162</v>
      </c>
      <c r="C84" s="31">
        <v>384</v>
      </c>
      <c r="D84" s="31">
        <v>0</v>
      </c>
      <c r="E84" s="20">
        <v>0</v>
      </c>
      <c r="F84" s="20"/>
      <c r="G84" s="20"/>
      <c r="H84" s="31">
        <v>1</v>
      </c>
      <c r="I84" s="20">
        <v>2.60416666666667E-3</v>
      </c>
      <c r="J84" s="31">
        <v>0</v>
      </c>
      <c r="K84" s="20">
        <v>0</v>
      </c>
      <c r="L84" s="31">
        <v>0</v>
      </c>
      <c r="M84" s="20">
        <v>0</v>
      </c>
      <c r="N84" s="31">
        <v>0</v>
      </c>
      <c r="O84" s="20">
        <v>0</v>
      </c>
      <c r="P84" s="31">
        <v>5</v>
      </c>
      <c r="Q84" s="20">
        <v>1.3020833333333299E-2</v>
      </c>
      <c r="R84" s="31">
        <v>19</v>
      </c>
      <c r="S84" s="20">
        <v>4.9479166666666699E-2</v>
      </c>
      <c r="T84" s="31">
        <v>0</v>
      </c>
      <c r="U84" s="21">
        <v>0</v>
      </c>
      <c r="V84" s="31">
        <v>95</v>
      </c>
      <c r="W84" s="21">
        <v>0.24739583333333301</v>
      </c>
      <c r="X84" s="31">
        <v>0</v>
      </c>
      <c r="Y84" s="21">
        <v>0</v>
      </c>
      <c r="Z84" s="31">
        <v>0</v>
      </c>
      <c r="AA84" s="21">
        <v>0</v>
      </c>
      <c r="AB84" s="31">
        <v>0</v>
      </c>
      <c r="AC84" s="21">
        <v>0</v>
      </c>
      <c r="AD84" s="31">
        <v>0</v>
      </c>
      <c r="AE84" s="21">
        <v>0</v>
      </c>
      <c r="AF84" s="31">
        <v>0</v>
      </c>
      <c r="AG84" s="21">
        <v>0</v>
      </c>
      <c r="AH84" s="31">
        <v>0</v>
      </c>
      <c r="AI84" s="21">
        <v>0</v>
      </c>
      <c r="AJ84" s="31">
        <v>0</v>
      </c>
      <c r="AK84" s="21">
        <v>0</v>
      </c>
      <c r="AL84" s="31">
        <v>0</v>
      </c>
      <c r="AM84" s="21">
        <v>0</v>
      </c>
      <c r="AN84" s="31">
        <v>0</v>
      </c>
      <c r="AO84" s="21">
        <v>0</v>
      </c>
      <c r="AP84" s="31">
        <v>0</v>
      </c>
      <c r="AQ84" s="21">
        <v>0</v>
      </c>
      <c r="AR84" s="31">
        <v>0</v>
      </c>
      <c r="AS84" s="21">
        <v>0</v>
      </c>
      <c r="AT84" s="21"/>
      <c r="AU84" s="21"/>
      <c r="AV84" s="30">
        <v>1</v>
      </c>
      <c r="AW84" s="29">
        <v>0</v>
      </c>
      <c r="AX84" s="30">
        <v>0</v>
      </c>
      <c r="AY84" s="29">
        <v>0</v>
      </c>
      <c r="AZ84" s="30">
        <v>0</v>
      </c>
      <c r="BA84" s="29">
        <v>0</v>
      </c>
      <c r="BB84" s="30">
        <v>5</v>
      </c>
      <c r="BC84" s="29">
        <v>0.01</v>
      </c>
      <c r="BD84" s="30">
        <v>0</v>
      </c>
      <c r="BE84" s="29">
        <v>0</v>
      </c>
      <c r="BF84" s="30">
        <v>0</v>
      </c>
      <c r="BG84" s="29">
        <v>0</v>
      </c>
      <c r="BH84" s="30">
        <v>0</v>
      </c>
      <c r="BI84" s="29">
        <v>0</v>
      </c>
      <c r="BJ84" s="30">
        <v>0</v>
      </c>
      <c r="BK84" s="29">
        <v>0</v>
      </c>
      <c r="BL84" s="30">
        <v>0</v>
      </c>
      <c r="BM84" s="29">
        <v>0</v>
      </c>
      <c r="BN84" s="30">
        <v>0</v>
      </c>
      <c r="BO84" s="29">
        <v>0</v>
      </c>
      <c r="BP84" s="30">
        <v>0</v>
      </c>
      <c r="BQ84" s="29">
        <v>0</v>
      </c>
      <c r="BR84" s="30">
        <v>0</v>
      </c>
      <c r="BS84" s="29">
        <v>0</v>
      </c>
      <c r="BT84" s="30">
        <v>0</v>
      </c>
      <c r="BU84" s="29">
        <v>0</v>
      </c>
      <c r="BV84" s="30">
        <v>0</v>
      </c>
      <c r="BW84" s="29">
        <v>0</v>
      </c>
      <c r="BX84" s="30">
        <v>0</v>
      </c>
      <c r="BY84" s="29">
        <v>0</v>
      </c>
      <c r="BZ84" s="30">
        <v>0</v>
      </c>
      <c r="CA84" s="29">
        <v>0</v>
      </c>
      <c r="CB84" s="30">
        <v>0</v>
      </c>
      <c r="CC84" s="29">
        <v>0</v>
      </c>
      <c r="CD84" s="30">
        <v>0</v>
      </c>
      <c r="CE84" s="29">
        <v>0</v>
      </c>
      <c r="CF84" s="30">
        <v>0</v>
      </c>
      <c r="CG84" s="29">
        <v>0</v>
      </c>
      <c r="CH84" s="30">
        <v>0</v>
      </c>
      <c r="CI84" s="29">
        <v>0</v>
      </c>
      <c r="CJ84" s="40"/>
      <c r="CK84" s="49"/>
      <c r="CL84" s="49"/>
      <c r="CM84" s="49"/>
      <c r="CN84" s="49"/>
    </row>
    <row r="85" spans="1:147" x14ac:dyDescent="0.2">
      <c r="A85" s="41"/>
      <c r="B85" s="41"/>
      <c r="C85" s="42"/>
      <c r="D85" s="42"/>
      <c r="E85" s="43"/>
      <c r="F85" s="43"/>
      <c r="G85" s="43"/>
      <c r="H85" s="42"/>
      <c r="I85" s="43"/>
      <c r="J85" s="42"/>
      <c r="K85" s="43"/>
      <c r="L85" s="42"/>
      <c r="M85" s="43"/>
      <c r="N85" s="42"/>
      <c r="O85" s="43"/>
      <c r="P85" s="42"/>
      <c r="Q85" s="43"/>
      <c r="R85" s="42"/>
      <c r="S85" s="43"/>
      <c r="T85" s="42"/>
      <c r="U85" s="44"/>
      <c r="V85" s="42"/>
      <c r="W85" s="44"/>
      <c r="X85" s="42"/>
      <c r="Y85" s="44"/>
      <c r="Z85" s="42"/>
      <c r="AA85" s="44"/>
      <c r="AB85" s="42"/>
      <c r="AC85" s="44"/>
      <c r="AD85" s="42"/>
      <c r="AE85" s="44"/>
      <c r="AF85" s="42"/>
      <c r="AG85" s="44"/>
      <c r="AH85" s="42"/>
      <c r="AI85" s="44"/>
      <c r="AJ85" s="42"/>
      <c r="AK85" s="44"/>
      <c r="AL85" s="42"/>
      <c r="AM85" s="44"/>
      <c r="AN85" s="42"/>
      <c r="AO85" s="44"/>
      <c r="AP85" s="42"/>
      <c r="AQ85" s="44"/>
      <c r="AR85" s="42"/>
      <c r="AS85" s="44"/>
      <c r="AT85" s="44"/>
      <c r="AU85" s="44"/>
      <c r="AV85" s="45"/>
      <c r="AW85" s="46"/>
      <c r="AX85" s="45"/>
      <c r="AY85" s="46"/>
      <c r="AZ85" s="45"/>
      <c r="BA85" s="46"/>
      <c r="BB85" s="45"/>
      <c r="BC85" s="46"/>
      <c r="BD85" s="45"/>
      <c r="BE85" s="46"/>
      <c r="BF85" s="45"/>
      <c r="BG85" s="46"/>
      <c r="BH85" s="45"/>
      <c r="BI85" s="46"/>
      <c r="BJ85" s="45"/>
      <c r="BK85" s="46"/>
      <c r="BL85" s="45"/>
      <c r="BM85" s="46"/>
      <c r="BN85" s="45"/>
      <c r="BO85" s="46"/>
      <c r="BP85" s="45"/>
      <c r="BQ85" s="46"/>
      <c r="BR85" s="45"/>
      <c r="BS85" s="46"/>
      <c r="BT85" s="45"/>
      <c r="BU85" s="46"/>
      <c r="BV85" s="45"/>
      <c r="BW85" s="46"/>
      <c r="BX85" s="45"/>
      <c r="BY85" s="46"/>
      <c r="BZ85" s="45"/>
      <c r="CA85" s="46"/>
      <c r="CB85" s="45"/>
      <c r="CC85" s="46"/>
      <c r="CD85" s="45"/>
      <c r="CE85" s="46"/>
      <c r="CF85" s="45"/>
      <c r="CG85" s="46"/>
      <c r="CH85" s="45"/>
      <c r="CI85" s="46"/>
      <c r="CJ85" s="49"/>
      <c r="CK85" s="49"/>
      <c r="CL85" s="49"/>
      <c r="CM85" s="49"/>
      <c r="CN85" s="49"/>
      <c r="CO85" s="31"/>
      <c r="CP85" s="31"/>
      <c r="CQ85" s="31"/>
      <c r="CR85" s="31"/>
      <c r="CS85" s="31"/>
      <c r="CT85" s="31"/>
      <c r="CU85" s="31"/>
      <c r="CV85" s="31"/>
      <c r="CW85" s="31"/>
      <c r="CX85" s="31"/>
      <c r="CY85" s="31"/>
      <c r="CZ85" s="31"/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1"/>
      <c r="DM85" s="31"/>
      <c r="DN85" s="31"/>
      <c r="DO85" s="31"/>
      <c r="DP85" s="31"/>
      <c r="DQ85" s="31"/>
      <c r="DR85" s="31"/>
      <c r="DS85" s="31"/>
      <c r="DT85" s="31"/>
      <c r="DU85" s="31"/>
      <c r="DV85" s="31"/>
      <c r="DW85" s="31"/>
      <c r="DX85" s="31"/>
      <c r="DY85" s="31"/>
      <c r="DZ85" s="31"/>
      <c r="EA85" s="31"/>
      <c r="EB85" s="31"/>
      <c r="EC85" s="31"/>
      <c r="ED85" s="31"/>
      <c r="EE85" s="31"/>
      <c r="EF85" s="31"/>
      <c r="EG85" s="31"/>
      <c r="EH85" s="31"/>
      <c r="EI85" s="31"/>
      <c r="EJ85" s="31"/>
      <c r="EK85" s="31"/>
      <c r="EL85" s="31"/>
      <c r="EM85" s="31"/>
      <c r="EN85" s="31"/>
      <c r="EO85" s="31"/>
      <c r="EP85" s="31"/>
      <c r="EQ85" s="31"/>
    </row>
    <row r="86" spans="1:147" x14ac:dyDescent="0.2">
      <c r="AV86" s="30"/>
      <c r="AW86" s="29"/>
      <c r="AX86" s="30"/>
      <c r="AY86" s="29"/>
      <c r="AZ86" s="30"/>
      <c r="BA86" s="29"/>
      <c r="BB86" s="30"/>
      <c r="BC86" s="29"/>
      <c r="BD86" s="30"/>
      <c r="BE86" s="29"/>
      <c r="BF86" s="30"/>
      <c r="BG86" s="29"/>
      <c r="BH86" s="30"/>
      <c r="BI86" s="29"/>
      <c r="BJ86" s="30"/>
      <c r="BK86" s="29"/>
      <c r="BL86" s="30"/>
      <c r="BM86" s="29"/>
      <c r="BN86" s="30"/>
      <c r="BO86" s="29"/>
      <c r="BP86" s="30"/>
      <c r="BQ86" s="29"/>
      <c r="BR86" s="30"/>
      <c r="BS86" s="29"/>
      <c r="BT86" s="30"/>
      <c r="BU86" s="29"/>
      <c r="BV86" s="30"/>
      <c r="BW86" s="29"/>
      <c r="BX86" s="30"/>
      <c r="BY86" s="29"/>
      <c r="BZ86" s="30"/>
      <c r="CA86" s="29"/>
      <c r="CB86" s="30"/>
      <c r="CC86" s="29"/>
      <c r="CD86" s="30"/>
      <c r="CE86" s="29"/>
      <c r="CF86" s="30"/>
      <c r="CG86" s="29"/>
      <c r="CH86" s="30"/>
      <c r="CI86" s="29"/>
      <c r="CJ86" s="49"/>
      <c r="CK86" s="49"/>
      <c r="CL86" s="49"/>
      <c r="CM86" s="49"/>
      <c r="CN86" s="49"/>
      <c r="CO86" s="31"/>
      <c r="CP86" s="31"/>
      <c r="CQ86" s="31"/>
      <c r="CR86" s="31"/>
      <c r="CS86" s="31"/>
      <c r="CT86" s="31"/>
      <c r="CU86" s="31"/>
      <c r="CV86" s="31"/>
      <c r="CW86" s="31"/>
      <c r="CX86" s="31"/>
      <c r="CY86" s="31"/>
      <c r="CZ86" s="31"/>
      <c r="DA86" s="31"/>
      <c r="DB86" s="31"/>
      <c r="DC86" s="31"/>
      <c r="DD86" s="31"/>
      <c r="DE86" s="31"/>
      <c r="DF86" s="31"/>
      <c r="DG86" s="31"/>
      <c r="DH86" s="31"/>
      <c r="DI86" s="31"/>
      <c r="DJ86" s="31"/>
      <c r="DK86" s="31"/>
      <c r="DL86" s="31"/>
      <c r="DM86" s="31"/>
      <c r="DN86" s="31"/>
      <c r="DO86" s="31"/>
      <c r="DP86" s="31"/>
      <c r="DQ86" s="31"/>
      <c r="DR86" s="31"/>
      <c r="DS86" s="31"/>
      <c r="DT86" s="31"/>
      <c r="DU86" s="31"/>
      <c r="DV86" s="31"/>
      <c r="DW86" s="31"/>
      <c r="DX86" s="31"/>
      <c r="DY86" s="31"/>
      <c r="DZ86" s="31"/>
      <c r="EA86" s="31"/>
      <c r="EB86" s="31"/>
      <c r="EC86" s="31"/>
      <c r="ED86" s="31"/>
      <c r="EE86" s="31"/>
      <c r="EF86" s="31"/>
      <c r="EG86" s="31"/>
      <c r="EH86" s="31"/>
      <c r="EI86" s="31"/>
      <c r="EJ86" s="31"/>
      <c r="EK86" s="31"/>
      <c r="EL86" s="31"/>
      <c r="EM86" s="31"/>
      <c r="EN86" s="31"/>
      <c r="EO86" s="31"/>
      <c r="EP86" s="31"/>
      <c r="EQ86" s="31"/>
    </row>
    <row r="87" spans="1:147" x14ac:dyDescent="0.2">
      <c r="AV87" s="30"/>
      <c r="AW87" s="29"/>
      <c r="AX87" s="30"/>
      <c r="AY87" s="29"/>
      <c r="AZ87" s="30"/>
      <c r="BA87" s="29"/>
      <c r="BB87" s="30"/>
      <c r="BC87" s="29"/>
      <c r="BD87" s="30"/>
      <c r="BE87" s="29"/>
      <c r="BF87" s="30"/>
      <c r="BG87" s="29"/>
      <c r="BH87" s="30"/>
      <c r="BI87" s="29"/>
      <c r="BJ87" s="30"/>
      <c r="BK87" s="29"/>
      <c r="BL87" s="30"/>
      <c r="BM87" s="29"/>
      <c r="BN87" s="30"/>
      <c r="BO87" s="29"/>
      <c r="BP87" s="30"/>
      <c r="BQ87" s="29"/>
      <c r="BR87" s="30"/>
      <c r="BS87" s="29"/>
      <c r="BT87" s="30"/>
      <c r="BU87" s="29"/>
      <c r="BV87" s="30"/>
      <c r="BW87" s="29"/>
      <c r="BX87" s="30"/>
      <c r="BY87" s="29"/>
      <c r="BZ87" s="30"/>
      <c r="CA87" s="29"/>
      <c r="CB87" s="30"/>
      <c r="CC87" s="29"/>
      <c r="CD87" s="30"/>
      <c r="CE87" s="29"/>
      <c r="CF87" s="30"/>
      <c r="CG87" s="29"/>
      <c r="CH87" s="30"/>
      <c r="CI87" s="29"/>
      <c r="CJ87" s="49"/>
      <c r="CK87" s="49"/>
      <c r="CL87" s="49"/>
      <c r="CM87" s="49"/>
      <c r="CN87" s="49"/>
      <c r="CO87" s="31"/>
      <c r="CP87" s="31"/>
      <c r="CQ87" s="31"/>
      <c r="CR87" s="31"/>
      <c r="CS87" s="31"/>
      <c r="CT87" s="31"/>
      <c r="CU87" s="31"/>
      <c r="CV87" s="31"/>
      <c r="CW87" s="31"/>
      <c r="CX87" s="31"/>
      <c r="CY87" s="31"/>
      <c r="CZ87" s="31"/>
      <c r="DA87" s="31"/>
      <c r="DB87" s="31"/>
      <c r="DC87" s="31"/>
      <c r="DD87" s="31"/>
      <c r="DE87" s="31"/>
      <c r="DF87" s="31"/>
      <c r="DG87" s="31"/>
      <c r="DH87" s="31"/>
      <c r="DI87" s="31"/>
      <c r="DJ87" s="31"/>
      <c r="DK87" s="31"/>
      <c r="DL87" s="31"/>
      <c r="DM87" s="31"/>
      <c r="DN87" s="31"/>
      <c r="DO87" s="31"/>
      <c r="DP87" s="31"/>
      <c r="DQ87" s="31"/>
      <c r="DR87" s="31"/>
      <c r="DS87" s="31"/>
      <c r="DT87" s="31"/>
      <c r="DU87" s="31"/>
      <c r="DV87" s="31"/>
      <c r="DW87" s="31"/>
      <c r="DX87" s="31"/>
      <c r="DY87" s="31"/>
      <c r="DZ87" s="31"/>
      <c r="EA87" s="31"/>
      <c r="EB87" s="31"/>
      <c r="EC87" s="31"/>
      <c r="ED87" s="31"/>
      <c r="EE87" s="31"/>
      <c r="EF87" s="31"/>
      <c r="EG87" s="31"/>
      <c r="EH87" s="31"/>
      <c r="EI87" s="31"/>
      <c r="EJ87" s="31"/>
      <c r="EK87" s="31"/>
      <c r="EL87" s="31"/>
      <c r="EM87" s="31"/>
      <c r="EN87" s="31"/>
      <c r="EO87" s="31"/>
      <c r="EP87" s="31"/>
      <c r="EQ87" s="31"/>
    </row>
    <row r="88" spans="1:147" x14ac:dyDescent="0.2">
      <c r="AV88" s="30"/>
      <c r="AW88" s="29"/>
      <c r="AX88" s="30"/>
      <c r="AY88" s="29"/>
      <c r="AZ88" s="30"/>
      <c r="BA88" s="29"/>
      <c r="BB88" s="30"/>
      <c r="BC88" s="29"/>
      <c r="BD88" s="30"/>
      <c r="BE88" s="29"/>
      <c r="BF88" s="30"/>
      <c r="BG88" s="29"/>
      <c r="BH88" s="30"/>
      <c r="BI88" s="29"/>
      <c r="BJ88" s="30"/>
      <c r="BK88" s="29"/>
      <c r="BL88" s="30"/>
      <c r="BM88" s="29"/>
      <c r="BN88" s="30"/>
      <c r="BO88" s="29"/>
      <c r="BP88" s="30"/>
      <c r="BQ88" s="29"/>
      <c r="BR88" s="30"/>
      <c r="BS88" s="29"/>
      <c r="BT88" s="30"/>
      <c r="BU88" s="29"/>
      <c r="BV88" s="30"/>
      <c r="BW88" s="29"/>
      <c r="BX88" s="30"/>
      <c r="BY88" s="29"/>
      <c r="BZ88" s="30"/>
      <c r="CA88" s="29"/>
      <c r="CB88" s="30"/>
      <c r="CC88" s="29"/>
      <c r="CD88" s="30"/>
      <c r="CE88" s="29"/>
      <c r="CF88" s="30"/>
      <c r="CG88" s="29"/>
      <c r="CH88" s="30"/>
      <c r="CI88" s="29"/>
      <c r="CJ88" s="49"/>
      <c r="CK88" s="49"/>
      <c r="CL88" s="49"/>
      <c r="CM88" s="49"/>
      <c r="CN88" s="49"/>
      <c r="CO88" s="31"/>
      <c r="CP88" s="31"/>
      <c r="CQ88" s="31"/>
      <c r="CR88" s="31"/>
      <c r="CS88" s="31"/>
      <c r="CT88" s="31"/>
      <c r="CU88" s="31"/>
      <c r="CV88" s="31"/>
      <c r="CW88" s="31"/>
      <c r="CX88" s="31"/>
      <c r="CY88" s="31"/>
      <c r="CZ88" s="31"/>
      <c r="DA88" s="31"/>
      <c r="DB88" s="31"/>
      <c r="DC88" s="31"/>
      <c r="DD88" s="31"/>
      <c r="DE88" s="31"/>
      <c r="DF88" s="31"/>
      <c r="DG88" s="31"/>
      <c r="DH88" s="31"/>
      <c r="DI88" s="31"/>
      <c r="DJ88" s="31"/>
      <c r="DK88" s="31"/>
      <c r="DL88" s="31"/>
      <c r="DM88" s="31"/>
      <c r="DN88" s="31"/>
      <c r="DO88" s="31"/>
      <c r="DP88" s="31"/>
      <c r="DQ88" s="31"/>
      <c r="DR88" s="31"/>
      <c r="DS88" s="31"/>
      <c r="DT88" s="31"/>
      <c r="DU88" s="31"/>
      <c r="DV88" s="31"/>
      <c r="DW88" s="31"/>
      <c r="DX88" s="31"/>
      <c r="DY88" s="31"/>
      <c r="DZ88" s="31"/>
      <c r="EA88" s="31"/>
      <c r="EB88" s="31"/>
      <c r="EC88" s="31"/>
      <c r="ED88" s="31"/>
      <c r="EE88" s="31"/>
      <c r="EF88" s="31"/>
      <c r="EG88" s="31"/>
      <c r="EH88" s="31"/>
      <c r="EI88" s="31"/>
      <c r="EJ88" s="31"/>
      <c r="EK88" s="31"/>
      <c r="EL88" s="31"/>
      <c r="EM88" s="31"/>
      <c r="EN88" s="31"/>
      <c r="EO88" s="31"/>
      <c r="EP88" s="31"/>
      <c r="EQ88" s="31"/>
    </row>
    <row r="89" spans="1:147" x14ac:dyDescent="0.2">
      <c r="AV89" s="30"/>
      <c r="AW89" s="29"/>
      <c r="AX89" s="30"/>
      <c r="AY89" s="29"/>
      <c r="AZ89" s="30"/>
      <c r="BA89" s="29"/>
      <c r="BB89" s="30"/>
      <c r="BC89" s="29"/>
      <c r="BD89" s="30"/>
      <c r="BE89" s="29"/>
      <c r="BF89" s="30"/>
      <c r="BG89" s="29"/>
      <c r="BH89" s="30"/>
      <c r="BI89" s="29"/>
      <c r="BJ89" s="30"/>
      <c r="BK89" s="29"/>
      <c r="BL89" s="30"/>
      <c r="BM89" s="29"/>
      <c r="BN89" s="30"/>
      <c r="BO89" s="29"/>
      <c r="BP89" s="30"/>
      <c r="BQ89" s="29"/>
      <c r="BR89" s="30"/>
      <c r="BS89" s="29"/>
      <c r="BT89" s="30"/>
      <c r="BU89" s="29"/>
      <c r="BV89" s="30"/>
      <c r="BW89" s="29"/>
      <c r="BX89" s="30"/>
      <c r="BY89" s="29"/>
      <c r="BZ89" s="30"/>
      <c r="CA89" s="29"/>
      <c r="CB89" s="30"/>
      <c r="CC89" s="29"/>
      <c r="CD89" s="30"/>
      <c r="CE89" s="29"/>
      <c r="CF89" s="30"/>
      <c r="CG89" s="29"/>
      <c r="CH89" s="30"/>
      <c r="CI89" s="29"/>
      <c r="CJ89" s="49"/>
      <c r="CK89" s="49"/>
      <c r="CL89" s="49"/>
      <c r="CM89" s="49"/>
      <c r="CN89" s="49"/>
      <c r="CO89" s="31"/>
      <c r="CP89" s="31"/>
      <c r="CQ89" s="31"/>
      <c r="CR89" s="31"/>
      <c r="CS89" s="31"/>
      <c r="CT89" s="31"/>
      <c r="CU89" s="31"/>
      <c r="CV89" s="31"/>
      <c r="CW89" s="31"/>
      <c r="CX89" s="31"/>
      <c r="CY89" s="31"/>
      <c r="CZ89" s="31"/>
      <c r="DA89" s="31"/>
      <c r="DB89" s="31"/>
      <c r="DC89" s="31"/>
      <c r="DD89" s="31"/>
      <c r="DE89" s="31"/>
      <c r="DF89" s="31"/>
      <c r="DG89" s="31"/>
      <c r="DH89" s="31"/>
      <c r="DI89" s="31"/>
      <c r="DJ89" s="31"/>
      <c r="DK89" s="31"/>
      <c r="DL89" s="31"/>
      <c r="DM89" s="31"/>
      <c r="DN89" s="31"/>
      <c r="DO89" s="31"/>
      <c r="DP89" s="31"/>
      <c r="DQ89" s="31"/>
      <c r="DR89" s="31"/>
      <c r="DS89" s="31"/>
      <c r="DT89" s="31"/>
      <c r="DU89" s="31"/>
      <c r="DV89" s="31"/>
      <c r="DW89" s="31"/>
      <c r="DX89" s="31"/>
      <c r="DY89" s="31"/>
      <c r="DZ89" s="31"/>
      <c r="EA89" s="31"/>
      <c r="EB89" s="31"/>
      <c r="EC89" s="31"/>
      <c r="ED89" s="31"/>
      <c r="EE89" s="31"/>
      <c r="EF89" s="31"/>
      <c r="EG89" s="31"/>
      <c r="EH89" s="31"/>
      <c r="EI89" s="31"/>
      <c r="EJ89" s="31"/>
      <c r="EK89" s="31"/>
      <c r="EL89" s="31"/>
      <c r="EM89" s="31"/>
      <c r="EN89" s="31"/>
      <c r="EO89" s="31"/>
      <c r="EP89" s="31"/>
      <c r="EQ89" s="31"/>
    </row>
    <row r="90" spans="1:147" x14ac:dyDescent="0.2">
      <c r="AV90" s="30"/>
      <c r="AW90" s="29"/>
      <c r="AX90" s="30"/>
      <c r="AY90" s="29"/>
      <c r="AZ90" s="30"/>
      <c r="BA90" s="29"/>
      <c r="BB90" s="30"/>
      <c r="BC90" s="29"/>
      <c r="BD90" s="30"/>
      <c r="BE90" s="29"/>
      <c r="BF90" s="30"/>
      <c r="BG90" s="29"/>
      <c r="BH90" s="30"/>
      <c r="BI90" s="29"/>
      <c r="BJ90" s="30"/>
      <c r="BK90" s="29"/>
      <c r="BL90" s="30"/>
      <c r="BM90" s="29"/>
      <c r="BN90" s="30"/>
      <c r="BO90" s="29"/>
      <c r="BP90" s="30"/>
      <c r="BQ90" s="29"/>
      <c r="BR90" s="30"/>
      <c r="BS90" s="29"/>
      <c r="BT90" s="30"/>
      <c r="BU90" s="29"/>
      <c r="BV90" s="30"/>
      <c r="BW90" s="29"/>
      <c r="BX90" s="30"/>
      <c r="BY90" s="29"/>
      <c r="BZ90" s="30"/>
      <c r="CA90" s="29"/>
      <c r="CB90" s="30"/>
      <c r="CC90" s="29"/>
      <c r="CD90" s="30"/>
      <c r="CE90" s="29"/>
      <c r="CF90" s="30"/>
      <c r="CG90" s="29"/>
      <c r="CH90" s="30"/>
      <c r="CI90" s="29"/>
      <c r="CJ90" s="49"/>
      <c r="CK90" s="49"/>
      <c r="CL90" s="49"/>
      <c r="CM90" s="49"/>
      <c r="CN90" s="49"/>
      <c r="CO90" s="31"/>
      <c r="CP90" s="31"/>
      <c r="CQ90" s="31"/>
      <c r="CR90" s="31"/>
      <c r="CS90" s="31"/>
      <c r="CT90" s="31"/>
      <c r="CU90" s="31"/>
      <c r="CV90" s="31"/>
      <c r="CW90" s="31"/>
      <c r="CX90" s="31"/>
      <c r="CY90" s="31"/>
      <c r="CZ90" s="31"/>
      <c r="DA90" s="31"/>
      <c r="DB90" s="31"/>
      <c r="DC90" s="31"/>
      <c r="DD90" s="31"/>
      <c r="DE90" s="31"/>
      <c r="DF90" s="31"/>
      <c r="DG90" s="31"/>
      <c r="DH90" s="31"/>
      <c r="DI90" s="31"/>
      <c r="DJ90" s="31"/>
      <c r="DK90" s="31"/>
      <c r="DL90" s="31"/>
      <c r="DM90" s="31"/>
      <c r="DN90" s="31"/>
      <c r="DO90" s="31"/>
      <c r="DP90" s="31"/>
      <c r="DQ90" s="31"/>
      <c r="DR90" s="31"/>
      <c r="DS90" s="31"/>
      <c r="DT90" s="31"/>
      <c r="DU90" s="31"/>
      <c r="DV90" s="31"/>
      <c r="DW90" s="31"/>
      <c r="DX90" s="31"/>
      <c r="DY90" s="31"/>
      <c r="DZ90" s="31"/>
      <c r="EA90" s="31"/>
      <c r="EB90" s="31"/>
      <c r="EC90" s="31"/>
      <c r="ED90" s="31"/>
      <c r="EE90" s="31"/>
      <c r="EF90" s="31"/>
      <c r="EG90" s="31"/>
      <c r="EH90" s="31"/>
      <c r="EI90" s="31"/>
      <c r="EJ90" s="31"/>
      <c r="EK90" s="31"/>
      <c r="EL90" s="31"/>
      <c r="EM90" s="31"/>
      <c r="EN90" s="31"/>
      <c r="EO90" s="31"/>
      <c r="EP90" s="31"/>
      <c r="EQ90" s="31"/>
    </row>
    <row r="91" spans="1:147" x14ac:dyDescent="0.2">
      <c r="AV91" s="30"/>
      <c r="AW91" s="29"/>
      <c r="AX91" s="30"/>
      <c r="AY91" s="29"/>
      <c r="AZ91" s="30"/>
      <c r="BA91" s="29"/>
      <c r="BB91" s="30"/>
      <c r="BC91" s="29"/>
      <c r="BD91" s="30"/>
      <c r="BE91" s="29"/>
      <c r="BF91" s="30"/>
      <c r="BG91" s="29"/>
      <c r="BH91" s="30"/>
      <c r="BI91" s="29"/>
      <c r="BJ91" s="30"/>
      <c r="BK91" s="29"/>
      <c r="BL91" s="30"/>
      <c r="BM91" s="29"/>
      <c r="BN91" s="30"/>
      <c r="BO91" s="29"/>
      <c r="BP91" s="30"/>
      <c r="BQ91" s="29"/>
      <c r="BR91" s="30"/>
      <c r="BS91" s="29"/>
      <c r="BT91" s="30"/>
      <c r="BU91" s="29"/>
      <c r="BV91" s="30"/>
      <c r="BW91" s="29"/>
      <c r="BX91" s="30"/>
      <c r="BY91" s="29"/>
      <c r="BZ91" s="30"/>
      <c r="CA91" s="29"/>
      <c r="CB91" s="30"/>
      <c r="CC91" s="29"/>
      <c r="CD91" s="30"/>
      <c r="CE91" s="29"/>
      <c r="CF91" s="30"/>
      <c r="CG91" s="29"/>
      <c r="CH91" s="30"/>
      <c r="CI91" s="29"/>
      <c r="CJ91" s="49"/>
      <c r="CK91" s="49"/>
      <c r="CL91" s="49"/>
      <c r="CM91" s="49"/>
      <c r="CN91" s="49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  <c r="DC91" s="31"/>
      <c r="DD91" s="31"/>
      <c r="DE91" s="31"/>
      <c r="DF91" s="31"/>
      <c r="DG91" s="31"/>
      <c r="DH91" s="31"/>
      <c r="DI91" s="31"/>
      <c r="DJ91" s="31"/>
      <c r="DK91" s="31"/>
      <c r="DL91" s="31"/>
      <c r="DM91" s="31"/>
      <c r="DN91" s="31"/>
      <c r="DO91" s="31"/>
      <c r="DP91" s="31"/>
      <c r="DQ91" s="31"/>
      <c r="DR91" s="31"/>
      <c r="DS91" s="31"/>
      <c r="DT91" s="31"/>
      <c r="DU91" s="31"/>
      <c r="DV91" s="31"/>
      <c r="DW91" s="31"/>
      <c r="DX91" s="31"/>
      <c r="DY91" s="31"/>
      <c r="DZ91" s="31"/>
      <c r="EA91" s="31"/>
      <c r="EB91" s="31"/>
      <c r="EC91" s="31"/>
      <c r="ED91" s="31"/>
      <c r="EE91" s="31"/>
      <c r="EF91" s="31"/>
      <c r="EG91" s="31"/>
      <c r="EH91" s="31"/>
      <c r="EI91" s="31"/>
      <c r="EJ91" s="31"/>
      <c r="EK91" s="31"/>
      <c r="EL91" s="31"/>
      <c r="EM91" s="31"/>
      <c r="EN91" s="31"/>
      <c r="EO91" s="31"/>
      <c r="EP91" s="31"/>
      <c r="EQ91" s="31"/>
    </row>
    <row r="92" spans="1:147" x14ac:dyDescent="0.2">
      <c r="AV92" s="30"/>
      <c r="AW92" s="29"/>
      <c r="AX92" s="30"/>
      <c r="AY92" s="29"/>
      <c r="AZ92" s="30"/>
      <c r="BA92" s="29"/>
      <c r="BB92" s="30"/>
      <c r="BC92" s="29"/>
      <c r="BD92" s="30"/>
      <c r="BE92" s="29"/>
      <c r="BF92" s="30"/>
      <c r="BG92" s="29"/>
      <c r="BH92" s="30"/>
      <c r="BI92" s="29"/>
      <c r="BJ92" s="30"/>
      <c r="BK92" s="29"/>
      <c r="BL92" s="30"/>
      <c r="BM92" s="29"/>
      <c r="BN92" s="30"/>
      <c r="BO92" s="29"/>
      <c r="BP92" s="30"/>
      <c r="BQ92" s="29"/>
      <c r="BR92" s="30"/>
      <c r="BS92" s="29"/>
      <c r="BT92" s="30"/>
      <c r="BU92" s="29"/>
      <c r="BV92" s="30"/>
      <c r="BW92" s="29"/>
      <c r="BX92" s="30"/>
      <c r="BY92" s="29"/>
      <c r="BZ92" s="30"/>
      <c r="CA92" s="29"/>
      <c r="CB92" s="30"/>
      <c r="CC92" s="29"/>
      <c r="CD92" s="30"/>
      <c r="CE92" s="29"/>
      <c r="CF92" s="30"/>
      <c r="CG92" s="29"/>
      <c r="CH92" s="30"/>
      <c r="CI92" s="29"/>
      <c r="CJ92" s="49"/>
      <c r="CK92" s="49"/>
      <c r="CL92" s="49"/>
      <c r="CM92" s="49"/>
      <c r="CN92" s="49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  <c r="DC92" s="31"/>
      <c r="DD92" s="31"/>
      <c r="DE92" s="31"/>
      <c r="DF92" s="31"/>
      <c r="DG92" s="31"/>
      <c r="DH92" s="31"/>
      <c r="DI92" s="31"/>
      <c r="DJ92" s="31"/>
      <c r="DK92" s="31"/>
      <c r="DL92" s="31"/>
      <c r="DM92" s="31"/>
      <c r="DN92" s="31"/>
      <c r="DO92" s="31"/>
      <c r="DP92" s="31"/>
      <c r="DQ92" s="31"/>
      <c r="DR92" s="31"/>
      <c r="DS92" s="31"/>
      <c r="DT92" s="31"/>
      <c r="DU92" s="31"/>
      <c r="DV92" s="31"/>
      <c r="DW92" s="31"/>
      <c r="DX92" s="31"/>
      <c r="DY92" s="31"/>
      <c r="DZ92" s="31"/>
      <c r="EA92" s="31"/>
      <c r="EB92" s="31"/>
      <c r="EC92" s="31"/>
      <c r="ED92" s="31"/>
      <c r="EE92" s="31"/>
      <c r="EF92" s="31"/>
      <c r="EG92" s="31"/>
      <c r="EH92" s="31"/>
      <c r="EI92" s="31"/>
      <c r="EJ92" s="31"/>
      <c r="EK92" s="31"/>
      <c r="EL92" s="31"/>
      <c r="EM92" s="31"/>
      <c r="EN92" s="31"/>
      <c r="EO92" s="31"/>
      <c r="EP92" s="31"/>
      <c r="EQ92" s="31"/>
    </row>
    <row r="93" spans="1:147" x14ac:dyDescent="0.2">
      <c r="AV93" s="30"/>
      <c r="AW93" s="29"/>
      <c r="AX93" s="30"/>
      <c r="AY93" s="29"/>
      <c r="AZ93" s="30"/>
      <c r="BA93" s="29"/>
      <c r="BB93" s="30"/>
      <c r="BC93" s="29"/>
      <c r="BD93" s="30"/>
      <c r="BE93" s="29"/>
      <c r="BF93" s="30"/>
      <c r="BG93" s="29"/>
      <c r="BH93" s="30"/>
      <c r="BI93" s="29"/>
      <c r="BJ93" s="30"/>
      <c r="BK93" s="29"/>
      <c r="BL93" s="30"/>
      <c r="BM93" s="29"/>
      <c r="BN93" s="30"/>
      <c r="BO93" s="29"/>
      <c r="BP93" s="30"/>
      <c r="BQ93" s="29"/>
      <c r="BR93" s="30"/>
      <c r="BS93" s="29"/>
      <c r="BT93" s="30"/>
      <c r="BU93" s="29"/>
      <c r="BV93" s="30"/>
      <c r="BW93" s="29"/>
      <c r="BX93" s="30"/>
      <c r="BY93" s="29"/>
      <c r="BZ93" s="30"/>
      <c r="CA93" s="29"/>
      <c r="CB93" s="30"/>
      <c r="CC93" s="29"/>
      <c r="CD93" s="30"/>
      <c r="CE93" s="29"/>
      <c r="CF93" s="30"/>
      <c r="CG93" s="29"/>
      <c r="CH93" s="30"/>
      <c r="CI93" s="29"/>
      <c r="CJ93" s="49"/>
      <c r="CK93" s="49"/>
      <c r="CL93" s="49"/>
      <c r="CM93" s="49"/>
      <c r="CN93" s="49"/>
      <c r="CO93" s="31"/>
      <c r="CP93" s="31"/>
      <c r="CQ93" s="31"/>
      <c r="CR93" s="31"/>
      <c r="CS93" s="31"/>
      <c r="CT93" s="31"/>
      <c r="CU93" s="31"/>
      <c r="CV93" s="31"/>
      <c r="CW93" s="31"/>
      <c r="CX93" s="31"/>
      <c r="CY93" s="31"/>
      <c r="CZ93" s="31"/>
      <c r="DA93" s="31"/>
      <c r="DB93" s="31"/>
      <c r="DC93" s="31"/>
      <c r="DD93" s="31"/>
      <c r="DE93" s="31"/>
      <c r="DF93" s="31"/>
      <c r="DG93" s="31"/>
      <c r="DH93" s="31"/>
      <c r="DI93" s="31"/>
      <c r="DJ93" s="31"/>
      <c r="DK93" s="31"/>
      <c r="DL93" s="31"/>
      <c r="DM93" s="31"/>
      <c r="DN93" s="31"/>
      <c r="DO93" s="31"/>
      <c r="DP93" s="31"/>
      <c r="DQ93" s="31"/>
      <c r="DR93" s="31"/>
      <c r="DS93" s="31"/>
      <c r="DT93" s="31"/>
      <c r="DU93" s="31"/>
      <c r="DV93" s="31"/>
      <c r="DW93" s="31"/>
      <c r="DX93" s="31"/>
      <c r="DY93" s="31"/>
      <c r="DZ93" s="31"/>
      <c r="EA93" s="31"/>
      <c r="EB93" s="31"/>
      <c r="EC93" s="31"/>
      <c r="ED93" s="31"/>
      <c r="EE93" s="31"/>
      <c r="EF93" s="31"/>
      <c r="EG93" s="31"/>
      <c r="EH93" s="31"/>
      <c r="EI93" s="31"/>
      <c r="EJ93" s="31"/>
      <c r="EK93" s="31"/>
      <c r="EL93" s="31"/>
      <c r="EM93" s="31"/>
      <c r="EN93" s="31"/>
      <c r="EO93" s="31"/>
      <c r="EP93" s="31"/>
      <c r="EQ93" s="31"/>
    </row>
    <row r="94" spans="1:147" x14ac:dyDescent="0.2">
      <c r="AV94" s="30"/>
      <c r="AW94" s="29"/>
      <c r="AX94" s="30"/>
      <c r="AY94" s="29"/>
      <c r="AZ94" s="30"/>
      <c r="BA94" s="29"/>
      <c r="BB94" s="30"/>
      <c r="BC94" s="29"/>
      <c r="BD94" s="30"/>
      <c r="BE94" s="29"/>
      <c r="BF94" s="30"/>
      <c r="BG94" s="29"/>
      <c r="BH94" s="30"/>
      <c r="BI94" s="29"/>
      <c r="BJ94" s="30"/>
      <c r="BK94" s="29"/>
      <c r="BL94" s="30"/>
      <c r="BM94" s="29"/>
      <c r="BN94" s="30"/>
      <c r="BO94" s="29"/>
      <c r="BP94" s="30"/>
      <c r="BQ94" s="29"/>
      <c r="BR94" s="30"/>
      <c r="BS94" s="29"/>
      <c r="BT94" s="30"/>
      <c r="BU94" s="29"/>
      <c r="BV94" s="30"/>
      <c r="BW94" s="29"/>
      <c r="BX94" s="30"/>
      <c r="BY94" s="29"/>
      <c r="BZ94" s="30"/>
      <c r="CA94" s="29"/>
      <c r="CB94" s="30"/>
      <c r="CC94" s="29"/>
      <c r="CD94" s="30"/>
      <c r="CE94" s="29"/>
      <c r="CF94" s="30"/>
      <c r="CG94" s="29"/>
      <c r="CH94" s="30"/>
      <c r="CI94" s="29"/>
      <c r="CJ94" s="49"/>
      <c r="CK94" s="49"/>
      <c r="CL94" s="49"/>
      <c r="CM94" s="49"/>
      <c r="CN94" s="49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1"/>
      <c r="DM94" s="31"/>
      <c r="DN94" s="31"/>
      <c r="DO94" s="31"/>
      <c r="DP94" s="31"/>
      <c r="DQ94" s="31"/>
      <c r="DR94" s="31"/>
      <c r="DS94" s="31"/>
      <c r="DT94" s="31"/>
      <c r="DU94" s="31"/>
      <c r="DV94" s="31"/>
      <c r="DW94" s="31"/>
      <c r="DX94" s="31"/>
      <c r="DY94" s="31"/>
      <c r="DZ94" s="31"/>
      <c r="EA94" s="31"/>
      <c r="EB94" s="31"/>
      <c r="EC94" s="31"/>
      <c r="ED94" s="31"/>
      <c r="EE94" s="31"/>
      <c r="EF94" s="31"/>
      <c r="EG94" s="31"/>
      <c r="EH94" s="31"/>
      <c r="EI94" s="31"/>
      <c r="EJ94" s="31"/>
      <c r="EK94" s="31"/>
      <c r="EL94" s="31"/>
      <c r="EM94" s="31"/>
      <c r="EN94" s="31"/>
      <c r="EO94" s="31"/>
      <c r="EP94" s="31"/>
      <c r="EQ94" s="31"/>
    </row>
    <row r="95" spans="1:147" x14ac:dyDescent="0.2">
      <c r="AV95" s="30"/>
      <c r="AW95" s="29"/>
      <c r="AX95" s="30"/>
      <c r="AY95" s="29"/>
      <c r="AZ95" s="30"/>
      <c r="BA95" s="29"/>
      <c r="BB95" s="30"/>
      <c r="BC95" s="29"/>
      <c r="BD95" s="30"/>
      <c r="BE95" s="29"/>
      <c r="BF95" s="30"/>
      <c r="BG95" s="29"/>
      <c r="BH95" s="30"/>
      <c r="BI95" s="29"/>
      <c r="BJ95" s="30"/>
      <c r="BK95" s="29"/>
      <c r="BL95" s="30"/>
      <c r="BM95" s="29"/>
      <c r="BN95" s="30"/>
      <c r="BO95" s="29"/>
      <c r="BP95" s="30"/>
      <c r="BQ95" s="29"/>
      <c r="BR95" s="30"/>
      <c r="BS95" s="29"/>
      <c r="BT95" s="30"/>
      <c r="BU95" s="29"/>
      <c r="BV95" s="30"/>
      <c r="BW95" s="29"/>
      <c r="BX95" s="30"/>
      <c r="BY95" s="29"/>
      <c r="BZ95" s="30"/>
      <c r="CA95" s="29"/>
      <c r="CB95" s="30"/>
      <c r="CC95" s="29"/>
      <c r="CD95" s="30"/>
      <c r="CE95" s="29"/>
      <c r="CF95" s="30"/>
      <c r="CG95" s="29"/>
      <c r="CH95" s="30"/>
      <c r="CI95" s="29"/>
      <c r="CJ95" s="49"/>
      <c r="CK95" s="49"/>
      <c r="CL95" s="49"/>
      <c r="CM95" s="49"/>
      <c r="CN95" s="49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1"/>
      <c r="DM95" s="31"/>
      <c r="DN95" s="31"/>
      <c r="DO95" s="31"/>
      <c r="DP95" s="31"/>
      <c r="DQ95" s="31"/>
      <c r="DR95" s="31"/>
      <c r="DS95" s="31"/>
      <c r="DT95" s="31"/>
      <c r="DU95" s="31"/>
      <c r="DV95" s="31"/>
      <c r="DW95" s="31"/>
      <c r="DX95" s="31"/>
      <c r="DY95" s="31"/>
      <c r="DZ95" s="31"/>
      <c r="EA95" s="31"/>
      <c r="EB95" s="31"/>
      <c r="EC95" s="31"/>
      <c r="ED95" s="31"/>
      <c r="EE95" s="31"/>
      <c r="EF95" s="31"/>
      <c r="EG95" s="31"/>
      <c r="EH95" s="31"/>
      <c r="EI95" s="31"/>
      <c r="EJ95" s="31"/>
      <c r="EK95" s="31"/>
      <c r="EL95" s="31"/>
      <c r="EM95" s="31"/>
      <c r="EN95" s="31"/>
      <c r="EO95" s="31"/>
      <c r="EP95" s="31"/>
      <c r="EQ95" s="31"/>
    </row>
    <row r="96" spans="1:147" x14ac:dyDescent="0.2">
      <c r="AV96" s="30"/>
      <c r="AW96" s="29"/>
      <c r="AX96" s="30"/>
      <c r="AY96" s="29"/>
      <c r="AZ96" s="30"/>
      <c r="BA96" s="29"/>
      <c r="BB96" s="30"/>
      <c r="BC96" s="29"/>
      <c r="BD96" s="30"/>
      <c r="BE96" s="29"/>
      <c r="BF96" s="30"/>
      <c r="BG96" s="29"/>
      <c r="BH96" s="30"/>
      <c r="BI96" s="29"/>
      <c r="BJ96" s="30"/>
      <c r="BK96" s="29"/>
      <c r="BL96" s="30"/>
      <c r="BM96" s="29"/>
      <c r="BN96" s="30"/>
      <c r="BO96" s="29"/>
      <c r="BP96" s="30"/>
      <c r="BQ96" s="29"/>
      <c r="BR96" s="30"/>
      <c r="BS96" s="29"/>
      <c r="BT96" s="30"/>
      <c r="BU96" s="29"/>
      <c r="BV96" s="30"/>
      <c r="BW96" s="29"/>
      <c r="BX96" s="30"/>
      <c r="BY96" s="29"/>
      <c r="BZ96" s="30"/>
      <c r="CA96" s="29"/>
      <c r="CB96" s="30"/>
      <c r="CC96" s="29"/>
      <c r="CD96" s="30"/>
      <c r="CE96" s="29"/>
      <c r="CF96" s="30"/>
      <c r="CG96" s="29"/>
      <c r="CH96" s="30"/>
      <c r="CI96" s="29"/>
      <c r="CJ96" s="49"/>
      <c r="CK96" s="49"/>
      <c r="CL96" s="49"/>
      <c r="CM96" s="49"/>
      <c r="CN96" s="49"/>
      <c r="CO96" s="31"/>
      <c r="CP96" s="31"/>
      <c r="CQ96" s="31"/>
      <c r="CR96" s="31"/>
      <c r="CS96" s="31"/>
      <c r="CT96" s="31"/>
      <c r="CU96" s="31"/>
      <c r="CV96" s="31"/>
      <c r="CW96" s="31"/>
      <c r="CX96" s="31"/>
      <c r="CY96" s="31"/>
      <c r="CZ96" s="31"/>
      <c r="DA96" s="31"/>
      <c r="DB96" s="31"/>
      <c r="DC96" s="31"/>
      <c r="DD96" s="31"/>
      <c r="DE96" s="31"/>
      <c r="DF96" s="31"/>
      <c r="DG96" s="31"/>
      <c r="DH96" s="31"/>
      <c r="DI96" s="31"/>
      <c r="DJ96" s="31"/>
      <c r="DK96" s="31"/>
      <c r="DL96" s="31"/>
      <c r="DM96" s="31"/>
      <c r="DN96" s="31"/>
      <c r="DO96" s="31"/>
      <c r="DP96" s="31"/>
      <c r="DQ96" s="31"/>
      <c r="DR96" s="31"/>
      <c r="DS96" s="31"/>
      <c r="DT96" s="31"/>
      <c r="DU96" s="31"/>
      <c r="DV96" s="31"/>
      <c r="DW96" s="31"/>
      <c r="DX96" s="31"/>
      <c r="DY96" s="31"/>
      <c r="DZ96" s="31"/>
      <c r="EA96" s="31"/>
      <c r="EB96" s="31"/>
      <c r="EC96" s="31"/>
      <c r="ED96" s="31"/>
      <c r="EE96" s="31"/>
      <c r="EF96" s="31"/>
      <c r="EG96" s="31"/>
      <c r="EH96" s="31"/>
      <c r="EI96" s="31"/>
      <c r="EJ96" s="31"/>
      <c r="EK96" s="31"/>
      <c r="EL96" s="31"/>
      <c r="EM96" s="31"/>
      <c r="EN96" s="31"/>
      <c r="EO96" s="31"/>
      <c r="EP96" s="31"/>
      <c r="EQ96" s="31"/>
    </row>
    <row r="97" spans="48:147" x14ac:dyDescent="0.2">
      <c r="AV97" s="30"/>
      <c r="AW97" s="29"/>
      <c r="AX97" s="30"/>
      <c r="AY97" s="29"/>
      <c r="AZ97" s="30"/>
      <c r="BA97" s="29"/>
      <c r="BB97" s="30"/>
      <c r="BC97" s="29"/>
      <c r="BD97" s="30"/>
      <c r="BE97" s="29"/>
      <c r="BF97" s="30"/>
      <c r="BG97" s="29"/>
      <c r="BH97" s="30"/>
      <c r="BI97" s="29"/>
      <c r="BJ97" s="30"/>
      <c r="BK97" s="29"/>
      <c r="BL97" s="30"/>
      <c r="BM97" s="29"/>
      <c r="BN97" s="30"/>
      <c r="BO97" s="29"/>
      <c r="BP97" s="30"/>
      <c r="BQ97" s="29"/>
      <c r="BR97" s="30"/>
      <c r="BS97" s="29"/>
      <c r="BT97" s="30"/>
      <c r="BU97" s="29"/>
      <c r="BV97" s="30"/>
      <c r="BW97" s="29"/>
      <c r="BX97" s="30"/>
      <c r="BY97" s="29"/>
      <c r="BZ97" s="30"/>
      <c r="CA97" s="29"/>
      <c r="CB97" s="30"/>
      <c r="CC97" s="29"/>
      <c r="CD97" s="30"/>
      <c r="CE97" s="29"/>
      <c r="CF97" s="30"/>
      <c r="CG97" s="29"/>
      <c r="CH97" s="30"/>
      <c r="CI97" s="29"/>
      <c r="CJ97" s="49"/>
      <c r="CK97" s="49"/>
      <c r="CL97" s="49"/>
      <c r="CM97" s="49"/>
      <c r="CN97" s="49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  <c r="DC97" s="31"/>
      <c r="DD97" s="31"/>
      <c r="DE97" s="31"/>
      <c r="DF97" s="31"/>
      <c r="DG97" s="31"/>
      <c r="DH97" s="31"/>
      <c r="DI97" s="31"/>
      <c r="DJ97" s="31"/>
      <c r="DK97" s="31"/>
      <c r="DL97" s="31"/>
      <c r="DM97" s="31"/>
      <c r="DN97" s="31"/>
      <c r="DO97" s="31"/>
      <c r="DP97" s="31"/>
      <c r="DQ97" s="31"/>
      <c r="DR97" s="31"/>
      <c r="DS97" s="31"/>
      <c r="DT97" s="31"/>
      <c r="DU97" s="31"/>
      <c r="DV97" s="31"/>
      <c r="DW97" s="31"/>
      <c r="DX97" s="31"/>
      <c r="DY97" s="31"/>
      <c r="DZ97" s="31"/>
      <c r="EA97" s="31"/>
      <c r="EB97" s="31"/>
      <c r="EC97" s="31"/>
      <c r="ED97" s="31"/>
      <c r="EE97" s="31"/>
      <c r="EF97" s="31"/>
      <c r="EG97" s="31"/>
      <c r="EH97" s="31"/>
      <c r="EI97" s="31"/>
      <c r="EJ97" s="31"/>
      <c r="EK97" s="31"/>
      <c r="EL97" s="31"/>
      <c r="EM97" s="31"/>
      <c r="EN97" s="31"/>
      <c r="EO97" s="31"/>
      <c r="EP97" s="31"/>
      <c r="EQ97" s="31"/>
    </row>
    <row r="98" spans="48:147" x14ac:dyDescent="0.2">
      <c r="AV98" s="30"/>
      <c r="AW98" s="29"/>
      <c r="AX98" s="30"/>
      <c r="AY98" s="29"/>
      <c r="AZ98" s="30"/>
      <c r="BA98" s="29"/>
      <c r="BB98" s="30"/>
      <c r="BC98" s="29"/>
      <c r="BD98" s="30"/>
      <c r="BE98" s="29"/>
      <c r="BF98" s="30"/>
      <c r="BG98" s="29"/>
      <c r="BH98" s="30"/>
      <c r="BI98" s="29"/>
      <c r="BJ98" s="30"/>
      <c r="BK98" s="29"/>
      <c r="BL98" s="30"/>
      <c r="BM98" s="29"/>
      <c r="BN98" s="30"/>
      <c r="BO98" s="29"/>
      <c r="BP98" s="30"/>
      <c r="BQ98" s="29"/>
      <c r="BR98" s="30"/>
      <c r="BS98" s="29"/>
      <c r="BT98" s="30"/>
      <c r="BU98" s="29"/>
      <c r="BV98" s="30"/>
      <c r="BW98" s="29"/>
      <c r="BX98" s="30"/>
      <c r="BY98" s="29"/>
      <c r="BZ98" s="30"/>
      <c r="CA98" s="29"/>
      <c r="CB98" s="30"/>
      <c r="CC98" s="29"/>
      <c r="CD98" s="30"/>
      <c r="CE98" s="29"/>
      <c r="CF98" s="30"/>
      <c r="CG98" s="29"/>
      <c r="CH98" s="30"/>
      <c r="CI98" s="29"/>
      <c r="CJ98" s="49"/>
      <c r="CK98" s="49"/>
      <c r="CL98" s="49"/>
      <c r="CM98" s="49"/>
      <c r="CN98" s="49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  <c r="DC98" s="31"/>
      <c r="DD98" s="31"/>
      <c r="DE98" s="31"/>
      <c r="DF98" s="31"/>
      <c r="DG98" s="31"/>
      <c r="DH98" s="31"/>
      <c r="DI98" s="31"/>
      <c r="DJ98" s="31"/>
      <c r="DK98" s="31"/>
      <c r="DL98" s="31"/>
      <c r="DM98" s="31"/>
      <c r="DN98" s="31"/>
      <c r="DO98" s="31"/>
      <c r="DP98" s="31"/>
      <c r="DQ98" s="31"/>
      <c r="DR98" s="31"/>
      <c r="DS98" s="31"/>
      <c r="DT98" s="31"/>
      <c r="DU98" s="31"/>
      <c r="DV98" s="31"/>
      <c r="DW98" s="31"/>
      <c r="DX98" s="31"/>
      <c r="DY98" s="31"/>
      <c r="DZ98" s="31"/>
      <c r="EA98" s="31"/>
      <c r="EB98" s="31"/>
      <c r="EC98" s="31"/>
      <c r="ED98" s="31"/>
      <c r="EE98" s="31"/>
      <c r="EF98" s="31"/>
      <c r="EG98" s="31"/>
      <c r="EH98" s="31"/>
      <c r="EI98" s="31"/>
      <c r="EJ98" s="31"/>
      <c r="EK98" s="31"/>
      <c r="EL98" s="31"/>
      <c r="EM98" s="31"/>
      <c r="EN98" s="31"/>
      <c r="EO98" s="31"/>
      <c r="EP98" s="31"/>
      <c r="EQ98" s="31"/>
    </row>
    <row r="99" spans="48:147" x14ac:dyDescent="0.2">
      <c r="AV99" s="30"/>
      <c r="AW99" s="29"/>
      <c r="AX99" s="30"/>
      <c r="AY99" s="29"/>
      <c r="AZ99" s="30"/>
      <c r="BA99" s="29"/>
      <c r="BB99" s="30"/>
      <c r="BC99" s="29"/>
      <c r="BD99" s="30"/>
      <c r="BE99" s="29"/>
      <c r="BF99" s="30"/>
      <c r="BG99" s="29"/>
      <c r="BH99" s="30"/>
      <c r="BI99" s="29"/>
      <c r="BJ99" s="30"/>
      <c r="BK99" s="29"/>
      <c r="BL99" s="30"/>
      <c r="BM99" s="29"/>
      <c r="BN99" s="30"/>
      <c r="BO99" s="29"/>
      <c r="BP99" s="30"/>
      <c r="BQ99" s="29"/>
      <c r="BR99" s="30"/>
      <c r="BS99" s="29"/>
      <c r="BT99" s="30"/>
      <c r="BU99" s="29"/>
      <c r="BV99" s="30"/>
      <c r="BW99" s="29"/>
      <c r="BX99" s="30"/>
      <c r="BY99" s="29"/>
      <c r="BZ99" s="30"/>
      <c r="CA99" s="29"/>
      <c r="CB99" s="30"/>
      <c r="CC99" s="29"/>
      <c r="CD99" s="30"/>
      <c r="CE99" s="29"/>
      <c r="CF99" s="30"/>
      <c r="CG99" s="29"/>
      <c r="CH99" s="30"/>
      <c r="CI99" s="29"/>
      <c r="CJ99" s="49"/>
      <c r="CK99" s="49"/>
      <c r="CL99" s="49"/>
      <c r="CM99" s="49"/>
      <c r="CN99" s="49"/>
      <c r="CO99" s="31"/>
      <c r="CP99" s="31"/>
      <c r="CQ99" s="31"/>
      <c r="CR99" s="31"/>
      <c r="CS99" s="31"/>
      <c r="CT99" s="31"/>
      <c r="CU99" s="31"/>
      <c r="CV99" s="31"/>
      <c r="CW99" s="31"/>
      <c r="CX99" s="31"/>
      <c r="CY99" s="31"/>
      <c r="CZ99" s="31"/>
      <c r="DA99" s="31"/>
      <c r="DB99" s="31"/>
      <c r="DC99" s="31"/>
      <c r="DD99" s="31"/>
      <c r="DE99" s="31"/>
      <c r="DF99" s="31"/>
      <c r="DG99" s="31"/>
      <c r="DH99" s="31"/>
      <c r="DI99" s="31"/>
      <c r="DJ99" s="31"/>
      <c r="DK99" s="31"/>
      <c r="DL99" s="31"/>
      <c r="DM99" s="31"/>
      <c r="DN99" s="31"/>
      <c r="DO99" s="31"/>
      <c r="DP99" s="31"/>
      <c r="DQ99" s="31"/>
      <c r="DR99" s="31"/>
      <c r="DS99" s="31"/>
      <c r="DT99" s="31"/>
      <c r="DU99" s="31"/>
      <c r="DV99" s="31"/>
      <c r="DW99" s="31"/>
      <c r="DX99" s="31"/>
      <c r="DY99" s="31"/>
      <c r="DZ99" s="31"/>
      <c r="EA99" s="31"/>
      <c r="EB99" s="31"/>
      <c r="EC99" s="31"/>
      <c r="ED99" s="31"/>
      <c r="EE99" s="31"/>
      <c r="EF99" s="31"/>
      <c r="EG99" s="31"/>
      <c r="EH99" s="31"/>
      <c r="EI99" s="31"/>
      <c r="EJ99" s="31"/>
      <c r="EK99" s="31"/>
      <c r="EL99" s="31"/>
      <c r="EM99" s="31"/>
      <c r="EN99" s="31"/>
      <c r="EO99" s="31"/>
      <c r="EP99" s="31"/>
      <c r="EQ99" s="31"/>
    </row>
    <row r="100" spans="48:147" x14ac:dyDescent="0.2">
      <c r="AV100" s="30"/>
      <c r="AW100" s="29"/>
      <c r="AX100" s="30"/>
      <c r="AY100" s="29"/>
      <c r="AZ100" s="30"/>
      <c r="BA100" s="29"/>
      <c r="BB100" s="30"/>
      <c r="BC100" s="29"/>
      <c r="BD100" s="30"/>
      <c r="BE100" s="29"/>
      <c r="BF100" s="30"/>
      <c r="BG100" s="29"/>
      <c r="BH100" s="30"/>
      <c r="BI100" s="29"/>
      <c r="BJ100" s="30"/>
      <c r="BK100" s="29"/>
      <c r="BL100" s="30"/>
      <c r="BM100" s="29"/>
      <c r="BN100" s="30"/>
      <c r="BO100" s="29"/>
      <c r="BP100" s="30"/>
      <c r="BQ100" s="29"/>
      <c r="BR100" s="30"/>
      <c r="BS100" s="29"/>
      <c r="BT100" s="30"/>
      <c r="BU100" s="29"/>
      <c r="BV100" s="30"/>
      <c r="BW100" s="29"/>
      <c r="BX100" s="30"/>
      <c r="BY100" s="29"/>
      <c r="BZ100" s="30"/>
      <c r="CA100" s="29"/>
      <c r="CB100" s="30"/>
      <c r="CC100" s="29"/>
      <c r="CD100" s="30"/>
      <c r="CE100" s="29"/>
      <c r="CF100" s="30"/>
      <c r="CG100" s="29"/>
      <c r="CH100" s="30"/>
      <c r="CI100" s="29"/>
      <c r="CJ100" s="49"/>
      <c r="CK100" s="49"/>
      <c r="CL100" s="49"/>
      <c r="CM100" s="49"/>
      <c r="CN100" s="49"/>
      <c r="CO100" s="31"/>
      <c r="CP100" s="31"/>
      <c r="CQ100" s="31"/>
      <c r="CR100" s="31"/>
      <c r="CS100" s="31"/>
      <c r="CT100" s="31"/>
      <c r="CU100" s="31"/>
      <c r="CV100" s="31"/>
      <c r="CW100" s="31"/>
      <c r="CX100" s="31"/>
      <c r="CY100" s="31"/>
      <c r="CZ100" s="31"/>
      <c r="DA100" s="31"/>
      <c r="DB100" s="31"/>
      <c r="DC100" s="31"/>
      <c r="DD100" s="31"/>
      <c r="DE100" s="31"/>
      <c r="DF100" s="31"/>
      <c r="DG100" s="31"/>
      <c r="DH100" s="31"/>
      <c r="DI100" s="31"/>
      <c r="DJ100" s="31"/>
      <c r="DK100" s="31"/>
      <c r="DL100" s="31"/>
      <c r="DM100" s="31"/>
      <c r="DN100" s="31"/>
      <c r="DO100" s="31"/>
      <c r="DP100" s="31"/>
      <c r="DQ100" s="31"/>
      <c r="DR100" s="31"/>
      <c r="DS100" s="31"/>
      <c r="DT100" s="31"/>
      <c r="DU100" s="31"/>
      <c r="DV100" s="31"/>
      <c r="DW100" s="31"/>
      <c r="DX100" s="31"/>
      <c r="DY100" s="31"/>
      <c r="DZ100" s="31"/>
      <c r="EA100" s="31"/>
      <c r="EB100" s="31"/>
      <c r="EC100" s="31"/>
      <c r="ED100" s="31"/>
      <c r="EE100" s="31"/>
      <c r="EF100" s="31"/>
      <c r="EG100" s="31"/>
      <c r="EH100" s="31"/>
      <c r="EI100" s="31"/>
      <c r="EJ100" s="31"/>
      <c r="EK100" s="31"/>
      <c r="EL100" s="31"/>
      <c r="EM100" s="31"/>
      <c r="EN100" s="31"/>
      <c r="EO100" s="31"/>
      <c r="EP100" s="31"/>
      <c r="EQ100" s="31"/>
    </row>
    <row r="101" spans="48:147" x14ac:dyDescent="0.2">
      <c r="AV101" s="30"/>
      <c r="AW101" s="29"/>
      <c r="AX101" s="30"/>
      <c r="AY101" s="29"/>
      <c r="AZ101" s="30"/>
      <c r="BA101" s="29"/>
      <c r="BB101" s="30"/>
      <c r="BC101" s="29"/>
      <c r="BD101" s="30"/>
      <c r="BE101" s="29"/>
      <c r="BF101" s="30"/>
      <c r="BG101" s="29"/>
      <c r="BH101" s="30"/>
      <c r="BI101" s="29"/>
      <c r="BJ101" s="30"/>
      <c r="BK101" s="29"/>
      <c r="BL101" s="30"/>
      <c r="BM101" s="29"/>
      <c r="BN101" s="30"/>
      <c r="BO101" s="29"/>
      <c r="BP101" s="30"/>
      <c r="BQ101" s="29"/>
      <c r="BR101" s="30"/>
      <c r="BS101" s="29"/>
      <c r="BT101" s="30"/>
      <c r="BU101" s="29"/>
      <c r="BV101" s="30"/>
      <c r="BW101" s="29"/>
      <c r="BX101" s="30"/>
      <c r="BY101" s="29"/>
      <c r="BZ101" s="30"/>
      <c r="CA101" s="29"/>
      <c r="CB101" s="30"/>
      <c r="CC101" s="29"/>
      <c r="CD101" s="30"/>
      <c r="CE101" s="29"/>
      <c r="CF101" s="30"/>
      <c r="CG101" s="29"/>
      <c r="CH101" s="30"/>
      <c r="CI101" s="29"/>
      <c r="CJ101" s="49"/>
      <c r="CK101" s="49"/>
      <c r="CL101" s="49"/>
      <c r="CM101" s="49"/>
      <c r="CN101" s="49"/>
      <c r="CO101" s="31"/>
      <c r="CP101" s="31"/>
      <c r="CQ101" s="31"/>
      <c r="CR101" s="31"/>
      <c r="CS101" s="31"/>
      <c r="CT101" s="31"/>
      <c r="CU101" s="31"/>
      <c r="CV101" s="31"/>
      <c r="CW101" s="31"/>
      <c r="CX101" s="31"/>
      <c r="CY101" s="31"/>
      <c r="CZ101" s="31"/>
      <c r="DA101" s="31"/>
      <c r="DB101" s="31"/>
      <c r="DC101" s="31"/>
      <c r="DD101" s="31"/>
      <c r="DE101" s="31"/>
      <c r="DF101" s="31"/>
      <c r="DG101" s="31"/>
      <c r="DH101" s="31"/>
      <c r="DI101" s="31"/>
      <c r="DJ101" s="31"/>
      <c r="DK101" s="31"/>
      <c r="DL101" s="31"/>
      <c r="DM101" s="31"/>
      <c r="DN101" s="31"/>
      <c r="DO101" s="31"/>
      <c r="DP101" s="31"/>
      <c r="DQ101" s="31"/>
      <c r="DR101" s="31"/>
      <c r="DS101" s="31"/>
      <c r="DT101" s="31"/>
      <c r="DU101" s="31"/>
      <c r="DV101" s="31"/>
      <c r="DW101" s="31"/>
      <c r="DX101" s="31"/>
      <c r="DY101" s="31"/>
      <c r="DZ101" s="31"/>
      <c r="EA101" s="31"/>
      <c r="EB101" s="31"/>
      <c r="EC101" s="31"/>
      <c r="ED101" s="31"/>
      <c r="EE101" s="31"/>
      <c r="EF101" s="31"/>
      <c r="EG101" s="31"/>
      <c r="EH101" s="31"/>
      <c r="EI101" s="31"/>
      <c r="EJ101" s="31"/>
      <c r="EK101" s="31"/>
      <c r="EL101" s="31"/>
      <c r="EM101" s="31"/>
      <c r="EN101" s="31"/>
      <c r="EO101" s="31"/>
      <c r="EP101" s="31"/>
      <c r="EQ101" s="31"/>
    </row>
    <row r="102" spans="48:147" x14ac:dyDescent="0.2">
      <c r="AV102" s="30"/>
      <c r="AW102" s="29"/>
      <c r="AX102" s="30"/>
      <c r="AY102" s="29"/>
      <c r="AZ102" s="30"/>
      <c r="BA102" s="29"/>
      <c r="BB102" s="30"/>
      <c r="BC102" s="29"/>
      <c r="BD102" s="30"/>
      <c r="BE102" s="29"/>
      <c r="BF102" s="30"/>
      <c r="BG102" s="29"/>
      <c r="BH102" s="30"/>
      <c r="BI102" s="29"/>
      <c r="BJ102" s="30"/>
      <c r="BK102" s="29"/>
      <c r="BL102" s="30"/>
      <c r="BM102" s="29"/>
      <c r="BN102" s="30"/>
      <c r="BO102" s="29"/>
      <c r="BP102" s="30"/>
      <c r="BQ102" s="29"/>
      <c r="BR102" s="30"/>
      <c r="BS102" s="29"/>
      <c r="BT102" s="30"/>
      <c r="BU102" s="29"/>
      <c r="BV102" s="30"/>
      <c r="BW102" s="29"/>
      <c r="BX102" s="30"/>
      <c r="BY102" s="29"/>
      <c r="BZ102" s="30"/>
      <c r="CA102" s="29"/>
      <c r="CB102" s="30"/>
      <c r="CC102" s="29"/>
      <c r="CD102" s="30"/>
      <c r="CE102" s="29"/>
      <c r="CF102" s="30"/>
      <c r="CG102" s="29"/>
      <c r="CH102" s="30"/>
      <c r="CI102" s="29"/>
      <c r="CJ102" s="49"/>
      <c r="CK102" s="49"/>
      <c r="CL102" s="49"/>
      <c r="CM102" s="49"/>
      <c r="CN102" s="49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  <c r="DC102" s="31"/>
      <c r="DD102" s="31"/>
      <c r="DE102" s="31"/>
      <c r="DF102" s="31"/>
      <c r="DG102" s="31"/>
      <c r="DH102" s="31"/>
      <c r="DI102" s="31"/>
      <c r="DJ102" s="31"/>
      <c r="DK102" s="31"/>
      <c r="DL102" s="31"/>
      <c r="DM102" s="31"/>
      <c r="DN102" s="31"/>
      <c r="DO102" s="31"/>
      <c r="DP102" s="31"/>
      <c r="DQ102" s="31"/>
      <c r="DR102" s="31"/>
      <c r="DS102" s="31"/>
      <c r="DT102" s="31"/>
      <c r="DU102" s="31"/>
      <c r="DV102" s="31"/>
      <c r="DW102" s="31"/>
      <c r="DX102" s="31"/>
      <c r="DY102" s="31"/>
      <c r="DZ102" s="31"/>
      <c r="EA102" s="31"/>
      <c r="EB102" s="31"/>
      <c r="EC102" s="31"/>
      <c r="ED102" s="31"/>
      <c r="EE102" s="31"/>
      <c r="EF102" s="31"/>
      <c r="EG102" s="31"/>
      <c r="EH102" s="31"/>
      <c r="EI102" s="31"/>
      <c r="EJ102" s="31"/>
      <c r="EK102" s="31"/>
      <c r="EL102" s="31"/>
      <c r="EM102" s="31"/>
      <c r="EN102" s="31"/>
      <c r="EO102" s="31"/>
      <c r="EP102" s="31"/>
      <c r="EQ102" s="31"/>
    </row>
    <row r="103" spans="48:147" x14ac:dyDescent="0.2">
      <c r="AV103" s="30"/>
      <c r="AW103" s="29"/>
      <c r="AX103" s="30"/>
      <c r="AY103" s="29"/>
      <c r="AZ103" s="30"/>
      <c r="BA103" s="29"/>
      <c r="BB103" s="30"/>
      <c r="BC103" s="29"/>
      <c r="BD103" s="30"/>
      <c r="BE103" s="29"/>
      <c r="BF103" s="30"/>
      <c r="BG103" s="29"/>
      <c r="BH103" s="30"/>
      <c r="BI103" s="29"/>
      <c r="BJ103" s="30"/>
      <c r="BK103" s="29"/>
      <c r="BL103" s="30"/>
      <c r="BM103" s="29"/>
      <c r="BN103" s="30"/>
      <c r="BO103" s="29"/>
      <c r="BP103" s="30"/>
      <c r="BQ103" s="29"/>
      <c r="BR103" s="30"/>
      <c r="BS103" s="29"/>
      <c r="BT103" s="30"/>
      <c r="BU103" s="29"/>
      <c r="BV103" s="30"/>
      <c r="BW103" s="29"/>
      <c r="BX103" s="30"/>
      <c r="BY103" s="29"/>
      <c r="BZ103" s="30"/>
      <c r="CA103" s="29"/>
      <c r="CB103" s="30"/>
      <c r="CC103" s="29"/>
      <c r="CD103" s="30"/>
      <c r="CE103" s="29"/>
      <c r="CF103" s="30"/>
      <c r="CG103" s="29"/>
      <c r="CH103" s="30"/>
      <c r="CI103" s="29"/>
      <c r="CJ103" s="49"/>
      <c r="CK103" s="49"/>
      <c r="CL103" s="49"/>
      <c r="CM103" s="49"/>
      <c r="CN103" s="49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  <c r="DC103" s="31"/>
      <c r="DD103" s="31"/>
      <c r="DE103" s="31"/>
      <c r="DF103" s="31"/>
      <c r="DG103" s="31"/>
      <c r="DH103" s="31"/>
      <c r="DI103" s="31"/>
      <c r="DJ103" s="31"/>
      <c r="DK103" s="31"/>
      <c r="DL103" s="31"/>
      <c r="DM103" s="31"/>
      <c r="DN103" s="31"/>
      <c r="DO103" s="31"/>
      <c r="DP103" s="31"/>
      <c r="DQ103" s="31"/>
      <c r="DR103" s="31"/>
      <c r="DS103" s="31"/>
      <c r="DT103" s="31"/>
      <c r="DU103" s="31"/>
      <c r="DV103" s="31"/>
      <c r="DW103" s="31"/>
      <c r="DX103" s="31"/>
      <c r="DY103" s="31"/>
      <c r="DZ103" s="31"/>
      <c r="EA103" s="31"/>
      <c r="EB103" s="31"/>
      <c r="EC103" s="31"/>
      <c r="ED103" s="31"/>
      <c r="EE103" s="31"/>
      <c r="EF103" s="31"/>
      <c r="EG103" s="31"/>
      <c r="EH103" s="31"/>
      <c r="EI103" s="31"/>
      <c r="EJ103" s="31"/>
      <c r="EK103" s="31"/>
      <c r="EL103" s="31"/>
      <c r="EM103" s="31"/>
      <c r="EN103" s="31"/>
      <c r="EO103" s="31"/>
      <c r="EP103" s="31"/>
      <c r="EQ103" s="31"/>
    </row>
    <row r="104" spans="48:147" x14ac:dyDescent="0.2">
      <c r="AV104" s="30"/>
      <c r="AW104" s="29"/>
      <c r="AX104" s="30"/>
      <c r="AY104" s="29"/>
      <c r="AZ104" s="30"/>
      <c r="BA104" s="29"/>
      <c r="BB104" s="30"/>
      <c r="BC104" s="29"/>
      <c r="BD104" s="30"/>
      <c r="BE104" s="29"/>
      <c r="BF104" s="30"/>
      <c r="BG104" s="29"/>
      <c r="BH104" s="30"/>
      <c r="BI104" s="29"/>
      <c r="BJ104" s="30"/>
      <c r="BK104" s="29"/>
      <c r="BL104" s="30"/>
      <c r="BM104" s="29"/>
      <c r="BN104" s="30"/>
      <c r="BO104" s="29"/>
      <c r="BP104" s="30"/>
      <c r="BQ104" s="29"/>
      <c r="BR104" s="30"/>
      <c r="BS104" s="29"/>
      <c r="BT104" s="30"/>
      <c r="BU104" s="29"/>
      <c r="BV104" s="30"/>
      <c r="BW104" s="29"/>
      <c r="BX104" s="30"/>
      <c r="BY104" s="29"/>
      <c r="BZ104" s="30"/>
      <c r="CA104" s="29"/>
      <c r="CB104" s="30"/>
      <c r="CC104" s="29"/>
      <c r="CD104" s="30"/>
      <c r="CE104" s="29"/>
      <c r="CF104" s="30"/>
      <c r="CG104" s="29"/>
      <c r="CH104" s="30"/>
      <c r="CI104" s="29"/>
      <c r="CJ104" s="49"/>
      <c r="CK104" s="49"/>
      <c r="CL104" s="49"/>
      <c r="CM104" s="49"/>
      <c r="CN104" s="49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  <c r="DC104" s="31"/>
      <c r="DD104" s="31"/>
      <c r="DE104" s="31"/>
      <c r="DF104" s="31"/>
      <c r="DG104" s="31"/>
      <c r="DH104" s="31"/>
      <c r="DI104" s="31"/>
      <c r="DJ104" s="31"/>
      <c r="DK104" s="31"/>
      <c r="DL104" s="31"/>
      <c r="DM104" s="31"/>
      <c r="DN104" s="31"/>
      <c r="DO104" s="31"/>
      <c r="DP104" s="31"/>
      <c r="DQ104" s="31"/>
      <c r="DR104" s="31"/>
      <c r="DS104" s="31"/>
      <c r="DT104" s="31"/>
      <c r="DU104" s="31"/>
      <c r="DV104" s="31"/>
      <c r="DW104" s="31"/>
      <c r="DX104" s="31"/>
      <c r="DY104" s="31"/>
      <c r="DZ104" s="31"/>
      <c r="EA104" s="31"/>
      <c r="EB104" s="31"/>
      <c r="EC104" s="31"/>
      <c r="ED104" s="31"/>
      <c r="EE104" s="31"/>
      <c r="EF104" s="31"/>
      <c r="EG104" s="31"/>
      <c r="EH104" s="31"/>
      <c r="EI104" s="31"/>
      <c r="EJ104" s="31"/>
      <c r="EK104" s="31"/>
      <c r="EL104" s="31"/>
      <c r="EM104" s="31"/>
      <c r="EN104" s="31"/>
      <c r="EO104" s="31"/>
      <c r="EP104" s="31"/>
      <c r="EQ104" s="31"/>
    </row>
    <row r="105" spans="48:147" x14ac:dyDescent="0.2">
      <c r="AV105" s="30"/>
      <c r="AW105" s="29"/>
      <c r="AX105" s="30"/>
      <c r="AY105" s="29"/>
      <c r="AZ105" s="30"/>
      <c r="BA105" s="29"/>
      <c r="BB105" s="30"/>
      <c r="BC105" s="29"/>
      <c r="BD105" s="30"/>
      <c r="BE105" s="29"/>
      <c r="BF105" s="30"/>
      <c r="BG105" s="29"/>
      <c r="BH105" s="30"/>
      <c r="BI105" s="29"/>
      <c r="BJ105" s="30"/>
      <c r="BK105" s="29"/>
      <c r="BL105" s="30"/>
      <c r="BM105" s="29"/>
      <c r="BN105" s="30"/>
      <c r="BO105" s="29"/>
      <c r="BP105" s="30"/>
      <c r="BQ105" s="29"/>
      <c r="BR105" s="30"/>
      <c r="BS105" s="29"/>
      <c r="BT105" s="30"/>
      <c r="BU105" s="29"/>
      <c r="BV105" s="30"/>
      <c r="BW105" s="29"/>
      <c r="BX105" s="30"/>
      <c r="BY105" s="29"/>
      <c r="BZ105" s="30"/>
      <c r="CA105" s="29"/>
      <c r="CB105" s="30"/>
      <c r="CC105" s="29"/>
      <c r="CD105" s="30"/>
      <c r="CE105" s="29"/>
      <c r="CF105" s="30"/>
      <c r="CG105" s="29"/>
      <c r="CH105" s="30"/>
      <c r="CI105" s="29"/>
      <c r="CJ105" s="49"/>
      <c r="CK105" s="49"/>
      <c r="CL105" s="49"/>
      <c r="CM105" s="49"/>
      <c r="CN105" s="49"/>
      <c r="CO105" s="31"/>
      <c r="CP105" s="31"/>
      <c r="CQ105" s="31"/>
      <c r="CR105" s="31"/>
      <c r="CS105" s="31"/>
      <c r="CT105" s="31"/>
      <c r="CU105" s="31"/>
      <c r="CV105" s="31"/>
      <c r="CW105" s="31"/>
      <c r="CX105" s="31"/>
      <c r="CY105" s="31"/>
      <c r="CZ105" s="31"/>
      <c r="DA105" s="31"/>
      <c r="DB105" s="31"/>
      <c r="DC105" s="31"/>
      <c r="DD105" s="31"/>
      <c r="DE105" s="31"/>
      <c r="DF105" s="31"/>
      <c r="DG105" s="31"/>
      <c r="DH105" s="31"/>
      <c r="DI105" s="31"/>
      <c r="DJ105" s="31"/>
      <c r="DK105" s="31"/>
      <c r="DL105" s="31"/>
      <c r="DM105" s="31"/>
      <c r="DN105" s="31"/>
      <c r="DO105" s="31"/>
      <c r="DP105" s="31"/>
      <c r="DQ105" s="31"/>
      <c r="DR105" s="31"/>
      <c r="DS105" s="31"/>
      <c r="DT105" s="31"/>
      <c r="DU105" s="31"/>
      <c r="DV105" s="31"/>
      <c r="DW105" s="31"/>
      <c r="DX105" s="31"/>
      <c r="DY105" s="31"/>
      <c r="DZ105" s="31"/>
      <c r="EA105" s="31"/>
      <c r="EB105" s="31"/>
      <c r="EC105" s="31"/>
      <c r="ED105" s="31"/>
      <c r="EE105" s="31"/>
      <c r="EF105" s="31"/>
      <c r="EG105" s="31"/>
      <c r="EH105" s="31"/>
      <c r="EI105" s="31"/>
      <c r="EJ105" s="31"/>
      <c r="EK105" s="31"/>
      <c r="EL105" s="31"/>
      <c r="EM105" s="31"/>
      <c r="EN105" s="31"/>
      <c r="EO105" s="31"/>
      <c r="EP105" s="31"/>
      <c r="EQ105" s="31"/>
    </row>
    <row r="106" spans="48:147" x14ac:dyDescent="0.2">
      <c r="AV106" s="30"/>
      <c r="AW106" s="29"/>
      <c r="AX106" s="30"/>
      <c r="AY106" s="29"/>
      <c r="AZ106" s="30"/>
      <c r="BA106" s="29"/>
      <c r="BB106" s="30"/>
      <c r="BC106" s="29"/>
      <c r="BD106" s="30"/>
      <c r="BE106" s="29"/>
      <c r="BF106" s="30"/>
      <c r="BG106" s="29"/>
      <c r="BH106" s="30"/>
      <c r="BI106" s="29"/>
      <c r="BJ106" s="30"/>
      <c r="BK106" s="29"/>
      <c r="BL106" s="30"/>
      <c r="BM106" s="29"/>
      <c r="BN106" s="30"/>
      <c r="BO106" s="29"/>
      <c r="BP106" s="30"/>
      <c r="BQ106" s="29"/>
      <c r="BR106" s="30"/>
      <c r="BS106" s="29"/>
      <c r="BT106" s="30"/>
      <c r="BU106" s="29"/>
      <c r="BV106" s="30"/>
      <c r="BW106" s="29"/>
      <c r="BX106" s="30"/>
      <c r="BY106" s="29"/>
      <c r="BZ106" s="30"/>
      <c r="CA106" s="29"/>
      <c r="CB106" s="30"/>
      <c r="CC106" s="29"/>
      <c r="CD106" s="30"/>
      <c r="CE106" s="29"/>
      <c r="CF106" s="30"/>
      <c r="CG106" s="29"/>
      <c r="CH106" s="30"/>
      <c r="CI106" s="29"/>
      <c r="CJ106" s="49"/>
      <c r="CK106" s="49"/>
      <c r="CL106" s="49"/>
      <c r="CM106" s="49"/>
      <c r="CN106" s="49"/>
      <c r="CO106" s="31"/>
      <c r="CP106" s="31"/>
      <c r="CQ106" s="31"/>
      <c r="CR106" s="31"/>
      <c r="CS106" s="31"/>
      <c r="CT106" s="31"/>
      <c r="CU106" s="31"/>
      <c r="CV106" s="31"/>
      <c r="CW106" s="31"/>
      <c r="CX106" s="31"/>
      <c r="CY106" s="31"/>
      <c r="CZ106" s="31"/>
      <c r="DA106" s="31"/>
      <c r="DB106" s="31"/>
      <c r="DC106" s="31"/>
      <c r="DD106" s="31"/>
      <c r="DE106" s="31"/>
      <c r="DF106" s="31"/>
      <c r="DG106" s="31"/>
      <c r="DH106" s="31"/>
      <c r="DI106" s="31"/>
      <c r="DJ106" s="31"/>
      <c r="DK106" s="31"/>
      <c r="DL106" s="31"/>
      <c r="DM106" s="31"/>
      <c r="DN106" s="31"/>
      <c r="DO106" s="31"/>
      <c r="DP106" s="31"/>
      <c r="DQ106" s="31"/>
      <c r="DR106" s="31"/>
      <c r="DS106" s="31"/>
      <c r="DT106" s="31"/>
      <c r="DU106" s="31"/>
      <c r="DV106" s="31"/>
      <c r="DW106" s="31"/>
      <c r="DX106" s="31"/>
      <c r="DY106" s="31"/>
      <c r="DZ106" s="31"/>
      <c r="EA106" s="31"/>
      <c r="EB106" s="31"/>
      <c r="EC106" s="31"/>
      <c r="ED106" s="31"/>
      <c r="EE106" s="31"/>
      <c r="EF106" s="31"/>
      <c r="EG106" s="31"/>
      <c r="EH106" s="31"/>
      <c r="EI106" s="31"/>
      <c r="EJ106" s="31"/>
      <c r="EK106" s="31"/>
      <c r="EL106" s="31"/>
      <c r="EM106" s="31"/>
      <c r="EN106" s="31"/>
      <c r="EO106" s="31"/>
      <c r="EP106" s="31"/>
      <c r="EQ106" s="31"/>
    </row>
    <row r="107" spans="48:147" x14ac:dyDescent="0.2">
      <c r="AV107" s="30"/>
      <c r="AW107" s="29"/>
      <c r="AX107" s="30"/>
      <c r="AY107" s="29"/>
      <c r="AZ107" s="30"/>
      <c r="BA107" s="29"/>
      <c r="BB107" s="30"/>
      <c r="BC107" s="29"/>
      <c r="BD107" s="30"/>
      <c r="BE107" s="29"/>
      <c r="BF107" s="30"/>
      <c r="BG107" s="29"/>
      <c r="BH107" s="30"/>
      <c r="BI107" s="29"/>
      <c r="BJ107" s="30"/>
      <c r="BK107" s="29"/>
      <c r="BL107" s="30"/>
      <c r="BM107" s="29"/>
      <c r="BN107" s="30"/>
      <c r="BO107" s="29"/>
      <c r="BP107" s="30"/>
      <c r="BQ107" s="29"/>
      <c r="BR107" s="30"/>
      <c r="BS107" s="29"/>
      <c r="BT107" s="30"/>
      <c r="BU107" s="29"/>
      <c r="BV107" s="30"/>
      <c r="BW107" s="29"/>
      <c r="BX107" s="30"/>
      <c r="BY107" s="29"/>
      <c r="BZ107" s="30"/>
      <c r="CA107" s="29"/>
      <c r="CB107" s="30"/>
      <c r="CC107" s="29"/>
      <c r="CD107" s="30"/>
      <c r="CE107" s="29"/>
      <c r="CF107" s="30"/>
      <c r="CG107" s="29"/>
      <c r="CH107" s="30"/>
      <c r="CI107" s="29"/>
      <c r="CJ107" s="49"/>
      <c r="CK107" s="49"/>
      <c r="CL107" s="49"/>
      <c r="CM107" s="49"/>
      <c r="CN107" s="49"/>
      <c r="CO107" s="31"/>
      <c r="CP107" s="31"/>
      <c r="CQ107" s="31"/>
      <c r="CR107" s="31"/>
      <c r="CS107" s="31"/>
      <c r="CT107" s="31"/>
      <c r="CU107" s="31"/>
      <c r="CV107" s="31"/>
      <c r="CW107" s="31"/>
      <c r="CX107" s="31"/>
      <c r="CY107" s="31"/>
      <c r="CZ107" s="31"/>
      <c r="DA107" s="31"/>
      <c r="DB107" s="31"/>
      <c r="DC107" s="31"/>
      <c r="DD107" s="31"/>
      <c r="DE107" s="31"/>
      <c r="DF107" s="31"/>
      <c r="DG107" s="31"/>
      <c r="DH107" s="31"/>
      <c r="DI107" s="31"/>
      <c r="DJ107" s="31"/>
      <c r="DK107" s="31"/>
      <c r="DL107" s="31"/>
      <c r="DM107" s="31"/>
      <c r="DN107" s="31"/>
      <c r="DO107" s="31"/>
      <c r="DP107" s="31"/>
      <c r="DQ107" s="31"/>
      <c r="DR107" s="31"/>
      <c r="DS107" s="31"/>
      <c r="DT107" s="31"/>
      <c r="DU107" s="31"/>
      <c r="DV107" s="31"/>
      <c r="DW107" s="31"/>
      <c r="DX107" s="31"/>
      <c r="DY107" s="31"/>
      <c r="DZ107" s="31"/>
      <c r="EA107" s="31"/>
      <c r="EB107" s="31"/>
      <c r="EC107" s="31"/>
      <c r="ED107" s="31"/>
      <c r="EE107" s="31"/>
      <c r="EF107" s="31"/>
      <c r="EG107" s="31"/>
      <c r="EH107" s="31"/>
      <c r="EI107" s="31"/>
      <c r="EJ107" s="31"/>
      <c r="EK107" s="31"/>
      <c r="EL107" s="31"/>
      <c r="EM107" s="31"/>
      <c r="EN107" s="31"/>
      <c r="EO107" s="31"/>
      <c r="EP107" s="31"/>
      <c r="EQ107" s="31"/>
    </row>
    <row r="108" spans="48:147" x14ac:dyDescent="0.2">
      <c r="AV108" s="30"/>
      <c r="AW108" s="29"/>
      <c r="AX108" s="30"/>
      <c r="AY108" s="29"/>
      <c r="AZ108" s="30"/>
      <c r="BA108" s="29"/>
      <c r="BB108" s="30"/>
      <c r="BC108" s="29"/>
      <c r="BD108" s="30"/>
      <c r="BE108" s="29"/>
      <c r="BF108" s="30"/>
      <c r="BG108" s="29"/>
      <c r="BH108" s="30"/>
      <c r="BI108" s="29"/>
      <c r="BJ108" s="30"/>
      <c r="BK108" s="29"/>
      <c r="BL108" s="30"/>
      <c r="BM108" s="29"/>
      <c r="BN108" s="30"/>
      <c r="BO108" s="29"/>
      <c r="BP108" s="30"/>
      <c r="BQ108" s="29"/>
      <c r="BR108" s="30"/>
      <c r="BS108" s="29"/>
      <c r="BT108" s="30"/>
      <c r="BU108" s="29"/>
      <c r="BV108" s="30"/>
      <c r="BW108" s="29"/>
      <c r="BX108" s="30"/>
      <c r="BY108" s="29"/>
      <c r="BZ108" s="30"/>
      <c r="CA108" s="29"/>
      <c r="CB108" s="30"/>
      <c r="CC108" s="29"/>
      <c r="CD108" s="30"/>
      <c r="CE108" s="29"/>
      <c r="CF108" s="30"/>
      <c r="CG108" s="29"/>
      <c r="CH108" s="30"/>
      <c r="CI108" s="29"/>
      <c r="CJ108" s="49"/>
      <c r="CK108" s="49"/>
      <c r="CL108" s="49"/>
      <c r="CM108" s="49"/>
      <c r="CN108" s="49"/>
      <c r="CO108" s="31"/>
      <c r="CP108" s="31"/>
      <c r="CQ108" s="31"/>
      <c r="CR108" s="31"/>
      <c r="CS108" s="31"/>
      <c r="CT108" s="31"/>
      <c r="CU108" s="31"/>
      <c r="CV108" s="31"/>
      <c r="CW108" s="31"/>
      <c r="CX108" s="31"/>
      <c r="CY108" s="31"/>
      <c r="CZ108" s="31"/>
      <c r="DA108" s="31"/>
      <c r="DB108" s="31"/>
      <c r="DC108" s="31"/>
      <c r="DD108" s="31"/>
      <c r="DE108" s="31"/>
      <c r="DF108" s="31"/>
      <c r="DG108" s="31"/>
      <c r="DH108" s="31"/>
      <c r="DI108" s="31"/>
      <c r="DJ108" s="31"/>
      <c r="DK108" s="31"/>
      <c r="DL108" s="31"/>
      <c r="DM108" s="31"/>
      <c r="DN108" s="31"/>
      <c r="DO108" s="31"/>
      <c r="DP108" s="31"/>
      <c r="DQ108" s="31"/>
      <c r="DR108" s="31"/>
      <c r="DS108" s="31"/>
      <c r="DT108" s="31"/>
      <c r="DU108" s="31"/>
      <c r="DV108" s="31"/>
      <c r="DW108" s="31"/>
      <c r="DX108" s="31"/>
      <c r="DY108" s="31"/>
      <c r="DZ108" s="31"/>
      <c r="EA108" s="31"/>
      <c r="EB108" s="31"/>
      <c r="EC108" s="31"/>
      <c r="ED108" s="31"/>
      <c r="EE108" s="31"/>
      <c r="EF108" s="31"/>
      <c r="EG108" s="31"/>
      <c r="EH108" s="31"/>
      <c r="EI108" s="31"/>
      <c r="EJ108" s="31"/>
      <c r="EK108" s="31"/>
      <c r="EL108" s="31"/>
      <c r="EM108" s="31"/>
      <c r="EN108" s="31"/>
      <c r="EO108" s="31"/>
      <c r="EP108" s="31"/>
      <c r="EQ108" s="31"/>
    </row>
    <row r="109" spans="48:147" x14ac:dyDescent="0.2">
      <c r="AV109" s="30"/>
      <c r="AW109" s="29"/>
      <c r="AX109" s="30"/>
      <c r="AY109" s="29"/>
      <c r="AZ109" s="30"/>
      <c r="BA109" s="29"/>
      <c r="BB109" s="30"/>
      <c r="BC109" s="29"/>
      <c r="BD109" s="30"/>
      <c r="BE109" s="29"/>
      <c r="BF109" s="30"/>
      <c r="BG109" s="29"/>
      <c r="BH109" s="30"/>
      <c r="BI109" s="29"/>
      <c r="BJ109" s="30"/>
      <c r="BK109" s="29"/>
      <c r="BL109" s="30"/>
      <c r="BM109" s="29"/>
      <c r="BN109" s="30"/>
      <c r="BO109" s="29"/>
      <c r="BP109" s="30"/>
      <c r="BQ109" s="29"/>
      <c r="BR109" s="30"/>
      <c r="BS109" s="29"/>
      <c r="BT109" s="30"/>
      <c r="BU109" s="29"/>
      <c r="BV109" s="30"/>
      <c r="BW109" s="29"/>
      <c r="BX109" s="30"/>
      <c r="BY109" s="29"/>
      <c r="BZ109" s="30"/>
      <c r="CA109" s="29"/>
      <c r="CB109" s="30"/>
      <c r="CC109" s="29"/>
      <c r="CD109" s="30"/>
      <c r="CE109" s="29"/>
      <c r="CF109" s="30"/>
      <c r="CG109" s="29"/>
      <c r="CH109" s="30"/>
      <c r="CI109" s="29"/>
      <c r="CJ109" s="49"/>
      <c r="CK109" s="49"/>
      <c r="CL109" s="49"/>
      <c r="CM109" s="49"/>
      <c r="CN109" s="49"/>
      <c r="CO109" s="31"/>
      <c r="CP109" s="31"/>
      <c r="CQ109" s="31"/>
      <c r="CR109" s="31"/>
      <c r="CS109" s="31"/>
      <c r="CT109" s="31"/>
      <c r="CU109" s="31"/>
      <c r="CV109" s="31"/>
      <c r="CW109" s="31"/>
      <c r="CX109" s="31"/>
      <c r="CY109" s="31"/>
      <c r="CZ109" s="31"/>
      <c r="DA109" s="31"/>
      <c r="DB109" s="31"/>
      <c r="DC109" s="31"/>
      <c r="DD109" s="31"/>
      <c r="DE109" s="31"/>
      <c r="DF109" s="31"/>
      <c r="DG109" s="31"/>
      <c r="DH109" s="31"/>
      <c r="DI109" s="31"/>
      <c r="DJ109" s="31"/>
      <c r="DK109" s="31"/>
      <c r="DL109" s="31"/>
      <c r="DM109" s="31"/>
      <c r="DN109" s="31"/>
      <c r="DO109" s="31"/>
      <c r="DP109" s="31"/>
      <c r="DQ109" s="31"/>
      <c r="DR109" s="31"/>
      <c r="DS109" s="31"/>
      <c r="DT109" s="31"/>
      <c r="DU109" s="31"/>
      <c r="DV109" s="31"/>
      <c r="DW109" s="31"/>
      <c r="DX109" s="31"/>
      <c r="DY109" s="31"/>
      <c r="DZ109" s="31"/>
      <c r="EA109" s="31"/>
      <c r="EB109" s="31"/>
      <c r="EC109" s="31"/>
      <c r="ED109" s="31"/>
      <c r="EE109" s="31"/>
      <c r="EF109" s="31"/>
      <c r="EG109" s="31"/>
      <c r="EH109" s="31"/>
      <c r="EI109" s="31"/>
      <c r="EJ109" s="31"/>
      <c r="EK109" s="31"/>
      <c r="EL109" s="31"/>
      <c r="EM109" s="31"/>
      <c r="EN109" s="31"/>
      <c r="EO109" s="31"/>
      <c r="EP109" s="31"/>
      <c r="EQ109" s="31"/>
    </row>
    <row r="110" spans="48:147" x14ac:dyDescent="0.2">
      <c r="AV110" s="30"/>
      <c r="AW110" s="29"/>
      <c r="AX110" s="30"/>
      <c r="AY110" s="29"/>
      <c r="AZ110" s="30"/>
      <c r="BA110" s="29"/>
      <c r="BB110" s="30"/>
      <c r="BC110" s="29"/>
      <c r="BD110" s="30"/>
      <c r="BE110" s="29"/>
      <c r="BF110" s="30"/>
      <c r="BG110" s="29"/>
      <c r="BH110" s="30"/>
      <c r="BI110" s="29"/>
      <c r="BJ110" s="30"/>
      <c r="BK110" s="29"/>
      <c r="BL110" s="30"/>
      <c r="BM110" s="29"/>
      <c r="BN110" s="30"/>
      <c r="BO110" s="29"/>
      <c r="BP110" s="30"/>
      <c r="BQ110" s="29"/>
      <c r="BR110" s="30"/>
      <c r="BS110" s="29"/>
      <c r="BT110" s="30"/>
      <c r="BU110" s="29"/>
      <c r="BV110" s="30"/>
      <c r="BW110" s="29"/>
      <c r="BX110" s="30"/>
      <c r="BY110" s="29"/>
      <c r="BZ110" s="30"/>
      <c r="CA110" s="29"/>
      <c r="CB110" s="30"/>
      <c r="CC110" s="29"/>
      <c r="CD110" s="30"/>
      <c r="CE110" s="29"/>
      <c r="CF110" s="30"/>
      <c r="CG110" s="29"/>
      <c r="CH110" s="30"/>
      <c r="CI110" s="29"/>
      <c r="CJ110" s="49"/>
      <c r="CK110" s="49"/>
      <c r="CL110" s="49"/>
      <c r="CM110" s="49"/>
      <c r="CN110" s="49"/>
      <c r="CO110" s="31"/>
      <c r="CP110" s="31"/>
      <c r="CQ110" s="31"/>
      <c r="CR110" s="31"/>
      <c r="CS110" s="31"/>
      <c r="CT110" s="31"/>
      <c r="CU110" s="31"/>
      <c r="CV110" s="31"/>
      <c r="CW110" s="31"/>
      <c r="CX110" s="31"/>
      <c r="CY110" s="31"/>
      <c r="CZ110" s="31"/>
      <c r="DA110" s="31"/>
      <c r="DB110" s="31"/>
      <c r="DC110" s="31"/>
      <c r="DD110" s="31"/>
      <c r="DE110" s="31"/>
      <c r="DF110" s="31"/>
      <c r="DG110" s="31"/>
      <c r="DH110" s="31"/>
      <c r="DI110" s="31"/>
      <c r="DJ110" s="31"/>
      <c r="DK110" s="31"/>
      <c r="DL110" s="31"/>
      <c r="DM110" s="31"/>
      <c r="DN110" s="31"/>
      <c r="DO110" s="31"/>
      <c r="DP110" s="31"/>
      <c r="DQ110" s="31"/>
      <c r="DR110" s="31"/>
      <c r="DS110" s="31"/>
      <c r="DT110" s="31"/>
      <c r="DU110" s="31"/>
      <c r="DV110" s="31"/>
      <c r="DW110" s="31"/>
      <c r="DX110" s="31"/>
      <c r="DY110" s="31"/>
      <c r="DZ110" s="31"/>
      <c r="EA110" s="31"/>
      <c r="EB110" s="31"/>
      <c r="EC110" s="31"/>
      <c r="ED110" s="31"/>
      <c r="EE110" s="31"/>
      <c r="EF110" s="31"/>
      <c r="EG110" s="31"/>
      <c r="EH110" s="31"/>
      <c r="EI110" s="31"/>
      <c r="EJ110" s="31"/>
      <c r="EK110" s="31"/>
      <c r="EL110" s="31"/>
      <c r="EM110" s="31"/>
      <c r="EN110" s="31"/>
      <c r="EO110" s="31"/>
      <c r="EP110" s="31"/>
      <c r="EQ110" s="31"/>
    </row>
    <row r="111" spans="48:147" x14ac:dyDescent="0.2">
      <c r="AV111" s="30"/>
      <c r="AW111" s="29"/>
      <c r="AX111" s="30"/>
      <c r="AY111" s="29"/>
      <c r="AZ111" s="30"/>
      <c r="BA111" s="29"/>
      <c r="BB111" s="30"/>
      <c r="BC111" s="29"/>
      <c r="BD111" s="30"/>
      <c r="BE111" s="29"/>
      <c r="BF111" s="30"/>
      <c r="BG111" s="29"/>
      <c r="BH111" s="30"/>
      <c r="BI111" s="29"/>
      <c r="BJ111" s="30"/>
      <c r="BK111" s="29"/>
      <c r="BL111" s="30"/>
      <c r="BM111" s="29"/>
      <c r="BN111" s="30"/>
      <c r="BO111" s="29"/>
      <c r="BP111" s="30"/>
      <c r="BQ111" s="29"/>
      <c r="BR111" s="30"/>
      <c r="BS111" s="29"/>
      <c r="BT111" s="30"/>
      <c r="BU111" s="29"/>
      <c r="BV111" s="30"/>
      <c r="BW111" s="29"/>
      <c r="BX111" s="30"/>
      <c r="BY111" s="29"/>
      <c r="BZ111" s="30"/>
      <c r="CA111" s="29"/>
      <c r="CB111" s="30"/>
      <c r="CC111" s="29"/>
      <c r="CD111" s="30"/>
      <c r="CE111" s="29"/>
      <c r="CF111" s="30"/>
      <c r="CG111" s="29"/>
      <c r="CH111" s="30"/>
      <c r="CI111" s="29"/>
      <c r="CJ111" s="49"/>
      <c r="CK111" s="49"/>
      <c r="CL111" s="49"/>
      <c r="CM111" s="49"/>
      <c r="CN111" s="49"/>
      <c r="CO111" s="31"/>
      <c r="CP111" s="31"/>
      <c r="CQ111" s="31"/>
      <c r="CR111" s="31"/>
      <c r="CS111" s="31"/>
      <c r="CT111" s="31"/>
      <c r="CU111" s="31"/>
      <c r="CV111" s="31"/>
      <c r="CW111" s="31"/>
      <c r="CX111" s="31"/>
      <c r="CY111" s="31"/>
      <c r="CZ111" s="31"/>
      <c r="DA111" s="31"/>
      <c r="DB111" s="31"/>
      <c r="DC111" s="31"/>
      <c r="DD111" s="31"/>
      <c r="DE111" s="31"/>
      <c r="DF111" s="31"/>
      <c r="DG111" s="31"/>
      <c r="DH111" s="31"/>
      <c r="DI111" s="31"/>
      <c r="DJ111" s="31"/>
      <c r="DK111" s="31"/>
      <c r="DL111" s="31"/>
      <c r="DM111" s="31"/>
      <c r="DN111" s="31"/>
      <c r="DO111" s="31"/>
      <c r="DP111" s="31"/>
      <c r="DQ111" s="31"/>
      <c r="DR111" s="31"/>
      <c r="DS111" s="31"/>
      <c r="DT111" s="31"/>
      <c r="DU111" s="31"/>
      <c r="DV111" s="31"/>
      <c r="DW111" s="31"/>
      <c r="DX111" s="31"/>
      <c r="DY111" s="31"/>
      <c r="DZ111" s="31"/>
      <c r="EA111" s="31"/>
      <c r="EB111" s="31"/>
      <c r="EC111" s="31"/>
      <c r="ED111" s="31"/>
      <c r="EE111" s="31"/>
      <c r="EF111" s="31"/>
      <c r="EG111" s="31"/>
      <c r="EH111" s="31"/>
      <c r="EI111" s="31"/>
      <c r="EJ111" s="31"/>
      <c r="EK111" s="31"/>
      <c r="EL111" s="31"/>
      <c r="EM111" s="31"/>
      <c r="EN111" s="31"/>
      <c r="EO111" s="31"/>
      <c r="EP111" s="31"/>
      <c r="EQ111" s="31"/>
    </row>
    <row r="112" spans="48:147" x14ac:dyDescent="0.2">
      <c r="AV112" s="30"/>
      <c r="AW112" s="29"/>
      <c r="AX112" s="30"/>
      <c r="AY112" s="29"/>
      <c r="AZ112" s="30"/>
      <c r="BA112" s="29"/>
      <c r="BB112" s="30"/>
      <c r="BC112" s="29"/>
      <c r="BD112" s="30"/>
      <c r="BE112" s="29"/>
      <c r="BF112" s="30"/>
      <c r="BG112" s="29"/>
      <c r="BH112" s="30"/>
      <c r="BI112" s="29"/>
      <c r="BJ112" s="30"/>
      <c r="BK112" s="29"/>
      <c r="BL112" s="30"/>
      <c r="BM112" s="29"/>
      <c r="BN112" s="30"/>
      <c r="BO112" s="29"/>
      <c r="BP112" s="30"/>
      <c r="BQ112" s="29"/>
      <c r="BR112" s="30"/>
      <c r="BS112" s="29"/>
      <c r="BT112" s="30"/>
      <c r="BU112" s="29"/>
      <c r="BV112" s="30"/>
      <c r="BW112" s="29"/>
      <c r="BX112" s="30"/>
      <c r="BY112" s="29"/>
      <c r="BZ112" s="30"/>
      <c r="CA112" s="29"/>
      <c r="CB112" s="30"/>
      <c r="CC112" s="29"/>
      <c r="CD112" s="30"/>
      <c r="CE112" s="29"/>
      <c r="CF112" s="30"/>
      <c r="CG112" s="29"/>
      <c r="CH112" s="30"/>
      <c r="CI112" s="29"/>
      <c r="CJ112" s="49"/>
      <c r="CK112" s="49"/>
      <c r="CL112" s="49"/>
      <c r="CM112" s="49"/>
      <c r="CN112" s="49"/>
      <c r="CO112" s="31"/>
      <c r="CP112" s="31"/>
      <c r="CQ112" s="31"/>
      <c r="CR112" s="31"/>
      <c r="CS112" s="31"/>
      <c r="CT112" s="31"/>
      <c r="CU112" s="31"/>
      <c r="CV112" s="31"/>
      <c r="CW112" s="31"/>
      <c r="CX112" s="31"/>
      <c r="CY112" s="31"/>
      <c r="CZ112" s="31"/>
      <c r="DA112" s="31"/>
      <c r="DB112" s="31"/>
      <c r="DC112" s="31"/>
      <c r="DD112" s="31"/>
      <c r="DE112" s="31"/>
      <c r="DF112" s="31"/>
      <c r="DG112" s="31"/>
      <c r="DH112" s="31"/>
      <c r="DI112" s="31"/>
      <c r="DJ112" s="31"/>
      <c r="DK112" s="31"/>
      <c r="DL112" s="31"/>
      <c r="DM112" s="31"/>
      <c r="DN112" s="31"/>
      <c r="DO112" s="31"/>
      <c r="DP112" s="31"/>
      <c r="DQ112" s="31"/>
      <c r="DR112" s="31"/>
      <c r="DS112" s="31"/>
      <c r="DT112" s="31"/>
      <c r="DU112" s="31"/>
      <c r="DV112" s="31"/>
      <c r="DW112" s="31"/>
      <c r="DX112" s="31"/>
      <c r="DY112" s="31"/>
      <c r="DZ112" s="31"/>
      <c r="EA112" s="31"/>
      <c r="EB112" s="31"/>
      <c r="EC112" s="31"/>
      <c r="ED112" s="31"/>
      <c r="EE112" s="31"/>
      <c r="EF112" s="31"/>
      <c r="EG112" s="31"/>
      <c r="EH112" s="31"/>
      <c r="EI112" s="31"/>
      <c r="EJ112" s="31"/>
      <c r="EK112" s="31"/>
      <c r="EL112" s="31"/>
      <c r="EM112" s="31"/>
      <c r="EN112" s="31"/>
      <c r="EO112" s="31"/>
      <c r="EP112" s="31"/>
      <c r="EQ112" s="31"/>
    </row>
    <row r="113" spans="48:147" x14ac:dyDescent="0.2">
      <c r="AV113" s="30"/>
      <c r="AW113" s="29"/>
      <c r="AX113" s="30"/>
      <c r="AY113" s="29"/>
      <c r="AZ113" s="30"/>
      <c r="BA113" s="29"/>
      <c r="BB113" s="30"/>
      <c r="BC113" s="29"/>
      <c r="BD113" s="30"/>
      <c r="BE113" s="29"/>
      <c r="BF113" s="30"/>
      <c r="BG113" s="29"/>
      <c r="BH113" s="30"/>
      <c r="BI113" s="29"/>
      <c r="BJ113" s="30"/>
      <c r="BK113" s="29"/>
      <c r="BL113" s="30"/>
      <c r="BM113" s="29"/>
      <c r="BN113" s="30"/>
      <c r="BO113" s="29"/>
      <c r="BP113" s="30"/>
      <c r="BQ113" s="29"/>
      <c r="BR113" s="30"/>
      <c r="BS113" s="29"/>
      <c r="BT113" s="30"/>
      <c r="BU113" s="29"/>
      <c r="BV113" s="30"/>
      <c r="BW113" s="29"/>
      <c r="BX113" s="30"/>
      <c r="BY113" s="29"/>
      <c r="BZ113" s="30"/>
      <c r="CA113" s="29"/>
      <c r="CB113" s="30"/>
      <c r="CC113" s="29"/>
      <c r="CD113" s="30"/>
      <c r="CE113" s="29"/>
      <c r="CF113" s="30"/>
      <c r="CG113" s="29"/>
      <c r="CH113" s="30"/>
      <c r="CI113" s="29"/>
      <c r="CJ113" s="49"/>
      <c r="CK113" s="49"/>
      <c r="CL113" s="49"/>
      <c r="CM113" s="49"/>
      <c r="CN113" s="49"/>
      <c r="CO113" s="31"/>
      <c r="CP113" s="31"/>
      <c r="CQ113" s="31"/>
      <c r="CR113" s="31"/>
      <c r="CS113" s="31"/>
      <c r="CT113" s="31"/>
      <c r="CU113" s="31"/>
      <c r="CV113" s="31"/>
      <c r="CW113" s="31"/>
      <c r="CX113" s="31"/>
      <c r="CY113" s="31"/>
      <c r="CZ113" s="31"/>
      <c r="DA113" s="31"/>
      <c r="DB113" s="31"/>
      <c r="DC113" s="31"/>
      <c r="DD113" s="31"/>
      <c r="DE113" s="31"/>
      <c r="DF113" s="31"/>
      <c r="DG113" s="31"/>
      <c r="DH113" s="31"/>
      <c r="DI113" s="31"/>
      <c r="DJ113" s="31"/>
      <c r="DK113" s="31"/>
      <c r="DL113" s="31"/>
      <c r="DM113" s="31"/>
      <c r="DN113" s="31"/>
      <c r="DO113" s="31"/>
      <c r="DP113" s="31"/>
      <c r="DQ113" s="31"/>
      <c r="DR113" s="31"/>
      <c r="DS113" s="31"/>
      <c r="DT113" s="31"/>
      <c r="DU113" s="31"/>
      <c r="DV113" s="31"/>
      <c r="DW113" s="31"/>
      <c r="DX113" s="31"/>
      <c r="DY113" s="31"/>
      <c r="DZ113" s="31"/>
      <c r="EA113" s="31"/>
      <c r="EB113" s="31"/>
      <c r="EC113" s="31"/>
      <c r="ED113" s="31"/>
      <c r="EE113" s="31"/>
      <c r="EF113" s="31"/>
      <c r="EG113" s="31"/>
      <c r="EH113" s="31"/>
      <c r="EI113" s="31"/>
      <c r="EJ113" s="31"/>
      <c r="EK113" s="31"/>
      <c r="EL113" s="31"/>
      <c r="EM113" s="31"/>
      <c r="EN113" s="31"/>
      <c r="EO113" s="31"/>
      <c r="EP113" s="31"/>
      <c r="EQ113" s="31"/>
    </row>
    <row r="114" spans="48:147" x14ac:dyDescent="0.2">
      <c r="AV114" s="30"/>
      <c r="AW114" s="29"/>
      <c r="AX114" s="30"/>
      <c r="AY114" s="29"/>
      <c r="AZ114" s="30"/>
      <c r="BA114" s="29"/>
      <c r="BB114" s="30"/>
      <c r="BC114" s="29"/>
      <c r="BD114" s="30"/>
      <c r="BE114" s="29"/>
      <c r="BF114" s="30"/>
      <c r="BG114" s="29"/>
      <c r="BH114" s="30"/>
      <c r="BI114" s="29"/>
      <c r="BJ114" s="30"/>
      <c r="BK114" s="29"/>
      <c r="BL114" s="30"/>
      <c r="BM114" s="29"/>
      <c r="BN114" s="30"/>
      <c r="BO114" s="29"/>
      <c r="BP114" s="30"/>
      <c r="BQ114" s="29"/>
      <c r="BR114" s="30"/>
      <c r="BS114" s="29"/>
      <c r="BT114" s="30"/>
      <c r="BU114" s="29"/>
      <c r="BV114" s="30"/>
      <c r="BW114" s="29"/>
      <c r="BX114" s="30"/>
      <c r="BY114" s="29"/>
      <c r="BZ114" s="30"/>
      <c r="CA114" s="29"/>
      <c r="CB114" s="30"/>
      <c r="CC114" s="29"/>
      <c r="CD114" s="30"/>
      <c r="CE114" s="29"/>
      <c r="CF114" s="30"/>
      <c r="CG114" s="29"/>
      <c r="CH114" s="30"/>
      <c r="CI114" s="29"/>
      <c r="CJ114" s="49"/>
      <c r="CK114" s="49"/>
      <c r="CL114" s="49"/>
      <c r="CM114" s="49"/>
      <c r="CN114" s="49"/>
      <c r="CO114" s="31"/>
      <c r="CP114" s="31"/>
      <c r="CQ114" s="31"/>
      <c r="CR114" s="31"/>
      <c r="CS114" s="31"/>
      <c r="CT114" s="31"/>
      <c r="CU114" s="31"/>
      <c r="CV114" s="31"/>
      <c r="CW114" s="31"/>
      <c r="CX114" s="31"/>
      <c r="CY114" s="31"/>
      <c r="CZ114" s="31"/>
      <c r="DA114" s="31"/>
      <c r="DB114" s="31"/>
      <c r="DC114" s="31"/>
      <c r="DD114" s="31"/>
      <c r="DE114" s="31"/>
      <c r="DF114" s="31"/>
      <c r="DG114" s="31"/>
      <c r="DH114" s="31"/>
      <c r="DI114" s="31"/>
      <c r="DJ114" s="31"/>
      <c r="DK114" s="31"/>
      <c r="DL114" s="31"/>
      <c r="DM114" s="31"/>
      <c r="DN114" s="31"/>
      <c r="DO114" s="31"/>
      <c r="DP114" s="31"/>
      <c r="DQ114" s="31"/>
      <c r="DR114" s="31"/>
      <c r="DS114" s="31"/>
      <c r="DT114" s="31"/>
      <c r="DU114" s="31"/>
      <c r="DV114" s="31"/>
      <c r="DW114" s="31"/>
      <c r="DX114" s="31"/>
      <c r="DY114" s="31"/>
      <c r="DZ114" s="31"/>
      <c r="EA114" s="31"/>
      <c r="EB114" s="31"/>
      <c r="EC114" s="31"/>
      <c r="ED114" s="31"/>
      <c r="EE114" s="31"/>
      <c r="EF114" s="31"/>
      <c r="EG114" s="31"/>
      <c r="EH114" s="31"/>
      <c r="EI114" s="31"/>
      <c r="EJ114" s="31"/>
      <c r="EK114" s="31"/>
      <c r="EL114" s="31"/>
      <c r="EM114" s="31"/>
      <c r="EN114" s="31"/>
      <c r="EO114" s="31"/>
      <c r="EP114" s="31"/>
      <c r="EQ114" s="31"/>
    </row>
    <row r="115" spans="48:147" x14ac:dyDescent="0.2">
      <c r="AV115" s="30"/>
      <c r="AW115" s="29"/>
      <c r="AX115" s="30"/>
      <c r="AY115" s="29"/>
      <c r="AZ115" s="30"/>
      <c r="BA115" s="29"/>
      <c r="BB115" s="30"/>
      <c r="BC115" s="29"/>
      <c r="BD115" s="30"/>
      <c r="BE115" s="29"/>
      <c r="BF115" s="30"/>
      <c r="BG115" s="29"/>
      <c r="BH115" s="30"/>
      <c r="BI115" s="29"/>
      <c r="BJ115" s="30"/>
      <c r="BK115" s="29"/>
      <c r="BL115" s="30"/>
      <c r="BM115" s="29"/>
      <c r="BN115" s="30"/>
      <c r="BO115" s="29"/>
      <c r="BP115" s="30"/>
      <c r="BQ115" s="29"/>
      <c r="BR115" s="30"/>
      <c r="BS115" s="29"/>
      <c r="BT115" s="30"/>
      <c r="BU115" s="29"/>
      <c r="BV115" s="30"/>
      <c r="BW115" s="29"/>
      <c r="BX115" s="30"/>
      <c r="BY115" s="29"/>
      <c r="BZ115" s="30"/>
      <c r="CA115" s="29"/>
      <c r="CB115" s="30"/>
      <c r="CC115" s="29"/>
      <c r="CD115" s="30"/>
      <c r="CE115" s="29"/>
      <c r="CF115" s="30"/>
      <c r="CG115" s="29"/>
      <c r="CH115" s="30"/>
      <c r="CI115" s="29"/>
      <c r="CJ115" s="49"/>
      <c r="CK115" s="49"/>
      <c r="CL115" s="49"/>
      <c r="CM115" s="49"/>
      <c r="CN115" s="49"/>
      <c r="CO115" s="31"/>
      <c r="CP115" s="31"/>
      <c r="CQ115" s="31"/>
      <c r="CR115" s="31"/>
      <c r="CS115" s="31"/>
      <c r="CT115" s="31"/>
      <c r="CU115" s="31"/>
      <c r="CV115" s="31"/>
      <c r="CW115" s="31"/>
      <c r="CX115" s="31"/>
      <c r="CY115" s="31"/>
      <c r="CZ115" s="31"/>
      <c r="DA115" s="31"/>
      <c r="DB115" s="31"/>
      <c r="DC115" s="31"/>
      <c r="DD115" s="31"/>
      <c r="DE115" s="31"/>
      <c r="DF115" s="31"/>
      <c r="DG115" s="31"/>
      <c r="DH115" s="31"/>
      <c r="DI115" s="31"/>
      <c r="DJ115" s="31"/>
      <c r="DK115" s="31"/>
      <c r="DL115" s="31"/>
      <c r="DM115" s="31"/>
      <c r="DN115" s="31"/>
      <c r="DO115" s="31"/>
      <c r="DP115" s="31"/>
      <c r="DQ115" s="31"/>
      <c r="DR115" s="31"/>
      <c r="DS115" s="31"/>
      <c r="DT115" s="31"/>
      <c r="DU115" s="31"/>
      <c r="DV115" s="31"/>
      <c r="DW115" s="31"/>
      <c r="DX115" s="31"/>
      <c r="DY115" s="31"/>
      <c r="DZ115" s="31"/>
      <c r="EA115" s="31"/>
      <c r="EB115" s="31"/>
      <c r="EC115" s="31"/>
      <c r="ED115" s="31"/>
      <c r="EE115" s="31"/>
      <c r="EF115" s="31"/>
      <c r="EG115" s="31"/>
      <c r="EH115" s="31"/>
      <c r="EI115" s="31"/>
      <c r="EJ115" s="31"/>
      <c r="EK115" s="31"/>
      <c r="EL115" s="31"/>
      <c r="EM115" s="31"/>
      <c r="EN115" s="31"/>
      <c r="EO115" s="31"/>
      <c r="EP115" s="31"/>
      <c r="EQ115" s="31"/>
    </row>
    <row r="116" spans="48:147" x14ac:dyDescent="0.2">
      <c r="AV116" s="30"/>
      <c r="AW116" s="29"/>
      <c r="AX116" s="30"/>
      <c r="AY116" s="29"/>
      <c r="AZ116" s="30"/>
      <c r="BA116" s="29"/>
      <c r="BB116" s="30"/>
      <c r="BC116" s="29"/>
      <c r="BD116" s="30"/>
      <c r="BE116" s="29"/>
      <c r="BF116" s="30"/>
      <c r="BG116" s="29"/>
      <c r="BH116" s="30"/>
      <c r="BI116" s="29"/>
      <c r="BJ116" s="30"/>
      <c r="BK116" s="29"/>
      <c r="BL116" s="30"/>
      <c r="BM116" s="29"/>
      <c r="BN116" s="30"/>
      <c r="BO116" s="29"/>
      <c r="BP116" s="30"/>
      <c r="BQ116" s="29"/>
      <c r="BR116" s="30"/>
      <c r="BS116" s="29"/>
      <c r="BT116" s="30"/>
      <c r="BU116" s="29"/>
      <c r="BV116" s="30"/>
      <c r="BW116" s="29"/>
      <c r="BX116" s="30"/>
      <c r="BY116" s="29"/>
      <c r="BZ116" s="30"/>
      <c r="CA116" s="29"/>
      <c r="CB116" s="30"/>
      <c r="CC116" s="29"/>
      <c r="CD116" s="30"/>
      <c r="CE116" s="29"/>
      <c r="CF116" s="30"/>
      <c r="CG116" s="29"/>
      <c r="CH116" s="30"/>
      <c r="CI116" s="29"/>
      <c r="CJ116" s="49"/>
      <c r="CK116" s="49"/>
      <c r="CL116" s="49"/>
      <c r="CM116" s="49"/>
      <c r="CN116" s="49"/>
      <c r="CO116" s="31"/>
      <c r="CP116" s="31"/>
      <c r="CQ116" s="31"/>
      <c r="CR116" s="31"/>
      <c r="CS116" s="31"/>
      <c r="CT116" s="31"/>
      <c r="CU116" s="31"/>
      <c r="CV116" s="31"/>
      <c r="CW116" s="31"/>
      <c r="CX116" s="31"/>
      <c r="CY116" s="31"/>
      <c r="CZ116" s="31"/>
      <c r="DA116" s="31"/>
      <c r="DB116" s="31"/>
      <c r="DC116" s="31"/>
      <c r="DD116" s="31"/>
      <c r="DE116" s="31"/>
      <c r="DF116" s="31"/>
      <c r="DG116" s="31"/>
      <c r="DH116" s="31"/>
      <c r="DI116" s="31"/>
      <c r="DJ116" s="31"/>
      <c r="DK116" s="31"/>
      <c r="DL116" s="31"/>
      <c r="DM116" s="31"/>
      <c r="DN116" s="31"/>
      <c r="DO116" s="31"/>
      <c r="DP116" s="31"/>
      <c r="DQ116" s="31"/>
      <c r="DR116" s="31"/>
      <c r="DS116" s="31"/>
      <c r="DT116" s="31"/>
      <c r="DU116" s="31"/>
      <c r="DV116" s="31"/>
      <c r="DW116" s="31"/>
      <c r="DX116" s="31"/>
      <c r="DY116" s="31"/>
      <c r="DZ116" s="31"/>
      <c r="EA116" s="31"/>
      <c r="EB116" s="31"/>
      <c r="EC116" s="31"/>
      <c r="ED116" s="31"/>
      <c r="EE116" s="31"/>
      <c r="EF116" s="31"/>
      <c r="EG116" s="31"/>
      <c r="EH116" s="31"/>
      <c r="EI116" s="31"/>
      <c r="EJ116" s="31"/>
      <c r="EK116" s="31"/>
      <c r="EL116" s="31"/>
      <c r="EM116" s="31"/>
      <c r="EN116" s="31"/>
      <c r="EO116" s="31"/>
      <c r="EP116" s="31"/>
      <c r="EQ116" s="31"/>
    </row>
    <row r="117" spans="48:147" x14ac:dyDescent="0.2">
      <c r="AV117" s="30"/>
      <c r="AW117" s="29"/>
      <c r="AX117" s="30"/>
      <c r="AY117" s="29"/>
      <c r="AZ117" s="30"/>
      <c r="BA117" s="29"/>
      <c r="BB117" s="30"/>
      <c r="BC117" s="29"/>
      <c r="BD117" s="30"/>
      <c r="BE117" s="29"/>
      <c r="BF117" s="30"/>
      <c r="BG117" s="29"/>
      <c r="BH117" s="30"/>
      <c r="BI117" s="29"/>
      <c r="BJ117" s="30"/>
      <c r="BK117" s="29"/>
      <c r="BL117" s="30"/>
      <c r="BM117" s="29"/>
      <c r="BN117" s="30"/>
      <c r="BO117" s="29"/>
      <c r="BP117" s="30"/>
      <c r="BQ117" s="29"/>
      <c r="BR117" s="30"/>
      <c r="BS117" s="29"/>
      <c r="BT117" s="30"/>
      <c r="BU117" s="29"/>
      <c r="BV117" s="30"/>
      <c r="BW117" s="29"/>
      <c r="BX117" s="30"/>
      <c r="BY117" s="29"/>
      <c r="BZ117" s="30"/>
      <c r="CA117" s="29"/>
      <c r="CB117" s="30"/>
      <c r="CC117" s="29"/>
      <c r="CD117" s="30"/>
      <c r="CE117" s="29"/>
      <c r="CF117" s="30"/>
      <c r="CG117" s="29"/>
      <c r="CH117" s="30"/>
      <c r="CI117" s="29"/>
      <c r="CJ117" s="49"/>
      <c r="CK117" s="49"/>
      <c r="CL117" s="49"/>
      <c r="CM117" s="49"/>
      <c r="CN117" s="49"/>
      <c r="CO117" s="31"/>
      <c r="CP117" s="31"/>
      <c r="CQ117" s="31"/>
      <c r="CR117" s="31"/>
      <c r="CS117" s="31"/>
      <c r="CT117" s="31"/>
      <c r="CU117" s="31"/>
      <c r="CV117" s="31"/>
      <c r="CW117" s="31"/>
      <c r="CX117" s="31"/>
      <c r="CY117" s="31"/>
      <c r="CZ117" s="31"/>
      <c r="DA117" s="31"/>
      <c r="DB117" s="31"/>
      <c r="DC117" s="31"/>
      <c r="DD117" s="31"/>
      <c r="DE117" s="31"/>
      <c r="DF117" s="31"/>
      <c r="DG117" s="31"/>
      <c r="DH117" s="31"/>
      <c r="DI117" s="31"/>
      <c r="DJ117" s="31"/>
      <c r="DK117" s="31"/>
      <c r="DL117" s="31"/>
      <c r="DM117" s="31"/>
      <c r="DN117" s="31"/>
      <c r="DO117" s="31"/>
      <c r="DP117" s="31"/>
      <c r="DQ117" s="31"/>
      <c r="DR117" s="31"/>
      <c r="DS117" s="31"/>
      <c r="DT117" s="31"/>
      <c r="DU117" s="31"/>
      <c r="DV117" s="31"/>
      <c r="DW117" s="31"/>
      <c r="DX117" s="31"/>
      <c r="DY117" s="31"/>
      <c r="DZ117" s="31"/>
      <c r="EA117" s="31"/>
      <c r="EB117" s="31"/>
      <c r="EC117" s="31"/>
      <c r="ED117" s="31"/>
      <c r="EE117" s="31"/>
      <c r="EF117" s="31"/>
      <c r="EG117" s="31"/>
      <c r="EH117" s="31"/>
      <c r="EI117" s="31"/>
      <c r="EJ117" s="31"/>
      <c r="EK117" s="31"/>
      <c r="EL117" s="31"/>
      <c r="EM117" s="31"/>
      <c r="EN117" s="31"/>
      <c r="EO117" s="31"/>
      <c r="EP117" s="31"/>
      <c r="EQ117" s="31"/>
    </row>
    <row r="118" spans="48:147" x14ac:dyDescent="0.2">
      <c r="AV118" s="30"/>
      <c r="AW118" s="29"/>
      <c r="AX118" s="30"/>
      <c r="AY118" s="29"/>
      <c r="AZ118" s="30"/>
      <c r="BA118" s="29"/>
      <c r="BB118" s="30"/>
      <c r="BC118" s="29"/>
      <c r="BD118" s="30"/>
      <c r="BE118" s="29"/>
      <c r="BF118" s="30"/>
      <c r="BG118" s="29"/>
      <c r="BH118" s="30"/>
      <c r="BI118" s="29"/>
      <c r="BJ118" s="30"/>
      <c r="BK118" s="29"/>
      <c r="BL118" s="30"/>
      <c r="BM118" s="29"/>
      <c r="BN118" s="30"/>
      <c r="BO118" s="29"/>
      <c r="BP118" s="30"/>
      <c r="BQ118" s="29"/>
      <c r="BR118" s="30"/>
      <c r="BS118" s="29"/>
      <c r="BT118" s="30"/>
      <c r="BU118" s="29"/>
      <c r="BV118" s="30"/>
      <c r="BW118" s="29"/>
      <c r="BX118" s="30"/>
      <c r="BY118" s="29"/>
      <c r="BZ118" s="30"/>
      <c r="CA118" s="29"/>
      <c r="CB118" s="30"/>
      <c r="CC118" s="29"/>
      <c r="CD118" s="30"/>
      <c r="CE118" s="29"/>
      <c r="CF118" s="30"/>
      <c r="CG118" s="29"/>
      <c r="CH118" s="30"/>
      <c r="CI118" s="29"/>
      <c r="CJ118" s="49"/>
      <c r="CK118" s="49"/>
      <c r="CL118" s="49"/>
      <c r="CM118" s="49"/>
      <c r="CN118" s="49"/>
      <c r="CO118" s="31"/>
      <c r="CP118" s="31"/>
      <c r="CQ118" s="31"/>
      <c r="CR118" s="31"/>
      <c r="CS118" s="31"/>
      <c r="CT118" s="31"/>
      <c r="CU118" s="31"/>
      <c r="CV118" s="31"/>
      <c r="CW118" s="31"/>
      <c r="CX118" s="31"/>
      <c r="CY118" s="31"/>
      <c r="CZ118" s="31"/>
      <c r="DA118" s="31"/>
      <c r="DB118" s="31"/>
      <c r="DC118" s="31"/>
      <c r="DD118" s="31"/>
      <c r="DE118" s="31"/>
      <c r="DF118" s="31"/>
      <c r="DG118" s="31"/>
      <c r="DH118" s="31"/>
      <c r="DI118" s="31"/>
      <c r="DJ118" s="31"/>
      <c r="DK118" s="31"/>
      <c r="DL118" s="31"/>
      <c r="DM118" s="31"/>
      <c r="DN118" s="31"/>
      <c r="DO118" s="31"/>
      <c r="DP118" s="31"/>
      <c r="DQ118" s="31"/>
      <c r="DR118" s="31"/>
      <c r="DS118" s="31"/>
      <c r="DT118" s="31"/>
      <c r="DU118" s="31"/>
      <c r="DV118" s="31"/>
      <c r="DW118" s="31"/>
      <c r="DX118" s="31"/>
      <c r="DY118" s="31"/>
      <c r="DZ118" s="31"/>
      <c r="EA118" s="31"/>
      <c r="EB118" s="31"/>
      <c r="EC118" s="31"/>
      <c r="ED118" s="31"/>
      <c r="EE118" s="31"/>
      <c r="EF118" s="31"/>
      <c r="EG118" s="31"/>
      <c r="EH118" s="31"/>
      <c r="EI118" s="31"/>
      <c r="EJ118" s="31"/>
      <c r="EK118" s="31"/>
      <c r="EL118" s="31"/>
      <c r="EM118" s="31"/>
      <c r="EN118" s="31"/>
      <c r="EO118" s="31"/>
      <c r="EP118" s="31"/>
      <c r="EQ118" s="31"/>
    </row>
    <row r="119" spans="48:147" x14ac:dyDescent="0.2">
      <c r="AV119" s="30"/>
      <c r="AW119" s="29"/>
      <c r="AX119" s="30"/>
      <c r="AY119" s="29"/>
      <c r="AZ119" s="30"/>
      <c r="BA119" s="29"/>
      <c r="BB119" s="30"/>
      <c r="BC119" s="29"/>
      <c r="BD119" s="30"/>
      <c r="BE119" s="29"/>
      <c r="BF119" s="30"/>
      <c r="BG119" s="29"/>
      <c r="BH119" s="30"/>
      <c r="BI119" s="29"/>
      <c r="BJ119" s="30"/>
      <c r="BK119" s="29"/>
      <c r="BL119" s="30"/>
      <c r="BM119" s="29"/>
      <c r="BN119" s="30"/>
      <c r="BO119" s="29"/>
      <c r="BP119" s="30"/>
      <c r="BQ119" s="29"/>
      <c r="BR119" s="30"/>
      <c r="BS119" s="29"/>
      <c r="BT119" s="30"/>
      <c r="BU119" s="29"/>
      <c r="BV119" s="30"/>
      <c r="BW119" s="29"/>
      <c r="BX119" s="30"/>
      <c r="BY119" s="29"/>
      <c r="BZ119" s="30"/>
      <c r="CA119" s="29"/>
      <c r="CB119" s="30"/>
      <c r="CC119" s="29"/>
      <c r="CD119" s="30"/>
      <c r="CE119" s="29"/>
      <c r="CF119" s="30"/>
      <c r="CG119" s="29"/>
      <c r="CH119" s="30"/>
      <c r="CI119" s="29"/>
      <c r="CJ119" s="49"/>
      <c r="CK119" s="49"/>
      <c r="CL119" s="49"/>
      <c r="CM119" s="49"/>
      <c r="CN119" s="49"/>
      <c r="CO119" s="31"/>
      <c r="CP119" s="31"/>
      <c r="CQ119" s="31"/>
      <c r="CR119" s="31"/>
      <c r="CS119" s="31"/>
      <c r="CT119" s="31"/>
      <c r="CU119" s="31"/>
      <c r="CV119" s="31"/>
      <c r="CW119" s="31"/>
      <c r="CX119" s="31"/>
      <c r="CY119" s="31"/>
      <c r="CZ119" s="31"/>
      <c r="DA119" s="31"/>
      <c r="DB119" s="31"/>
      <c r="DC119" s="31"/>
      <c r="DD119" s="31"/>
      <c r="DE119" s="31"/>
      <c r="DF119" s="31"/>
      <c r="DG119" s="31"/>
      <c r="DH119" s="31"/>
      <c r="DI119" s="31"/>
      <c r="DJ119" s="31"/>
      <c r="DK119" s="31"/>
      <c r="DL119" s="31"/>
      <c r="DM119" s="31"/>
      <c r="DN119" s="31"/>
      <c r="DO119" s="31"/>
      <c r="DP119" s="31"/>
      <c r="DQ119" s="31"/>
      <c r="DR119" s="31"/>
      <c r="DS119" s="31"/>
      <c r="DT119" s="31"/>
      <c r="DU119" s="31"/>
      <c r="DV119" s="31"/>
      <c r="DW119" s="31"/>
      <c r="DX119" s="31"/>
      <c r="DY119" s="31"/>
      <c r="DZ119" s="31"/>
      <c r="EA119" s="31"/>
      <c r="EB119" s="31"/>
      <c r="EC119" s="31"/>
      <c r="ED119" s="31"/>
      <c r="EE119" s="31"/>
      <c r="EF119" s="31"/>
      <c r="EG119" s="31"/>
      <c r="EH119" s="31"/>
      <c r="EI119" s="31"/>
      <c r="EJ119" s="31"/>
      <c r="EK119" s="31"/>
      <c r="EL119" s="31"/>
      <c r="EM119" s="31"/>
      <c r="EN119" s="31"/>
      <c r="EO119" s="31"/>
      <c r="EP119" s="31"/>
      <c r="EQ119" s="31"/>
    </row>
    <row r="120" spans="48:147" x14ac:dyDescent="0.2">
      <c r="AV120" s="30"/>
      <c r="AW120" s="29"/>
      <c r="AX120" s="30"/>
      <c r="AY120" s="29"/>
      <c r="AZ120" s="30"/>
      <c r="BA120" s="29"/>
      <c r="BB120" s="30"/>
      <c r="BC120" s="29"/>
      <c r="BD120" s="30"/>
      <c r="BE120" s="29"/>
      <c r="BF120" s="30"/>
      <c r="BG120" s="29"/>
      <c r="BH120" s="30"/>
      <c r="BI120" s="29"/>
      <c r="BJ120" s="30"/>
      <c r="BK120" s="29"/>
      <c r="BL120" s="30"/>
      <c r="BM120" s="29"/>
      <c r="BN120" s="30"/>
      <c r="BO120" s="29"/>
      <c r="BP120" s="30"/>
      <c r="BQ120" s="29"/>
      <c r="BR120" s="30"/>
      <c r="BS120" s="29"/>
      <c r="BT120" s="30"/>
      <c r="BU120" s="29"/>
      <c r="BV120" s="30"/>
      <c r="BW120" s="29"/>
      <c r="BX120" s="30"/>
      <c r="BY120" s="29"/>
      <c r="BZ120" s="30"/>
      <c r="CA120" s="29"/>
      <c r="CB120" s="30"/>
      <c r="CC120" s="29"/>
      <c r="CD120" s="30"/>
      <c r="CE120" s="29"/>
      <c r="CF120" s="30"/>
      <c r="CG120" s="29"/>
      <c r="CH120" s="30"/>
      <c r="CI120" s="29"/>
      <c r="CJ120" s="49"/>
      <c r="CK120" s="49"/>
      <c r="CL120" s="49"/>
      <c r="CM120" s="49"/>
      <c r="CN120" s="49"/>
      <c r="CO120" s="31"/>
      <c r="CP120" s="31"/>
      <c r="CQ120" s="31"/>
      <c r="CR120" s="31"/>
      <c r="CS120" s="31"/>
      <c r="CT120" s="31"/>
      <c r="CU120" s="31"/>
      <c r="CV120" s="31"/>
      <c r="CW120" s="31"/>
      <c r="CX120" s="31"/>
      <c r="CY120" s="31"/>
      <c r="CZ120" s="31"/>
      <c r="DA120" s="31"/>
      <c r="DB120" s="31"/>
      <c r="DC120" s="31"/>
      <c r="DD120" s="31"/>
      <c r="DE120" s="31"/>
      <c r="DF120" s="31"/>
      <c r="DG120" s="31"/>
      <c r="DH120" s="31"/>
      <c r="DI120" s="31"/>
      <c r="DJ120" s="31"/>
      <c r="DK120" s="31"/>
      <c r="DL120" s="31"/>
      <c r="DM120" s="31"/>
      <c r="DN120" s="31"/>
      <c r="DO120" s="31"/>
      <c r="DP120" s="31"/>
      <c r="DQ120" s="31"/>
      <c r="DR120" s="31"/>
      <c r="DS120" s="31"/>
      <c r="DT120" s="31"/>
      <c r="DU120" s="31"/>
      <c r="DV120" s="31"/>
      <c r="DW120" s="31"/>
      <c r="DX120" s="31"/>
      <c r="DY120" s="31"/>
      <c r="DZ120" s="31"/>
      <c r="EA120" s="31"/>
      <c r="EB120" s="31"/>
      <c r="EC120" s="31"/>
      <c r="ED120" s="31"/>
      <c r="EE120" s="31"/>
      <c r="EF120" s="31"/>
      <c r="EG120" s="31"/>
      <c r="EH120" s="31"/>
      <c r="EI120" s="31"/>
      <c r="EJ120" s="31"/>
      <c r="EK120" s="31"/>
      <c r="EL120" s="31"/>
      <c r="EM120" s="31"/>
      <c r="EN120" s="31"/>
      <c r="EO120" s="31"/>
      <c r="EP120" s="31"/>
      <c r="EQ120" s="31"/>
    </row>
    <row r="121" spans="48:147" x14ac:dyDescent="0.2">
      <c r="AV121" s="30"/>
      <c r="AW121" s="29"/>
      <c r="AX121" s="30"/>
      <c r="AY121" s="29"/>
      <c r="AZ121" s="30"/>
      <c r="BA121" s="29"/>
      <c r="BB121" s="30"/>
      <c r="BC121" s="29"/>
      <c r="BD121" s="30"/>
      <c r="BE121" s="29"/>
      <c r="BF121" s="30"/>
      <c r="BG121" s="29"/>
      <c r="BH121" s="30"/>
      <c r="BI121" s="29"/>
      <c r="BJ121" s="30"/>
      <c r="BK121" s="29"/>
      <c r="BL121" s="30"/>
      <c r="BM121" s="29"/>
      <c r="BN121" s="30"/>
      <c r="BO121" s="29"/>
      <c r="BP121" s="30"/>
      <c r="BQ121" s="29"/>
      <c r="BR121" s="30"/>
      <c r="BS121" s="29"/>
      <c r="BT121" s="30"/>
      <c r="BU121" s="29"/>
      <c r="BV121" s="30"/>
      <c r="BW121" s="29"/>
      <c r="BX121" s="30"/>
      <c r="BY121" s="29"/>
      <c r="BZ121" s="30"/>
      <c r="CA121" s="29"/>
      <c r="CB121" s="30"/>
      <c r="CC121" s="29"/>
      <c r="CD121" s="30"/>
      <c r="CE121" s="29"/>
      <c r="CF121" s="30"/>
      <c r="CG121" s="29"/>
      <c r="CH121" s="30"/>
      <c r="CI121" s="29"/>
      <c r="CJ121" s="49"/>
      <c r="CK121" s="49"/>
      <c r="CL121" s="49"/>
      <c r="CM121" s="49"/>
      <c r="CN121" s="49"/>
      <c r="CO121" s="31"/>
      <c r="CP121" s="31"/>
      <c r="CQ121" s="31"/>
      <c r="CR121" s="31"/>
      <c r="CS121" s="31"/>
      <c r="CT121" s="31"/>
      <c r="CU121" s="31"/>
      <c r="CV121" s="31"/>
      <c r="CW121" s="31"/>
      <c r="CX121" s="31"/>
      <c r="CY121" s="31"/>
      <c r="CZ121" s="31"/>
      <c r="DA121" s="31"/>
      <c r="DB121" s="31"/>
      <c r="DC121" s="31"/>
      <c r="DD121" s="31"/>
      <c r="DE121" s="31"/>
      <c r="DF121" s="31"/>
      <c r="DG121" s="31"/>
      <c r="DH121" s="31"/>
      <c r="DI121" s="31"/>
      <c r="DJ121" s="31"/>
      <c r="DK121" s="31"/>
      <c r="DL121" s="31"/>
      <c r="DM121" s="31"/>
      <c r="DN121" s="31"/>
      <c r="DO121" s="31"/>
      <c r="DP121" s="31"/>
      <c r="DQ121" s="31"/>
      <c r="DR121" s="31"/>
      <c r="DS121" s="31"/>
      <c r="DT121" s="31"/>
      <c r="DU121" s="31"/>
      <c r="DV121" s="31"/>
      <c r="DW121" s="31"/>
      <c r="DX121" s="31"/>
      <c r="DY121" s="31"/>
      <c r="DZ121" s="31"/>
      <c r="EA121" s="31"/>
      <c r="EB121" s="31"/>
      <c r="EC121" s="31"/>
      <c r="ED121" s="31"/>
      <c r="EE121" s="31"/>
      <c r="EF121" s="31"/>
      <c r="EG121" s="31"/>
      <c r="EH121" s="31"/>
      <c r="EI121" s="31"/>
      <c r="EJ121" s="31"/>
      <c r="EK121" s="31"/>
      <c r="EL121" s="31"/>
      <c r="EM121" s="31"/>
      <c r="EN121" s="31"/>
      <c r="EO121" s="31"/>
      <c r="EP121" s="31"/>
      <c r="EQ121" s="31"/>
    </row>
    <row r="122" spans="48:147" x14ac:dyDescent="0.2">
      <c r="AV122" s="30"/>
      <c r="AW122" s="29"/>
      <c r="AX122" s="30"/>
      <c r="AY122" s="29"/>
      <c r="AZ122" s="30"/>
      <c r="BA122" s="29"/>
      <c r="BB122" s="30"/>
      <c r="BC122" s="29"/>
      <c r="BD122" s="30"/>
      <c r="BE122" s="29"/>
      <c r="BF122" s="30"/>
      <c r="BG122" s="29"/>
      <c r="BH122" s="30"/>
      <c r="BI122" s="29"/>
      <c r="BJ122" s="30"/>
      <c r="BK122" s="29"/>
      <c r="BL122" s="30"/>
      <c r="BM122" s="29"/>
      <c r="BN122" s="30"/>
      <c r="BO122" s="29"/>
      <c r="BP122" s="30"/>
      <c r="BQ122" s="29"/>
      <c r="BR122" s="30"/>
      <c r="BS122" s="29"/>
      <c r="BT122" s="30"/>
      <c r="BU122" s="29"/>
      <c r="BV122" s="30"/>
      <c r="BW122" s="29"/>
      <c r="BX122" s="30"/>
      <c r="BY122" s="29"/>
      <c r="BZ122" s="30"/>
      <c r="CA122" s="29"/>
      <c r="CB122" s="30"/>
      <c r="CC122" s="29"/>
      <c r="CD122" s="30"/>
      <c r="CE122" s="29"/>
      <c r="CF122" s="30"/>
      <c r="CG122" s="29"/>
      <c r="CH122" s="30"/>
      <c r="CI122" s="29"/>
      <c r="CJ122" s="49"/>
      <c r="CK122" s="49"/>
      <c r="CL122" s="49"/>
      <c r="CM122" s="49"/>
      <c r="CN122" s="49"/>
      <c r="CO122" s="31"/>
      <c r="CP122" s="31"/>
      <c r="CQ122" s="31"/>
      <c r="CR122" s="31"/>
      <c r="CS122" s="31"/>
      <c r="CT122" s="31"/>
      <c r="CU122" s="31"/>
      <c r="CV122" s="31"/>
      <c r="CW122" s="31"/>
      <c r="CX122" s="31"/>
      <c r="CY122" s="31"/>
      <c r="CZ122" s="31"/>
      <c r="DA122" s="31"/>
      <c r="DB122" s="31"/>
      <c r="DC122" s="31"/>
      <c r="DD122" s="31"/>
      <c r="DE122" s="31"/>
      <c r="DF122" s="31"/>
      <c r="DG122" s="31"/>
      <c r="DH122" s="31"/>
      <c r="DI122" s="31"/>
      <c r="DJ122" s="31"/>
      <c r="DK122" s="31"/>
      <c r="DL122" s="31"/>
      <c r="DM122" s="31"/>
      <c r="DN122" s="31"/>
      <c r="DO122" s="31"/>
      <c r="DP122" s="31"/>
      <c r="DQ122" s="31"/>
      <c r="DR122" s="31"/>
      <c r="DS122" s="31"/>
      <c r="DT122" s="31"/>
      <c r="DU122" s="31"/>
      <c r="DV122" s="31"/>
      <c r="DW122" s="31"/>
      <c r="DX122" s="31"/>
      <c r="DY122" s="31"/>
      <c r="DZ122" s="31"/>
      <c r="EA122" s="31"/>
      <c r="EB122" s="31"/>
      <c r="EC122" s="31"/>
      <c r="ED122" s="31"/>
      <c r="EE122" s="31"/>
      <c r="EF122" s="31"/>
      <c r="EG122" s="31"/>
      <c r="EH122" s="31"/>
      <c r="EI122" s="31"/>
      <c r="EJ122" s="31"/>
      <c r="EK122" s="31"/>
      <c r="EL122" s="31"/>
      <c r="EM122" s="31"/>
      <c r="EN122" s="31"/>
      <c r="EO122" s="31"/>
      <c r="EP122" s="31"/>
      <c r="EQ122" s="31"/>
    </row>
    <row r="123" spans="48:147" x14ac:dyDescent="0.2">
      <c r="AV123" s="30"/>
      <c r="AW123" s="29"/>
      <c r="AX123" s="30"/>
      <c r="AY123" s="29"/>
      <c r="AZ123" s="30"/>
      <c r="BA123" s="29"/>
      <c r="BB123" s="30"/>
      <c r="BC123" s="29"/>
      <c r="BD123" s="30"/>
      <c r="BE123" s="29"/>
      <c r="BF123" s="30"/>
      <c r="BG123" s="29"/>
      <c r="BH123" s="30"/>
      <c r="BI123" s="29"/>
      <c r="BJ123" s="30"/>
      <c r="BK123" s="29"/>
      <c r="BL123" s="30"/>
      <c r="BM123" s="29"/>
      <c r="BN123" s="30"/>
      <c r="BO123" s="29"/>
      <c r="BP123" s="30"/>
      <c r="BQ123" s="29"/>
      <c r="BR123" s="30"/>
      <c r="BS123" s="29"/>
      <c r="BT123" s="30"/>
      <c r="BU123" s="29"/>
      <c r="BV123" s="30"/>
      <c r="BW123" s="29"/>
      <c r="BX123" s="30"/>
      <c r="BY123" s="29"/>
      <c r="BZ123" s="30"/>
      <c r="CA123" s="29"/>
      <c r="CB123" s="30"/>
      <c r="CC123" s="29"/>
      <c r="CD123" s="30"/>
      <c r="CE123" s="29"/>
      <c r="CF123" s="30"/>
      <c r="CG123" s="29"/>
      <c r="CH123" s="30"/>
      <c r="CI123" s="29"/>
      <c r="CJ123" s="49"/>
      <c r="CK123" s="49"/>
      <c r="CL123" s="49"/>
      <c r="CM123" s="49"/>
      <c r="CN123" s="49"/>
      <c r="CO123" s="31"/>
      <c r="CP123" s="31"/>
      <c r="CQ123" s="31"/>
      <c r="CR123" s="31"/>
      <c r="CS123" s="31"/>
      <c r="CT123" s="31"/>
      <c r="CU123" s="31"/>
      <c r="CV123" s="31"/>
      <c r="CW123" s="31"/>
      <c r="CX123" s="31"/>
      <c r="CY123" s="31"/>
      <c r="CZ123" s="31"/>
      <c r="DA123" s="31"/>
      <c r="DB123" s="31"/>
      <c r="DC123" s="31"/>
      <c r="DD123" s="31"/>
      <c r="DE123" s="31"/>
      <c r="DF123" s="31"/>
      <c r="DG123" s="31"/>
      <c r="DH123" s="31"/>
      <c r="DI123" s="31"/>
      <c r="DJ123" s="31"/>
      <c r="DK123" s="31"/>
      <c r="DL123" s="31"/>
      <c r="DM123" s="31"/>
      <c r="DN123" s="31"/>
      <c r="DO123" s="31"/>
      <c r="DP123" s="31"/>
      <c r="DQ123" s="31"/>
      <c r="DR123" s="31"/>
      <c r="DS123" s="31"/>
      <c r="DT123" s="31"/>
      <c r="DU123" s="31"/>
      <c r="DV123" s="31"/>
      <c r="DW123" s="31"/>
      <c r="DX123" s="31"/>
      <c r="DY123" s="31"/>
      <c r="DZ123" s="31"/>
      <c r="EA123" s="31"/>
      <c r="EB123" s="31"/>
      <c r="EC123" s="31"/>
      <c r="ED123" s="31"/>
      <c r="EE123" s="31"/>
      <c r="EF123" s="31"/>
      <c r="EG123" s="31"/>
      <c r="EH123" s="31"/>
      <c r="EI123" s="31"/>
      <c r="EJ123" s="31"/>
      <c r="EK123" s="31"/>
      <c r="EL123" s="31"/>
      <c r="EM123" s="31"/>
      <c r="EN123" s="31"/>
      <c r="EO123" s="31"/>
      <c r="EP123" s="31"/>
      <c r="EQ123" s="31"/>
    </row>
    <row r="124" spans="48:147" x14ac:dyDescent="0.2">
      <c r="AV124" s="30"/>
      <c r="AW124" s="29"/>
      <c r="AX124" s="30"/>
      <c r="AY124" s="29"/>
      <c r="AZ124" s="30"/>
      <c r="BA124" s="29"/>
      <c r="BB124" s="30"/>
      <c r="BC124" s="29"/>
      <c r="BD124" s="30"/>
      <c r="BE124" s="29"/>
      <c r="BF124" s="30"/>
      <c r="BG124" s="29"/>
      <c r="BH124" s="30"/>
      <c r="BI124" s="29"/>
      <c r="BJ124" s="30"/>
      <c r="BK124" s="29"/>
      <c r="BL124" s="30"/>
      <c r="BM124" s="29"/>
      <c r="BN124" s="30"/>
      <c r="BO124" s="29"/>
      <c r="BP124" s="30"/>
      <c r="BQ124" s="29"/>
      <c r="BR124" s="30"/>
      <c r="BS124" s="29"/>
      <c r="BT124" s="30"/>
      <c r="BU124" s="29"/>
      <c r="BV124" s="30"/>
      <c r="BW124" s="29"/>
      <c r="BX124" s="30"/>
      <c r="BY124" s="29"/>
      <c r="BZ124" s="30"/>
      <c r="CA124" s="29"/>
      <c r="CB124" s="30"/>
      <c r="CC124" s="29"/>
      <c r="CD124" s="30"/>
      <c r="CE124" s="29"/>
      <c r="CF124" s="30"/>
      <c r="CG124" s="29"/>
      <c r="CH124" s="30"/>
      <c r="CI124" s="29"/>
      <c r="CJ124" s="49"/>
      <c r="CK124" s="49"/>
      <c r="CL124" s="49"/>
      <c r="CM124" s="49"/>
      <c r="CN124" s="49"/>
      <c r="CO124" s="31"/>
      <c r="CP124" s="31"/>
      <c r="CQ124" s="31"/>
      <c r="CR124" s="31"/>
      <c r="CS124" s="31"/>
      <c r="CT124" s="31"/>
      <c r="CU124" s="31"/>
      <c r="CV124" s="31"/>
      <c r="CW124" s="31"/>
      <c r="CX124" s="31"/>
      <c r="CY124" s="31"/>
      <c r="CZ124" s="31"/>
      <c r="DA124" s="31"/>
      <c r="DB124" s="31"/>
      <c r="DC124" s="31"/>
      <c r="DD124" s="31"/>
      <c r="DE124" s="31"/>
      <c r="DF124" s="31"/>
      <c r="DG124" s="31"/>
      <c r="DH124" s="31"/>
      <c r="DI124" s="31"/>
      <c r="DJ124" s="31"/>
      <c r="DK124" s="31"/>
      <c r="DL124" s="31"/>
      <c r="DM124" s="31"/>
      <c r="DN124" s="31"/>
      <c r="DO124" s="31"/>
      <c r="DP124" s="31"/>
      <c r="DQ124" s="31"/>
      <c r="DR124" s="31"/>
      <c r="DS124" s="31"/>
      <c r="DT124" s="31"/>
      <c r="DU124" s="31"/>
      <c r="DV124" s="31"/>
      <c r="DW124" s="31"/>
      <c r="DX124" s="31"/>
      <c r="DY124" s="31"/>
      <c r="DZ124" s="31"/>
      <c r="EA124" s="31"/>
      <c r="EB124" s="31"/>
      <c r="EC124" s="31"/>
      <c r="ED124" s="31"/>
      <c r="EE124" s="31"/>
      <c r="EF124" s="31"/>
      <c r="EG124" s="31"/>
      <c r="EH124" s="31"/>
      <c r="EI124" s="31"/>
      <c r="EJ124" s="31"/>
      <c r="EK124" s="31"/>
      <c r="EL124" s="31"/>
      <c r="EM124" s="31"/>
      <c r="EN124" s="31"/>
      <c r="EO124" s="31"/>
      <c r="EP124" s="31"/>
      <c r="EQ124" s="31"/>
    </row>
    <row r="125" spans="48:147" x14ac:dyDescent="0.2">
      <c r="AV125" s="30"/>
      <c r="AW125" s="29"/>
      <c r="AX125" s="30"/>
      <c r="AY125" s="29"/>
      <c r="AZ125" s="30"/>
      <c r="BA125" s="29"/>
      <c r="BB125" s="30"/>
      <c r="BC125" s="29"/>
      <c r="BD125" s="30"/>
      <c r="BE125" s="29"/>
      <c r="BF125" s="30"/>
      <c r="BG125" s="29"/>
      <c r="BH125" s="30"/>
      <c r="BI125" s="29"/>
      <c r="BJ125" s="30"/>
      <c r="BK125" s="29"/>
      <c r="BL125" s="30"/>
      <c r="BM125" s="29"/>
      <c r="BN125" s="30"/>
      <c r="BO125" s="29"/>
      <c r="BP125" s="30"/>
      <c r="BQ125" s="29"/>
      <c r="BR125" s="30"/>
      <c r="BS125" s="29"/>
      <c r="BT125" s="30"/>
      <c r="BU125" s="29"/>
      <c r="BV125" s="30"/>
      <c r="BW125" s="29"/>
      <c r="BX125" s="30"/>
      <c r="BY125" s="29"/>
      <c r="BZ125" s="30"/>
      <c r="CA125" s="29"/>
      <c r="CB125" s="30"/>
      <c r="CC125" s="29"/>
      <c r="CD125" s="30"/>
      <c r="CE125" s="29"/>
      <c r="CF125" s="30"/>
      <c r="CG125" s="29"/>
      <c r="CH125" s="30"/>
      <c r="CI125" s="29"/>
      <c r="CJ125" s="49"/>
      <c r="CK125" s="49"/>
      <c r="CL125" s="49"/>
      <c r="CM125" s="49"/>
      <c r="CN125" s="49"/>
      <c r="CO125" s="31"/>
      <c r="CP125" s="31"/>
      <c r="CQ125" s="31"/>
      <c r="CR125" s="31"/>
      <c r="CS125" s="31"/>
      <c r="CT125" s="31"/>
      <c r="CU125" s="31"/>
      <c r="CV125" s="31"/>
      <c r="CW125" s="31"/>
      <c r="CX125" s="31"/>
      <c r="CY125" s="31"/>
      <c r="CZ125" s="31"/>
      <c r="DA125" s="31"/>
      <c r="DB125" s="31"/>
      <c r="DC125" s="31"/>
      <c r="DD125" s="31"/>
      <c r="DE125" s="31"/>
      <c r="DF125" s="31"/>
      <c r="DG125" s="31"/>
      <c r="DH125" s="31"/>
      <c r="DI125" s="31"/>
      <c r="DJ125" s="31"/>
      <c r="DK125" s="31"/>
      <c r="DL125" s="31"/>
      <c r="DM125" s="31"/>
      <c r="DN125" s="31"/>
      <c r="DO125" s="31"/>
      <c r="DP125" s="31"/>
      <c r="DQ125" s="31"/>
      <c r="DR125" s="31"/>
      <c r="DS125" s="31"/>
      <c r="DT125" s="31"/>
      <c r="DU125" s="31"/>
      <c r="DV125" s="31"/>
      <c r="DW125" s="31"/>
      <c r="DX125" s="31"/>
      <c r="DY125" s="31"/>
      <c r="DZ125" s="31"/>
      <c r="EA125" s="31"/>
      <c r="EB125" s="31"/>
      <c r="EC125" s="31"/>
      <c r="ED125" s="31"/>
      <c r="EE125" s="31"/>
      <c r="EF125" s="31"/>
      <c r="EG125" s="31"/>
      <c r="EH125" s="31"/>
      <c r="EI125" s="31"/>
      <c r="EJ125" s="31"/>
      <c r="EK125" s="31"/>
      <c r="EL125" s="31"/>
      <c r="EM125" s="31"/>
      <c r="EN125" s="31"/>
      <c r="EO125" s="31"/>
      <c r="EP125" s="31"/>
      <c r="EQ125" s="31"/>
    </row>
    <row r="126" spans="48:147" x14ac:dyDescent="0.2">
      <c r="AV126" s="30"/>
      <c r="AW126" s="29"/>
      <c r="AX126" s="30"/>
      <c r="AY126" s="29"/>
      <c r="AZ126" s="30"/>
      <c r="BA126" s="29"/>
      <c r="BB126" s="30"/>
      <c r="BC126" s="29"/>
      <c r="BD126" s="30"/>
      <c r="BE126" s="29"/>
      <c r="BF126" s="30"/>
      <c r="BG126" s="29"/>
      <c r="BH126" s="30"/>
      <c r="BI126" s="29"/>
      <c r="BJ126" s="30"/>
      <c r="BK126" s="29"/>
      <c r="BL126" s="30"/>
      <c r="BM126" s="29"/>
      <c r="BN126" s="30"/>
      <c r="BO126" s="29"/>
      <c r="BP126" s="30"/>
      <c r="BQ126" s="29"/>
      <c r="BR126" s="30"/>
      <c r="BS126" s="29"/>
      <c r="BT126" s="30"/>
      <c r="BU126" s="29"/>
      <c r="BV126" s="30"/>
      <c r="BW126" s="29"/>
      <c r="BX126" s="30"/>
      <c r="BY126" s="29"/>
      <c r="BZ126" s="30"/>
      <c r="CA126" s="29"/>
      <c r="CB126" s="30"/>
      <c r="CC126" s="29"/>
      <c r="CD126" s="30"/>
      <c r="CE126" s="29"/>
      <c r="CF126" s="30"/>
      <c r="CG126" s="29"/>
      <c r="CH126" s="30"/>
      <c r="CI126" s="29"/>
      <c r="CJ126" s="30"/>
      <c r="CK126" s="30"/>
      <c r="CL126" s="30"/>
      <c r="CM126" s="30"/>
      <c r="CN126" s="30"/>
    </row>
    <row r="127" spans="48:147" x14ac:dyDescent="0.2">
      <c r="AV127" s="30"/>
      <c r="AW127" s="29"/>
      <c r="AX127" s="30"/>
      <c r="AY127" s="29"/>
      <c r="AZ127" s="30"/>
      <c r="BA127" s="29"/>
      <c r="BB127" s="30"/>
      <c r="BC127" s="29"/>
      <c r="BD127" s="30"/>
      <c r="BE127" s="29"/>
      <c r="BF127" s="30"/>
      <c r="BG127" s="29"/>
      <c r="BH127" s="30"/>
      <c r="BI127" s="29"/>
      <c r="BJ127" s="30"/>
      <c r="BK127" s="29"/>
      <c r="BL127" s="30"/>
      <c r="BM127" s="29"/>
      <c r="BN127" s="30"/>
      <c r="BO127" s="29"/>
      <c r="BP127" s="30"/>
      <c r="BQ127" s="29"/>
      <c r="BR127" s="30"/>
      <c r="BS127" s="29"/>
      <c r="BT127" s="30"/>
      <c r="BU127" s="29"/>
      <c r="BV127" s="30"/>
      <c r="BW127" s="29"/>
      <c r="BX127" s="30"/>
      <c r="BY127" s="29"/>
      <c r="BZ127" s="30"/>
      <c r="CA127" s="29"/>
      <c r="CB127" s="30"/>
      <c r="CC127" s="29"/>
      <c r="CD127" s="30"/>
      <c r="CE127" s="29"/>
      <c r="CF127" s="30"/>
      <c r="CG127" s="29"/>
      <c r="CH127" s="30"/>
      <c r="CI127" s="29"/>
      <c r="CJ127" s="30"/>
      <c r="CK127" s="30"/>
      <c r="CL127" s="30"/>
      <c r="CM127" s="30"/>
      <c r="CN127" s="30"/>
    </row>
    <row r="128" spans="48:147" x14ac:dyDescent="0.2">
      <c r="AV128" s="30"/>
      <c r="AW128" s="29"/>
      <c r="AX128" s="30"/>
      <c r="AY128" s="29"/>
      <c r="AZ128" s="30"/>
      <c r="BA128" s="29"/>
      <c r="BB128" s="30"/>
      <c r="BC128" s="29"/>
      <c r="BD128" s="30"/>
      <c r="BE128" s="29"/>
      <c r="BF128" s="30"/>
      <c r="BG128" s="29"/>
      <c r="BH128" s="30"/>
      <c r="BI128" s="29"/>
      <c r="BJ128" s="30"/>
      <c r="BK128" s="29"/>
      <c r="BL128" s="30"/>
      <c r="BM128" s="29"/>
      <c r="BN128" s="30"/>
      <c r="BO128" s="29"/>
      <c r="BP128" s="30"/>
      <c r="BQ128" s="29"/>
      <c r="BR128" s="30"/>
      <c r="BS128" s="29"/>
      <c r="BT128" s="30"/>
      <c r="BU128" s="29"/>
      <c r="BV128" s="30"/>
      <c r="BW128" s="29"/>
      <c r="BX128" s="30"/>
      <c r="BY128" s="29"/>
      <c r="BZ128" s="30"/>
      <c r="CA128" s="29"/>
      <c r="CB128" s="30"/>
      <c r="CC128" s="29"/>
      <c r="CD128" s="30"/>
      <c r="CE128" s="29"/>
      <c r="CF128" s="30"/>
      <c r="CG128" s="29"/>
      <c r="CH128" s="30"/>
      <c r="CI128" s="29"/>
      <c r="CJ128" s="30"/>
      <c r="CK128" s="30"/>
      <c r="CL128" s="30"/>
      <c r="CM128" s="30"/>
      <c r="CN128" s="30"/>
    </row>
    <row r="129" spans="48:92" x14ac:dyDescent="0.2">
      <c r="AV129" s="30"/>
      <c r="AW129" s="29"/>
      <c r="AX129" s="30"/>
      <c r="AY129" s="29"/>
      <c r="AZ129" s="30"/>
      <c r="BA129" s="29"/>
      <c r="BB129" s="30"/>
      <c r="BC129" s="29"/>
      <c r="BD129" s="30"/>
      <c r="BE129" s="29"/>
      <c r="BF129" s="30"/>
      <c r="BG129" s="29"/>
      <c r="BH129" s="30"/>
      <c r="BI129" s="29"/>
      <c r="BJ129" s="30"/>
      <c r="BK129" s="29"/>
      <c r="BL129" s="30"/>
      <c r="BM129" s="29"/>
      <c r="BN129" s="30"/>
      <c r="BO129" s="29"/>
      <c r="BP129" s="30"/>
      <c r="BQ129" s="29"/>
      <c r="BR129" s="30"/>
      <c r="BS129" s="29"/>
      <c r="BT129" s="30"/>
      <c r="BU129" s="29"/>
      <c r="BV129" s="30"/>
      <c r="BW129" s="29"/>
      <c r="BX129" s="30"/>
      <c r="BY129" s="29"/>
      <c r="BZ129" s="30"/>
      <c r="CA129" s="29"/>
      <c r="CB129" s="30"/>
      <c r="CC129" s="29"/>
      <c r="CD129" s="30"/>
      <c r="CE129" s="29"/>
      <c r="CF129" s="30"/>
      <c r="CG129" s="29"/>
      <c r="CH129" s="30"/>
      <c r="CI129" s="29"/>
      <c r="CJ129" s="30"/>
      <c r="CK129" s="30"/>
      <c r="CL129" s="30"/>
      <c r="CM129" s="30"/>
      <c r="CN129" s="30"/>
    </row>
    <row r="130" spans="48:92" x14ac:dyDescent="0.2">
      <c r="AV130" s="30"/>
      <c r="AW130" s="29"/>
      <c r="AX130" s="30"/>
      <c r="AY130" s="29"/>
      <c r="AZ130" s="30"/>
      <c r="BA130" s="29"/>
      <c r="BB130" s="30"/>
      <c r="BC130" s="29"/>
      <c r="BD130" s="30"/>
      <c r="BE130" s="29"/>
      <c r="BF130" s="30"/>
      <c r="BG130" s="29"/>
      <c r="BH130" s="30"/>
      <c r="BI130" s="29"/>
      <c r="BJ130" s="30"/>
      <c r="BK130" s="29"/>
      <c r="BL130" s="30"/>
      <c r="BM130" s="29"/>
      <c r="BN130" s="30"/>
      <c r="BO130" s="29"/>
      <c r="BP130" s="30"/>
      <c r="BQ130" s="29"/>
      <c r="BR130" s="30"/>
      <c r="BS130" s="29"/>
      <c r="BT130" s="30"/>
      <c r="BU130" s="29"/>
      <c r="BV130" s="30"/>
      <c r="BW130" s="29"/>
      <c r="BX130" s="30"/>
      <c r="BY130" s="29"/>
      <c r="BZ130" s="30"/>
      <c r="CA130" s="29"/>
      <c r="CB130" s="30"/>
      <c r="CC130" s="29"/>
      <c r="CD130" s="30"/>
      <c r="CE130" s="29"/>
      <c r="CF130" s="30"/>
      <c r="CG130" s="29"/>
      <c r="CH130" s="30"/>
      <c r="CI130" s="29"/>
      <c r="CJ130" s="30"/>
      <c r="CK130" s="30"/>
      <c r="CL130" s="30"/>
      <c r="CM130" s="30"/>
      <c r="CN130" s="30"/>
    </row>
    <row r="131" spans="48:92" x14ac:dyDescent="0.2">
      <c r="AV131" s="30"/>
      <c r="AW131" s="29"/>
      <c r="AX131" s="30"/>
      <c r="AY131" s="29"/>
      <c r="AZ131" s="30"/>
      <c r="BA131" s="29"/>
      <c r="BB131" s="30"/>
      <c r="BC131" s="29"/>
      <c r="BD131" s="30"/>
      <c r="BE131" s="29"/>
      <c r="BF131" s="30"/>
      <c r="BG131" s="29"/>
      <c r="BH131" s="30"/>
      <c r="BI131" s="29"/>
      <c r="BJ131" s="30"/>
      <c r="BK131" s="29"/>
      <c r="BL131" s="30"/>
      <c r="BM131" s="29"/>
      <c r="BN131" s="30"/>
      <c r="BO131" s="29"/>
      <c r="BP131" s="30"/>
      <c r="BQ131" s="29"/>
      <c r="BR131" s="30"/>
      <c r="BS131" s="29"/>
      <c r="BT131" s="30"/>
      <c r="BU131" s="29"/>
      <c r="BV131" s="30"/>
      <c r="BW131" s="29"/>
      <c r="BX131" s="30"/>
      <c r="BY131" s="29"/>
      <c r="BZ131" s="30"/>
      <c r="CA131" s="29"/>
      <c r="CB131" s="30"/>
      <c r="CC131" s="29"/>
      <c r="CD131" s="30"/>
      <c r="CE131" s="29"/>
      <c r="CF131" s="30"/>
      <c r="CG131" s="29"/>
      <c r="CH131" s="30"/>
      <c r="CI131" s="29"/>
      <c r="CJ131" s="30"/>
      <c r="CK131" s="30"/>
      <c r="CL131" s="30"/>
      <c r="CM131" s="30"/>
      <c r="CN131" s="30"/>
    </row>
    <row r="132" spans="48:92" x14ac:dyDescent="0.2">
      <c r="AV132" s="30"/>
      <c r="AW132" s="29"/>
      <c r="AX132" s="30"/>
      <c r="AY132" s="29"/>
      <c r="AZ132" s="30"/>
      <c r="BA132" s="29"/>
      <c r="BB132" s="30"/>
      <c r="BC132" s="29"/>
      <c r="BD132" s="30"/>
      <c r="BE132" s="29"/>
      <c r="BF132" s="30"/>
      <c r="BG132" s="29"/>
      <c r="BH132" s="30"/>
      <c r="BI132" s="29"/>
      <c r="BJ132" s="30"/>
      <c r="BK132" s="29"/>
      <c r="BL132" s="30"/>
      <c r="BM132" s="29"/>
      <c r="BN132" s="30"/>
      <c r="BO132" s="29"/>
      <c r="BP132" s="30"/>
      <c r="BQ132" s="29"/>
      <c r="BR132" s="30"/>
      <c r="BS132" s="29"/>
      <c r="BT132" s="30"/>
      <c r="BU132" s="29"/>
      <c r="BV132" s="30"/>
      <c r="BW132" s="29"/>
      <c r="BX132" s="30"/>
      <c r="BY132" s="29"/>
      <c r="BZ132" s="30"/>
      <c r="CA132" s="29"/>
      <c r="CB132" s="30"/>
      <c r="CC132" s="29"/>
      <c r="CD132" s="30"/>
      <c r="CE132" s="29"/>
      <c r="CF132" s="30"/>
      <c r="CG132" s="29"/>
      <c r="CH132" s="30"/>
      <c r="CI132" s="29"/>
      <c r="CJ132" s="30"/>
      <c r="CK132" s="30"/>
      <c r="CL132" s="30"/>
      <c r="CM132" s="30"/>
      <c r="CN132" s="30"/>
    </row>
    <row r="133" spans="48:92" x14ac:dyDescent="0.2">
      <c r="AV133" s="30"/>
      <c r="AW133" s="29"/>
      <c r="AX133" s="30"/>
      <c r="AY133" s="29"/>
      <c r="AZ133" s="30"/>
      <c r="BA133" s="29"/>
      <c r="BB133" s="30"/>
      <c r="BC133" s="29"/>
      <c r="BD133" s="30"/>
      <c r="BE133" s="29"/>
      <c r="BF133" s="30"/>
      <c r="BG133" s="29"/>
      <c r="BH133" s="30"/>
      <c r="BI133" s="29"/>
      <c r="BJ133" s="30"/>
      <c r="BK133" s="29"/>
      <c r="BL133" s="30"/>
      <c r="BM133" s="29"/>
      <c r="BN133" s="30"/>
      <c r="BO133" s="29"/>
      <c r="BP133" s="30"/>
      <c r="BQ133" s="29"/>
      <c r="BR133" s="30"/>
      <c r="BS133" s="29"/>
      <c r="BT133" s="30"/>
      <c r="BU133" s="29"/>
      <c r="BV133" s="30"/>
      <c r="BW133" s="29"/>
      <c r="BX133" s="30"/>
      <c r="BY133" s="29"/>
      <c r="BZ133" s="30"/>
      <c r="CA133" s="29"/>
      <c r="CB133" s="30"/>
      <c r="CC133" s="29"/>
      <c r="CD133" s="30"/>
      <c r="CE133" s="29"/>
      <c r="CF133" s="30"/>
      <c r="CG133" s="29"/>
      <c r="CH133" s="30"/>
      <c r="CI133" s="29"/>
      <c r="CJ133" s="30"/>
      <c r="CK133" s="30"/>
      <c r="CL133" s="30"/>
      <c r="CM133" s="30"/>
      <c r="CN133" s="30"/>
    </row>
    <row r="134" spans="48:92" x14ac:dyDescent="0.2">
      <c r="AV134" s="30"/>
      <c r="AW134" s="29"/>
      <c r="AX134" s="30"/>
      <c r="AY134" s="29"/>
      <c r="AZ134" s="30"/>
      <c r="BA134" s="29"/>
      <c r="BB134" s="30"/>
      <c r="BC134" s="29"/>
      <c r="BD134" s="30"/>
      <c r="BE134" s="29"/>
      <c r="BF134" s="30"/>
      <c r="BG134" s="29"/>
      <c r="BH134" s="30"/>
      <c r="BI134" s="29"/>
      <c r="BJ134" s="30"/>
      <c r="BK134" s="29"/>
      <c r="BL134" s="30"/>
      <c r="BM134" s="29"/>
      <c r="BN134" s="30"/>
      <c r="BO134" s="29"/>
      <c r="BP134" s="30"/>
      <c r="BQ134" s="29"/>
      <c r="BR134" s="30"/>
      <c r="BS134" s="29"/>
      <c r="BT134" s="30"/>
      <c r="BU134" s="29"/>
      <c r="BV134" s="30"/>
      <c r="BW134" s="29"/>
      <c r="BX134" s="30"/>
      <c r="BY134" s="29"/>
      <c r="BZ134" s="30"/>
      <c r="CA134" s="29"/>
      <c r="CB134" s="30"/>
      <c r="CC134" s="29"/>
      <c r="CD134" s="30"/>
      <c r="CE134" s="29"/>
      <c r="CF134" s="30"/>
      <c r="CG134" s="29"/>
      <c r="CH134" s="30"/>
      <c r="CI134" s="29"/>
      <c r="CJ134" s="30"/>
      <c r="CK134" s="30"/>
      <c r="CL134" s="30"/>
      <c r="CM134" s="30"/>
      <c r="CN134" s="30"/>
    </row>
    <row r="135" spans="48:92" x14ac:dyDescent="0.2">
      <c r="AV135" s="30"/>
      <c r="AW135" s="29"/>
      <c r="AX135" s="30"/>
      <c r="AY135" s="29"/>
      <c r="AZ135" s="30"/>
      <c r="BA135" s="29"/>
      <c r="BB135" s="30"/>
      <c r="BC135" s="29"/>
      <c r="BD135" s="30"/>
      <c r="BE135" s="29"/>
      <c r="BF135" s="30"/>
      <c r="BG135" s="29"/>
      <c r="BH135" s="30"/>
      <c r="BI135" s="29"/>
      <c r="BJ135" s="30"/>
      <c r="BK135" s="29"/>
      <c r="BL135" s="30"/>
      <c r="BM135" s="29"/>
      <c r="BN135" s="30"/>
      <c r="BO135" s="29"/>
      <c r="BP135" s="30"/>
      <c r="BQ135" s="29"/>
      <c r="BR135" s="30"/>
      <c r="BS135" s="29"/>
      <c r="BT135" s="30"/>
      <c r="BU135" s="29"/>
      <c r="BV135" s="30"/>
      <c r="BW135" s="29"/>
      <c r="BX135" s="30"/>
      <c r="BY135" s="29"/>
      <c r="BZ135" s="30"/>
      <c r="CA135" s="29"/>
      <c r="CB135" s="30"/>
      <c r="CC135" s="29"/>
      <c r="CD135" s="30"/>
      <c r="CE135" s="29"/>
      <c r="CF135" s="30"/>
      <c r="CG135" s="29"/>
      <c r="CH135" s="30"/>
      <c r="CI135" s="29"/>
      <c r="CJ135" s="30"/>
      <c r="CK135" s="30"/>
      <c r="CL135" s="30"/>
      <c r="CM135" s="30"/>
      <c r="CN135" s="30"/>
    </row>
    <row r="136" spans="48:92" x14ac:dyDescent="0.2">
      <c r="AV136" s="30"/>
      <c r="AW136" s="29"/>
      <c r="AX136" s="30"/>
      <c r="AY136" s="29"/>
      <c r="AZ136" s="30"/>
      <c r="BA136" s="29"/>
      <c r="BB136" s="30"/>
      <c r="BC136" s="29"/>
      <c r="BD136" s="30"/>
      <c r="BE136" s="29"/>
      <c r="BF136" s="30"/>
      <c r="BG136" s="29"/>
      <c r="BH136" s="30"/>
      <c r="BI136" s="29"/>
      <c r="BJ136" s="30"/>
      <c r="BK136" s="29"/>
      <c r="BL136" s="30"/>
      <c r="BM136" s="29"/>
      <c r="BN136" s="30"/>
      <c r="BO136" s="29"/>
      <c r="BP136" s="30"/>
      <c r="BQ136" s="29"/>
      <c r="BR136" s="30"/>
      <c r="BS136" s="29"/>
      <c r="BT136" s="30"/>
      <c r="BU136" s="29"/>
      <c r="BV136" s="30"/>
      <c r="BW136" s="29"/>
      <c r="BX136" s="30"/>
      <c r="BY136" s="29"/>
      <c r="BZ136" s="30"/>
      <c r="CA136" s="29"/>
      <c r="CB136" s="30"/>
      <c r="CC136" s="29"/>
      <c r="CD136" s="30"/>
      <c r="CE136" s="29"/>
      <c r="CF136" s="30"/>
      <c r="CG136" s="29"/>
      <c r="CH136" s="30"/>
      <c r="CI136" s="29"/>
      <c r="CJ136" s="30"/>
      <c r="CK136" s="30"/>
      <c r="CL136" s="30"/>
      <c r="CM136" s="30"/>
      <c r="CN136" s="30"/>
    </row>
    <row r="137" spans="48:92" x14ac:dyDescent="0.2">
      <c r="AV137" s="30"/>
      <c r="AW137" s="29"/>
      <c r="AX137" s="30"/>
      <c r="AY137" s="29"/>
      <c r="AZ137" s="30"/>
      <c r="BA137" s="29"/>
      <c r="BB137" s="30"/>
      <c r="BC137" s="29"/>
      <c r="BD137" s="30"/>
      <c r="BE137" s="29"/>
      <c r="BF137" s="30"/>
      <c r="BG137" s="29"/>
      <c r="BH137" s="30"/>
      <c r="BI137" s="29"/>
      <c r="BJ137" s="30"/>
      <c r="BK137" s="29"/>
      <c r="BL137" s="30"/>
      <c r="BM137" s="29"/>
      <c r="BN137" s="30"/>
      <c r="BO137" s="29"/>
      <c r="BP137" s="30"/>
      <c r="BQ137" s="29"/>
      <c r="BR137" s="30"/>
      <c r="BS137" s="29"/>
      <c r="BT137" s="30"/>
      <c r="BU137" s="29"/>
      <c r="BV137" s="30"/>
      <c r="BW137" s="29"/>
      <c r="BX137" s="30"/>
      <c r="BY137" s="29"/>
      <c r="BZ137" s="30"/>
      <c r="CA137" s="29"/>
      <c r="CB137" s="30"/>
      <c r="CC137" s="29"/>
      <c r="CD137" s="30"/>
      <c r="CE137" s="29"/>
      <c r="CF137" s="30"/>
      <c r="CG137" s="29"/>
      <c r="CH137" s="30"/>
      <c r="CI137" s="29"/>
      <c r="CJ137" s="30"/>
      <c r="CK137" s="30"/>
      <c r="CL137" s="30"/>
      <c r="CM137" s="30"/>
      <c r="CN137" s="30"/>
    </row>
    <row r="138" spans="48:92" x14ac:dyDescent="0.2">
      <c r="AV138" s="30"/>
      <c r="AW138" s="29"/>
      <c r="AX138" s="30"/>
      <c r="AY138" s="29"/>
      <c r="AZ138" s="30"/>
      <c r="BA138" s="29"/>
      <c r="BB138" s="30"/>
      <c r="BC138" s="29"/>
      <c r="BD138" s="30"/>
      <c r="BE138" s="29"/>
      <c r="BF138" s="30"/>
      <c r="BG138" s="29"/>
      <c r="BH138" s="30"/>
      <c r="BI138" s="29"/>
      <c r="BJ138" s="30"/>
      <c r="BK138" s="29"/>
      <c r="BL138" s="30"/>
      <c r="BM138" s="29"/>
      <c r="BN138" s="30"/>
      <c r="BO138" s="29"/>
      <c r="BP138" s="30"/>
      <c r="BQ138" s="29"/>
      <c r="BR138" s="30"/>
      <c r="BS138" s="29"/>
      <c r="BT138" s="30"/>
      <c r="BU138" s="29"/>
      <c r="BV138" s="30"/>
      <c r="BW138" s="29"/>
      <c r="BX138" s="30"/>
      <c r="BY138" s="29"/>
      <c r="BZ138" s="30"/>
      <c r="CA138" s="29"/>
      <c r="CB138" s="30"/>
      <c r="CC138" s="29"/>
      <c r="CD138" s="30"/>
      <c r="CE138" s="29"/>
      <c r="CF138" s="30"/>
      <c r="CG138" s="29"/>
      <c r="CH138" s="30"/>
      <c r="CI138" s="29"/>
      <c r="CJ138" s="30"/>
      <c r="CK138" s="30"/>
      <c r="CL138" s="30"/>
      <c r="CM138" s="30"/>
      <c r="CN138" s="30"/>
    </row>
    <row r="139" spans="48:92" x14ac:dyDescent="0.2">
      <c r="AV139" s="30"/>
      <c r="AW139" s="29"/>
      <c r="AX139" s="30"/>
      <c r="AY139" s="29"/>
      <c r="AZ139" s="30"/>
      <c r="BA139" s="29"/>
      <c r="BB139" s="30"/>
      <c r="BC139" s="29"/>
      <c r="BD139" s="30"/>
      <c r="BE139" s="29"/>
      <c r="BF139" s="30"/>
      <c r="BG139" s="29"/>
      <c r="BH139" s="30"/>
      <c r="BI139" s="29"/>
      <c r="BJ139" s="30"/>
      <c r="BK139" s="29"/>
      <c r="BL139" s="30"/>
      <c r="BM139" s="29"/>
      <c r="BN139" s="30"/>
      <c r="BO139" s="29"/>
      <c r="BP139" s="30"/>
      <c r="BQ139" s="29"/>
      <c r="BR139" s="30"/>
      <c r="BS139" s="29"/>
      <c r="BT139" s="30"/>
      <c r="BU139" s="29"/>
      <c r="BV139" s="30"/>
      <c r="BW139" s="29"/>
      <c r="BX139" s="30"/>
      <c r="BY139" s="29"/>
      <c r="BZ139" s="30"/>
      <c r="CA139" s="29"/>
      <c r="CB139" s="30"/>
      <c r="CC139" s="29"/>
      <c r="CD139" s="30"/>
      <c r="CE139" s="29"/>
      <c r="CF139" s="30"/>
      <c r="CG139" s="29"/>
      <c r="CH139" s="30"/>
      <c r="CI139" s="29"/>
      <c r="CJ139" s="30"/>
      <c r="CK139" s="30"/>
      <c r="CL139" s="30"/>
      <c r="CM139" s="30"/>
      <c r="CN139" s="30"/>
    </row>
    <row r="140" spans="48:92" x14ac:dyDescent="0.2">
      <c r="AV140" s="30"/>
      <c r="AW140" s="29"/>
      <c r="AX140" s="30"/>
      <c r="AY140" s="29"/>
      <c r="AZ140" s="30"/>
      <c r="BA140" s="29"/>
      <c r="BB140" s="30"/>
      <c r="BC140" s="29"/>
      <c r="BD140" s="30"/>
      <c r="BE140" s="29"/>
      <c r="BF140" s="30"/>
      <c r="BG140" s="29"/>
      <c r="BH140" s="30"/>
      <c r="BI140" s="29"/>
      <c r="BJ140" s="30"/>
      <c r="BK140" s="29"/>
      <c r="BL140" s="30"/>
      <c r="BM140" s="29"/>
      <c r="BN140" s="30"/>
      <c r="BO140" s="29"/>
      <c r="BP140" s="30"/>
      <c r="BQ140" s="29"/>
      <c r="BR140" s="30"/>
      <c r="BS140" s="29"/>
      <c r="BT140" s="30"/>
      <c r="BU140" s="29"/>
      <c r="BV140" s="30"/>
      <c r="BW140" s="29"/>
      <c r="BX140" s="30"/>
      <c r="BY140" s="29"/>
      <c r="BZ140" s="30"/>
      <c r="CA140" s="29"/>
      <c r="CB140" s="30"/>
      <c r="CC140" s="29"/>
      <c r="CD140" s="30"/>
      <c r="CE140" s="29"/>
      <c r="CF140" s="30"/>
      <c r="CG140" s="29"/>
      <c r="CH140" s="30"/>
      <c r="CI140" s="29"/>
      <c r="CJ140" s="30"/>
      <c r="CK140" s="30"/>
      <c r="CL140" s="30"/>
      <c r="CM140" s="30"/>
      <c r="CN140" s="30"/>
    </row>
    <row r="141" spans="48:92" x14ac:dyDescent="0.2">
      <c r="AV141" s="30"/>
      <c r="AW141" s="29"/>
      <c r="AX141" s="30"/>
      <c r="AY141" s="29"/>
      <c r="AZ141" s="30"/>
      <c r="BA141" s="29"/>
      <c r="BB141" s="30"/>
      <c r="BC141" s="29"/>
      <c r="BD141" s="30"/>
      <c r="BE141" s="29"/>
      <c r="BF141" s="30"/>
      <c r="BG141" s="29"/>
      <c r="BH141" s="30"/>
      <c r="BI141" s="29"/>
      <c r="BJ141" s="30"/>
      <c r="BK141" s="29"/>
      <c r="BL141" s="30"/>
      <c r="BM141" s="29"/>
      <c r="BN141" s="30"/>
      <c r="BO141" s="29"/>
      <c r="BP141" s="30"/>
      <c r="BQ141" s="29"/>
      <c r="BR141" s="30"/>
      <c r="BS141" s="29"/>
      <c r="BT141" s="30"/>
      <c r="BU141" s="29"/>
      <c r="BV141" s="30"/>
      <c r="BW141" s="29"/>
      <c r="BX141" s="30"/>
      <c r="BY141" s="29"/>
      <c r="BZ141" s="30"/>
      <c r="CA141" s="29"/>
      <c r="CB141" s="30"/>
      <c r="CC141" s="29"/>
      <c r="CD141" s="30"/>
      <c r="CE141" s="29"/>
      <c r="CF141" s="30"/>
      <c r="CG141" s="29"/>
      <c r="CH141" s="30"/>
      <c r="CI141" s="29"/>
      <c r="CJ141" s="30"/>
      <c r="CK141" s="30"/>
      <c r="CL141" s="30"/>
      <c r="CM141" s="30"/>
      <c r="CN141" s="30"/>
    </row>
    <row r="142" spans="48:92" x14ac:dyDescent="0.2">
      <c r="AV142" s="30"/>
      <c r="AW142" s="29"/>
      <c r="AX142" s="30"/>
      <c r="AY142" s="29"/>
      <c r="AZ142" s="30"/>
      <c r="BA142" s="29"/>
      <c r="BB142" s="30"/>
      <c r="BC142" s="29"/>
      <c r="BD142" s="30"/>
      <c r="BE142" s="29"/>
      <c r="BF142" s="30"/>
      <c r="BG142" s="29"/>
      <c r="BH142" s="30"/>
      <c r="BI142" s="29"/>
      <c r="BJ142" s="30"/>
      <c r="BK142" s="29"/>
      <c r="BL142" s="30"/>
      <c r="BM142" s="29"/>
      <c r="BN142" s="30"/>
      <c r="BO142" s="29"/>
      <c r="BP142" s="30"/>
      <c r="BQ142" s="29"/>
      <c r="BR142" s="30"/>
      <c r="BS142" s="29"/>
      <c r="BT142" s="30"/>
      <c r="BU142" s="29"/>
      <c r="BV142" s="30"/>
      <c r="BW142" s="29"/>
      <c r="BX142" s="30"/>
      <c r="BY142" s="29"/>
      <c r="BZ142" s="30"/>
      <c r="CA142" s="29"/>
      <c r="CB142" s="30"/>
      <c r="CC142" s="29"/>
      <c r="CD142" s="30"/>
      <c r="CE142" s="29"/>
      <c r="CF142" s="30"/>
      <c r="CG142" s="29"/>
      <c r="CH142" s="30"/>
      <c r="CI142" s="29"/>
      <c r="CJ142" s="30"/>
      <c r="CK142" s="30"/>
      <c r="CL142" s="30"/>
      <c r="CM142" s="30"/>
      <c r="CN142" s="30"/>
    </row>
    <row r="143" spans="48:92" x14ac:dyDescent="0.2">
      <c r="AV143" s="30"/>
      <c r="AW143" s="29"/>
      <c r="AX143" s="30"/>
      <c r="AY143" s="29"/>
      <c r="AZ143" s="30"/>
      <c r="BA143" s="29"/>
      <c r="BB143" s="30"/>
      <c r="BC143" s="29"/>
      <c r="BD143" s="30"/>
      <c r="BE143" s="29"/>
      <c r="BF143" s="30"/>
      <c r="BG143" s="29"/>
      <c r="BH143" s="30"/>
      <c r="BI143" s="29"/>
      <c r="BJ143" s="30"/>
      <c r="BK143" s="29"/>
      <c r="BL143" s="30"/>
      <c r="BM143" s="29"/>
      <c r="BN143" s="30"/>
      <c r="BO143" s="29"/>
      <c r="BP143" s="30"/>
      <c r="BQ143" s="29"/>
      <c r="BR143" s="30"/>
      <c r="BS143" s="29"/>
      <c r="BT143" s="30"/>
      <c r="BU143" s="29"/>
      <c r="BV143" s="30"/>
      <c r="BW143" s="29"/>
      <c r="BX143" s="30"/>
      <c r="BY143" s="29"/>
      <c r="BZ143" s="30"/>
      <c r="CA143" s="29"/>
      <c r="CB143" s="30"/>
      <c r="CC143" s="29"/>
      <c r="CD143" s="30"/>
      <c r="CE143" s="29"/>
      <c r="CF143" s="30"/>
      <c r="CG143" s="29"/>
      <c r="CH143" s="30"/>
      <c r="CI143" s="29"/>
      <c r="CJ143" s="30"/>
      <c r="CK143" s="30"/>
      <c r="CL143" s="30"/>
      <c r="CM143" s="30"/>
      <c r="CN143" s="30"/>
    </row>
    <row r="144" spans="48:92" x14ac:dyDescent="0.2">
      <c r="AV144" s="30"/>
      <c r="AW144" s="29"/>
      <c r="AX144" s="30"/>
      <c r="AY144" s="29"/>
      <c r="AZ144" s="30"/>
      <c r="BA144" s="29"/>
      <c r="BB144" s="30"/>
      <c r="BC144" s="29"/>
      <c r="BD144" s="30"/>
      <c r="BE144" s="29"/>
      <c r="BF144" s="30"/>
      <c r="BG144" s="29"/>
      <c r="BH144" s="30"/>
      <c r="BI144" s="29"/>
      <c r="BJ144" s="30"/>
      <c r="BK144" s="29"/>
      <c r="BL144" s="30"/>
      <c r="BM144" s="29"/>
      <c r="BN144" s="30"/>
      <c r="BO144" s="29"/>
      <c r="BP144" s="30"/>
      <c r="BQ144" s="29"/>
      <c r="BR144" s="30"/>
      <c r="BS144" s="29"/>
      <c r="BT144" s="30"/>
      <c r="BU144" s="29"/>
      <c r="BV144" s="30"/>
      <c r="BW144" s="29"/>
      <c r="BX144" s="30"/>
      <c r="BY144" s="29"/>
      <c r="BZ144" s="30"/>
      <c r="CA144" s="29"/>
      <c r="CB144" s="30"/>
      <c r="CC144" s="29"/>
      <c r="CD144" s="30"/>
      <c r="CE144" s="29"/>
      <c r="CF144" s="30"/>
      <c r="CG144" s="29"/>
      <c r="CH144" s="30"/>
      <c r="CI144" s="29"/>
      <c r="CJ144" s="30"/>
      <c r="CK144" s="30"/>
      <c r="CL144" s="30"/>
      <c r="CM144" s="30"/>
      <c r="CN144" s="30"/>
    </row>
    <row r="145" spans="48:92" x14ac:dyDescent="0.2">
      <c r="AV145" s="30"/>
      <c r="AW145" s="29"/>
      <c r="AX145" s="30"/>
      <c r="AY145" s="29"/>
      <c r="AZ145" s="30"/>
      <c r="BA145" s="29"/>
      <c r="BB145" s="30"/>
      <c r="BC145" s="29"/>
      <c r="BD145" s="30"/>
      <c r="BE145" s="29"/>
      <c r="BF145" s="30"/>
      <c r="BG145" s="29"/>
      <c r="BH145" s="30"/>
      <c r="BI145" s="29"/>
      <c r="BJ145" s="30"/>
      <c r="BK145" s="29"/>
      <c r="BL145" s="30"/>
      <c r="BM145" s="29"/>
      <c r="BN145" s="30"/>
      <c r="BO145" s="29"/>
      <c r="BP145" s="30"/>
      <c r="BQ145" s="29"/>
      <c r="BR145" s="30"/>
      <c r="BS145" s="29"/>
      <c r="BT145" s="30"/>
      <c r="BU145" s="29"/>
      <c r="BV145" s="30"/>
      <c r="BW145" s="29"/>
      <c r="BX145" s="30"/>
      <c r="BY145" s="29"/>
      <c r="BZ145" s="30"/>
      <c r="CA145" s="29"/>
      <c r="CB145" s="30"/>
      <c r="CC145" s="29"/>
      <c r="CD145" s="30"/>
      <c r="CE145" s="29"/>
      <c r="CF145" s="30"/>
      <c r="CG145" s="29"/>
      <c r="CH145" s="30"/>
      <c r="CI145" s="29"/>
      <c r="CJ145" s="30"/>
      <c r="CK145" s="30"/>
      <c r="CL145" s="30"/>
      <c r="CM145" s="30"/>
      <c r="CN145" s="30"/>
    </row>
    <row r="146" spans="48:92" x14ac:dyDescent="0.2">
      <c r="AV146" s="30"/>
      <c r="AW146" s="29"/>
      <c r="AX146" s="30"/>
      <c r="AY146" s="29"/>
      <c r="AZ146" s="30"/>
      <c r="BA146" s="29"/>
      <c r="BB146" s="30"/>
      <c r="BC146" s="29"/>
      <c r="BD146" s="30"/>
      <c r="BE146" s="29"/>
      <c r="BF146" s="30"/>
      <c r="BG146" s="29"/>
      <c r="BH146" s="30"/>
      <c r="BI146" s="29"/>
      <c r="BJ146" s="30"/>
      <c r="BK146" s="29"/>
      <c r="BL146" s="30"/>
      <c r="BM146" s="29"/>
      <c r="BN146" s="30"/>
      <c r="BO146" s="29"/>
      <c r="BP146" s="30"/>
      <c r="BQ146" s="29"/>
      <c r="BR146" s="30"/>
      <c r="BS146" s="29"/>
      <c r="BT146" s="30"/>
      <c r="BU146" s="29"/>
      <c r="BV146" s="30"/>
      <c r="BW146" s="29"/>
      <c r="BX146" s="30"/>
      <c r="BY146" s="29"/>
      <c r="BZ146" s="30"/>
      <c r="CA146" s="29"/>
      <c r="CB146" s="30"/>
      <c r="CC146" s="29"/>
      <c r="CD146" s="30"/>
      <c r="CE146" s="29"/>
      <c r="CF146" s="30"/>
      <c r="CG146" s="29"/>
      <c r="CH146" s="30"/>
      <c r="CI146" s="29"/>
      <c r="CJ146" s="30"/>
      <c r="CK146" s="30"/>
      <c r="CL146" s="30"/>
      <c r="CM146" s="30"/>
      <c r="CN146" s="30"/>
    </row>
    <row r="147" spans="48:92" x14ac:dyDescent="0.2">
      <c r="AV147" s="30"/>
      <c r="AW147" s="29"/>
      <c r="AX147" s="30"/>
      <c r="AY147" s="29"/>
      <c r="AZ147" s="30"/>
      <c r="BA147" s="29"/>
      <c r="BB147" s="30"/>
      <c r="BC147" s="29"/>
      <c r="BD147" s="30"/>
      <c r="BE147" s="29"/>
      <c r="BF147" s="30"/>
      <c r="BG147" s="29"/>
      <c r="BH147" s="30"/>
      <c r="BI147" s="29"/>
      <c r="BJ147" s="30"/>
      <c r="BK147" s="29"/>
      <c r="BL147" s="30"/>
      <c r="BM147" s="29"/>
      <c r="BN147" s="30"/>
      <c r="BO147" s="29"/>
      <c r="BP147" s="30"/>
      <c r="BQ147" s="29"/>
      <c r="BR147" s="30"/>
      <c r="BS147" s="29"/>
      <c r="BT147" s="30"/>
      <c r="BU147" s="29"/>
      <c r="BV147" s="30"/>
      <c r="BW147" s="29"/>
      <c r="BX147" s="30"/>
      <c r="BY147" s="29"/>
      <c r="BZ147" s="30"/>
      <c r="CA147" s="29"/>
      <c r="CB147" s="30"/>
      <c r="CC147" s="29"/>
      <c r="CD147" s="30"/>
      <c r="CE147" s="29"/>
      <c r="CF147" s="30"/>
      <c r="CG147" s="29"/>
      <c r="CH147" s="30"/>
      <c r="CI147" s="29"/>
      <c r="CJ147" s="30"/>
      <c r="CK147" s="30"/>
      <c r="CL147" s="30"/>
      <c r="CM147" s="30"/>
      <c r="CN147" s="30"/>
    </row>
    <row r="148" spans="48:92" x14ac:dyDescent="0.2">
      <c r="AV148" s="30"/>
      <c r="AW148" s="29"/>
      <c r="AX148" s="30"/>
      <c r="AY148" s="29"/>
      <c r="AZ148" s="30"/>
      <c r="BA148" s="29"/>
      <c r="BB148" s="30"/>
      <c r="BC148" s="29"/>
      <c r="BD148" s="30"/>
      <c r="BE148" s="29"/>
      <c r="BF148" s="30"/>
      <c r="BG148" s="29"/>
      <c r="BH148" s="30"/>
      <c r="BI148" s="29"/>
      <c r="BJ148" s="30"/>
      <c r="BK148" s="29"/>
      <c r="BL148" s="30"/>
      <c r="BM148" s="29"/>
      <c r="BN148" s="30"/>
      <c r="BO148" s="29"/>
      <c r="BP148" s="30"/>
      <c r="BQ148" s="29"/>
      <c r="BR148" s="30"/>
      <c r="BS148" s="29"/>
      <c r="BT148" s="30"/>
      <c r="BU148" s="29"/>
      <c r="BV148" s="30"/>
      <c r="BW148" s="29"/>
      <c r="BX148" s="30"/>
      <c r="BY148" s="29"/>
      <c r="BZ148" s="30"/>
      <c r="CA148" s="29"/>
      <c r="CB148" s="30"/>
      <c r="CC148" s="29"/>
      <c r="CD148" s="30"/>
      <c r="CE148" s="29"/>
      <c r="CF148" s="30"/>
      <c r="CG148" s="29"/>
      <c r="CH148" s="30"/>
      <c r="CI148" s="29"/>
      <c r="CJ148" s="30"/>
      <c r="CK148" s="30"/>
      <c r="CL148" s="30"/>
      <c r="CM148" s="30"/>
      <c r="CN148" s="30"/>
    </row>
    <row r="149" spans="48:92" x14ac:dyDescent="0.2">
      <c r="AV149" s="30"/>
      <c r="AW149" s="29"/>
      <c r="AX149" s="30"/>
      <c r="AY149" s="29"/>
      <c r="AZ149" s="30"/>
      <c r="BA149" s="29"/>
      <c r="BB149" s="30"/>
      <c r="BC149" s="29"/>
      <c r="BD149" s="30"/>
      <c r="BE149" s="29"/>
      <c r="BF149" s="30"/>
      <c r="BG149" s="29"/>
      <c r="BH149" s="30"/>
      <c r="BI149" s="29"/>
      <c r="BJ149" s="30"/>
      <c r="BK149" s="29"/>
      <c r="BL149" s="30"/>
      <c r="BM149" s="29"/>
      <c r="BN149" s="30"/>
      <c r="BO149" s="29"/>
      <c r="BP149" s="30"/>
      <c r="BQ149" s="29"/>
      <c r="BR149" s="30"/>
      <c r="BS149" s="29"/>
      <c r="BT149" s="30"/>
      <c r="BU149" s="29"/>
      <c r="BV149" s="30"/>
      <c r="BW149" s="29"/>
      <c r="BX149" s="30"/>
      <c r="BY149" s="29"/>
      <c r="BZ149" s="30"/>
      <c r="CA149" s="29"/>
      <c r="CB149" s="30"/>
      <c r="CC149" s="29"/>
      <c r="CD149" s="30"/>
      <c r="CE149" s="29"/>
      <c r="CF149" s="30"/>
      <c r="CG149" s="29"/>
      <c r="CH149" s="30"/>
      <c r="CI149" s="29"/>
      <c r="CJ149" s="30"/>
      <c r="CK149" s="30"/>
      <c r="CL149" s="30"/>
      <c r="CM149" s="30"/>
      <c r="CN149" s="30"/>
    </row>
    <row r="150" spans="48:92" x14ac:dyDescent="0.2">
      <c r="AV150" s="30"/>
      <c r="AW150" s="29"/>
      <c r="AX150" s="30"/>
      <c r="AY150" s="29"/>
      <c r="AZ150" s="30"/>
      <c r="BA150" s="29"/>
      <c r="BB150" s="30"/>
      <c r="BC150" s="29"/>
      <c r="BD150" s="30"/>
      <c r="BE150" s="29"/>
      <c r="BF150" s="30"/>
      <c r="BG150" s="29"/>
      <c r="BH150" s="30"/>
      <c r="BI150" s="29"/>
      <c r="BJ150" s="30"/>
      <c r="BK150" s="29"/>
      <c r="BL150" s="30"/>
      <c r="BM150" s="29"/>
      <c r="BN150" s="30"/>
      <c r="BO150" s="29"/>
      <c r="BP150" s="30"/>
      <c r="BQ150" s="29"/>
      <c r="BR150" s="30"/>
      <c r="BS150" s="29"/>
      <c r="BT150" s="30"/>
      <c r="BU150" s="29"/>
      <c r="BV150" s="30"/>
      <c r="BW150" s="29"/>
      <c r="BX150" s="30"/>
      <c r="BY150" s="29"/>
      <c r="BZ150" s="30"/>
      <c r="CA150" s="29"/>
      <c r="CB150" s="30"/>
      <c r="CC150" s="29"/>
      <c r="CD150" s="30"/>
      <c r="CE150" s="29"/>
      <c r="CF150" s="30"/>
      <c r="CG150" s="29"/>
      <c r="CH150" s="30"/>
      <c r="CI150" s="29"/>
      <c r="CJ150" s="30"/>
      <c r="CK150" s="30"/>
      <c r="CL150" s="30"/>
      <c r="CM150" s="30"/>
      <c r="CN150" s="30"/>
    </row>
    <row r="151" spans="48:92" x14ac:dyDescent="0.2">
      <c r="AV151" s="30"/>
      <c r="AW151" s="29"/>
      <c r="AX151" s="30"/>
      <c r="AY151" s="29"/>
      <c r="AZ151" s="30"/>
      <c r="BA151" s="29"/>
      <c r="BB151" s="30"/>
      <c r="BC151" s="29"/>
      <c r="BD151" s="30"/>
      <c r="BE151" s="29"/>
      <c r="BF151" s="30"/>
      <c r="BG151" s="29"/>
      <c r="BH151" s="30"/>
      <c r="BI151" s="29"/>
      <c r="BJ151" s="30"/>
      <c r="BK151" s="29"/>
      <c r="BL151" s="30"/>
      <c r="BM151" s="29"/>
      <c r="BN151" s="30"/>
      <c r="BO151" s="29"/>
      <c r="BP151" s="30"/>
      <c r="BQ151" s="29"/>
      <c r="BR151" s="30"/>
      <c r="BS151" s="29"/>
      <c r="BT151" s="30"/>
      <c r="BU151" s="29"/>
      <c r="BV151" s="30"/>
      <c r="BW151" s="29"/>
      <c r="BX151" s="30"/>
      <c r="BY151" s="29"/>
      <c r="BZ151" s="30"/>
      <c r="CA151" s="29"/>
      <c r="CB151" s="30"/>
      <c r="CC151" s="29"/>
      <c r="CD151" s="30"/>
      <c r="CE151" s="29"/>
      <c r="CF151" s="30"/>
      <c r="CG151" s="29"/>
      <c r="CH151" s="30"/>
      <c r="CI151" s="29"/>
      <c r="CJ151" s="30"/>
      <c r="CK151" s="30"/>
      <c r="CL151" s="30"/>
      <c r="CM151" s="30"/>
      <c r="CN151" s="30"/>
    </row>
    <row r="152" spans="48:92" x14ac:dyDescent="0.2">
      <c r="AV152" s="30"/>
      <c r="AW152" s="29"/>
      <c r="AX152" s="30"/>
      <c r="AY152" s="29"/>
      <c r="AZ152" s="30"/>
      <c r="BA152" s="29"/>
      <c r="BB152" s="30"/>
      <c r="BC152" s="29"/>
      <c r="BD152" s="30"/>
      <c r="BE152" s="29"/>
      <c r="BF152" s="30"/>
      <c r="BG152" s="29"/>
      <c r="BH152" s="30"/>
      <c r="BI152" s="29"/>
      <c r="BJ152" s="30"/>
      <c r="BK152" s="29"/>
      <c r="BL152" s="30"/>
      <c r="BM152" s="29"/>
      <c r="BN152" s="30"/>
      <c r="BO152" s="29"/>
      <c r="BP152" s="30"/>
      <c r="BQ152" s="29"/>
      <c r="BR152" s="30"/>
      <c r="BS152" s="29"/>
      <c r="BT152" s="30"/>
      <c r="BU152" s="29"/>
      <c r="BV152" s="30"/>
      <c r="BW152" s="29"/>
      <c r="BX152" s="30"/>
      <c r="BY152" s="29"/>
      <c r="BZ152" s="30"/>
      <c r="CA152" s="29"/>
      <c r="CB152" s="30"/>
      <c r="CC152" s="29"/>
      <c r="CD152" s="30"/>
      <c r="CE152" s="29"/>
      <c r="CF152" s="30"/>
      <c r="CG152" s="29"/>
      <c r="CH152" s="30"/>
      <c r="CI152" s="29"/>
      <c r="CJ152" s="30"/>
      <c r="CK152" s="30"/>
      <c r="CL152" s="30"/>
      <c r="CM152" s="30"/>
      <c r="CN152" s="30"/>
    </row>
    <row r="153" spans="48:92" x14ac:dyDescent="0.2">
      <c r="AV153" s="30"/>
      <c r="AW153" s="29"/>
      <c r="AX153" s="30"/>
      <c r="AY153" s="29"/>
      <c r="AZ153" s="30"/>
      <c r="BA153" s="29"/>
      <c r="BB153" s="30"/>
      <c r="BC153" s="29"/>
      <c r="BD153" s="30"/>
      <c r="BE153" s="29"/>
      <c r="BF153" s="30"/>
      <c r="BG153" s="29"/>
      <c r="BH153" s="30"/>
      <c r="BI153" s="29"/>
      <c r="BJ153" s="30"/>
      <c r="BK153" s="29"/>
      <c r="BL153" s="30"/>
      <c r="BM153" s="29"/>
      <c r="BN153" s="30"/>
      <c r="BO153" s="29"/>
      <c r="BP153" s="30"/>
      <c r="BQ153" s="29"/>
      <c r="BR153" s="30"/>
      <c r="BS153" s="29"/>
      <c r="BT153" s="30"/>
      <c r="BU153" s="29"/>
      <c r="BV153" s="30"/>
      <c r="BW153" s="29"/>
      <c r="BX153" s="30"/>
      <c r="BY153" s="29"/>
      <c r="BZ153" s="30"/>
      <c r="CA153" s="29"/>
      <c r="CB153" s="30"/>
      <c r="CC153" s="29"/>
      <c r="CD153" s="30"/>
      <c r="CE153" s="29"/>
      <c r="CF153" s="30"/>
      <c r="CG153" s="29"/>
      <c r="CH153" s="30"/>
      <c r="CI153" s="29"/>
      <c r="CJ153" s="30"/>
      <c r="CK153" s="30"/>
      <c r="CL153" s="30"/>
      <c r="CM153" s="30"/>
      <c r="CN153" s="30"/>
    </row>
    <row r="154" spans="48:92" x14ac:dyDescent="0.2">
      <c r="AV154" s="30"/>
      <c r="AW154" s="29"/>
      <c r="AX154" s="30"/>
      <c r="AY154" s="29"/>
      <c r="AZ154" s="30"/>
      <c r="BA154" s="29"/>
      <c r="BB154" s="30"/>
      <c r="BC154" s="29"/>
      <c r="BD154" s="30"/>
      <c r="BE154" s="29"/>
      <c r="BF154" s="30"/>
      <c r="BG154" s="29"/>
      <c r="BH154" s="30"/>
      <c r="BI154" s="29"/>
      <c r="BJ154" s="30"/>
      <c r="BK154" s="29"/>
      <c r="BL154" s="30"/>
      <c r="BM154" s="29"/>
      <c r="BN154" s="30"/>
      <c r="BO154" s="29"/>
      <c r="BP154" s="30"/>
      <c r="BQ154" s="29"/>
      <c r="BR154" s="30"/>
      <c r="BS154" s="29"/>
      <c r="BT154" s="30"/>
      <c r="BU154" s="29"/>
      <c r="BV154" s="30"/>
      <c r="BW154" s="29"/>
      <c r="BX154" s="30"/>
      <c r="BY154" s="29"/>
      <c r="BZ154" s="30"/>
      <c r="CA154" s="29"/>
      <c r="CB154" s="30"/>
      <c r="CC154" s="29"/>
      <c r="CD154" s="30"/>
      <c r="CE154" s="29"/>
      <c r="CF154" s="30"/>
      <c r="CG154" s="29"/>
      <c r="CH154" s="30"/>
      <c r="CI154" s="29"/>
      <c r="CJ154" s="30"/>
      <c r="CK154" s="30"/>
      <c r="CL154" s="30"/>
      <c r="CM154" s="30"/>
      <c r="CN154" s="30"/>
    </row>
    <row r="155" spans="48:92" x14ac:dyDescent="0.2">
      <c r="AV155" s="30"/>
      <c r="AW155" s="29"/>
      <c r="AX155" s="30"/>
      <c r="AY155" s="29"/>
      <c r="AZ155" s="30"/>
      <c r="BA155" s="29"/>
      <c r="BB155" s="30"/>
      <c r="BC155" s="29"/>
      <c r="BD155" s="30"/>
      <c r="BE155" s="29"/>
      <c r="BF155" s="30"/>
      <c r="BG155" s="29"/>
      <c r="BH155" s="30"/>
      <c r="BI155" s="29"/>
      <c r="BJ155" s="30"/>
      <c r="BK155" s="29"/>
      <c r="BL155" s="30"/>
      <c r="BM155" s="29"/>
      <c r="BN155" s="30"/>
      <c r="BO155" s="29"/>
      <c r="BP155" s="30"/>
      <c r="BQ155" s="29"/>
      <c r="BR155" s="30"/>
      <c r="BS155" s="29"/>
      <c r="BT155" s="30"/>
      <c r="BU155" s="29"/>
      <c r="BV155" s="30"/>
      <c r="BW155" s="29"/>
      <c r="BX155" s="30"/>
      <c r="BY155" s="29"/>
      <c r="BZ155" s="30"/>
      <c r="CA155" s="29"/>
      <c r="CB155" s="30"/>
      <c r="CC155" s="29"/>
      <c r="CD155" s="30"/>
      <c r="CE155" s="29"/>
      <c r="CF155" s="30"/>
      <c r="CG155" s="29"/>
      <c r="CH155" s="30"/>
      <c r="CI155" s="29"/>
      <c r="CJ155" s="30"/>
      <c r="CK155" s="30"/>
      <c r="CL155" s="30"/>
      <c r="CM155" s="30"/>
      <c r="CN155" s="30"/>
    </row>
    <row r="156" spans="48:92" x14ac:dyDescent="0.2">
      <c r="AV156" s="30"/>
      <c r="AW156" s="29"/>
      <c r="AX156" s="30"/>
      <c r="AY156" s="29"/>
      <c r="AZ156" s="30"/>
      <c r="BA156" s="29"/>
      <c r="BB156" s="30"/>
      <c r="BC156" s="29"/>
      <c r="BD156" s="30"/>
      <c r="BE156" s="29"/>
      <c r="BF156" s="30"/>
      <c r="BG156" s="29"/>
      <c r="BH156" s="30"/>
      <c r="BI156" s="29"/>
      <c r="BJ156" s="30"/>
      <c r="BK156" s="29"/>
      <c r="BL156" s="30"/>
      <c r="BM156" s="29"/>
      <c r="BN156" s="30"/>
      <c r="BO156" s="29"/>
      <c r="BP156" s="30"/>
      <c r="BQ156" s="29"/>
      <c r="BR156" s="30"/>
      <c r="BS156" s="29"/>
      <c r="BT156" s="30"/>
      <c r="BU156" s="29"/>
      <c r="BV156" s="30"/>
      <c r="BW156" s="29"/>
      <c r="BX156" s="30"/>
      <c r="BY156" s="29"/>
      <c r="BZ156" s="30"/>
      <c r="CA156" s="29"/>
      <c r="CB156" s="30"/>
      <c r="CC156" s="29"/>
      <c r="CD156" s="30"/>
      <c r="CE156" s="29"/>
      <c r="CF156" s="30"/>
      <c r="CG156" s="29"/>
      <c r="CH156" s="30"/>
      <c r="CI156" s="29"/>
      <c r="CJ156" s="30"/>
      <c r="CK156" s="30"/>
      <c r="CL156" s="30"/>
      <c r="CM156" s="30"/>
      <c r="CN156" s="30"/>
    </row>
    <row r="157" spans="48:92" x14ac:dyDescent="0.2">
      <c r="AV157" s="30"/>
      <c r="AW157" s="29"/>
      <c r="AX157" s="30"/>
      <c r="AY157" s="29"/>
      <c r="AZ157" s="30"/>
      <c r="BA157" s="29"/>
      <c r="BB157" s="30"/>
      <c r="BC157" s="29"/>
      <c r="BD157" s="30"/>
      <c r="BE157" s="29"/>
      <c r="BF157" s="30"/>
      <c r="BG157" s="29"/>
      <c r="BH157" s="30"/>
      <c r="BI157" s="29"/>
      <c r="BJ157" s="30"/>
      <c r="BK157" s="29"/>
      <c r="BL157" s="30"/>
      <c r="BM157" s="29"/>
      <c r="BN157" s="30"/>
      <c r="BO157" s="29"/>
      <c r="BP157" s="30"/>
      <c r="BQ157" s="29"/>
      <c r="BR157" s="30"/>
      <c r="BS157" s="29"/>
      <c r="BT157" s="30"/>
      <c r="BU157" s="29"/>
      <c r="BV157" s="30"/>
      <c r="BW157" s="29"/>
      <c r="BX157" s="30"/>
      <c r="BY157" s="29"/>
      <c r="BZ157" s="30"/>
      <c r="CA157" s="29"/>
      <c r="CB157" s="30"/>
      <c r="CC157" s="29"/>
      <c r="CD157" s="30"/>
      <c r="CE157" s="29"/>
      <c r="CF157" s="30"/>
      <c r="CG157" s="29"/>
      <c r="CH157" s="30"/>
      <c r="CI157" s="29"/>
      <c r="CJ157" s="30"/>
      <c r="CK157" s="30"/>
      <c r="CL157" s="30"/>
      <c r="CM157" s="30"/>
      <c r="CN157" s="30"/>
    </row>
    <row r="158" spans="48:92" x14ac:dyDescent="0.2">
      <c r="AV158" s="30"/>
      <c r="AW158" s="29"/>
      <c r="AX158" s="30"/>
      <c r="AY158" s="29"/>
      <c r="AZ158" s="30"/>
      <c r="BA158" s="29"/>
      <c r="BB158" s="30"/>
      <c r="BC158" s="29"/>
      <c r="BD158" s="30"/>
      <c r="BE158" s="29"/>
      <c r="BF158" s="30"/>
      <c r="BG158" s="29"/>
      <c r="BH158" s="30"/>
      <c r="BI158" s="29"/>
      <c r="BJ158" s="30"/>
      <c r="BK158" s="29"/>
      <c r="BL158" s="30"/>
      <c r="BM158" s="29"/>
      <c r="BN158" s="30"/>
      <c r="BO158" s="29"/>
      <c r="BP158" s="30"/>
      <c r="BQ158" s="29"/>
      <c r="BR158" s="30"/>
      <c r="BS158" s="29"/>
      <c r="BT158" s="30"/>
      <c r="BU158" s="29"/>
      <c r="BV158" s="30"/>
      <c r="BW158" s="29"/>
      <c r="BX158" s="30"/>
      <c r="BY158" s="29"/>
      <c r="BZ158" s="30"/>
      <c r="CA158" s="29"/>
      <c r="CB158" s="30"/>
      <c r="CC158" s="29"/>
      <c r="CD158" s="30"/>
      <c r="CE158" s="29"/>
      <c r="CF158" s="30"/>
      <c r="CG158" s="29"/>
      <c r="CH158" s="30"/>
      <c r="CI158" s="29"/>
      <c r="CJ158" s="30"/>
      <c r="CK158" s="30"/>
      <c r="CL158" s="30"/>
      <c r="CM158" s="30"/>
      <c r="CN158" s="30"/>
    </row>
    <row r="159" spans="48:92" x14ac:dyDescent="0.2">
      <c r="AV159" s="30"/>
      <c r="AW159" s="29"/>
      <c r="AX159" s="30"/>
      <c r="AY159" s="29"/>
      <c r="AZ159" s="30"/>
      <c r="BA159" s="29"/>
      <c r="BB159" s="30"/>
      <c r="BC159" s="29"/>
      <c r="BD159" s="30"/>
      <c r="BE159" s="29"/>
      <c r="BF159" s="30"/>
      <c r="BG159" s="29"/>
      <c r="BH159" s="30"/>
      <c r="BI159" s="29"/>
      <c r="BJ159" s="30"/>
      <c r="BK159" s="29"/>
      <c r="BL159" s="30"/>
      <c r="BM159" s="29"/>
      <c r="BN159" s="30"/>
      <c r="BO159" s="29"/>
      <c r="BP159" s="30"/>
      <c r="BQ159" s="29"/>
      <c r="BR159" s="30"/>
      <c r="BS159" s="29"/>
      <c r="BT159" s="30"/>
      <c r="BU159" s="29"/>
      <c r="BV159" s="30"/>
      <c r="BW159" s="29"/>
      <c r="BX159" s="30"/>
      <c r="BY159" s="29"/>
      <c r="BZ159" s="30"/>
      <c r="CA159" s="29"/>
      <c r="CB159" s="30"/>
      <c r="CC159" s="29"/>
      <c r="CD159" s="30"/>
      <c r="CE159" s="29"/>
      <c r="CF159" s="30"/>
      <c r="CG159" s="29"/>
      <c r="CH159" s="30"/>
      <c r="CI159" s="29"/>
      <c r="CJ159" s="30"/>
      <c r="CK159" s="30"/>
      <c r="CL159" s="30"/>
      <c r="CM159" s="30"/>
      <c r="CN159" s="30"/>
    </row>
    <row r="160" spans="48:92" x14ac:dyDescent="0.2">
      <c r="AV160" s="30"/>
      <c r="AW160" s="29"/>
      <c r="AX160" s="30"/>
      <c r="AY160" s="29"/>
      <c r="AZ160" s="30"/>
      <c r="BA160" s="29"/>
      <c r="BB160" s="30"/>
      <c r="BC160" s="29"/>
      <c r="BD160" s="30"/>
      <c r="BE160" s="29"/>
      <c r="BF160" s="30"/>
      <c r="BG160" s="29"/>
      <c r="BH160" s="30"/>
      <c r="BI160" s="29"/>
      <c r="BJ160" s="30"/>
      <c r="BK160" s="29"/>
      <c r="BL160" s="30"/>
      <c r="BM160" s="29"/>
      <c r="BN160" s="30"/>
      <c r="BO160" s="29"/>
      <c r="BP160" s="30"/>
      <c r="BQ160" s="29"/>
      <c r="BR160" s="30"/>
      <c r="BS160" s="29"/>
      <c r="BT160" s="30"/>
      <c r="BU160" s="29"/>
      <c r="BV160" s="30"/>
      <c r="BW160" s="29"/>
      <c r="BX160" s="30"/>
      <c r="BY160" s="29"/>
      <c r="BZ160" s="30"/>
      <c r="CA160" s="29"/>
      <c r="CB160" s="30"/>
      <c r="CC160" s="29"/>
      <c r="CD160" s="30"/>
      <c r="CE160" s="29"/>
      <c r="CF160" s="30"/>
      <c r="CG160" s="29"/>
      <c r="CH160" s="30"/>
      <c r="CI160" s="29"/>
      <c r="CJ160" s="30"/>
      <c r="CK160" s="30"/>
      <c r="CL160" s="30"/>
      <c r="CM160" s="30"/>
      <c r="CN160" s="30"/>
    </row>
    <row r="161" spans="48:92" x14ac:dyDescent="0.2">
      <c r="AV161" s="30"/>
      <c r="AW161" s="29"/>
      <c r="AX161" s="30"/>
      <c r="AY161" s="29"/>
      <c r="AZ161" s="30"/>
      <c r="BA161" s="29"/>
      <c r="BB161" s="30"/>
      <c r="BC161" s="29"/>
      <c r="BD161" s="30"/>
      <c r="BE161" s="29"/>
      <c r="BF161" s="30"/>
      <c r="BG161" s="29"/>
      <c r="BH161" s="30"/>
      <c r="BI161" s="29"/>
      <c r="BJ161" s="30"/>
      <c r="BK161" s="29"/>
      <c r="BL161" s="30"/>
      <c r="BM161" s="29"/>
      <c r="BN161" s="30"/>
      <c r="BO161" s="29"/>
      <c r="BP161" s="30"/>
      <c r="BQ161" s="29"/>
      <c r="BR161" s="30"/>
      <c r="BS161" s="29"/>
      <c r="BT161" s="30"/>
      <c r="BU161" s="29"/>
      <c r="BV161" s="30"/>
      <c r="BW161" s="29"/>
      <c r="BX161" s="30"/>
      <c r="BY161" s="29"/>
      <c r="BZ161" s="30"/>
      <c r="CA161" s="29"/>
      <c r="CB161" s="30"/>
      <c r="CC161" s="29"/>
      <c r="CD161" s="30"/>
      <c r="CE161" s="29"/>
      <c r="CF161" s="30"/>
      <c r="CG161" s="29"/>
      <c r="CH161" s="30"/>
      <c r="CI161" s="29"/>
      <c r="CJ161" s="30"/>
      <c r="CK161" s="30"/>
      <c r="CL161" s="30"/>
      <c r="CM161" s="30"/>
      <c r="CN161" s="30"/>
    </row>
    <row r="162" spans="48:92" x14ac:dyDescent="0.2">
      <c r="AV162" s="30"/>
      <c r="AW162" s="29"/>
      <c r="AX162" s="30"/>
      <c r="AY162" s="29"/>
      <c r="AZ162" s="30"/>
      <c r="BA162" s="29"/>
      <c r="BB162" s="30"/>
      <c r="BC162" s="29"/>
      <c r="BD162" s="30"/>
      <c r="BE162" s="29"/>
      <c r="BF162" s="30"/>
      <c r="BG162" s="29"/>
      <c r="BH162" s="30"/>
      <c r="BI162" s="29"/>
      <c r="BJ162" s="30"/>
      <c r="BK162" s="29"/>
      <c r="BL162" s="30"/>
      <c r="BM162" s="29"/>
      <c r="BN162" s="30"/>
      <c r="BO162" s="29"/>
      <c r="BP162" s="30"/>
      <c r="BQ162" s="29"/>
      <c r="BR162" s="30"/>
      <c r="BS162" s="29"/>
      <c r="BT162" s="30"/>
      <c r="BU162" s="29"/>
      <c r="BV162" s="30"/>
      <c r="BW162" s="29"/>
      <c r="BX162" s="30"/>
      <c r="BY162" s="29"/>
      <c r="BZ162" s="30"/>
      <c r="CA162" s="29"/>
      <c r="CB162" s="30"/>
      <c r="CC162" s="29"/>
      <c r="CD162" s="30"/>
      <c r="CE162" s="29"/>
      <c r="CF162" s="30"/>
      <c r="CG162" s="29"/>
      <c r="CH162" s="30"/>
      <c r="CI162" s="29"/>
      <c r="CJ162" s="30"/>
      <c r="CK162" s="30"/>
      <c r="CL162" s="30"/>
      <c r="CM162" s="30"/>
      <c r="CN162" s="30"/>
    </row>
    <row r="163" spans="48:92" x14ac:dyDescent="0.2">
      <c r="AV163" s="30"/>
      <c r="AW163" s="29"/>
      <c r="AX163" s="30"/>
      <c r="AY163" s="29"/>
      <c r="AZ163" s="30"/>
      <c r="BA163" s="29"/>
      <c r="BB163" s="30"/>
      <c r="BC163" s="29"/>
      <c r="BD163" s="30"/>
      <c r="BE163" s="29"/>
      <c r="BF163" s="30"/>
      <c r="BG163" s="29"/>
      <c r="BH163" s="30"/>
      <c r="BI163" s="29"/>
      <c r="BJ163" s="30"/>
      <c r="BK163" s="29"/>
      <c r="BL163" s="30"/>
      <c r="BM163" s="29"/>
      <c r="BN163" s="30"/>
      <c r="BO163" s="29"/>
      <c r="BP163" s="30"/>
      <c r="BQ163" s="29"/>
      <c r="BR163" s="30"/>
      <c r="BS163" s="29"/>
      <c r="BT163" s="30"/>
      <c r="BU163" s="29"/>
      <c r="BV163" s="30"/>
      <c r="BW163" s="29"/>
      <c r="BX163" s="30"/>
      <c r="BY163" s="29"/>
      <c r="BZ163" s="30"/>
      <c r="CA163" s="29"/>
      <c r="CB163" s="30"/>
      <c r="CC163" s="29"/>
      <c r="CD163" s="30"/>
      <c r="CE163" s="29"/>
      <c r="CF163" s="30"/>
      <c r="CG163" s="29"/>
      <c r="CH163" s="30"/>
      <c r="CI163" s="29"/>
      <c r="CJ163" s="30"/>
      <c r="CK163" s="30"/>
      <c r="CL163" s="30"/>
      <c r="CM163" s="30"/>
      <c r="CN163" s="30"/>
    </row>
    <row r="164" spans="48:92" x14ac:dyDescent="0.2">
      <c r="AV164" s="30"/>
      <c r="AW164" s="29"/>
      <c r="AX164" s="30"/>
      <c r="AY164" s="29"/>
      <c r="AZ164" s="30"/>
      <c r="BA164" s="29"/>
      <c r="BB164" s="30"/>
      <c r="BC164" s="29"/>
      <c r="BD164" s="30"/>
      <c r="BE164" s="29"/>
      <c r="BF164" s="30"/>
      <c r="BG164" s="29"/>
      <c r="BH164" s="30"/>
      <c r="BI164" s="29"/>
      <c r="BJ164" s="30"/>
      <c r="BK164" s="29"/>
      <c r="BL164" s="30"/>
      <c r="BM164" s="29"/>
      <c r="BN164" s="30"/>
      <c r="BO164" s="29"/>
      <c r="BP164" s="30"/>
      <c r="BQ164" s="29"/>
      <c r="BR164" s="30"/>
      <c r="BS164" s="29"/>
      <c r="BT164" s="30"/>
      <c r="BU164" s="29"/>
      <c r="BV164" s="30"/>
      <c r="BW164" s="29"/>
      <c r="BX164" s="30"/>
      <c r="BY164" s="29"/>
      <c r="BZ164" s="30"/>
      <c r="CA164" s="29"/>
      <c r="CB164" s="30"/>
      <c r="CC164" s="29"/>
      <c r="CD164" s="30"/>
      <c r="CE164" s="29"/>
      <c r="CF164" s="30"/>
      <c r="CG164" s="29"/>
      <c r="CH164" s="30"/>
      <c r="CI164" s="29"/>
      <c r="CJ164" s="30"/>
      <c r="CK164" s="30"/>
      <c r="CL164" s="30"/>
      <c r="CM164" s="30"/>
      <c r="CN164" s="30"/>
    </row>
    <row r="165" spans="48:92" x14ac:dyDescent="0.2">
      <c r="AV165" s="30"/>
      <c r="AW165" s="29"/>
      <c r="AX165" s="30"/>
      <c r="AY165" s="29"/>
      <c r="AZ165" s="30"/>
      <c r="BA165" s="29"/>
      <c r="BB165" s="30"/>
      <c r="BC165" s="29"/>
      <c r="BD165" s="30"/>
      <c r="BE165" s="29"/>
      <c r="BF165" s="30"/>
      <c r="BG165" s="29"/>
      <c r="BH165" s="30"/>
      <c r="BI165" s="29"/>
      <c r="BJ165" s="30"/>
      <c r="BK165" s="29"/>
      <c r="BL165" s="30"/>
      <c r="BM165" s="29"/>
      <c r="BN165" s="30"/>
      <c r="BO165" s="29"/>
      <c r="BP165" s="30"/>
      <c r="BQ165" s="29"/>
      <c r="BR165" s="30"/>
      <c r="BS165" s="29"/>
      <c r="BT165" s="30"/>
      <c r="BU165" s="29"/>
      <c r="BV165" s="30"/>
      <c r="BW165" s="29"/>
      <c r="BX165" s="30"/>
      <c r="BY165" s="29"/>
      <c r="BZ165" s="30"/>
      <c r="CA165" s="29"/>
      <c r="CB165" s="30"/>
      <c r="CC165" s="29"/>
      <c r="CD165" s="30"/>
      <c r="CE165" s="29"/>
      <c r="CF165" s="30"/>
      <c r="CG165" s="29"/>
      <c r="CH165" s="30"/>
      <c r="CI165" s="29"/>
      <c r="CJ165" s="30"/>
      <c r="CK165" s="30"/>
      <c r="CL165" s="30"/>
      <c r="CM165" s="30"/>
      <c r="CN165" s="30"/>
    </row>
    <row r="166" spans="48:92" x14ac:dyDescent="0.2">
      <c r="AV166" s="30"/>
      <c r="AW166" s="29"/>
      <c r="AX166" s="30"/>
      <c r="AY166" s="29"/>
      <c r="AZ166" s="30"/>
      <c r="BA166" s="29"/>
      <c r="BB166" s="30"/>
      <c r="BC166" s="29"/>
      <c r="BD166" s="30"/>
      <c r="BE166" s="29"/>
      <c r="BF166" s="30"/>
      <c r="BG166" s="29"/>
      <c r="BH166" s="30"/>
      <c r="BI166" s="29"/>
      <c r="BJ166" s="30"/>
      <c r="BK166" s="29"/>
      <c r="BL166" s="30"/>
      <c r="BM166" s="29"/>
      <c r="BN166" s="30"/>
      <c r="BO166" s="29"/>
      <c r="BP166" s="30"/>
      <c r="BQ166" s="29"/>
      <c r="BR166" s="30"/>
      <c r="BS166" s="29"/>
      <c r="BT166" s="30"/>
      <c r="BU166" s="29"/>
      <c r="BV166" s="30"/>
      <c r="BW166" s="29"/>
      <c r="BX166" s="30"/>
      <c r="BY166" s="29"/>
      <c r="BZ166" s="30"/>
      <c r="CA166" s="29"/>
      <c r="CB166" s="30"/>
      <c r="CC166" s="29"/>
      <c r="CD166" s="30"/>
      <c r="CE166" s="29"/>
      <c r="CF166" s="30"/>
      <c r="CG166" s="29"/>
      <c r="CH166" s="30"/>
      <c r="CI166" s="29"/>
      <c r="CJ166" s="30"/>
      <c r="CK166" s="30"/>
      <c r="CL166" s="30"/>
      <c r="CM166" s="30"/>
      <c r="CN166" s="30"/>
    </row>
    <row r="167" spans="48:92" x14ac:dyDescent="0.2">
      <c r="AV167" s="30"/>
      <c r="AW167" s="29"/>
      <c r="AX167" s="30"/>
      <c r="AY167" s="29"/>
      <c r="AZ167" s="30"/>
      <c r="BA167" s="29"/>
      <c r="BB167" s="30"/>
      <c r="BC167" s="29"/>
      <c r="BD167" s="30"/>
      <c r="BE167" s="29"/>
      <c r="BF167" s="30"/>
      <c r="BG167" s="29"/>
      <c r="BH167" s="30"/>
      <c r="BI167" s="29"/>
      <c r="BJ167" s="30"/>
      <c r="BK167" s="29"/>
      <c r="BL167" s="30"/>
      <c r="BM167" s="29"/>
      <c r="BN167" s="30"/>
      <c r="BO167" s="29"/>
      <c r="BP167" s="30"/>
      <c r="BQ167" s="29"/>
      <c r="BR167" s="30"/>
      <c r="BS167" s="29"/>
      <c r="BT167" s="30"/>
      <c r="BU167" s="29"/>
      <c r="BV167" s="30"/>
      <c r="BW167" s="29"/>
      <c r="BX167" s="30"/>
      <c r="BY167" s="29"/>
      <c r="BZ167" s="30"/>
      <c r="CA167" s="29"/>
      <c r="CB167" s="30"/>
      <c r="CC167" s="29"/>
      <c r="CD167" s="30"/>
      <c r="CE167" s="29"/>
      <c r="CF167" s="30"/>
      <c r="CG167" s="29"/>
      <c r="CH167" s="30"/>
      <c r="CI167" s="29"/>
      <c r="CJ167" s="30"/>
      <c r="CK167" s="30"/>
      <c r="CL167" s="30"/>
      <c r="CM167" s="30"/>
      <c r="CN167" s="30"/>
    </row>
    <row r="168" spans="48:92" x14ac:dyDescent="0.2">
      <c r="AV168" s="30"/>
      <c r="AW168" s="29"/>
      <c r="AX168" s="30"/>
      <c r="AY168" s="29"/>
      <c r="AZ168" s="30"/>
      <c r="BA168" s="29"/>
      <c r="BB168" s="30"/>
      <c r="BC168" s="29"/>
      <c r="BD168" s="30"/>
      <c r="BE168" s="29"/>
      <c r="BF168" s="30"/>
      <c r="BG168" s="29"/>
      <c r="BH168" s="30"/>
      <c r="BI168" s="29"/>
      <c r="BJ168" s="30"/>
      <c r="BK168" s="29"/>
      <c r="BL168" s="30"/>
      <c r="BM168" s="29"/>
      <c r="BN168" s="30"/>
      <c r="BO168" s="29"/>
      <c r="BP168" s="30"/>
      <c r="BQ168" s="29"/>
      <c r="BR168" s="30"/>
      <c r="BS168" s="29"/>
      <c r="BT168" s="30"/>
      <c r="BU168" s="29"/>
      <c r="BV168" s="30"/>
      <c r="BW168" s="29"/>
      <c r="BX168" s="30"/>
      <c r="BY168" s="29"/>
      <c r="BZ168" s="30"/>
      <c r="CA168" s="29"/>
      <c r="CB168" s="30"/>
      <c r="CC168" s="29"/>
      <c r="CD168" s="30"/>
      <c r="CE168" s="29"/>
      <c r="CF168" s="30"/>
      <c r="CG168" s="29"/>
      <c r="CH168" s="30"/>
      <c r="CI168" s="29"/>
      <c r="CJ168" s="30"/>
      <c r="CK168" s="30"/>
      <c r="CL168" s="30"/>
      <c r="CM168" s="30"/>
      <c r="CN168" s="30"/>
    </row>
    <row r="169" spans="48:92" x14ac:dyDescent="0.2">
      <c r="AV169" s="30"/>
      <c r="AW169" s="29"/>
      <c r="AX169" s="30"/>
      <c r="AY169" s="29"/>
      <c r="AZ169" s="30"/>
      <c r="BA169" s="29"/>
      <c r="BB169" s="30"/>
      <c r="BC169" s="29"/>
      <c r="BD169" s="30"/>
      <c r="BE169" s="29"/>
      <c r="BF169" s="30"/>
      <c r="BG169" s="29"/>
      <c r="BH169" s="30"/>
      <c r="BI169" s="29"/>
      <c r="BJ169" s="30"/>
      <c r="BK169" s="29"/>
      <c r="BL169" s="30"/>
      <c r="BM169" s="29"/>
      <c r="BN169" s="30"/>
      <c r="BO169" s="29"/>
      <c r="BP169" s="30"/>
      <c r="BQ169" s="29"/>
      <c r="BR169" s="30"/>
      <c r="BS169" s="29"/>
      <c r="BT169" s="30"/>
      <c r="BU169" s="29"/>
      <c r="BV169" s="30"/>
      <c r="BW169" s="29"/>
      <c r="BX169" s="30"/>
      <c r="BY169" s="29"/>
      <c r="BZ169" s="30"/>
      <c r="CA169" s="29"/>
      <c r="CB169" s="30"/>
      <c r="CC169" s="29"/>
      <c r="CD169" s="30"/>
      <c r="CE169" s="29"/>
      <c r="CF169" s="30"/>
      <c r="CG169" s="29"/>
      <c r="CH169" s="30"/>
      <c r="CI169" s="29"/>
      <c r="CJ169" s="30"/>
      <c r="CK169" s="30"/>
      <c r="CL169" s="30"/>
      <c r="CM169" s="30"/>
      <c r="CN169" s="30"/>
    </row>
    <row r="170" spans="48:92" x14ac:dyDescent="0.2">
      <c r="AV170" s="30"/>
      <c r="AW170" s="29"/>
      <c r="AX170" s="30"/>
      <c r="AY170" s="29"/>
      <c r="AZ170" s="30"/>
      <c r="BA170" s="29"/>
      <c r="BB170" s="30"/>
      <c r="BC170" s="29"/>
      <c r="BD170" s="30"/>
      <c r="BE170" s="29"/>
      <c r="BF170" s="30"/>
      <c r="BG170" s="29"/>
      <c r="BH170" s="30"/>
      <c r="BI170" s="29"/>
      <c r="BJ170" s="30"/>
      <c r="BK170" s="29"/>
      <c r="BL170" s="30"/>
      <c r="BM170" s="29"/>
      <c r="BN170" s="30"/>
      <c r="BO170" s="29"/>
      <c r="BP170" s="30"/>
      <c r="BQ170" s="29"/>
      <c r="BR170" s="30"/>
      <c r="BS170" s="29"/>
      <c r="BT170" s="30"/>
      <c r="BU170" s="29"/>
      <c r="BV170" s="30"/>
      <c r="BW170" s="29"/>
      <c r="BX170" s="30"/>
      <c r="BY170" s="29"/>
      <c r="BZ170" s="30"/>
      <c r="CA170" s="29"/>
      <c r="CB170" s="30"/>
      <c r="CC170" s="29"/>
      <c r="CD170" s="30"/>
      <c r="CE170" s="29"/>
      <c r="CF170" s="30"/>
      <c r="CG170" s="29"/>
      <c r="CH170" s="30"/>
      <c r="CI170" s="29"/>
      <c r="CJ170" s="30"/>
      <c r="CK170" s="30"/>
      <c r="CL170" s="30"/>
      <c r="CM170" s="30"/>
      <c r="CN170" s="30"/>
    </row>
    <row r="171" spans="48:92" x14ac:dyDescent="0.2">
      <c r="AV171" s="30"/>
      <c r="AW171" s="29"/>
      <c r="AX171" s="30"/>
      <c r="AY171" s="29"/>
      <c r="AZ171" s="30"/>
      <c r="BA171" s="29"/>
      <c r="BB171" s="30"/>
      <c r="BC171" s="29"/>
      <c r="BD171" s="30"/>
      <c r="BE171" s="29"/>
      <c r="BF171" s="30"/>
      <c r="BG171" s="29"/>
      <c r="BH171" s="30"/>
      <c r="BI171" s="29"/>
      <c r="BJ171" s="30"/>
      <c r="BK171" s="29"/>
      <c r="BL171" s="30"/>
      <c r="BM171" s="29"/>
      <c r="BN171" s="30"/>
      <c r="BO171" s="29"/>
      <c r="BP171" s="30"/>
      <c r="BQ171" s="29"/>
      <c r="BR171" s="30"/>
      <c r="BS171" s="29"/>
      <c r="BT171" s="30"/>
      <c r="BU171" s="29"/>
      <c r="BV171" s="30"/>
      <c r="BW171" s="29"/>
      <c r="BX171" s="30"/>
      <c r="BY171" s="29"/>
      <c r="BZ171" s="30"/>
      <c r="CA171" s="29"/>
      <c r="CB171" s="30"/>
      <c r="CC171" s="29"/>
      <c r="CD171" s="30"/>
      <c r="CE171" s="29"/>
      <c r="CF171" s="30"/>
      <c r="CG171" s="29"/>
      <c r="CH171" s="30"/>
      <c r="CI171" s="29"/>
      <c r="CJ171" s="30"/>
      <c r="CK171" s="30"/>
      <c r="CL171" s="30"/>
      <c r="CM171" s="30"/>
      <c r="CN171" s="30"/>
    </row>
    <row r="172" spans="48:92" x14ac:dyDescent="0.2">
      <c r="AV172" s="30"/>
      <c r="AW172" s="29"/>
      <c r="AX172" s="30"/>
      <c r="AY172" s="29"/>
      <c r="AZ172" s="30"/>
      <c r="BA172" s="29"/>
      <c r="BB172" s="30"/>
      <c r="BC172" s="29"/>
      <c r="BD172" s="30"/>
      <c r="BE172" s="29"/>
      <c r="BF172" s="30"/>
      <c r="BG172" s="29"/>
      <c r="BH172" s="30"/>
      <c r="BI172" s="29"/>
      <c r="BJ172" s="30"/>
      <c r="BK172" s="29"/>
      <c r="BL172" s="30"/>
      <c r="BM172" s="29"/>
      <c r="BN172" s="30"/>
      <c r="BO172" s="29"/>
      <c r="BP172" s="30"/>
      <c r="BQ172" s="29"/>
      <c r="BR172" s="30"/>
      <c r="BS172" s="29"/>
      <c r="BT172" s="30"/>
      <c r="BU172" s="29"/>
      <c r="BV172" s="30"/>
      <c r="BW172" s="29"/>
      <c r="BX172" s="30"/>
      <c r="BY172" s="29"/>
      <c r="BZ172" s="30"/>
      <c r="CA172" s="29"/>
      <c r="CB172" s="30"/>
      <c r="CC172" s="29"/>
      <c r="CD172" s="30"/>
      <c r="CE172" s="29"/>
      <c r="CF172" s="30"/>
      <c r="CG172" s="29"/>
      <c r="CH172" s="30"/>
      <c r="CI172" s="29"/>
      <c r="CJ172" s="30"/>
      <c r="CK172" s="30"/>
      <c r="CL172" s="30"/>
      <c r="CM172" s="30"/>
      <c r="CN172" s="30"/>
    </row>
    <row r="173" spans="48:92" x14ac:dyDescent="0.2">
      <c r="AV173" s="30"/>
      <c r="AW173" s="29"/>
      <c r="AX173" s="30"/>
      <c r="AY173" s="29"/>
      <c r="AZ173" s="30"/>
      <c r="BA173" s="29"/>
      <c r="BB173" s="30"/>
      <c r="BC173" s="29"/>
      <c r="BD173" s="30"/>
      <c r="BE173" s="29"/>
      <c r="BF173" s="30"/>
      <c r="BG173" s="29"/>
      <c r="BH173" s="30"/>
      <c r="BI173" s="29"/>
      <c r="BJ173" s="30"/>
      <c r="BK173" s="29"/>
      <c r="BL173" s="30"/>
      <c r="BM173" s="29"/>
      <c r="BN173" s="30"/>
      <c r="BO173" s="29"/>
      <c r="BP173" s="30"/>
      <c r="BQ173" s="29"/>
      <c r="BR173" s="30"/>
      <c r="BS173" s="29"/>
      <c r="BT173" s="30"/>
      <c r="BU173" s="29"/>
      <c r="BV173" s="30"/>
      <c r="BW173" s="29"/>
      <c r="BX173" s="30"/>
      <c r="BY173" s="29"/>
      <c r="BZ173" s="30"/>
      <c r="CA173" s="29"/>
      <c r="CB173" s="30"/>
      <c r="CC173" s="29"/>
      <c r="CD173" s="30"/>
      <c r="CE173" s="29"/>
      <c r="CF173" s="30"/>
      <c r="CG173" s="29"/>
      <c r="CH173" s="30"/>
      <c r="CI173" s="29"/>
      <c r="CJ173" s="30"/>
      <c r="CK173" s="30"/>
      <c r="CL173" s="30"/>
      <c r="CM173" s="30"/>
      <c r="CN173" s="30"/>
    </row>
    <row r="174" spans="48:92" x14ac:dyDescent="0.2">
      <c r="AV174" s="30"/>
      <c r="AW174" s="29"/>
      <c r="AX174" s="30"/>
      <c r="AY174" s="29"/>
      <c r="AZ174" s="30"/>
      <c r="BA174" s="29"/>
      <c r="BB174" s="30"/>
      <c r="BC174" s="29"/>
      <c r="BD174" s="30"/>
      <c r="BE174" s="29"/>
      <c r="BF174" s="30"/>
      <c r="BG174" s="29"/>
      <c r="BH174" s="30"/>
      <c r="BI174" s="29"/>
      <c r="BJ174" s="30"/>
      <c r="BK174" s="29"/>
      <c r="BL174" s="30"/>
      <c r="BM174" s="29"/>
      <c r="BN174" s="30"/>
      <c r="BO174" s="29"/>
      <c r="BP174" s="30"/>
      <c r="BQ174" s="29"/>
      <c r="BR174" s="30"/>
      <c r="BS174" s="29"/>
      <c r="BT174" s="30"/>
      <c r="BU174" s="29"/>
      <c r="BV174" s="30"/>
      <c r="BW174" s="29"/>
      <c r="BX174" s="30"/>
      <c r="BY174" s="29"/>
      <c r="BZ174" s="30"/>
      <c r="CA174" s="29"/>
      <c r="CB174" s="30"/>
      <c r="CC174" s="29"/>
      <c r="CD174" s="30"/>
      <c r="CE174" s="29"/>
      <c r="CF174" s="30"/>
      <c r="CG174" s="29"/>
      <c r="CH174" s="30"/>
      <c r="CI174" s="29"/>
      <c r="CJ174" s="30"/>
      <c r="CK174" s="30"/>
      <c r="CL174" s="30"/>
      <c r="CM174" s="30"/>
      <c r="CN174" s="30"/>
    </row>
    <row r="175" spans="48:92" x14ac:dyDescent="0.2">
      <c r="AV175" s="30"/>
      <c r="AW175" s="29"/>
      <c r="AX175" s="30"/>
      <c r="AY175" s="29"/>
      <c r="AZ175" s="30"/>
      <c r="BA175" s="29"/>
      <c r="BB175" s="30"/>
      <c r="BC175" s="29"/>
      <c r="BD175" s="30"/>
      <c r="BE175" s="29"/>
      <c r="BF175" s="30"/>
      <c r="BG175" s="29"/>
      <c r="BH175" s="30"/>
      <c r="BI175" s="29"/>
      <c r="BJ175" s="30"/>
      <c r="BK175" s="29"/>
      <c r="BL175" s="30"/>
      <c r="BM175" s="29"/>
      <c r="BN175" s="30"/>
      <c r="BO175" s="29"/>
      <c r="BP175" s="30"/>
      <c r="BQ175" s="29"/>
      <c r="BR175" s="30"/>
      <c r="BS175" s="29"/>
      <c r="BT175" s="30"/>
      <c r="BU175" s="29"/>
      <c r="BV175" s="30"/>
      <c r="BW175" s="29"/>
      <c r="BX175" s="30"/>
      <c r="BY175" s="29"/>
      <c r="BZ175" s="30"/>
      <c r="CA175" s="29"/>
      <c r="CB175" s="30"/>
      <c r="CC175" s="29"/>
      <c r="CD175" s="30"/>
      <c r="CE175" s="29"/>
      <c r="CF175" s="30"/>
      <c r="CG175" s="29"/>
      <c r="CH175" s="30"/>
      <c r="CI175" s="29"/>
      <c r="CJ175" s="30"/>
      <c r="CK175" s="30"/>
      <c r="CL175" s="30"/>
      <c r="CM175" s="30"/>
      <c r="CN175" s="30"/>
    </row>
    <row r="176" spans="48:92" x14ac:dyDescent="0.2">
      <c r="AV176" s="30"/>
      <c r="AW176" s="29"/>
      <c r="AX176" s="30"/>
      <c r="AY176" s="29"/>
      <c r="AZ176" s="30"/>
      <c r="BA176" s="29"/>
      <c r="BB176" s="30"/>
      <c r="BC176" s="29"/>
      <c r="BD176" s="30"/>
      <c r="BE176" s="29"/>
      <c r="BF176" s="30"/>
      <c r="BG176" s="29"/>
      <c r="BH176" s="30"/>
      <c r="BI176" s="29"/>
      <c r="BJ176" s="30"/>
      <c r="BK176" s="29"/>
      <c r="BL176" s="30"/>
      <c r="BM176" s="29"/>
      <c r="BN176" s="30"/>
      <c r="BO176" s="29"/>
      <c r="BP176" s="30"/>
      <c r="BQ176" s="29"/>
      <c r="BR176" s="30"/>
      <c r="BS176" s="29"/>
      <c r="BT176" s="30"/>
      <c r="BU176" s="29"/>
      <c r="BV176" s="30"/>
      <c r="BW176" s="29"/>
      <c r="BX176" s="30"/>
      <c r="BY176" s="29"/>
      <c r="BZ176" s="30"/>
      <c r="CA176" s="29"/>
      <c r="CB176" s="30"/>
      <c r="CC176" s="29"/>
      <c r="CD176" s="30"/>
      <c r="CE176" s="29"/>
      <c r="CF176" s="30"/>
      <c r="CG176" s="29"/>
      <c r="CH176" s="30"/>
      <c r="CI176" s="29"/>
      <c r="CJ176" s="30"/>
      <c r="CK176" s="30"/>
      <c r="CL176" s="30"/>
      <c r="CM176" s="30"/>
      <c r="CN176" s="30"/>
    </row>
    <row r="177" spans="48:92" x14ac:dyDescent="0.2">
      <c r="AV177" s="30"/>
      <c r="AW177" s="29"/>
      <c r="AX177" s="30"/>
      <c r="AY177" s="29"/>
      <c r="AZ177" s="30"/>
      <c r="BA177" s="29"/>
      <c r="BB177" s="30"/>
      <c r="BC177" s="29"/>
      <c r="BD177" s="30"/>
      <c r="BE177" s="29"/>
      <c r="BF177" s="30"/>
      <c r="BG177" s="29"/>
      <c r="BH177" s="30"/>
      <c r="BI177" s="29"/>
      <c r="BJ177" s="30"/>
      <c r="BK177" s="29"/>
      <c r="BL177" s="30"/>
      <c r="BM177" s="29"/>
      <c r="BN177" s="30"/>
      <c r="BO177" s="29"/>
      <c r="BP177" s="30"/>
      <c r="BQ177" s="29"/>
      <c r="BR177" s="30"/>
      <c r="BS177" s="29"/>
      <c r="BT177" s="30"/>
      <c r="BU177" s="29"/>
      <c r="BV177" s="30"/>
      <c r="BW177" s="29"/>
      <c r="BX177" s="30"/>
      <c r="BY177" s="29"/>
      <c r="BZ177" s="30"/>
      <c r="CA177" s="29"/>
      <c r="CB177" s="30"/>
      <c r="CC177" s="29"/>
      <c r="CD177" s="30"/>
      <c r="CE177" s="29"/>
      <c r="CF177" s="30"/>
      <c r="CG177" s="29"/>
      <c r="CH177" s="30"/>
      <c r="CI177" s="29"/>
      <c r="CJ177" s="30"/>
      <c r="CK177" s="30"/>
      <c r="CL177" s="30"/>
      <c r="CM177" s="30"/>
      <c r="CN177" s="30"/>
    </row>
    <row r="178" spans="48:92" x14ac:dyDescent="0.2">
      <c r="AV178" s="30"/>
      <c r="AW178" s="29"/>
      <c r="AX178" s="30"/>
      <c r="AY178" s="29"/>
      <c r="AZ178" s="30"/>
      <c r="BA178" s="29"/>
      <c r="BB178" s="30"/>
      <c r="BC178" s="29"/>
      <c r="BD178" s="30"/>
      <c r="BE178" s="29"/>
      <c r="BF178" s="30"/>
      <c r="BG178" s="29"/>
      <c r="BH178" s="30"/>
      <c r="BI178" s="29"/>
      <c r="BJ178" s="30"/>
      <c r="BK178" s="29"/>
      <c r="BL178" s="30"/>
      <c r="BM178" s="29"/>
      <c r="BN178" s="30"/>
      <c r="BO178" s="29"/>
      <c r="BP178" s="30"/>
      <c r="BQ178" s="29"/>
      <c r="BR178" s="30"/>
      <c r="BS178" s="29"/>
      <c r="BT178" s="30"/>
      <c r="BU178" s="29"/>
      <c r="BV178" s="30"/>
      <c r="BW178" s="29"/>
      <c r="BX178" s="30"/>
      <c r="BY178" s="29"/>
      <c r="BZ178" s="30"/>
      <c r="CA178" s="29"/>
      <c r="CB178" s="30"/>
      <c r="CC178" s="29"/>
      <c r="CD178" s="30"/>
      <c r="CE178" s="29"/>
      <c r="CF178" s="30"/>
      <c r="CG178" s="29"/>
      <c r="CH178" s="30"/>
      <c r="CI178" s="29"/>
      <c r="CJ178" s="30"/>
      <c r="CK178" s="30"/>
      <c r="CL178" s="30"/>
      <c r="CM178" s="30"/>
      <c r="CN178" s="30"/>
    </row>
    <row r="179" spans="48:92" x14ac:dyDescent="0.2">
      <c r="AV179" s="30"/>
      <c r="AW179" s="29"/>
      <c r="AX179" s="30"/>
      <c r="AY179" s="29"/>
      <c r="AZ179" s="30"/>
      <c r="BA179" s="29"/>
      <c r="BB179" s="30"/>
      <c r="BC179" s="29"/>
      <c r="BD179" s="30"/>
      <c r="BE179" s="29"/>
      <c r="BF179" s="30"/>
      <c r="BG179" s="29"/>
      <c r="BH179" s="30"/>
      <c r="BI179" s="29"/>
      <c r="BJ179" s="30"/>
      <c r="BK179" s="29"/>
      <c r="BL179" s="30"/>
      <c r="BM179" s="29"/>
      <c r="BN179" s="30"/>
      <c r="BO179" s="29"/>
      <c r="BP179" s="30"/>
      <c r="BQ179" s="29"/>
      <c r="BR179" s="30"/>
      <c r="BS179" s="29"/>
      <c r="BT179" s="30"/>
      <c r="BU179" s="29"/>
      <c r="BV179" s="30"/>
      <c r="BW179" s="29"/>
      <c r="BX179" s="30"/>
      <c r="BY179" s="29"/>
      <c r="BZ179" s="30"/>
      <c r="CA179" s="29"/>
      <c r="CB179" s="30"/>
      <c r="CC179" s="29"/>
      <c r="CD179" s="30"/>
      <c r="CE179" s="29"/>
      <c r="CF179" s="30"/>
      <c r="CG179" s="29"/>
      <c r="CH179" s="30"/>
      <c r="CI179" s="29"/>
      <c r="CJ179" s="30"/>
      <c r="CK179" s="30"/>
      <c r="CL179" s="30"/>
      <c r="CM179" s="30"/>
      <c r="CN179" s="30"/>
    </row>
    <row r="180" spans="48:92" x14ac:dyDescent="0.2">
      <c r="AV180" s="30"/>
      <c r="AW180" s="29"/>
      <c r="AX180" s="30"/>
      <c r="AY180" s="29"/>
      <c r="AZ180" s="30"/>
      <c r="BA180" s="29"/>
      <c r="BB180" s="30"/>
      <c r="BC180" s="29"/>
      <c r="BD180" s="30"/>
      <c r="BE180" s="29"/>
      <c r="BF180" s="30"/>
      <c r="BG180" s="29"/>
      <c r="BH180" s="30"/>
      <c r="BI180" s="29"/>
      <c r="BJ180" s="30"/>
      <c r="BK180" s="29"/>
      <c r="BL180" s="30"/>
      <c r="BM180" s="29"/>
      <c r="BN180" s="30"/>
      <c r="BO180" s="29"/>
      <c r="BP180" s="30"/>
      <c r="BQ180" s="29"/>
      <c r="BR180" s="30"/>
      <c r="BS180" s="29"/>
      <c r="BT180" s="30"/>
      <c r="BU180" s="29"/>
      <c r="BV180" s="30"/>
      <c r="BW180" s="29"/>
      <c r="BX180" s="30"/>
      <c r="BY180" s="29"/>
      <c r="BZ180" s="30"/>
      <c r="CA180" s="29"/>
      <c r="CB180" s="30"/>
      <c r="CC180" s="29"/>
      <c r="CD180" s="30"/>
      <c r="CE180" s="29"/>
      <c r="CF180" s="30"/>
      <c r="CG180" s="29"/>
      <c r="CH180" s="30"/>
      <c r="CI180" s="29"/>
      <c r="CJ180" s="30"/>
      <c r="CK180" s="30"/>
      <c r="CL180" s="30"/>
      <c r="CM180" s="30"/>
      <c r="CN180" s="30"/>
    </row>
    <row r="181" spans="48:92" x14ac:dyDescent="0.2">
      <c r="AV181" s="30"/>
      <c r="AW181" s="29"/>
      <c r="AX181" s="30"/>
      <c r="AY181" s="29"/>
      <c r="AZ181" s="30"/>
      <c r="BA181" s="29"/>
      <c r="BB181" s="30"/>
      <c r="BC181" s="29"/>
      <c r="BD181" s="30"/>
      <c r="BE181" s="29"/>
      <c r="BF181" s="30"/>
      <c r="BG181" s="29"/>
      <c r="BH181" s="30"/>
      <c r="BI181" s="29"/>
      <c r="BJ181" s="30"/>
      <c r="BK181" s="29"/>
      <c r="BL181" s="30"/>
      <c r="BM181" s="29"/>
      <c r="BN181" s="30"/>
      <c r="BO181" s="29"/>
      <c r="BP181" s="30"/>
      <c r="BQ181" s="29"/>
      <c r="BR181" s="30"/>
      <c r="BS181" s="29"/>
      <c r="BT181" s="30"/>
      <c r="BU181" s="29"/>
      <c r="BV181" s="30"/>
      <c r="BW181" s="29"/>
      <c r="BX181" s="30"/>
      <c r="BY181" s="29"/>
      <c r="BZ181" s="30"/>
      <c r="CA181" s="29"/>
      <c r="CB181" s="30"/>
      <c r="CC181" s="29"/>
      <c r="CD181" s="30"/>
      <c r="CE181" s="29"/>
      <c r="CF181" s="30"/>
      <c r="CG181" s="29"/>
      <c r="CH181" s="30"/>
      <c r="CI181" s="29"/>
      <c r="CJ181" s="30"/>
      <c r="CK181" s="30"/>
      <c r="CL181" s="30"/>
      <c r="CM181" s="30"/>
      <c r="CN181" s="30"/>
    </row>
    <row r="182" spans="48:92" x14ac:dyDescent="0.2">
      <c r="AV182" s="30"/>
      <c r="AW182" s="29"/>
      <c r="AX182" s="30"/>
      <c r="AY182" s="29"/>
      <c r="AZ182" s="30"/>
      <c r="BA182" s="29"/>
      <c r="BB182" s="30"/>
      <c r="BC182" s="29"/>
      <c r="BD182" s="30"/>
      <c r="BE182" s="29"/>
      <c r="BF182" s="30"/>
      <c r="BG182" s="29"/>
      <c r="BH182" s="30"/>
      <c r="BI182" s="29"/>
      <c r="BJ182" s="30"/>
      <c r="BK182" s="29"/>
      <c r="BL182" s="30"/>
      <c r="BM182" s="29"/>
      <c r="BN182" s="30"/>
      <c r="BO182" s="29"/>
      <c r="BP182" s="30"/>
      <c r="BQ182" s="29"/>
      <c r="BR182" s="30"/>
      <c r="BS182" s="29"/>
      <c r="BT182" s="30"/>
      <c r="BU182" s="29"/>
      <c r="BV182" s="30"/>
      <c r="BW182" s="29"/>
      <c r="BX182" s="30"/>
      <c r="BY182" s="29"/>
      <c r="BZ182" s="30"/>
      <c r="CA182" s="29"/>
      <c r="CB182" s="30"/>
      <c r="CC182" s="29"/>
      <c r="CD182" s="30"/>
      <c r="CE182" s="29"/>
      <c r="CF182" s="30"/>
      <c r="CG182" s="29"/>
      <c r="CH182" s="30"/>
      <c r="CI182" s="29"/>
      <c r="CJ182" s="30"/>
      <c r="CK182" s="30"/>
      <c r="CL182" s="30"/>
      <c r="CM182" s="30"/>
      <c r="CN182" s="30"/>
    </row>
    <row r="183" spans="48:92" x14ac:dyDescent="0.2">
      <c r="AV183" s="30"/>
      <c r="AW183" s="29"/>
      <c r="AX183" s="30"/>
      <c r="AY183" s="29"/>
      <c r="AZ183" s="30"/>
      <c r="BA183" s="29"/>
      <c r="BB183" s="30"/>
      <c r="BC183" s="29"/>
      <c r="BD183" s="30"/>
      <c r="BE183" s="29"/>
      <c r="BF183" s="30"/>
      <c r="BG183" s="29"/>
      <c r="BH183" s="30"/>
      <c r="BI183" s="29"/>
      <c r="BJ183" s="30"/>
      <c r="BK183" s="29"/>
      <c r="BL183" s="30"/>
      <c r="BM183" s="29"/>
      <c r="BN183" s="30"/>
      <c r="BO183" s="29"/>
      <c r="BP183" s="30"/>
      <c r="BQ183" s="29"/>
      <c r="BR183" s="30"/>
      <c r="BS183" s="29"/>
      <c r="BT183" s="30"/>
      <c r="BU183" s="29"/>
      <c r="BV183" s="30"/>
      <c r="BW183" s="29"/>
      <c r="BX183" s="30"/>
      <c r="BY183" s="29"/>
      <c r="BZ183" s="30"/>
      <c r="CA183" s="29"/>
      <c r="CB183" s="30"/>
      <c r="CC183" s="29"/>
      <c r="CD183" s="30"/>
      <c r="CE183" s="29"/>
      <c r="CF183" s="30"/>
      <c r="CG183" s="29"/>
      <c r="CH183" s="30"/>
      <c r="CI183" s="29"/>
      <c r="CJ183" s="30"/>
      <c r="CK183" s="30"/>
      <c r="CL183" s="30"/>
      <c r="CM183" s="30"/>
      <c r="CN183" s="30"/>
    </row>
    <row r="184" spans="48:92" x14ac:dyDescent="0.2">
      <c r="AV184" s="30"/>
      <c r="AW184" s="29"/>
      <c r="AX184" s="30"/>
      <c r="AY184" s="29"/>
      <c r="AZ184" s="30"/>
      <c r="BA184" s="29"/>
      <c r="BB184" s="30"/>
      <c r="BC184" s="29"/>
      <c r="BD184" s="30"/>
      <c r="BE184" s="29"/>
      <c r="BF184" s="30"/>
      <c r="BG184" s="29"/>
      <c r="BH184" s="30"/>
      <c r="BI184" s="29"/>
      <c r="BJ184" s="30"/>
      <c r="BK184" s="29"/>
      <c r="BL184" s="30"/>
      <c r="BM184" s="29"/>
      <c r="BN184" s="30"/>
      <c r="BO184" s="29"/>
      <c r="BP184" s="30"/>
      <c r="BQ184" s="29"/>
      <c r="BR184" s="30"/>
      <c r="BS184" s="29"/>
      <c r="BT184" s="30"/>
      <c r="BU184" s="29"/>
      <c r="BV184" s="30"/>
      <c r="BW184" s="29"/>
      <c r="BX184" s="30"/>
      <c r="BY184" s="29"/>
      <c r="BZ184" s="30"/>
      <c r="CA184" s="29"/>
      <c r="CB184" s="30"/>
      <c r="CC184" s="29"/>
      <c r="CD184" s="30"/>
      <c r="CE184" s="29"/>
      <c r="CF184" s="30"/>
      <c r="CG184" s="29"/>
      <c r="CH184" s="30"/>
      <c r="CI184" s="29"/>
      <c r="CJ184" s="30"/>
      <c r="CK184" s="30"/>
      <c r="CL184" s="30"/>
      <c r="CM184" s="30"/>
      <c r="CN184" s="30"/>
    </row>
    <row r="185" spans="48:92" x14ac:dyDescent="0.2">
      <c r="AV185" s="30"/>
      <c r="AW185" s="29"/>
      <c r="AX185" s="30"/>
      <c r="AY185" s="29"/>
      <c r="AZ185" s="30"/>
      <c r="BA185" s="29"/>
      <c r="BB185" s="30"/>
      <c r="BC185" s="29"/>
      <c r="BD185" s="30"/>
      <c r="BE185" s="29"/>
      <c r="BF185" s="30"/>
      <c r="BG185" s="29"/>
      <c r="BH185" s="30"/>
      <c r="BI185" s="29"/>
      <c r="BJ185" s="30"/>
      <c r="BK185" s="29"/>
      <c r="BL185" s="30"/>
      <c r="BM185" s="29"/>
      <c r="BN185" s="30"/>
      <c r="BO185" s="29"/>
      <c r="BP185" s="30"/>
      <c r="BQ185" s="29"/>
      <c r="BR185" s="30"/>
      <c r="BS185" s="29"/>
      <c r="BT185" s="30"/>
      <c r="BU185" s="29"/>
      <c r="BV185" s="30"/>
      <c r="BW185" s="29"/>
      <c r="BX185" s="30"/>
      <c r="BY185" s="29"/>
      <c r="BZ185" s="30"/>
      <c r="CA185" s="29"/>
      <c r="CB185" s="30"/>
      <c r="CC185" s="29"/>
      <c r="CD185" s="30"/>
      <c r="CE185" s="29"/>
      <c r="CF185" s="30"/>
      <c r="CG185" s="29"/>
      <c r="CH185" s="30"/>
      <c r="CI185" s="29"/>
      <c r="CJ185" s="30"/>
      <c r="CK185" s="30"/>
      <c r="CL185" s="30"/>
      <c r="CM185" s="30"/>
      <c r="CN185" s="30"/>
    </row>
    <row r="186" spans="48:92" x14ac:dyDescent="0.2">
      <c r="AV186" s="30"/>
      <c r="AW186" s="29"/>
      <c r="AX186" s="30"/>
      <c r="AY186" s="29"/>
      <c r="AZ186" s="30"/>
      <c r="BA186" s="29"/>
      <c r="BB186" s="30"/>
      <c r="BC186" s="29"/>
      <c r="BD186" s="30"/>
      <c r="BE186" s="29"/>
      <c r="BF186" s="30"/>
      <c r="BG186" s="29"/>
      <c r="BH186" s="30"/>
      <c r="BI186" s="29"/>
      <c r="BJ186" s="30"/>
      <c r="BK186" s="29"/>
      <c r="BL186" s="30"/>
      <c r="BM186" s="29"/>
      <c r="BN186" s="30"/>
      <c r="BO186" s="29"/>
      <c r="BP186" s="30"/>
      <c r="BQ186" s="29"/>
      <c r="BR186" s="30"/>
      <c r="BS186" s="29"/>
      <c r="BT186" s="30"/>
      <c r="BU186" s="29"/>
      <c r="BV186" s="30"/>
      <c r="BW186" s="29"/>
      <c r="BX186" s="30"/>
      <c r="BY186" s="29"/>
      <c r="BZ186" s="30"/>
      <c r="CA186" s="29"/>
      <c r="CB186" s="30"/>
      <c r="CC186" s="29"/>
      <c r="CD186" s="30"/>
      <c r="CE186" s="29"/>
      <c r="CF186" s="30"/>
      <c r="CG186" s="29"/>
      <c r="CH186" s="30"/>
      <c r="CI186" s="29"/>
      <c r="CJ186" s="30"/>
      <c r="CK186" s="30"/>
      <c r="CL186" s="30"/>
      <c r="CM186" s="30"/>
      <c r="CN186" s="30"/>
    </row>
    <row r="187" spans="48:92" x14ac:dyDescent="0.2">
      <c r="AV187" s="30"/>
      <c r="AW187" s="29"/>
      <c r="AX187" s="30"/>
      <c r="AY187" s="29"/>
      <c r="AZ187" s="30"/>
      <c r="BA187" s="29"/>
      <c r="BB187" s="30"/>
      <c r="BC187" s="29"/>
      <c r="BD187" s="30"/>
      <c r="BE187" s="29"/>
      <c r="BF187" s="30"/>
      <c r="BG187" s="29"/>
      <c r="BH187" s="30"/>
      <c r="BI187" s="29"/>
      <c r="BJ187" s="30"/>
      <c r="BK187" s="29"/>
      <c r="BL187" s="30"/>
      <c r="BM187" s="29"/>
      <c r="BN187" s="30"/>
      <c r="BO187" s="29"/>
      <c r="BP187" s="30"/>
      <c r="BQ187" s="29"/>
      <c r="BR187" s="30"/>
      <c r="BS187" s="29"/>
      <c r="BT187" s="30"/>
      <c r="BU187" s="29"/>
      <c r="BV187" s="30"/>
      <c r="BW187" s="29"/>
      <c r="BX187" s="30"/>
      <c r="BY187" s="29"/>
      <c r="BZ187" s="30"/>
      <c r="CA187" s="29"/>
      <c r="CB187" s="30"/>
      <c r="CC187" s="29"/>
      <c r="CD187" s="30"/>
      <c r="CE187" s="29"/>
      <c r="CF187" s="30"/>
      <c r="CG187" s="29"/>
      <c r="CH187" s="30"/>
      <c r="CI187" s="29"/>
      <c r="CJ187" s="30"/>
      <c r="CK187" s="30"/>
      <c r="CL187" s="30"/>
      <c r="CM187" s="30"/>
      <c r="CN187" s="30"/>
    </row>
    <row r="188" spans="48:92" x14ac:dyDescent="0.2">
      <c r="AV188" s="30"/>
      <c r="AW188" s="29"/>
      <c r="AX188" s="30"/>
      <c r="AY188" s="29"/>
      <c r="AZ188" s="30"/>
      <c r="BA188" s="29"/>
      <c r="BB188" s="30"/>
      <c r="BC188" s="29"/>
      <c r="BD188" s="30"/>
      <c r="BE188" s="29"/>
      <c r="BF188" s="30"/>
      <c r="BG188" s="29"/>
      <c r="BH188" s="30"/>
      <c r="BI188" s="29"/>
      <c r="BJ188" s="30"/>
      <c r="BK188" s="29"/>
      <c r="BL188" s="30"/>
      <c r="BM188" s="29"/>
      <c r="BN188" s="30"/>
      <c r="BO188" s="29"/>
      <c r="BP188" s="30"/>
      <c r="BQ188" s="29"/>
      <c r="BR188" s="30"/>
      <c r="BS188" s="29"/>
      <c r="BT188" s="30"/>
      <c r="BU188" s="29"/>
      <c r="BV188" s="30"/>
      <c r="BW188" s="29"/>
      <c r="BX188" s="30"/>
      <c r="BY188" s="29"/>
      <c r="BZ188" s="30"/>
      <c r="CA188" s="29"/>
      <c r="CB188" s="30"/>
      <c r="CC188" s="29"/>
      <c r="CD188" s="30"/>
      <c r="CE188" s="29"/>
      <c r="CF188" s="30"/>
      <c r="CG188" s="29"/>
      <c r="CH188" s="30"/>
      <c r="CI188" s="29"/>
      <c r="CJ188" s="30"/>
      <c r="CK188" s="30"/>
      <c r="CL188" s="30"/>
      <c r="CM188" s="30"/>
      <c r="CN188" s="30"/>
    </row>
    <row r="189" spans="48:92" x14ac:dyDescent="0.2">
      <c r="AV189" s="30"/>
      <c r="AW189" s="29"/>
      <c r="AX189" s="30"/>
      <c r="AY189" s="29"/>
      <c r="AZ189" s="30"/>
      <c r="BA189" s="29"/>
      <c r="BB189" s="30"/>
      <c r="BC189" s="29"/>
      <c r="BD189" s="30"/>
      <c r="BE189" s="29"/>
      <c r="BF189" s="30"/>
      <c r="BG189" s="29"/>
      <c r="BH189" s="30"/>
      <c r="BI189" s="29"/>
      <c r="BJ189" s="30"/>
      <c r="BK189" s="29"/>
      <c r="BL189" s="30"/>
      <c r="BM189" s="29"/>
      <c r="BN189" s="30"/>
      <c r="BO189" s="29"/>
      <c r="BP189" s="30"/>
      <c r="BQ189" s="29"/>
      <c r="BR189" s="30"/>
      <c r="BS189" s="29"/>
      <c r="BT189" s="30"/>
      <c r="BU189" s="29"/>
      <c r="BV189" s="30"/>
      <c r="BW189" s="29"/>
      <c r="BX189" s="30"/>
      <c r="BY189" s="29"/>
      <c r="BZ189" s="30"/>
      <c r="CA189" s="29"/>
      <c r="CB189" s="30"/>
      <c r="CC189" s="29"/>
      <c r="CD189" s="30"/>
      <c r="CE189" s="29"/>
      <c r="CF189" s="30"/>
      <c r="CG189" s="29"/>
      <c r="CH189" s="30"/>
      <c r="CI189" s="29"/>
      <c r="CJ189" s="30"/>
      <c r="CK189" s="30"/>
      <c r="CL189" s="30"/>
      <c r="CM189" s="30"/>
      <c r="CN189" s="30"/>
    </row>
    <row r="190" spans="48:92" x14ac:dyDescent="0.2">
      <c r="AV190" s="30"/>
      <c r="AW190" s="29"/>
      <c r="AX190" s="30"/>
      <c r="AY190" s="29"/>
      <c r="AZ190" s="30"/>
      <c r="BA190" s="29"/>
      <c r="BB190" s="30"/>
      <c r="BC190" s="29"/>
      <c r="BD190" s="30"/>
      <c r="BE190" s="29"/>
      <c r="BF190" s="30"/>
      <c r="BG190" s="29"/>
      <c r="BH190" s="30"/>
      <c r="BI190" s="29"/>
      <c r="BJ190" s="30"/>
      <c r="BK190" s="29"/>
      <c r="BL190" s="30"/>
      <c r="BM190" s="29"/>
      <c r="BN190" s="30"/>
      <c r="BO190" s="29"/>
      <c r="BP190" s="30"/>
      <c r="BQ190" s="29"/>
      <c r="BR190" s="30"/>
      <c r="BS190" s="29"/>
      <c r="BT190" s="30"/>
      <c r="BU190" s="29"/>
      <c r="BV190" s="30"/>
      <c r="BW190" s="29"/>
      <c r="BX190" s="30"/>
      <c r="BY190" s="29"/>
      <c r="BZ190" s="30"/>
      <c r="CA190" s="29"/>
      <c r="CB190" s="30"/>
      <c r="CC190" s="29"/>
      <c r="CD190" s="30"/>
      <c r="CE190" s="29"/>
      <c r="CF190" s="30"/>
      <c r="CG190" s="29"/>
      <c r="CH190" s="30"/>
      <c r="CI190" s="29"/>
      <c r="CJ190" s="30"/>
      <c r="CK190" s="30"/>
      <c r="CL190" s="30"/>
      <c r="CM190" s="30"/>
      <c r="CN190" s="30"/>
    </row>
    <row r="191" spans="48:92" x14ac:dyDescent="0.2">
      <c r="AV191" s="30"/>
      <c r="AW191" s="29"/>
      <c r="AX191" s="30"/>
      <c r="AY191" s="29"/>
      <c r="AZ191" s="30"/>
      <c r="BA191" s="29"/>
      <c r="BB191" s="30"/>
      <c r="BC191" s="29"/>
      <c r="BD191" s="30"/>
      <c r="BE191" s="29"/>
      <c r="BF191" s="30"/>
      <c r="BG191" s="29"/>
      <c r="BH191" s="30"/>
      <c r="BI191" s="29"/>
      <c r="BJ191" s="30"/>
      <c r="BK191" s="29"/>
      <c r="BL191" s="30"/>
      <c r="BM191" s="29"/>
      <c r="BN191" s="30"/>
      <c r="BO191" s="29"/>
      <c r="BP191" s="30"/>
      <c r="BQ191" s="29"/>
      <c r="BR191" s="30"/>
      <c r="BS191" s="29"/>
      <c r="BT191" s="30"/>
      <c r="BU191" s="29"/>
      <c r="BV191" s="30"/>
      <c r="BW191" s="29"/>
      <c r="BX191" s="30"/>
      <c r="BY191" s="29"/>
      <c r="BZ191" s="30"/>
      <c r="CA191" s="29"/>
      <c r="CB191" s="30"/>
      <c r="CC191" s="29"/>
      <c r="CD191" s="30"/>
      <c r="CE191" s="29"/>
      <c r="CF191" s="30"/>
      <c r="CG191" s="29"/>
      <c r="CH191" s="30"/>
      <c r="CI191" s="29"/>
      <c r="CJ191" s="30"/>
      <c r="CK191" s="30"/>
      <c r="CL191" s="30"/>
      <c r="CM191" s="30"/>
      <c r="CN191" s="30"/>
    </row>
    <row r="192" spans="48:92" x14ac:dyDescent="0.2">
      <c r="AV192" s="30"/>
      <c r="AW192" s="29"/>
      <c r="AX192" s="30"/>
      <c r="AY192" s="29"/>
      <c r="AZ192" s="30"/>
      <c r="BA192" s="29"/>
      <c r="BB192" s="30"/>
      <c r="BC192" s="29"/>
      <c r="BD192" s="30"/>
      <c r="BE192" s="29"/>
      <c r="BF192" s="30"/>
      <c r="BG192" s="29"/>
      <c r="BH192" s="30"/>
      <c r="BI192" s="29"/>
      <c r="BJ192" s="30"/>
      <c r="BK192" s="29"/>
      <c r="BL192" s="30"/>
      <c r="BM192" s="29"/>
      <c r="BN192" s="30"/>
      <c r="BO192" s="29"/>
      <c r="BP192" s="30"/>
      <c r="BQ192" s="29"/>
      <c r="BR192" s="30"/>
      <c r="BS192" s="29"/>
      <c r="BT192" s="30"/>
      <c r="BU192" s="29"/>
      <c r="BV192" s="30"/>
      <c r="BW192" s="29"/>
      <c r="BX192" s="30"/>
      <c r="BY192" s="29"/>
      <c r="BZ192" s="30"/>
      <c r="CA192" s="29"/>
      <c r="CB192" s="30"/>
      <c r="CC192" s="29"/>
      <c r="CD192" s="30"/>
      <c r="CE192" s="29"/>
      <c r="CF192" s="30"/>
      <c r="CG192" s="29"/>
      <c r="CH192" s="30"/>
      <c r="CI192" s="29"/>
      <c r="CJ192" s="30"/>
      <c r="CK192" s="30"/>
      <c r="CL192" s="30"/>
      <c r="CM192" s="30"/>
      <c r="CN192" s="30"/>
    </row>
    <row r="193" spans="48:92" x14ac:dyDescent="0.2">
      <c r="AV193" s="30"/>
      <c r="AW193" s="29"/>
      <c r="AX193" s="30"/>
      <c r="AY193" s="29"/>
      <c r="AZ193" s="30"/>
      <c r="BA193" s="29"/>
      <c r="BB193" s="30"/>
      <c r="BC193" s="29"/>
      <c r="BD193" s="30"/>
      <c r="BE193" s="29"/>
      <c r="BF193" s="30"/>
      <c r="BG193" s="29"/>
      <c r="BH193" s="30"/>
      <c r="BI193" s="29"/>
      <c r="BJ193" s="30"/>
      <c r="BK193" s="29"/>
      <c r="BL193" s="30"/>
      <c r="BM193" s="29"/>
      <c r="BN193" s="30"/>
      <c r="BO193" s="29"/>
      <c r="BP193" s="30"/>
      <c r="BQ193" s="29"/>
      <c r="BR193" s="30"/>
      <c r="BS193" s="29"/>
      <c r="BT193" s="30"/>
      <c r="BU193" s="29"/>
      <c r="BV193" s="30"/>
      <c r="BW193" s="29"/>
      <c r="BX193" s="30"/>
      <c r="BY193" s="29"/>
      <c r="BZ193" s="30"/>
      <c r="CA193" s="29"/>
      <c r="CB193" s="30"/>
      <c r="CC193" s="29"/>
      <c r="CD193" s="30"/>
      <c r="CE193" s="29"/>
      <c r="CF193" s="30"/>
      <c r="CG193" s="29"/>
      <c r="CH193" s="30"/>
      <c r="CI193" s="29"/>
      <c r="CJ193" s="30"/>
      <c r="CK193" s="30"/>
      <c r="CL193" s="30"/>
      <c r="CM193" s="30"/>
      <c r="CN193" s="30"/>
    </row>
    <row r="194" spans="48:92" x14ac:dyDescent="0.2">
      <c r="AV194" s="30"/>
      <c r="AW194" s="29"/>
      <c r="AX194" s="30"/>
      <c r="AY194" s="29"/>
      <c r="AZ194" s="30"/>
      <c r="BA194" s="29"/>
      <c r="BB194" s="30"/>
      <c r="BC194" s="29"/>
      <c r="BD194" s="30"/>
      <c r="BE194" s="29"/>
      <c r="BF194" s="30"/>
      <c r="BG194" s="29"/>
      <c r="BH194" s="30"/>
      <c r="BI194" s="29"/>
      <c r="BJ194" s="30"/>
      <c r="BK194" s="29"/>
      <c r="BL194" s="30"/>
      <c r="BM194" s="29"/>
      <c r="BN194" s="30"/>
      <c r="BO194" s="29"/>
      <c r="BP194" s="30"/>
      <c r="BQ194" s="29"/>
      <c r="BR194" s="30"/>
      <c r="BS194" s="29"/>
      <c r="BT194" s="30"/>
      <c r="BU194" s="29"/>
      <c r="BV194" s="30"/>
      <c r="BW194" s="29"/>
      <c r="BX194" s="30"/>
      <c r="BY194" s="29"/>
      <c r="BZ194" s="30"/>
      <c r="CA194" s="29"/>
      <c r="CB194" s="30"/>
      <c r="CC194" s="29"/>
      <c r="CD194" s="30"/>
      <c r="CE194" s="29"/>
      <c r="CF194" s="30"/>
      <c r="CG194" s="29"/>
      <c r="CH194" s="30"/>
      <c r="CI194" s="29"/>
      <c r="CJ194" s="30"/>
      <c r="CK194" s="30"/>
      <c r="CL194" s="30"/>
      <c r="CM194" s="30"/>
      <c r="CN194" s="30"/>
    </row>
    <row r="195" spans="48:92" x14ac:dyDescent="0.2">
      <c r="AV195" s="30"/>
      <c r="AW195" s="29"/>
      <c r="AX195" s="30"/>
      <c r="AY195" s="29"/>
      <c r="AZ195" s="30"/>
      <c r="BA195" s="29"/>
      <c r="BB195" s="30"/>
      <c r="BC195" s="29"/>
      <c r="BD195" s="30"/>
      <c r="BE195" s="29"/>
      <c r="BF195" s="30"/>
      <c r="BG195" s="29"/>
      <c r="BH195" s="30"/>
      <c r="BI195" s="29"/>
      <c r="BJ195" s="30"/>
      <c r="BK195" s="29"/>
      <c r="BL195" s="30"/>
      <c r="BM195" s="29"/>
      <c r="BN195" s="30"/>
      <c r="BO195" s="29"/>
      <c r="BP195" s="30"/>
      <c r="BQ195" s="29"/>
      <c r="BR195" s="30"/>
      <c r="BS195" s="29"/>
      <c r="BT195" s="30"/>
      <c r="BU195" s="29"/>
      <c r="BV195" s="30"/>
      <c r="BW195" s="29"/>
      <c r="BX195" s="30"/>
      <c r="BY195" s="29"/>
      <c r="BZ195" s="30"/>
      <c r="CA195" s="29"/>
      <c r="CB195" s="30"/>
      <c r="CC195" s="29"/>
      <c r="CD195" s="30"/>
      <c r="CE195" s="29"/>
      <c r="CF195" s="30"/>
      <c r="CG195" s="29"/>
      <c r="CH195" s="30"/>
      <c r="CI195" s="29"/>
      <c r="CJ195" s="30"/>
      <c r="CK195" s="30"/>
      <c r="CL195" s="30"/>
      <c r="CM195" s="30"/>
      <c r="CN195" s="30"/>
    </row>
    <row r="196" spans="48:92" x14ac:dyDescent="0.2">
      <c r="AV196" s="30"/>
      <c r="AW196" s="29"/>
      <c r="AX196" s="30"/>
      <c r="AY196" s="29"/>
      <c r="AZ196" s="30"/>
      <c r="BA196" s="29"/>
      <c r="BB196" s="30"/>
      <c r="BC196" s="29"/>
      <c r="BD196" s="30"/>
      <c r="BE196" s="29"/>
      <c r="BF196" s="30"/>
      <c r="BG196" s="29"/>
      <c r="BH196" s="30"/>
      <c r="BI196" s="29"/>
      <c r="BJ196" s="30"/>
      <c r="BK196" s="29"/>
      <c r="BL196" s="30"/>
      <c r="BM196" s="29"/>
      <c r="BN196" s="30"/>
      <c r="BO196" s="29"/>
      <c r="BP196" s="30"/>
      <c r="BQ196" s="29"/>
      <c r="BR196" s="30"/>
      <c r="BS196" s="29"/>
      <c r="BT196" s="30"/>
      <c r="BU196" s="29"/>
      <c r="BV196" s="30"/>
      <c r="BW196" s="29"/>
      <c r="BX196" s="30"/>
      <c r="BY196" s="29"/>
      <c r="BZ196" s="30"/>
      <c r="CA196" s="29"/>
      <c r="CB196" s="30"/>
      <c r="CC196" s="29"/>
      <c r="CD196" s="30"/>
      <c r="CE196" s="29"/>
      <c r="CF196" s="30"/>
      <c r="CG196" s="29"/>
      <c r="CH196" s="30"/>
      <c r="CI196" s="29"/>
      <c r="CJ196" s="30"/>
      <c r="CK196" s="30"/>
      <c r="CL196" s="30"/>
      <c r="CM196" s="30"/>
      <c r="CN196" s="30"/>
    </row>
    <row r="197" spans="48:92" x14ac:dyDescent="0.2">
      <c r="AV197" s="30"/>
      <c r="AW197" s="29"/>
      <c r="AX197" s="30"/>
      <c r="AY197" s="29"/>
      <c r="AZ197" s="30"/>
      <c r="BA197" s="29"/>
      <c r="BB197" s="30"/>
      <c r="BC197" s="29"/>
      <c r="BD197" s="30"/>
      <c r="BE197" s="29"/>
      <c r="BF197" s="30"/>
      <c r="BG197" s="29"/>
      <c r="BH197" s="30"/>
      <c r="BI197" s="29"/>
      <c r="BJ197" s="30"/>
      <c r="BK197" s="29"/>
      <c r="BL197" s="30"/>
      <c r="BM197" s="29"/>
      <c r="BN197" s="30"/>
      <c r="BO197" s="29"/>
      <c r="BP197" s="30"/>
      <c r="BQ197" s="29"/>
      <c r="BR197" s="30"/>
      <c r="BS197" s="29"/>
      <c r="BT197" s="30"/>
      <c r="BU197" s="29"/>
      <c r="BV197" s="30"/>
      <c r="BW197" s="29"/>
      <c r="BX197" s="30"/>
      <c r="BY197" s="29"/>
      <c r="BZ197" s="30"/>
      <c r="CA197" s="29"/>
      <c r="CB197" s="30"/>
      <c r="CC197" s="29"/>
      <c r="CD197" s="30"/>
      <c r="CE197" s="29"/>
      <c r="CF197" s="30"/>
      <c r="CG197" s="29"/>
      <c r="CH197" s="30"/>
      <c r="CI197" s="29"/>
      <c r="CJ197" s="30"/>
      <c r="CK197" s="30"/>
      <c r="CL197" s="30"/>
      <c r="CM197" s="30"/>
      <c r="CN197" s="30"/>
    </row>
    <row r="198" spans="48:92" x14ac:dyDescent="0.2">
      <c r="AV198" s="30"/>
      <c r="AW198" s="29"/>
      <c r="AX198" s="30"/>
      <c r="AY198" s="29"/>
      <c r="AZ198" s="30"/>
      <c r="BA198" s="29"/>
      <c r="BB198" s="30"/>
      <c r="BC198" s="29"/>
      <c r="BD198" s="30"/>
      <c r="BE198" s="29"/>
      <c r="BF198" s="30"/>
      <c r="BG198" s="29"/>
      <c r="BH198" s="30"/>
      <c r="BI198" s="29"/>
      <c r="BJ198" s="30"/>
      <c r="BK198" s="29"/>
      <c r="BL198" s="30"/>
      <c r="BM198" s="29"/>
      <c r="BN198" s="30"/>
      <c r="BO198" s="29"/>
      <c r="BP198" s="30"/>
      <c r="BQ198" s="29"/>
      <c r="BR198" s="30"/>
      <c r="BS198" s="29"/>
      <c r="BT198" s="30"/>
      <c r="BU198" s="29"/>
      <c r="BV198" s="30"/>
      <c r="BW198" s="29"/>
      <c r="BX198" s="30"/>
      <c r="BY198" s="29"/>
      <c r="BZ198" s="30"/>
      <c r="CA198" s="29"/>
      <c r="CB198" s="30"/>
      <c r="CC198" s="29"/>
      <c r="CD198" s="30"/>
      <c r="CE198" s="29"/>
      <c r="CF198" s="30"/>
      <c r="CG198" s="29"/>
      <c r="CH198" s="30"/>
      <c r="CI198" s="29"/>
      <c r="CJ198" s="30"/>
      <c r="CK198" s="30"/>
      <c r="CL198" s="30"/>
      <c r="CM198" s="30"/>
      <c r="CN198" s="30"/>
    </row>
    <row r="199" spans="48:92" x14ac:dyDescent="0.2">
      <c r="AV199" s="30"/>
      <c r="AW199" s="29"/>
      <c r="AX199" s="30"/>
      <c r="AY199" s="29"/>
      <c r="AZ199" s="30"/>
      <c r="BA199" s="29"/>
      <c r="BB199" s="30"/>
      <c r="BC199" s="29"/>
      <c r="BD199" s="30"/>
      <c r="BE199" s="29"/>
      <c r="BF199" s="30"/>
      <c r="BG199" s="29"/>
      <c r="BH199" s="30"/>
      <c r="BI199" s="29"/>
      <c r="BJ199" s="30"/>
      <c r="BK199" s="29"/>
      <c r="BL199" s="30"/>
      <c r="BM199" s="29"/>
      <c r="BN199" s="30"/>
      <c r="BO199" s="29"/>
      <c r="BP199" s="30"/>
      <c r="BQ199" s="29"/>
      <c r="BR199" s="30"/>
      <c r="BS199" s="29"/>
      <c r="BT199" s="30"/>
      <c r="BU199" s="29"/>
      <c r="BV199" s="30"/>
      <c r="BW199" s="29"/>
      <c r="BX199" s="30"/>
      <c r="BY199" s="29"/>
      <c r="BZ199" s="30"/>
      <c r="CA199" s="29"/>
      <c r="CB199" s="30"/>
      <c r="CC199" s="29"/>
      <c r="CD199" s="30"/>
      <c r="CE199" s="29"/>
      <c r="CF199" s="30"/>
      <c r="CG199" s="29"/>
      <c r="CH199" s="30"/>
      <c r="CI199" s="29"/>
      <c r="CJ199" s="30"/>
      <c r="CK199" s="30"/>
      <c r="CL199" s="30"/>
      <c r="CM199" s="30"/>
      <c r="CN199" s="30"/>
    </row>
    <row r="200" spans="48:92" x14ac:dyDescent="0.2">
      <c r="AV200" s="30"/>
      <c r="AW200" s="29"/>
      <c r="AX200" s="30"/>
      <c r="AY200" s="29"/>
      <c r="AZ200" s="30"/>
      <c r="BA200" s="29"/>
      <c r="BB200" s="30"/>
      <c r="BC200" s="29"/>
      <c r="BD200" s="30"/>
      <c r="BE200" s="29"/>
      <c r="BF200" s="30"/>
      <c r="BG200" s="29"/>
      <c r="BH200" s="30"/>
      <c r="BI200" s="29"/>
      <c r="BJ200" s="30"/>
      <c r="BK200" s="29"/>
      <c r="BL200" s="30"/>
      <c r="BM200" s="29"/>
      <c r="BN200" s="30"/>
      <c r="BO200" s="29"/>
      <c r="BP200" s="30"/>
      <c r="BQ200" s="29"/>
      <c r="BR200" s="30"/>
      <c r="BS200" s="29"/>
      <c r="BT200" s="30"/>
      <c r="BU200" s="29"/>
      <c r="BV200" s="30"/>
      <c r="BW200" s="29"/>
      <c r="BX200" s="30"/>
      <c r="BY200" s="29"/>
      <c r="BZ200" s="30"/>
      <c r="CA200" s="29"/>
      <c r="CB200" s="30"/>
      <c r="CC200" s="29"/>
      <c r="CD200" s="30"/>
      <c r="CE200" s="29"/>
      <c r="CF200" s="30"/>
      <c r="CG200" s="29"/>
      <c r="CH200" s="30"/>
      <c r="CI200" s="29"/>
      <c r="CJ200" s="30"/>
      <c r="CK200" s="30"/>
      <c r="CL200" s="30"/>
      <c r="CM200" s="30"/>
      <c r="CN200" s="30"/>
    </row>
    <row r="201" spans="48:92" x14ac:dyDescent="0.2">
      <c r="AV201" s="30"/>
      <c r="AW201" s="29"/>
      <c r="AX201" s="30"/>
      <c r="AY201" s="29"/>
      <c r="AZ201" s="30"/>
      <c r="BA201" s="29"/>
      <c r="BB201" s="30"/>
      <c r="BC201" s="29"/>
      <c r="BD201" s="30"/>
      <c r="BE201" s="29"/>
      <c r="BF201" s="30"/>
      <c r="BG201" s="29"/>
      <c r="BH201" s="30"/>
      <c r="BI201" s="29"/>
      <c r="BJ201" s="30"/>
      <c r="BK201" s="29"/>
      <c r="BL201" s="30"/>
      <c r="BM201" s="29"/>
      <c r="BN201" s="30"/>
      <c r="BO201" s="29"/>
      <c r="BP201" s="30"/>
      <c r="BQ201" s="29"/>
      <c r="BR201" s="30"/>
      <c r="BS201" s="29"/>
      <c r="BT201" s="30"/>
      <c r="BU201" s="29"/>
      <c r="BV201" s="30"/>
      <c r="BW201" s="29"/>
      <c r="BX201" s="30"/>
      <c r="BY201" s="29"/>
      <c r="BZ201" s="30"/>
      <c r="CA201" s="29"/>
      <c r="CB201" s="30"/>
      <c r="CC201" s="29"/>
      <c r="CD201" s="30"/>
      <c r="CE201" s="29"/>
      <c r="CF201" s="30"/>
      <c r="CG201" s="29"/>
      <c r="CH201" s="30"/>
      <c r="CI201" s="29"/>
      <c r="CJ201" s="30"/>
      <c r="CK201" s="30"/>
      <c r="CL201" s="30"/>
      <c r="CM201" s="30"/>
      <c r="CN201" s="30"/>
    </row>
    <row r="202" spans="48:92" x14ac:dyDescent="0.2">
      <c r="AV202" s="30"/>
      <c r="AW202" s="29"/>
      <c r="AX202" s="30"/>
      <c r="AY202" s="29"/>
      <c r="AZ202" s="30"/>
      <c r="BA202" s="29"/>
      <c r="BB202" s="30"/>
      <c r="BC202" s="29"/>
      <c r="BD202" s="30"/>
      <c r="BE202" s="29"/>
      <c r="BF202" s="30"/>
      <c r="BG202" s="29"/>
      <c r="BH202" s="30"/>
      <c r="BI202" s="29"/>
      <c r="BJ202" s="30"/>
      <c r="BK202" s="29"/>
      <c r="BL202" s="30"/>
      <c r="BM202" s="29"/>
      <c r="BN202" s="30"/>
      <c r="BO202" s="29"/>
      <c r="BP202" s="30"/>
      <c r="BQ202" s="29"/>
      <c r="BR202" s="30"/>
      <c r="BS202" s="29"/>
      <c r="BT202" s="30"/>
      <c r="BU202" s="29"/>
      <c r="BV202" s="30"/>
      <c r="BW202" s="29"/>
      <c r="BX202" s="30"/>
      <c r="BY202" s="29"/>
      <c r="BZ202" s="30"/>
      <c r="CA202" s="29"/>
      <c r="CB202" s="30"/>
      <c r="CC202" s="29"/>
      <c r="CD202" s="30"/>
      <c r="CE202" s="29"/>
      <c r="CF202" s="30"/>
      <c r="CG202" s="29"/>
      <c r="CH202" s="30"/>
      <c r="CI202" s="29"/>
      <c r="CJ202" s="30"/>
      <c r="CK202" s="30"/>
      <c r="CL202" s="30"/>
      <c r="CM202" s="30"/>
      <c r="CN202" s="30"/>
    </row>
    <row r="203" spans="48:92" x14ac:dyDescent="0.2">
      <c r="AV203" s="30"/>
      <c r="AW203" s="29"/>
      <c r="AX203" s="30"/>
      <c r="AY203" s="29"/>
      <c r="AZ203" s="30"/>
      <c r="BA203" s="29"/>
      <c r="BB203" s="30"/>
      <c r="BC203" s="29"/>
      <c r="BD203" s="30"/>
      <c r="BE203" s="29"/>
      <c r="BF203" s="30"/>
      <c r="BG203" s="29"/>
      <c r="BH203" s="30"/>
      <c r="BI203" s="29"/>
      <c r="BJ203" s="30"/>
      <c r="BK203" s="29"/>
      <c r="BL203" s="30"/>
      <c r="BM203" s="29"/>
      <c r="BN203" s="30"/>
      <c r="BO203" s="29"/>
      <c r="BP203" s="30"/>
      <c r="BQ203" s="29"/>
      <c r="BR203" s="30"/>
      <c r="BS203" s="29"/>
      <c r="BT203" s="30"/>
      <c r="BU203" s="29"/>
      <c r="BV203" s="30"/>
      <c r="BW203" s="29"/>
      <c r="BX203" s="30"/>
      <c r="BY203" s="29"/>
      <c r="BZ203" s="30"/>
      <c r="CA203" s="29"/>
      <c r="CB203" s="30"/>
      <c r="CC203" s="29"/>
      <c r="CD203" s="30"/>
      <c r="CE203" s="29"/>
      <c r="CF203" s="30"/>
      <c r="CG203" s="29"/>
      <c r="CH203" s="30"/>
      <c r="CI203" s="29"/>
      <c r="CJ203" s="30"/>
      <c r="CK203" s="30"/>
      <c r="CL203" s="30"/>
      <c r="CM203" s="30"/>
      <c r="CN203" s="30"/>
    </row>
    <row r="204" spans="48:92" x14ac:dyDescent="0.2">
      <c r="AV204" s="30"/>
      <c r="AW204" s="29"/>
      <c r="AX204" s="30"/>
      <c r="AY204" s="29"/>
      <c r="AZ204" s="30"/>
      <c r="BA204" s="29"/>
      <c r="BB204" s="30"/>
      <c r="BC204" s="29"/>
      <c r="BD204" s="30"/>
      <c r="BE204" s="29"/>
      <c r="BF204" s="30"/>
      <c r="BG204" s="29"/>
      <c r="BH204" s="30"/>
      <c r="BI204" s="29"/>
      <c r="BJ204" s="30"/>
      <c r="BK204" s="29"/>
      <c r="BL204" s="30"/>
      <c r="BM204" s="29"/>
      <c r="BN204" s="30"/>
      <c r="BO204" s="29"/>
      <c r="BP204" s="30"/>
      <c r="BQ204" s="29"/>
      <c r="BR204" s="30"/>
      <c r="BS204" s="29"/>
      <c r="BT204" s="30"/>
      <c r="BU204" s="29"/>
      <c r="BV204" s="30"/>
      <c r="BW204" s="29"/>
      <c r="BX204" s="30"/>
      <c r="BY204" s="29"/>
      <c r="BZ204" s="30"/>
      <c r="CA204" s="29"/>
      <c r="CB204" s="30"/>
      <c r="CC204" s="29"/>
      <c r="CD204" s="30"/>
      <c r="CE204" s="29"/>
      <c r="CF204" s="30"/>
      <c r="CG204" s="29"/>
      <c r="CH204" s="30"/>
      <c r="CI204" s="29"/>
      <c r="CJ204" s="30"/>
      <c r="CK204" s="30"/>
      <c r="CL204" s="30"/>
      <c r="CM204" s="30"/>
      <c r="CN204" s="30"/>
    </row>
    <row r="205" spans="48:92" x14ac:dyDescent="0.2">
      <c r="AV205" s="30"/>
      <c r="AW205" s="29"/>
      <c r="AX205" s="30"/>
      <c r="AY205" s="29"/>
      <c r="AZ205" s="30"/>
      <c r="BA205" s="29"/>
      <c r="BB205" s="30"/>
      <c r="BC205" s="29"/>
      <c r="BD205" s="30"/>
      <c r="BE205" s="29"/>
      <c r="BF205" s="30"/>
      <c r="BG205" s="29"/>
      <c r="BH205" s="30"/>
      <c r="BI205" s="29"/>
      <c r="BJ205" s="30"/>
      <c r="BK205" s="29"/>
      <c r="BL205" s="30"/>
      <c r="BM205" s="29"/>
      <c r="BN205" s="30"/>
      <c r="BO205" s="29"/>
      <c r="BP205" s="30"/>
      <c r="BQ205" s="29"/>
      <c r="BR205" s="30"/>
      <c r="BS205" s="29"/>
      <c r="BT205" s="30"/>
      <c r="BU205" s="29"/>
      <c r="BV205" s="30"/>
      <c r="BW205" s="29"/>
      <c r="BX205" s="30"/>
      <c r="BY205" s="29"/>
      <c r="BZ205" s="30"/>
      <c r="CA205" s="29"/>
      <c r="CB205" s="30"/>
      <c r="CC205" s="29"/>
      <c r="CD205" s="30"/>
      <c r="CE205" s="29"/>
      <c r="CF205" s="30"/>
      <c r="CG205" s="29"/>
      <c r="CH205" s="30"/>
      <c r="CI205" s="29"/>
      <c r="CJ205" s="30"/>
      <c r="CK205" s="30"/>
      <c r="CL205" s="30"/>
      <c r="CM205" s="30"/>
      <c r="CN205" s="30"/>
    </row>
    <row r="206" spans="48:92" x14ac:dyDescent="0.2">
      <c r="AV206" s="30"/>
      <c r="AW206" s="29"/>
      <c r="AX206" s="30"/>
      <c r="AY206" s="29"/>
      <c r="AZ206" s="30"/>
      <c r="BA206" s="29"/>
      <c r="BB206" s="30"/>
      <c r="BC206" s="29"/>
      <c r="BD206" s="30"/>
      <c r="BE206" s="29"/>
      <c r="BF206" s="30"/>
      <c r="BG206" s="29"/>
      <c r="BH206" s="30"/>
      <c r="BI206" s="29"/>
      <c r="BJ206" s="30"/>
      <c r="BK206" s="29"/>
      <c r="BL206" s="30"/>
      <c r="BM206" s="29"/>
      <c r="BN206" s="30"/>
      <c r="BO206" s="29"/>
      <c r="BP206" s="30"/>
      <c r="BQ206" s="29"/>
      <c r="BR206" s="30"/>
      <c r="BS206" s="29"/>
      <c r="BT206" s="30"/>
      <c r="BU206" s="29"/>
      <c r="BV206" s="30"/>
      <c r="BW206" s="29"/>
      <c r="BX206" s="30"/>
      <c r="BY206" s="29"/>
      <c r="BZ206" s="30"/>
      <c r="CA206" s="29"/>
      <c r="CB206" s="30"/>
      <c r="CC206" s="29"/>
      <c r="CD206" s="30"/>
      <c r="CE206" s="29"/>
      <c r="CF206" s="30"/>
      <c r="CG206" s="29"/>
      <c r="CH206" s="30"/>
      <c r="CI206" s="29"/>
      <c r="CJ206" s="30"/>
      <c r="CK206" s="30"/>
      <c r="CL206" s="30"/>
      <c r="CM206" s="30"/>
      <c r="CN206" s="30"/>
    </row>
    <row r="207" spans="48:92" x14ac:dyDescent="0.2">
      <c r="AV207" s="30"/>
      <c r="AW207" s="29"/>
      <c r="AX207" s="30"/>
      <c r="AY207" s="29"/>
      <c r="AZ207" s="30"/>
      <c r="BA207" s="29"/>
      <c r="BB207" s="30"/>
      <c r="BC207" s="29"/>
      <c r="BD207" s="30"/>
      <c r="BE207" s="29"/>
      <c r="BF207" s="30"/>
      <c r="BG207" s="29"/>
      <c r="BH207" s="30"/>
      <c r="BI207" s="29"/>
      <c r="BJ207" s="30"/>
      <c r="BK207" s="29"/>
      <c r="BL207" s="30"/>
      <c r="BM207" s="29"/>
      <c r="BN207" s="30"/>
      <c r="BO207" s="29"/>
      <c r="BP207" s="30"/>
      <c r="BQ207" s="29"/>
      <c r="BR207" s="30"/>
      <c r="BS207" s="29"/>
      <c r="BT207" s="30"/>
      <c r="BU207" s="29"/>
      <c r="BV207" s="30"/>
      <c r="BW207" s="29"/>
      <c r="BX207" s="30"/>
      <c r="BY207" s="29"/>
      <c r="BZ207" s="30"/>
      <c r="CA207" s="29"/>
      <c r="CB207" s="30"/>
      <c r="CC207" s="29"/>
      <c r="CD207" s="30"/>
      <c r="CE207" s="29"/>
      <c r="CF207" s="30"/>
      <c r="CG207" s="29"/>
      <c r="CH207" s="30"/>
      <c r="CI207" s="29"/>
      <c r="CJ207" s="30"/>
      <c r="CK207" s="30"/>
      <c r="CL207" s="30"/>
      <c r="CM207" s="30"/>
      <c r="CN207" s="30"/>
    </row>
    <row r="208" spans="48:92" x14ac:dyDescent="0.2">
      <c r="AV208" s="30"/>
      <c r="AW208" s="29"/>
      <c r="AX208" s="30"/>
      <c r="AY208" s="29"/>
      <c r="AZ208" s="30"/>
      <c r="BA208" s="29"/>
      <c r="BB208" s="30"/>
      <c r="BC208" s="29"/>
      <c r="BD208" s="30"/>
      <c r="BE208" s="29"/>
      <c r="BF208" s="30"/>
      <c r="BG208" s="29"/>
      <c r="BH208" s="30"/>
      <c r="BI208" s="29"/>
      <c r="BJ208" s="30"/>
      <c r="BK208" s="29"/>
      <c r="BL208" s="30"/>
      <c r="BM208" s="29"/>
      <c r="BN208" s="30"/>
      <c r="BO208" s="29"/>
      <c r="BP208" s="30"/>
      <c r="BQ208" s="29"/>
      <c r="BR208" s="30"/>
      <c r="BS208" s="29"/>
      <c r="BT208" s="30"/>
      <c r="BU208" s="29"/>
      <c r="BV208" s="30"/>
      <c r="BW208" s="29"/>
      <c r="BX208" s="30"/>
      <c r="BY208" s="29"/>
      <c r="BZ208" s="30"/>
      <c r="CA208" s="29"/>
      <c r="CB208" s="30"/>
      <c r="CC208" s="29"/>
      <c r="CD208" s="30"/>
      <c r="CE208" s="29"/>
      <c r="CF208" s="30"/>
      <c r="CG208" s="29"/>
      <c r="CH208" s="30"/>
      <c r="CI208" s="29"/>
      <c r="CJ208" s="30"/>
      <c r="CK208" s="30"/>
      <c r="CL208" s="30"/>
      <c r="CM208" s="30"/>
      <c r="CN208" s="30"/>
    </row>
    <row r="209" spans="48:92" x14ac:dyDescent="0.2">
      <c r="AV209" s="30"/>
      <c r="AW209" s="29"/>
      <c r="AX209" s="30"/>
      <c r="AY209" s="29"/>
      <c r="AZ209" s="30"/>
      <c r="BA209" s="29"/>
      <c r="BB209" s="30"/>
      <c r="BC209" s="29"/>
      <c r="BD209" s="30"/>
      <c r="BE209" s="29"/>
      <c r="BF209" s="30"/>
      <c r="BG209" s="29"/>
      <c r="BH209" s="30"/>
      <c r="BI209" s="29"/>
      <c r="BJ209" s="30"/>
      <c r="BK209" s="29"/>
      <c r="BL209" s="30"/>
      <c r="BM209" s="29"/>
      <c r="BN209" s="30"/>
      <c r="BO209" s="29"/>
      <c r="BP209" s="30"/>
      <c r="BQ209" s="29"/>
      <c r="BR209" s="30"/>
      <c r="BS209" s="29"/>
      <c r="BT209" s="30"/>
      <c r="BU209" s="29"/>
      <c r="BV209" s="30"/>
      <c r="BW209" s="29"/>
      <c r="BX209" s="30"/>
      <c r="BY209" s="29"/>
      <c r="BZ209" s="30"/>
      <c r="CA209" s="29"/>
      <c r="CB209" s="30"/>
      <c r="CC209" s="29"/>
      <c r="CD209" s="30"/>
      <c r="CE209" s="29"/>
      <c r="CF209" s="30"/>
      <c r="CG209" s="29"/>
      <c r="CH209" s="30"/>
      <c r="CI209" s="29"/>
      <c r="CJ209" s="30"/>
      <c r="CK209" s="30"/>
      <c r="CL209" s="30"/>
      <c r="CM209" s="30"/>
      <c r="CN209" s="30"/>
    </row>
    <row r="210" spans="48:92" x14ac:dyDescent="0.2">
      <c r="AV210" s="30"/>
      <c r="AW210" s="29"/>
      <c r="AX210" s="30"/>
      <c r="AY210" s="29"/>
      <c r="AZ210" s="30"/>
      <c r="BA210" s="29"/>
      <c r="BB210" s="30"/>
      <c r="BC210" s="29"/>
      <c r="BD210" s="30"/>
      <c r="BE210" s="29"/>
      <c r="BF210" s="30"/>
      <c r="BG210" s="29"/>
      <c r="BH210" s="30"/>
      <c r="BI210" s="29"/>
      <c r="BJ210" s="30"/>
      <c r="BK210" s="29"/>
      <c r="BL210" s="30"/>
      <c r="BM210" s="29"/>
      <c r="BN210" s="30"/>
      <c r="BO210" s="29"/>
      <c r="BP210" s="30"/>
      <c r="BQ210" s="29"/>
      <c r="BR210" s="30"/>
      <c r="BS210" s="29"/>
      <c r="BT210" s="30"/>
      <c r="BU210" s="29"/>
      <c r="BV210" s="30"/>
      <c r="BW210" s="29"/>
      <c r="BX210" s="30"/>
      <c r="BY210" s="29"/>
      <c r="BZ210" s="30"/>
      <c r="CA210" s="29"/>
      <c r="CB210" s="30"/>
      <c r="CC210" s="29"/>
      <c r="CD210" s="30"/>
      <c r="CE210" s="29"/>
      <c r="CF210" s="30"/>
      <c r="CG210" s="29"/>
      <c r="CH210" s="30"/>
      <c r="CI210" s="29"/>
      <c r="CJ210" s="30"/>
      <c r="CK210" s="30"/>
      <c r="CL210" s="30"/>
      <c r="CM210" s="30"/>
      <c r="CN210" s="30"/>
    </row>
    <row r="211" spans="48:92" x14ac:dyDescent="0.2">
      <c r="AV211" s="30"/>
      <c r="AW211" s="29"/>
      <c r="AX211" s="30"/>
      <c r="AY211" s="29"/>
      <c r="AZ211" s="30"/>
      <c r="BA211" s="29"/>
      <c r="BB211" s="30"/>
      <c r="BC211" s="29"/>
      <c r="BD211" s="30"/>
      <c r="BE211" s="29"/>
      <c r="BF211" s="30"/>
      <c r="BG211" s="29"/>
      <c r="BH211" s="30"/>
      <c r="BI211" s="29"/>
      <c r="BJ211" s="30"/>
      <c r="BK211" s="29"/>
      <c r="BL211" s="30"/>
      <c r="BM211" s="29"/>
      <c r="BN211" s="30"/>
      <c r="BO211" s="29"/>
      <c r="BP211" s="30"/>
      <c r="BQ211" s="29"/>
      <c r="BR211" s="30"/>
      <c r="BS211" s="29"/>
      <c r="BT211" s="30"/>
      <c r="BU211" s="29"/>
      <c r="BV211" s="30"/>
      <c r="BW211" s="29"/>
      <c r="BX211" s="30"/>
      <c r="BY211" s="29"/>
      <c r="BZ211" s="30"/>
      <c r="CA211" s="29"/>
      <c r="CB211" s="30"/>
      <c r="CC211" s="29"/>
      <c r="CD211" s="30"/>
      <c r="CE211" s="29"/>
      <c r="CF211" s="30"/>
      <c r="CG211" s="29"/>
      <c r="CH211" s="30"/>
      <c r="CI211" s="29"/>
      <c r="CJ211" s="30"/>
      <c r="CK211" s="30"/>
      <c r="CL211" s="30"/>
      <c r="CM211" s="30"/>
      <c r="CN211" s="30"/>
    </row>
    <row r="212" spans="48:92" x14ac:dyDescent="0.2">
      <c r="AV212" s="30"/>
      <c r="AW212" s="29"/>
      <c r="AX212" s="30"/>
      <c r="AY212" s="29"/>
      <c r="AZ212" s="30"/>
      <c r="BA212" s="29"/>
      <c r="BB212" s="30"/>
      <c r="BC212" s="29"/>
      <c r="BD212" s="30"/>
      <c r="BE212" s="29"/>
      <c r="BF212" s="30"/>
      <c r="BG212" s="29"/>
      <c r="BH212" s="30"/>
      <c r="BI212" s="29"/>
      <c r="BJ212" s="30"/>
      <c r="BK212" s="29"/>
      <c r="BL212" s="30"/>
      <c r="BM212" s="29"/>
      <c r="BN212" s="30"/>
      <c r="BO212" s="29"/>
      <c r="BP212" s="30"/>
      <c r="BQ212" s="29"/>
      <c r="BR212" s="30"/>
      <c r="BS212" s="29"/>
      <c r="BT212" s="30"/>
      <c r="BU212" s="29"/>
      <c r="BV212" s="30"/>
      <c r="BW212" s="29"/>
      <c r="BX212" s="30"/>
      <c r="BY212" s="29"/>
      <c r="BZ212" s="30"/>
      <c r="CA212" s="29"/>
      <c r="CB212" s="30"/>
      <c r="CC212" s="29"/>
      <c r="CD212" s="30"/>
      <c r="CE212" s="29"/>
      <c r="CF212" s="30"/>
      <c r="CG212" s="29"/>
      <c r="CH212" s="30"/>
      <c r="CI212" s="29"/>
      <c r="CJ212" s="30"/>
      <c r="CK212" s="30"/>
      <c r="CL212" s="30"/>
      <c r="CM212" s="30"/>
      <c r="CN212" s="30"/>
    </row>
    <row r="213" spans="48:92" x14ac:dyDescent="0.2">
      <c r="AV213" s="30"/>
      <c r="AW213" s="29"/>
      <c r="AX213" s="30"/>
      <c r="AY213" s="29"/>
      <c r="AZ213" s="30"/>
      <c r="BA213" s="29"/>
      <c r="BB213" s="30"/>
      <c r="BC213" s="29"/>
      <c r="BD213" s="30"/>
      <c r="BE213" s="29"/>
      <c r="BF213" s="30"/>
      <c r="BG213" s="29"/>
      <c r="BH213" s="30"/>
      <c r="BI213" s="29"/>
      <c r="BJ213" s="30"/>
      <c r="BK213" s="29"/>
      <c r="BL213" s="30"/>
      <c r="BM213" s="29"/>
      <c r="BN213" s="30"/>
      <c r="BO213" s="29"/>
      <c r="BP213" s="30"/>
      <c r="BQ213" s="29"/>
      <c r="BR213" s="30"/>
      <c r="BS213" s="29"/>
      <c r="BT213" s="30"/>
      <c r="BU213" s="29"/>
      <c r="BV213" s="30"/>
      <c r="BW213" s="29"/>
      <c r="BX213" s="30"/>
      <c r="BY213" s="29"/>
      <c r="BZ213" s="30"/>
      <c r="CA213" s="29"/>
      <c r="CB213" s="30"/>
      <c r="CC213" s="29"/>
      <c r="CD213" s="30"/>
      <c r="CE213" s="29"/>
      <c r="CF213" s="30"/>
      <c r="CG213" s="29"/>
      <c r="CH213" s="30"/>
      <c r="CI213" s="29"/>
      <c r="CJ213" s="30"/>
      <c r="CK213" s="30"/>
      <c r="CL213" s="30"/>
      <c r="CM213" s="30"/>
      <c r="CN213" s="30"/>
    </row>
    <row r="214" spans="48:92" x14ac:dyDescent="0.2">
      <c r="AV214" s="30"/>
      <c r="AW214" s="29"/>
      <c r="AX214" s="30"/>
      <c r="AY214" s="29"/>
      <c r="AZ214" s="30"/>
      <c r="BA214" s="29"/>
      <c r="BB214" s="30"/>
      <c r="BC214" s="29"/>
      <c r="BD214" s="30"/>
      <c r="BE214" s="29"/>
      <c r="BF214" s="30"/>
      <c r="BG214" s="29"/>
      <c r="BH214" s="30"/>
      <c r="BI214" s="29"/>
      <c r="BJ214" s="30"/>
      <c r="BK214" s="29"/>
      <c r="BL214" s="30"/>
      <c r="BM214" s="29"/>
      <c r="BN214" s="30"/>
      <c r="BO214" s="29"/>
      <c r="BP214" s="30"/>
      <c r="BQ214" s="29"/>
      <c r="BR214" s="30"/>
      <c r="BS214" s="29"/>
      <c r="BT214" s="30"/>
      <c r="BU214" s="29"/>
      <c r="BV214" s="30"/>
      <c r="BW214" s="29"/>
      <c r="BX214" s="30"/>
      <c r="BY214" s="29"/>
      <c r="BZ214" s="30"/>
      <c r="CA214" s="29"/>
      <c r="CB214" s="30"/>
      <c r="CC214" s="29"/>
      <c r="CD214" s="30"/>
      <c r="CE214" s="29"/>
      <c r="CF214" s="30"/>
      <c r="CG214" s="29"/>
      <c r="CH214" s="30"/>
      <c r="CI214" s="29"/>
      <c r="CJ214" s="30"/>
      <c r="CK214" s="30"/>
      <c r="CL214" s="30"/>
      <c r="CM214" s="30"/>
      <c r="CN214" s="30"/>
    </row>
    <row r="215" spans="48:92" x14ac:dyDescent="0.2">
      <c r="AV215" s="30"/>
      <c r="AW215" s="29"/>
      <c r="AX215" s="30"/>
      <c r="AY215" s="29"/>
      <c r="AZ215" s="30"/>
      <c r="BA215" s="29"/>
      <c r="BB215" s="30"/>
      <c r="BC215" s="29"/>
      <c r="BD215" s="30"/>
      <c r="BE215" s="29"/>
      <c r="BF215" s="30"/>
      <c r="BG215" s="29"/>
      <c r="BH215" s="30"/>
      <c r="BI215" s="29"/>
      <c r="BJ215" s="30"/>
      <c r="BK215" s="29"/>
      <c r="BL215" s="30"/>
      <c r="BM215" s="29"/>
      <c r="BN215" s="30"/>
      <c r="BO215" s="29"/>
      <c r="BP215" s="30"/>
      <c r="BQ215" s="29"/>
      <c r="BR215" s="30"/>
      <c r="BS215" s="29"/>
      <c r="BT215" s="30"/>
      <c r="BU215" s="29"/>
      <c r="BV215" s="30"/>
      <c r="BW215" s="29"/>
      <c r="BX215" s="30"/>
      <c r="BY215" s="29"/>
      <c r="BZ215" s="30"/>
      <c r="CA215" s="29"/>
      <c r="CB215" s="30"/>
      <c r="CC215" s="29"/>
      <c r="CD215" s="30"/>
      <c r="CE215" s="29"/>
      <c r="CF215" s="30"/>
      <c r="CG215" s="29"/>
      <c r="CH215" s="30"/>
      <c r="CI215" s="29"/>
      <c r="CJ215" s="30"/>
      <c r="CK215" s="30"/>
      <c r="CL215" s="30"/>
      <c r="CM215" s="30"/>
      <c r="CN215" s="30"/>
    </row>
    <row r="216" spans="48:92" x14ac:dyDescent="0.2">
      <c r="AV216" s="30"/>
      <c r="AW216" s="29"/>
      <c r="AX216" s="30"/>
      <c r="AY216" s="29"/>
      <c r="AZ216" s="30"/>
      <c r="BA216" s="29"/>
      <c r="BB216" s="30"/>
      <c r="BC216" s="29"/>
      <c r="BD216" s="30"/>
      <c r="BE216" s="29"/>
      <c r="BF216" s="30"/>
      <c r="BG216" s="29"/>
      <c r="BH216" s="30"/>
      <c r="BI216" s="29"/>
      <c r="BJ216" s="30"/>
      <c r="BK216" s="29"/>
      <c r="BL216" s="30"/>
      <c r="BM216" s="29"/>
      <c r="BN216" s="30"/>
      <c r="BO216" s="29"/>
      <c r="BP216" s="30"/>
      <c r="BQ216" s="29"/>
      <c r="BR216" s="30"/>
      <c r="BS216" s="29"/>
      <c r="BT216" s="30"/>
      <c r="BU216" s="29"/>
      <c r="BV216" s="30"/>
      <c r="BW216" s="29"/>
      <c r="BX216" s="30"/>
      <c r="BY216" s="29"/>
      <c r="BZ216" s="30"/>
      <c r="CA216" s="29"/>
      <c r="CB216" s="30"/>
      <c r="CC216" s="29"/>
      <c r="CD216" s="30"/>
      <c r="CE216" s="29"/>
      <c r="CF216" s="30"/>
      <c r="CG216" s="29"/>
      <c r="CH216" s="30"/>
      <c r="CI216" s="29"/>
      <c r="CJ216" s="30"/>
      <c r="CK216" s="30"/>
      <c r="CL216" s="30"/>
      <c r="CM216" s="30"/>
      <c r="CN216" s="30"/>
    </row>
    <row r="217" spans="48:92" x14ac:dyDescent="0.2">
      <c r="AV217" s="30"/>
      <c r="AW217" s="29"/>
      <c r="AX217" s="30"/>
      <c r="AY217" s="29"/>
      <c r="AZ217" s="30"/>
      <c r="BA217" s="29"/>
      <c r="BB217" s="30"/>
      <c r="BC217" s="29"/>
      <c r="BD217" s="30"/>
      <c r="BE217" s="29"/>
      <c r="BF217" s="30"/>
      <c r="BG217" s="29"/>
      <c r="BH217" s="30"/>
      <c r="BI217" s="29"/>
      <c r="BJ217" s="30"/>
      <c r="BK217" s="29"/>
      <c r="BL217" s="30"/>
      <c r="BM217" s="29"/>
      <c r="BN217" s="30"/>
      <c r="BO217" s="29"/>
      <c r="BP217" s="30"/>
      <c r="BQ217" s="29"/>
      <c r="BR217" s="30"/>
      <c r="BS217" s="29"/>
      <c r="BT217" s="30"/>
      <c r="BU217" s="29"/>
      <c r="BV217" s="30"/>
      <c r="BW217" s="29"/>
      <c r="BX217" s="30"/>
      <c r="BY217" s="29"/>
      <c r="BZ217" s="30"/>
      <c r="CA217" s="29"/>
      <c r="CB217" s="30"/>
      <c r="CC217" s="29"/>
      <c r="CD217" s="30"/>
      <c r="CE217" s="29"/>
      <c r="CF217" s="30"/>
      <c r="CG217" s="29"/>
      <c r="CH217" s="30"/>
      <c r="CI217" s="29"/>
      <c r="CJ217" s="30"/>
      <c r="CK217" s="30"/>
      <c r="CL217" s="30"/>
      <c r="CM217" s="30"/>
      <c r="CN217" s="30"/>
    </row>
    <row r="218" spans="48:92" x14ac:dyDescent="0.2">
      <c r="AV218" s="30"/>
      <c r="AW218" s="29"/>
      <c r="AX218" s="30"/>
      <c r="AY218" s="29"/>
      <c r="AZ218" s="30"/>
      <c r="BA218" s="29"/>
      <c r="BB218" s="30"/>
      <c r="BC218" s="29"/>
      <c r="BD218" s="30"/>
      <c r="BE218" s="29"/>
      <c r="BF218" s="30"/>
      <c r="BG218" s="29"/>
      <c r="BH218" s="30"/>
      <c r="BI218" s="29"/>
      <c r="BJ218" s="30"/>
      <c r="BK218" s="29"/>
      <c r="BL218" s="30"/>
      <c r="BM218" s="29"/>
      <c r="BN218" s="30"/>
      <c r="BO218" s="29"/>
      <c r="BP218" s="30"/>
      <c r="BQ218" s="29"/>
      <c r="BR218" s="30"/>
      <c r="BS218" s="29"/>
      <c r="BT218" s="30"/>
      <c r="BU218" s="29"/>
      <c r="BV218" s="30"/>
      <c r="BW218" s="29"/>
      <c r="BX218" s="30"/>
      <c r="BY218" s="29"/>
      <c r="BZ218" s="30"/>
      <c r="CA218" s="29"/>
      <c r="CB218" s="30"/>
      <c r="CC218" s="29"/>
      <c r="CD218" s="30"/>
      <c r="CE218" s="29"/>
      <c r="CF218" s="30"/>
      <c r="CG218" s="29"/>
      <c r="CH218" s="30"/>
      <c r="CI218" s="29"/>
      <c r="CJ218" s="30"/>
      <c r="CK218" s="30"/>
      <c r="CL218" s="30"/>
      <c r="CM218" s="30"/>
      <c r="CN218" s="30"/>
    </row>
    <row r="219" spans="48:92" x14ac:dyDescent="0.2">
      <c r="AV219" s="30"/>
      <c r="AW219" s="29"/>
      <c r="AX219" s="30"/>
      <c r="AY219" s="29"/>
      <c r="AZ219" s="30"/>
      <c r="BA219" s="29"/>
      <c r="BB219" s="30"/>
      <c r="BC219" s="29"/>
      <c r="BD219" s="30"/>
      <c r="BE219" s="29"/>
      <c r="BF219" s="30"/>
      <c r="BG219" s="29"/>
      <c r="BH219" s="30"/>
      <c r="BI219" s="29"/>
      <c r="BJ219" s="30"/>
      <c r="BK219" s="29"/>
      <c r="BL219" s="30"/>
      <c r="BM219" s="29"/>
      <c r="BN219" s="30"/>
      <c r="BO219" s="29"/>
      <c r="BP219" s="30"/>
      <c r="BQ219" s="29"/>
      <c r="BR219" s="30"/>
      <c r="BS219" s="29"/>
      <c r="BT219" s="30"/>
      <c r="BU219" s="29"/>
      <c r="BV219" s="30"/>
      <c r="BW219" s="29"/>
      <c r="BX219" s="30"/>
      <c r="BY219" s="29"/>
      <c r="BZ219" s="30"/>
      <c r="CA219" s="29"/>
      <c r="CB219" s="30"/>
      <c r="CC219" s="29"/>
      <c r="CD219" s="30"/>
      <c r="CE219" s="29"/>
      <c r="CF219" s="30"/>
      <c r="CG219" s="29"/>
      <c r="CH219" s="30"/>
      <c r="CI219" s="29"/>
      <c r="CJ219" s="30"/>
      <c r="CK219" s="30"/>
      <c r="CL219" s="30"/>
      <c r="CM219" s="30"/>
      <c r="CN219" s="30"/>
    </row>
    <row r="220" spans="48:92" x14ac:dyDescent="0.2">
      <c r="AV220" s="30"/>
      <c r="AW220" s="29"/>
      <c r="AX220" s="30"/>
      <c r="AY220" s="29"/>
      <c r="AZ220" s="30"/>
      <c r="BA220" s="29"/>
      <c r="BB220" s="30"/>
      <c r="BC220" s="29"/>
      <c r="BD220" s="30"/>
      <c r="BE220" s="29"/>
      <c r="BF220" s="30"/>
      <c r="BG220" s="29"/>
      <c r="BH220" s="30"/>
      <c r="BI220" s="29"/>
      <c r="BJ220" s="30"/>
      <c r="BK220" s="29"/>
      <c r="BL220" s="30"/>
      <c r="BM220" s="29"/>
      <c r="BN220" s="30"/>
      <c r="BO220" s="29"/>
      <c r="BP220" s="30"/>
      <c r="BQ220" s="29"/>
      <c r="BR220" s="30"/>
      <c r="BS220" s="29"/>
      <c r="BT220" s="30"/>
      <c r="BU220" s="29"/>
      <c r="BV220" s="30"/>
      <c r="BW220" s="29"/>
      <c r="BX220" s="30"/>
      <c r="BY220" s="29"/>
      <c r="BZ220" s="30"/>
      <c r="CA220" s="29"/>
      <c r="CB220" s="30"/>
      <c r="CC220" s="29"/>
      <c r="CD220" s="30"/>
      <c r="CE220" s="29"/>
      <c r="CF220" s="30"/>
      <c r="CG220" s="29"/>
      <c r="CH220" s="30"/>
      <c r="CI220" s="29"/>
      <c r="CJ220" s="30"/>
      <c r="CK220" s="30"/>
      <c r="CL220" s="30"/>
      <c r="CM220" s="30"/>
      <c r="CN220" s="30"/>
    </row>
    <row r="221" spans="48:92" x14ac:dyDescent="0.2">
      <c r="AV221" s="30"/>
      <c r="AW221" s="29"/>
      <c r="AX221" s="30"/>
      <c r="AY221" s="29"/>
      <c r="AZ221" s="30"/>
      <c r="BA221" s="29"/>
      <c r="BB221" s="30"/>
      <c r="BC221" s="29"/>
      <c r="BD221" s="30"/>
      <c r="BE221" s="29"/>
      <c r="BF221" s="30"/>
      <c r="BG221" s="29"/>
      <c r="BH221" s="30"/>
      <c r="BI221" s="29"/>
      <c r="BJ221" s="30"/>
      <c r="BK221" s="29"/>
      <c r="BL221" s="30"/>
      <c r="BM221" s="29"/>
      <c r="BN221" s="30"/>
      <c r="BO221" s="29"/>
      <c r="BP221" s="30"/>
      <c r="BQ221" s="29"/>
      <c r="BR221" s="30"/>
      <c r="BS221" s="29"/>
      <c r="BT221" s="30"/>
      <c r="BU221" s="29"/>
      <c r="BV221" s="30"/>
      <c r="BW221" s="29"/>
      <c r="BX221" s="30"/>
      <c r="BY221" s="29"/>
      <c r="BZ221" s="30"/>
      <c r="CA221" s="29"/>
      <c r="CB221" s="30"/>
      <c r="CC221" s="29"/>
      <c r="CD221" s="30"/>
      <c r="CE221" s="29"/>
      <c r="CF221" s="30"/>
      <c r="CG221" s="29"/>
      <c r="CH221" s="30"/>
      <c r="CI221" s="29"/>
      <c r="CJ221" s="30"/>
      <c r="CK221" s="30"/>
      <c r="CL221" s="30"/>
      <c r="CM221" s="30"/>
      <c r="CN221" s="30"/>
    </row>
    <row r="222" spans="48:92" x14ac:dyDescent="0.2">
      <c r="AV222" s="30"/>
      <c r="AW222" s="29"/>
      <c r="AX222" s="30"/>
      <c r="AY222" s="29"/>
      <c r="AZ222" s="30"/>
      <c r="BA222" s="29"/>
      <c r="BB222" s="30"/>
      <c r="BC222" s="29"/>
      <c r="BD222" s="30"/>
      <c r="BE222" s="29"/>
      <c r="BF222" s="30"/>
      <c r="BG222" s="29"/>
      <c r="BH222" s="30"/>
      <c r="BI222" s="29"/>
      <c r="BJ222" s="30"/>
      <c r="BK222" s="29"/>
      <c r="BL222" s="30"/>
      <c r="BM222" s="29"/>
      <c r="BN222" s="30"/>
      <c r="BO222" s="29"/>
      <c r="BP222" s="30"/>
      <c r="BQ222" s="29"/>
      <c r="BR222" s="30"/>
      <c r="BS222" s="29"/>
      <c r="BT222" s="30"/>
      <c r="BU222" s="29"/>
      <c r="BV222" s="30"/>
      <c r="BW222" s="29"/>
      <c r="BX222" s="30"/>
      <c r="BY222" s="29"/>
      <c r="BZ222" s="30"/>
      <c r="CA222" s="29"/>
      <c r="CB222" s="30"/>
      <c r="CC222" s="29"/>
      <c r="CD222" s="30"/>
      <c r="CE222" s="29"/>
      <c r="CF222" s="30"/>
      <c r="CG222" s="29"/>
      <c r="CH222" s="30"/>
      <c r="CI222" s="29"/>
      <c r="CJ222" s="30"/>
      <c r="CK222" s="30"/>
      <c r="CL222" s="30"/>
      <c r="CM222" s="30"/>
      <c r="CN222" s="30"/>
    </row>
    <row r="223" spans="48:92" x14ac:dyDescent="0.2">
      <c r="AV223" s="30"/>
      <c r="AW223" s="29"/>
      <c r="AX223" s="30"/>
      <c r="AY223" s="29"/>
      <c r="AZ223" s="30"/>
      <c r="BA223" s="29"/>
      <c r="BB223" s="30"/>
      <c r="BC223" s="29"/>
      <c r="BD223" s="30"/>
      <c r="BE223" s="29"/>
      <c r="BF223" s="30"/>
      <c r="BG223" s="29"/>
      <c r="BH223" s="30"/>
      <c r="BI223" s="29"/>
      <c r="BJ223" s="30"/>
      <c r="BK223" s="29"/>
      <c r="BL223" s="30"/>
      <c r="BM223" s="29"/>
      <c r="BN223" s="30"/>
      <c r="BO223" s="29"/>
      <c r="BP223" s="30"/>
      <c r="BQ223" s="29"/>
      <c r="BR223" s="30"/>
      <c r="BS223" s="29"/>
      <c r="BT223" s="30"/>
      <c r="BU223" s="29"/>
      <c r="BV223" s="30"/>
      <c r="BW223" s="29"/>
      <c r="BX223" s="30"/>
      <c r="BY223" s="29"/>
      <c r="BZ223" s="30"/>
      <c r="CA223" s="29"/>
      <c r="CB223" s="30"/>
      <c r="CC223" s="29"/>
      <c r="CD223" s="30"/>
      <c r="CE223" s="29"/>
      <c r="CF223" s="30"/>
      <c r="CG223" s="29"/>
      <c r="CH223" s="30"/>
      <c r="CI223" s="29"/>
      <c r="CJ223" s="30"/>
      <c r="CK223" s="30"/>
      <c r="CL223" s="30"/>
      <c r="CM223" s="30"/>
      <c r="CN223" s="30"/>
    </row>
    <row r="224" spans="48:92" x14ac:dyDescent="0.2">
      <c r="AV224" s="30"/>
      <c r="AW224" s="29"/>
      <c r="AX224" s="30"/>
      <c r="AY224" s="29"/>
      <c r="AZ224" s="30"/>
      <c r="BA224" s="29"/>
      <c r="BB224" s="30"/>
      <c r="BC224" s="29"/>
      <c r="BD224" s="30"/>
      <c r="BE224" s="29"/>
      <c r="BF224" s="30"/>
      <c r="BG224" s="29"/>
      <c r="BH224" s="30"/>
      <c r="BI224" s="29"/>
      <c r="BJ224" s="30"/>
      <c r="BK224" s="29"/>
      <c r="BL224" s="30"/>
      <c r="BM224" s="29"/>
      <c r="BN224" s="30"/>
      <c r="BO224" s="29"/>
      <c r="BP224" s="30"/>
      <c r="BQ224" s="29"/>
      <c r="BR224" s="30"/>
      <c r="BS224" s="29"/>
      <c r="BT224" s="30"/>
      <c r="BU224" s="29"/>
      <c r="BV224" s="30"/>
      <c r="BW224" s="29"/>
      <c r="BX224" s="30"/>
      <c r="BY224" s="29"/>
      <c r="BZ224" s="30"/>
      <c r="CA224" s="29"/>
      <c r="CB224" s="30"/>
      <c r="CC224" s="29"/>
      <c r="CD224" s="30"/>
      <c r="CE224" s="29"/>
      <c r="CF224" s="30"/>
      <c r="CG224" s="29"/>
      <c r="CH224" s="30"/>
      <c r="CI224" s="29"/>
      <c r="CJ224" s="30"/>
      <c r="CK224" s="30"/>
      <c r="CL224" s="30"/>
      <c r="CM224" s="30"/>
      <c r="CN224" s="30"/>
    </row>
    <row r="225" spans="48:92" x14ac:dyDescent="0.2">
      <c r="AV225" s="30"/>
      <c r="AW225" s="29"/>
      <c r="AX225" s="30"/>
      <c r="AY225" s="29"/>
      <c r="AZ225" s="30"/>
      <c r="BA225" s="29"/>
      <c r="BB225" s="30"/>
      <c r="BC225" s="29"/>
      <c r="BD225" s="30"/>
      <c r="BE225" s="29"/>
      <c r="BF225" s="30"/>
      <c r="BG225" s="29"/>
      <c r="BH225" s="30"/>
      <c r="BI225" s="29"/>
      <c r="BJ225" s="30"/>
      <c r="BK225" s="29"/>
      <c r="BL225" s="30"/>
      <c r="BM225" s="29"/>
      <c r="BN225" s="30"/>
      <c r="BO225" s="29"/>
      <c r="BP225" s="30"/>
      <c r="BQ225" s="29"/>
      <c r="BR225" s="30"/>
      <c r="BS225" s="29"/>
      <c r="BT225" s="30"/>
      <c r="BU225" s="29"/>
      <c r="BV225" s="30"/>
      <c r="BW225" s="29"/>
      <c r="BX225" s="30"/>
      <c r="BY225" s="29"/>
      <c r="BZ225" s="30"/>
      <c r="CA225" s="29"/>
      <c r="CB225" s="30"/>
      <c r="CC225" s="29"/>
      <c r="CD225" s="30"/>
      <c r="CE225" s="29"/>
      <c r="CF225" s="30"/>
      <c r="CG225" s="29"/>
      <c r="CH225" s="30"/>
      <c r="CI225" s="29"/>
      <c r="CJ225" s="30"/>
      <c r="CK225" s="30"/>
      <c r="CL225" s="30"/>
      <c r="CM225" s="30"/>
      <c r="CN225" s="30"/>
    </row>
    <row r="226" spans="48:92" x14ac:dyDescent="0.2">
      <c r="AV226" s="30"/>
      <c r="AW226" s="29"/>
      <c r="AX226" s="30"/>
      <c r="AY226" s="29"/>
      <c r="AZ226" s="30"/>
      <c r="BA226" s="29"/>
      <c r="BB226" s="30"/>
      <c r="BC226" s="29"/>
      <c r="BD226" s="30"/>
      <c r="BE226" s="29"/>
      <c r="BF226" s="30"/>
      <c r="BG226" s="29"/>
      <c r="BH226" s="30"/>
      <c r="BI226" s="29"/>
      <c r="BJ226" s="30"/>
      <c r="BK226" s="29"/>
      <c r="BL226" s="30"/>
      <c r="BM226" s="29"/>
      <c r="BN226" s="30"/>
      <c r="BO226" s="29"/>
      <c r="BP226" s="30"/>
      <c r="BQ226" s="29"/>
      <c r="BR226" s="30"/>
      <c r="BS226" s="29"/>
      <c r="BT226" s="30"/>
      <c r="BU226" s="29"/>
      <c r="BV226" s="30"/>
      <c r="BW226" s="29"/>
      <c r="BX226" s="30"/>
      <c r="BY226" s="29"/>
      <c r="BZ226" s="30"/>
      <c r="CA226" s="29"/>
      <c r="CB226" s="30"/>
      <c r="CC226" s="29"/>
      <c r="CD226" s="30"/>
      <c r="CE226" s="29"/>
      <c r="CF226" s="30"/>
      <c r="CG226" s="29"/>
      <c r="CH226" s="30"/>
      <c r="CI226" s="29"/>
      <c r="CJ226" s="30"/>
      <c r="CK226" s="30"/>
      <c r="CL226" s="30"/>
      <c r="CM226" s="30"/>
      <c r="CN226" s="30"/>
    </row>
    <row r="227" spans="48:92" x14ac:dyDescent="0.2">
      <c r="AV227" s="30"/>
      <c r="AW227" s="29"/>
      <c r="AX227" s="30"/>
      <c r="AY227" s="29"/>
      <c r="AZ227" s="30"/>
      <c r="BA227" s="29"/>
      <c r="BB227" s="30"/>
      <c r="BC227" s="29"/>
      <c r="BD227" s="30"/>
      <c r="BE227" s="29"/>
      <c r="BF227" s="30"/>
      <c r="BG227" s="29"/>
      <c r="BH227" s="30"/>
      <c r="BI227" s="29"/>
      <c r="BJ227" s="30"/>
      <c r="BK227" s="29"/>
      <c r="BL227" s="30"/>
      <c r="BM227" s="29"/>
      <c r="BN227" s="30"/>
      <c r="BO227" s="29"/>
      <c r="BP227" s="30"/>
      <c r="BQ227" s="29"/>
      <c r="BR227" s="30"/>
      <c r="BS227" s="29"/>
      <c r="BT227" s="30"/>
      <c r="BU227" s="29"/>
      <c r="BV227" s="30"/>
      <c r="BW227" s="29"/>
      <c r="BX227" s="30"/>
      <c r="BY227" s="29"/>
      <c r="BZ227" s="30"/>
      <c r="CA227" s="29"/>
      <c r="CB227" s="30"/>
      <c r="CC227" s="29"/>
      <c r="CD227" s="30"/>
      <c r="CE227" s="29"/>
      <c r="CF227" s="30"/>
      <c r="CG227" s="29"/>
      <c r="CH227" s="30"/>
      <c r="CI227" s="29"/>
      <c r="CJ227" s="30"/>
      <c r="CK227" s="30"/>
      <c r="CL227" s="30"/>
      <c r="CM227" s="30"/>
      <c r="CN227" s="30"/>
    </row>
    <row r="228" spans="48:92" x14ac:dyDescent="0.2">
      <c r="AV228" s="30"/>
      <c r="AW228" s="29"/>
      <c r="AX228" s="30"/>
      <c r="AY228" s="29"/>
      <c r="AZ228" s="30"/>
      <c r="BA228" s="29"/>
      <c r="BB228" s="30"/>
      <c r="BC228" s="29"/>
      <c r="BD228" s="30"/>
      <c r="BE228" s="29"/>
      <c r="BF228" s="30"/>
      <c r="BG228" s="29"/>
      <c r="BH228" s="30"/>
      <c r="BI228" s="29"/>
      <c r="BJ228" s="30"/>
      <c r="BK228" s="29"/>
      <c r="BL228" s="30"/>
      <c r="BM228" s="29"/>
      <c r="BN228" s="30"/>
      <c r="BO228" s="29"/>
      <c r="BP228" s="30"/>
      <c r="BQ228" s="29"/>
      <c r="BR228" s="30"/>
      <c r="BS228" s="29"/>
      <c r="BT228" s="30"/>
      <c r="BU228" s="29"/>
      <c r="BV228" s="30"/>
      <c r="BW228" s="29"/>
      <c r="BX228" s="30"/>
      <c r="BY228" s="29"/>
      <c r="BZ228" s="30"/>
      <c r="CA228" s="29"/>
      <c r="CB228" s="30"/>
      <c r="CC228" s="29"/>
      <c r="CD228" s="30"/>
      <c r="CE228" s="29"/>
      <c r="CF228" s="30"/>
      <c r="CG228" s="29"/>
      <c r="CH228" s="30"/>
      <c r="CI228" s="29"/>
      <c r="CJ228" s="30"/>
      <c r="CK228" s="30"/>
      <c r="CL228" s="30"/>
      <c r="CM228" s="30"/>
      <c r="CN228" s="30"/>
    </row>
    <row r="229" spans="48:92" x14ac:dyDescent="0.2">
      <c r="AV229" s="30"/>
      <c r="AW229" s="29"/>
      <c r="AX229" s="30"/>
      <c r="AY229" s="29"/>
      <c r="AZ229" s="30"/>
      <c r="BA229" s="29"/>
      <c r="BB229" s="30"/>
      <c r="BC229" s="29"/>
      <c r="BD229" s="30"/>
      <c r="BE229" s="29"/>
      <c r="BF229" s="30"/>
      <c r="BG229" s="29"/>
      <c r="BH229" s="30"/>
      <c r="BI229" s="29"/>
      <c r="BJ229" s="30"/>
      <c r="BK229" s="29"/>
      <c r="BL229" s="30"/>
      <c r="BM229" s="29"/>
      <c r="BN229" s="30"/>
      <c r="BO229" s="29"/>
      <c r="BP229" s="30"/>
      <c r="BQ229" s="29"/>
      <c r="BR229" s="30"/>
      <c r="BS229" s="29"/>
      <c r="BT229" s="30"/>
      <c r="BU229" s="29"/>
      <c r="BV229" s="30"/>
      <c r="BW229" s="29"/>
      <c r="BX229" s="30"/>
      <c r="BY229" s="29"/>
      <c r="BZ229" s="30"/>
      <c r="CA229" s="29"/>
      <c r="CB229" s="30"/>
      <c r="CC229" s="29"/>
      <c r="CD229" s="30"/>
      <c r="CE229" s="29"/>
      <c r="CF229" s="30"/>
      <c r="CG229" s="29"/>
      <c r="CH229" s="30"/>
      <c r="CI229" s="29"/>
      <c r="CJ229" s="30"/>
      <c r="CK229" s="30"/>
      <c r="CL229" s="30"/>
      <c r="CM229" s="30"/>
      <c r="CN229" s="30"/>
    </row>
    <row r="230" spans="48:92" x14ac:dyDescent="0.2">
      <c r="AV230" s="30"/>
      <c r="AW230" s="29"/>
      <c r="AX230" s="30"/>
      <c r="AY230" s="29"/>
      <c r="AZ230" s="30"/>
      <c r="BA230" s="29"/>
      <c r="BB230" s="30"/>
      <c r="BC230" s="29"/>
      <c r="BD230" s="30"/>
      <c r="BE230" s="29"/>
      <c r="BF230" s="30"/>
      <c r="BG230" s="29"/>
      <c r="BH230" s="30"/>
      <c r="BI230" s="29"/>
      <c r="BJ230" s="30"/>
      <c r="BK230" s="29"/>
      <c r="BL230" s="30"/>
      <c r="BM230" s="29"/>
      <c r="BN230" s="30"/>
      <c r="BO230" s="29"/>
      <c r="BP230" s="30"/>
      <c r="BQ230" s="29"/>
      <c r="BR230" s="30"/>
      <c r="BS230" s="29"/>
      <c r="BT230" s="30"/>
      <c r="BU230" s="29"/>
      <c r="BV230" s="30"/>
      <c r="BW230" s="29"/>
      <c r="BX230" s="30"/>
      <c r="BY230" s="29"/>
      <c r="BZ230" s="30"/>
      <c r="CA230" s="29"/>
      <c r="CB230" s="30"/>
      <c r="CC230" s="29"/>
      <c r="CD230" s="30"/>
      <c r="CE230" s="29"/>
      <c r="CF230" s="30"/>
      <c r="CG230" s="29"/>
      <c r="CH230" s="30"/>
      <c r="CI230" s="29"/>
      <c r="CJ230" s="30"/>
      <c r="CK230" s="30"/>
      <c r="CL230" s="30"/>
      <c r="CM230" s="30"/>
      <c r="CN230" s="30"/>
    </row>
    <row r="231" spans="48:92" x14ac:dyDescent="0.2">
      <c r="AV231" s="30"/>
      <c r="AW231" s="29"/>
      <c r="AX231" s="30"/>
      <c r="AY231" s="29"/>
      <c r="AZ231" s="30"/>
      <c r="BA231" s="29"/>
      <c r="BB231" s="30"/>
      <c r="BC231" s="29"/>
      <c r="BD231" s="30"/>
      <c r="BE231" s="29"/>
      <c r="BF231" s="30"/>
      <c r="BG231" s="29"/>
      <c r="BH231" s="30"/>
      <c r="BI231" s="29"/>
      <c r="BJ231" s="30"/>
      <c r="BK231" s="29"/>
      <c r="BL231" s="30"/>
      <c r="BM231" s="29"/>
      <c r="BN231" s="30"/>
      <c r="BO231" s="29"/>
      <c r="BP231" s="30"/>
      <c r="BQ231" s="29"/>
      <c r="BR231" s="30"/>
      <c r="BS231" s="29"/>
      <c r="BT231" s="30"/>
      <c r="BU231" s="29"/>
      <c r="BV231" s="30"/>
      <c r="BW231" s="29"/>
      <c r="BX231" s="30"/>
      <c r="BY231" s="29"/>
      <c r="BZ231" s="30"/>
      <c r="CA231" s="29"/>
      <c r="CB231" s="30"/>
      <c r="CC231" s="29"/>
      <c r="CD231" s="30"/>
      <c r="CE231" s="29"/>
      <c r="CF231" s="30"/>
      <c r="CG231" s="29"/>
      <c r="CH231" s="30"/>
      <c r="CI231" s="29"/>
      <c r="CJ231" s="30"/>
      <c r="CK231" s="30"/>
      <c r="CL231" s="30"/>
      <c r="CM231" s="30"/>
      <c r="CN231" s="30"/>
    </row>
    <row r="232" spans="48:92" x14ac:dyDescent="0.2">
      <c r="AV232" s="30"/>
      <c r="AW232" s="29"/>
      <c r="AX232" s="30"/>
      <c r="AY232" s="29"/>
      <c r="AZ232" s="30"/>
      <c r="BA232" s="29"/>
      <c r="BB232" s="30"/>
      <c r="BC232" s="29"/>
      <c r="BD232" s="30"/>
      <c r="BE232" s="29"/>
      <c r="BF232" s="30"/>
      <c r="BG232" s="29"/>
      <c r="BH232" s="30"/>
      <c r="BI232" s="29"/>
      <c r="BJ232" s="30"/>
      <c r="BK232" s="29"/>
      <c r="BL232" s="30"/>
      <c r="BM232" s="29"/>
      <c r="BN232" s="30"/>
      <c r="BO232" s="29"/>
      <c r="BP232" s="30"/>
      <c r="BQ232" s="29"/>
      <c r="BR232" s="30"/>
      <c r="BS232" s="29"/>
      <c r="BT232" s="30"/>
      <c r="BU232" s="29"/>
      <c r="BV232" s="30"/>
      <c r="BW232" s="29"/>
      <c r="BX232" s="30"/>
      <c r="BY232" s="29"/>
      <c r="BZ232" s="30"/>
      <c r="CA232" s="29"/>
      <c r="CB232" s="30"/>
      <c r="CC232" s="29"/>
      <c r="CD232" s="30"/>
      <c r="CE232" s="29"/>
      <c r="CF232" s="30"/>
      <c r="CG232" s="29"/>
      <c r="CH232" s="30"/>
      <c r="CI232" s="29"/>
      <c r="CJ232" s="30"/>
      <c r="CK232" s="30"/>
      <c r="CL232" s="30"/>
      <c r="CM232" s="30"/>
      <c r="CN232" s="30"/>
    </row>
    <row r="233" spans="48:92" x14ac:dyDescent="0.2">
      <c r="AV233" s="30"/>
      <c r="AW233" s="29"/>
      <c r="AX233" s="30"/>
      <c r="AY233" s="29"/>
      <c r="AZ233" s="30"/>
      <c r="BA233" s="29"/>
      <c r="BB233" s="30"/>
      <c r="BC233" s="29"/>
      <c r="BD233" s="30"/>
      <c r="BE233" s="29"/>
      <c r="BF233" s="30"/>
      <c r="BG233" s="29"/>
      <c r="BH233" s="30"/>
      <c r="BI233" s="29"/>
      <c r="BJ233" s="30"/>
      <c r="BK233" s="29"/>
      <c r="BL233" s="30"/>
      <c r="BM233" s="29"/>
      <c r="BN233" s="30"/>
      <c r="BO233" s="29"/>
      <c r="BP233" s="30"/>
      <c r="BQ233" s="29"/>
      <c r="BR233" s="30"/>
      <c r="BS233" s="29"/>
      <c r="BT233" s="30"/>
      <c r="BU233" s="29"/>
      <c r="BV233" s="30"/>
      <c r="BW233" s="29"/>
      <c r="BX233" s="30"/>
      <c r="BY233" s="29"/>
      <c r="BZ233" s="30"/>
      <c r="CA233" s="29"/>
      <c r="CB233" s="30"/>
      <c r="CC233" s="29"/>
      <c r="CD233" s="30"/>
      <c r="CE233" s="29"/>
      <c r="CF233" s="30"/>
      <c r="CG233" s="29"/>
      <c r="CH233" s="30"/>
      <c r="CI233" s="29"/>
      <c r="CJ233" s="30"/>
      <c r="CK233" s="30"/>
      <c r="CL233" s="30"/>
      <c r="CM233" s="30"/>
      <c r="CN233" s="30"/>
    </row>
    <row r="234" spans="48:92" x14ac:dyDescent="0.2">
      <c r="AV234" s="30"/>
      <c r="AW234" s="29"/>
      <c r="AX234" s="30"/>
      <c r="AY234" s="29"/>
      <c r="AZ234" s="30"/>
      <c r="BA234" s="29"/>
      <c r="BB234" s="30"/>
      <c r="BC234" s="29"/>
      <c r="BD234" s="30"/>
      <c r="BE234" s="29"/>
      <c r="BF234" s="30"/>
      <c r="BG234" s="29"/>
      <c r="BH234" s="30"/>
      <c r="BI234" s="29"/>
      <c r="BJ234" s="30"/>
      <c r="BK234" s="29"/>
      <c r="BL234" s="30"/>
      <c r="BM234" s="29"/>
      <c r="BN234" s="30"/>
      <c r="BO234" s="29"/>
      <c r="BP234" s="30"/>
      <c r="BQ234" s="29"/>
      <c r="BR234" s="30"/>
      <c r="BS234" s="29"/>
      <c r="BT234" s="30"/>
      <c r="BU234" s="29"/>
      <c r="BV234" s="30"/>
      <c r="BW234" s="29"/>
      <c r="BX234" s="30"/>
      <c r="BY234" s="29"/>
      <c r="BZ234" s="30"/>
      <c r="CA234" s="29"/>
      <c r="CB234" s="30"/>
      <c r="CC234" s="29"/>
      <c r="CD234" s="30"/>
      <c r="CE234" s="29"/>
      <c r="CF234" s="30"/>
      <c r="CG234" s="29"/>
      <c r="CH234" s="30"/>
      <c r="CI234" s="29"/>
      <c r="CJ234" s="30"/>
      <c r="CK234" s="30"/>
      <c r="CL234" s="30"/>
      <c r="CM234" s="30"/>
      <c r="CN234" s="30"/>
    </row>
    <row r="235" spans="48:92" x14ac:dyDescent="0.2">
      <c r="AV235" s="30"/>
      <c r="AW235" s="29"/>
      <c r="AX235" s="30"/>
      <c r="AY235" s="29"/>
      <c r="AZ235" s="30"/>
      <c r="BA235" s="29"/>
      <c r="BB235" s="30"/>
      <c r="BC235" s="29"/>
      <c r="BD235" s="30"/>
      <c r="BE235" s="29"/>
      <c r="BF235" s="30"/>
      <c r="BG235" s="29"/>
      <c r="BH235" s="30"/>
      <c r="BI235" s="29"/>
      <c r="BJ235" s="30"/>
      <c r="BK235" s="29"/>
      <c r="BL235" s="30"/>
      <c r="BM235" s="29"/>
      <c r="BN235" s="30"/>
      <c r="BO235" s="29"/>
      <c r="BP235" s="30"/>
      <c r="BQ235" s="29"/>
      <c r="BR235" s="30"/>
      <c r="BS235" s="29"/>
      <c r="BT235" s="30"/>
      <c r="BU235" s="29"/>
      <c r="BV235" s="30"/>
      <c r="BW235" s="29"/>
      <c r="BX235" s="30"/>
      <c r="BY235" s="29"/>
      <c r="BZ235" s="30"/>
      <c r="CA235" s="29"/>
      <c r="CB235" s="30"/>
      <c r="CC235" s="29"/>
      <c r="CD235" s="30"/>
      <c r="CE235" s="29"/>
      <c r="CF235" s="30"/>
      <c r="CG235" s="29"/>
      <c r="CH235" s="30"/>
      <c r="CI235" s="29"/>
      <c r="CJ235" s="30"/>
      <c r="CK235" s="30"/>
      <c r="CL235" s="30"/>
      <c r="CM235" s="30"/>
      <c r="CN235" s="30"/>
    </row>
    <row r="236" spans="48:92" x14ac:dyDescent="0.2">
      <c r="AV236" s="30"/>
      <c r="AW236" s="29"/>
      <c r="AX236" s="30"/>
      <c r="AY236" s="29"/>
      <c r="AZ236" s="30"/>
      <c r="BA236" s="29"/>
      <c r="BB236" s="30"/>
      <c r="BC236" s="29"/>
      <c r="BD236" s="30"/>
      <c r="BE236" s="29"/>
      <c r="BF236" s="30"/>
      <c r="BG236" s="29"/>
      <c r="BH236" s="30"/>
      <c r="BI236" s="29"/>
      <c r="BJ236" s="30"/>
      <c r="BK236" s="29"/>
      <c r="BL236" s="30"/>
      <c r="BM236" s="29"/>
      <c r="BN236" s="30"/>
      <c r="BO236" s="29"/>
      <c r="BP236" s="30"/>
      <c r="BQ236" s="29"/>
      <c r="BR236" s="30"/>
      <c r="BS236" s="29"/>
      <c r="BT236" s="30"/>
      <c r="BU236" s="29"/>
      <c r="BV236" s="30"/>
      <c r="BW236" s="29"/>
      <c r="BX236" s="30"/>
      <c r="BY236" s="29"/>
      <c r="BZ236" s="30"/>
      <c r="CA236" s="29"/>
      <c r="CB236" s="30"/>
      <c r="CC236" s="29"/>
      <c r="CD236" s="30"/>
      <c r="CE236" s="29"/>
      <c r="CF236" s="30"/>
      <c r="CG236" s="29"/>
      <c r="CH236" s="30"/>
      <c r="CI236" s="29"/>
      <c r="CJ236" s="30"/>
      <c r="CK236" s="30"/>
      <c r="CL236" s="30"/>
      <c r="CM236" s="30"/>
      <c r="CN236" s="30"/>
    </row>
    <row r="237" spans="48:92" x14ac:dyDescent="0.2">
      <c r="AV237" s="30"/>
      <c r="AW237" s="29"/>
      <c r="AX237" s="30"/>
      <c r="AY237" s="29"/>
      <c r="AZ237" s="30"/>
      <c r="BA237" s="29"/>
      <c r="BB237" s="30"/>
      <c r="BC237" s="29"/>
      <c r="BD237" s="30"/>
      <c r="BE237" s="29"/>
      <c r="BF237" s="30"/>
      <c r="BG237" s="29"/>
      <c r="BH237" s="30"/>
      <c r="BI237" s="29"/>
      <c r="BJ237" s="30"/>
      <c r="BK237" s="29"/>
      <c r="BL237" s="30"/>
      <c r="BM237" s="29"/>
      <c r="BN237" s="30"/>
      <c r="BO237" s="29"/>
      <c r="BP237" s="30"/>
      <c r="BQ237" s="29"/>
      <c r="BR237" s="30"/>
      <c r="BS237" s="29"/>
      <c r="BT237" s="30"/>
      <c r="BU237" s="29"/>
      <c r="BV237" s="30"/>
      <c r="BW237" s="29"/>
      <c r="BX237" s="30"/>
      <c r="BY237" s="29"/>
      <c r="BZ237" s="30"/>
      <c r="CA237" s="29"/>
      <c r="CB237" s="30"/>
      <c r="CC237" s="29"/>
      <c r="CD237" s="30"/>
      <c r="CE237" s="29"/>
      <c r="CF237" s="30"/>
      <c r="CG237" s="29"/>
      <c r="CH237" s="30"/>
      <c r="CI237" s="29"/>
      <c r="CJ237" s="30"/>
      <c r="CK237" s="30"/>
      <c r="CL237" s="30"/>
      <c r="CM237" s="30"/>
      <c r="CN237" s="30"/>
    </row>
    <row r="238" spans="48:92" x14ac:dyDescent="0.2">
      <c r="AV238" s="30"/>
      <c r="AW238" s="29"/>
      <c r="AX238" s="30"/>
      <c r="AY238" s="29"/>
      <c r="AZ238" s="30"/>
      <c r="BA238" s="29"/>
      <c r="BB238" s="30"/>
      <c r="BC238" s="29"/>
      <c r="BD238" s="30"/>
      <c r="BE238" s="29"/>
      <c r="BF238" s="30"/>
      <c r="BG238" s="29"/>
      <c r="BH238" s="30"/>
      <c r="BI238" s="29"/>
      <c r="BJ238" s="30"/>
      <c r="BK238" s="29"/>
      <c r="BL238" s="30"/>
      <c r="BM238" s="29"/>
      <c r="BN238" s="30"/>
      <c r="BO238" s="29"/>
      <c r="BP238" s="30"/>
      <c r="BQ238" s="29"/>
      <c r="BR238" s="30"/>
      <c r="BS238" s="29"/>
      <c r="BT238" s="30"/>
      <c r="BU238" s="29"/>
      <c r="BV238" s="30"/>
      <c r="BW238" s="29"/>
      <c r="BX238" s="30"/>
      <c r="BY238" s="29"/>
      <c r="BZ238" s="30"/>
      <c r="CA238" s="29"/>
      <c r="CB238" s="30"/>
      <c r="CC238" s="29"/>
      <c r="CD238" s="30"/>
      <c r="CE238" s="29"/>
      <c r="CF238" s="30"/>
      <c r="CG238" s="29"/>
      <c r="CH238" s="30"/>
      <c r="CI238" s="29"/>
      <c r="CJ238" s="30"/>
      <c r="CK238" s="30"/>
      <c r="CL238" s="30"/>
      <c r="CM238" s="30"/>
      <c r="CN238" s="30"/>
    </row>
    <row r="239" spans="48:92" x14ac:dyDescent="0.2">
      <c r="AV239" s="30"/>
      <c r="AW239" s="29"/>
      <c r="AX239" s="30"/>
      <c r="AY239" s="29"/>
      <c r="AZ239" s="30"/>
      <c r="BA239" s="29"/>
      <c r="BB239" s="30"/>
      <c r="BC239" s="29"/>
      <c r="BD239" s="30"/>
      <c r="BE239" s="29"/>
      <c r="BF239" s="30"/>
      <c r="BG239" s="29"/>
      <c r="BH239" s="30"/>
      <c r="BI239" s="29"/>
      <c r="BJ239" s="30"/>
      <c r="BK239" s="29"/>
      <c r="BL239" s="30"/>
      <c r="BM239" s="29"/>
      <c r="BN239" s="30"/>
      <c r="BO239" s="29"/>
      <c r="BP239" s="30"/>
      <c r="BQ239" s="29"/>
      <c r="BR239" s="30"/>
      <c r="BS239" s="29"/>
      <c r="BT239" s="30"/>
      <c r="BU239" s="29"/>
      <c r="BV239" s="30"/>
      <c r="BW239" s="29"/>
      <c r="BX239" s="30"/>
      <c r="BY239" s="29"/>
      <c r="BZ239" s="30"/>
      <c r="CA239" s="29"/>
      <c r="CB239" s="30"/>
      <c r="CC239" s="29"/>
      <c r="CD239" s="30"/>
      <c r="CE239" s="29"/>
      <c r="CF239" s="30"/>
      <c r="CG239" s="29"/>
      <c r="CH239" s="30"/>
      <c r="CI239" s="29"/>
      <c r="CJ239" s="30"/>
      <c r="CK239" s="30"/>
      <c r="CL239" s="30"/>
      <c r="CM239" s="30"/>
      <c r="CN239" s="30"/>
    </row>
    <row r="240" spans="48:92" x14ac:dyDescent="0.2">
      <c r="AV240" s="30"/>
      <c r="AW240" s="29"/>
      <c r="AX240" s="30"/>
      <c r="AY240" s="29"/>
      <c r="AZ240" s="30"/>
      <c r="BA240" s="29"/>
      <c r="BB240" s="30"/>
      <c r="BC240" s="29"/>
      <c r="BD240" s="30"/>
      <c r="BE240" s="29"/>
      <c r="BF240" s="30"/>
      <c r="BG240" s="29"/>
      <c r="BH240" s="30"/>
      <c r="BI240" s="29"/>
      <c r="BJ240" s="30"/>
      <c r="BK240" s="29"/>
      <c r="BL240" s="30"/>
      <c r="BM240" s="29"/>
      <c r="BN240" s="30"/>
      <c r="BO240" s="29"/>
      <c r="BP240" s="30"/>
      <c r="BQ240" s="29"/>
      <c r="BR240" s="30"/>
      <c r="BS240" s="29"/>
      <c r="BT240" s="30"/>
      <c r="BU240" s="29"/>
      <c r="BV240" s="30"/>
      <c r="BW240" s="29"/>
      <c r="BX240" s="30"/>
      <c r="BY240" s="29"/>
      <c r="BZ240" s="30"/>
      <c r="CA240" s="29"/>
      <c r="CB240" s="30"/>
      <c r="CC240" s="29"/>
      <c r="CD240" s="30"/>
      <c r="CE240" s="29"/>
      <c r="CF240" s="30"/>
      <c r="CG240" s="29"/>
      <c r="CH240" s="30"/>
      <c r="CI240" s="29"/>
      <c r="CJ240" s="30"/>
      <c r="CK240" s="30"/>
      <c r="CL240" s="30"/>
      <c r="CM240" s="30"/>
      <c r="CN240" s="30"/>
    </row>
    <row r="241" spans="48:92" x14ac:dyDescent="0.2">
      <c r="AV241" s="30"/>
      <c r="AW241" s="29"/>
      <c r="AX241" s="30"/>
      <c r="AY241" s="29"/>
      <c r="AZ241" s="30"/>
      <c r="BA241" s="29"/>
      <c r="BB241" s="30"/>
      <c r="BC241" s="29"/>
      <c r="BD241" s="30"/>
      <c r="BE241" s="29"/>
      <c r="BF241" s="30"/>
      <c r="BG241" s="29"/>
      <c r="BH241" s="30"/>
      <c r="BI241" s="29"/>
      <c r="BJ241" s="30"/>
      <c r="BK241" s="29"/>
      <c r="BL241" s="30"/>
      <c r="BM241" s="29"/>
      <c r="BN241" s="30"/>
      <c r="BO241" s="29"/>
      <c r="BP241" s="30"/>
      <c r="BQ241" s="29"/>
      <c r="BR241" s="30"/>
      <c r="BS241" s="29"/>
      <c r="BT241" s="30"/>
      <c r="BU241" s="29"/>
      <c r="BV241" s="30"/>
      <c r="BW241" s="29"/>
      <c r="BX241" s="30"/>
      <c r="BY241" s="29"/>
      <c r="BZ241" s="30"/>
      <c r="CA241" s="29"/>
      <c r="CB241" s="30"/>
      <c r="CC241" s="29"/>
      <c r="CD241" s="30"/>
      <c r="CE241" s="29"/>
      <c r="CF241" s="30"/>
      <c r="CG241" s="29"/>
      <c r="CH241" s="30"/>
      <c r="CI241" s="29"/>
      <c r="CJ241" s="30"/>
      <c r="CK241" s="30"/>
      <c r="CL241" s="30"/>
      <c r="CM241" s="30"/>
      <c r="CN241" s="30"/>
    </row>
    <row r="242" spans="48:92" x14ac:dyDescent="0.2">
      <c r="AV242" s="30"/>
      <c r="AW242" s="29"/>
      <c r="AX242" s="30"/>
      <c r="AY242" s="29"/>
      <c r="AZ242" s="30"/>
      <c r="BA242" s="29"/>
      <c r="BB242" s="30"/>
      <c r="BC242" s="29"/>
      <c r="BD242" s="30"/>
      <c r="BE242" s="29"/>
      <c r="BF242" s="30"/>
      <c r="BG242" s="29"/>
      <c r="BH242" s="30"/>
      <c r="BI242" s="29"/>
      <c r="BJ242" s="30"/>
      <c r="BK242" s="29"/>
      <c r="BL242" s="30"/>
      <c r="BM242" s="29"/>
      <c r="BN242" s="30"/>
      <c r="BO242" s="29"/>
      <c r="BP242" s="30"/>
      <c r="BQ242" s="29"/>
      <c r="BR242" s="30"/>
      <c r="BS242" s="29"/>
      <c r="BT242" s="30"/>
      <c r="BU242" s="29"/>
      <c r="BV242" s="30"/>
      <c r="BW242" s="29"/>
      <c r="BX242" s="30"/>
      <c r="BY242" s="29"/>
      <c r="BZ242" s="30"/>
      <c r="CA242" s="29"/>
      <c r="CB242" s="30"/>
      <c r="CC242" s="29"/>
      <c r="CD242" s="30"/>
      <c r="CE242" s="29"/>
      <c r="CF242" s="30"/>
      <c r="CG242" s="29"/>
      <c r="CH242" s="30"/>
      <c r="CI242" s="29"/>
      <c r="CJ242" s="30"/>
      <c r="CK242" s="30"/>
      <c r="CL242" s="30"/>
      <c r="CM242" s="30"/>
      <c r="CN242" s="30"/>
    </row>
    <row r="243" spans="48:92" x14ac:dyDescent="0.2">
      <c r="AV243" s="30"/>
      <c r="AW243" s="29"/>
      <c r="AX243" s="30"/>
      <c r="AY243" s="29"/>
      <c r="AZ243" s="30"/>
      <c r="BA243" s="29"/>
      <c r="BB243" s="30"/>
      <c r="BC243" s="29"/>
      <c r="BD243" s="30"/>
      <c r="BE243" s="29"/>
      <c r="BF243" s="30"/>
      <c r="BG243" s="29"/>
      <c r="BH243" s="30"/>
      <c r="BI243" s="29"/>
      <c r="BJ243" s="30"/>
      <c r="BK243" s="29"/>
      <c r="BL243" s="30"/>
      <c r="BM243" s="29"/>
      <c r="BN243" s="30"/>
      <c r="BO243" s="29"/>
      <c r="BP243" s="30"/>
      <c r="BQ243" s="29"/>
      <c r="BR243" s="30"/>
      <c r="BS243" s="29"/>
      <c r="BT243" s="30"/>
      <c r="BU243" s="29"/>
      <c r="BV243" s="30"/>
      <c r="BW243" s="29"/>
      <c r="BX243" s="30"/>
      <c r="BY243" s="29"/>
      <c r="BZ243" s="30"/>
      <c r="CA243" s="29"/>
      <c r="CB243" s="30"/>
      <c r="CC243" s="29"/>
      <c r="CD243" s="30"/>
      <c r="CE243" s="29"/>
      <c r="CF243" s="30"/>
      <c r="CG243" s="29"/>
      <c r="CH243" s="30"/>
      <c r="CI243" s="29"/>
      <c r="CJ243" s="30"/>
      <c r="CK243" s="30"/>
      <c r="CL243" s="30"/>
      <c r="CM243" s="30"/>
      <c r="CN243" s="30"/>
    </row>
    <row r="244" spans="48:92" x14ac:dyDescent="0.2">
      <c r="AV244" s="30"/>
      <c r="AW244" s="29"/>
      <c r="AX244" s="30"/>
      <c r="AY244" s="29"/>
      <c r="AZ244" s="30"/>
      <c r="BA244" s="29"/>
      <c r="BB244" s="30"/>
      <c r="BC244" s="29"/>
      <c r="BD244" s="30"/>
      <c r="BE244" s="29"/>
      <c r="BF244" s="30"/>
      <c r="BG244" s="29"/>
      <c r="BH244" s="30"/>
      <c r="BI244" s="29"/>
      <c r="BJ244" s="30"/>
      <c r="BK244" s="29"/>
      <c r="BL244" s="30"/>
      <c r="BM244" s="29"/>
      <c r="BN244" s="30"/>
      <c r="BO244" s="29"/>
      <c r="BP244" s="30"/>
      <c r="BQ244" s="29"/>
      <c r="BR244" s="30"/>
      <c r="BS244" s="29"/>
      <c r="BT244" s="30"/>
      <c r="BU244" s="29"/>
      <c r="BV244" s="30"/>
      <c r="BW244" s="29"/>
      <c r="BX244" s="30"/>
      <c r="BY244" s="29"/>
      <c r="BZ244" s="30"/>
      <c r="CA244" s="29"/>
      <c r="CB244" s="30"/>
      <c r="CC244" s="29"/>
      <c r="CD244" s="30"/>
      <c r="CE244" s="29"/>
      <c r="CF244" s="30"/>
      <c r="CG244" s="29"/>
      <c r="CH244" s="30"/>
      <c r="CI244" s="29"/>
      <c r="CJ244" s="30"/>
      <c r="CK244" s="30"/>
      <c r="CL244" s="30"/>
      <c r="CM244" s="30"/>
      <c r="CN244" s="30"/>
    </row>
    <row r="245" spans="48:92" x14ac:dyDescent="0.2">
      <c r="AV245" s="30"/>
      <c r="AW245" s="29"/>
      <c r="AX245" s="30"/>
      <c r="AY245" s="29"/>
      <c r="AZ245" s="30"/>
      <c r="BA245" s="29"/>
      <c r="BB245" s="30"/>
      <c r="BC245" s="29"/>
      <c r="BD245" s="30"/>
      <c r="BE245" s="29"/>
      <c r="BF245" s="30"/>
      <c r="BG245" s="29"/>
      <c r="BH245" s="30"/>
      <c r="BI245" s="29"/>
      <c r="BJ245" s="30"/>
      <c r="BK245" s="29"/>
      <c r="BL245" s="30"/>
      <c r="BM245" s="29"/>
      <c r="BN245" s="30"/>
      <c r="BO245" s="29"/>
      <c r="BP245" s="30"/>
      <c r="BQ245" s="29"/>
      <c r="BR245" s="30"/>
      <c r="BS245" s="29"/>
      <c r="BT245" s="30"/>
      <c r="BU245" s="29"/>
      <c r="BV245" s="30"/>
      <c r="BW245" s="29"/>
      <c r="BX245" s="30"/>
      <c r="BY245" s="29"/>
      <c r="BZ245" s="30"/>
      <c r="CA245" s="29"/>
      <c r="CB245" s="30"/>
      <c r="CC245" s="29"/>
      <c r="CD245" s="30"/>
      <c r="CE245" s="29"/>
      <c r="CF245" s="30"/>
      <c r="CG245" s="29"/>
      <c r="CH245" s="30"/>
      <c r="CI245" s="29"/>
      <c r="CJ245" s="30"/>
      <c r="CK245" s="30"/>
      <c r="CL245" s="30"/>
      <c r="CM245" s="30"/>
      <c r="CN245" s="30"/>
    </row>
    <row r="246" spans="48:92" x14ac:dyDescent="0.2">
      <c r="AV246" s="30"/>
      <c r="AW246" s="29"/>
      <c r="AX246" s="30"/>
      <c r="AY246" s="29"/>
      <c r="AZ246" s="30"/>
      <c r="BA246" s="29"/>
      <c r="BB246" s="30"/>
      <c r="BC246" s="29"/>
      <c r="BD246" s="30"/>
      <c r="BE246" s="29"/>
      <c r="BF246" s="30"/>
      <c r="BG246" s="29"/>
      <c r="BH246" s="30"/>
      <c r="BI246" s="29"/>
      <c r="BJ246" s="30"/>
      <c r="BK246" s="29"/>
      <c r="BL246" s="30"/>
      <c r="BM246" s="29"/>
      <c r="BN246" s="30"/>
      <c r="BO246" s="29"/>
      <c r="BP246" s="30"/>
      <c r="BQ246" s="29"/>
      <c r="BR246" s="30"/>
      <c r="BS246" s="29"/>
      <c r="BT246" s="30"/>
      <c r="BU246" s="29"/>
      <c r="BV246" s="30"/>
      <c r="BW246" s="29"/>
      <c r="BX246" s="30"/>
      <c r="BY246" s="29"/>
      <c r="BZ246" s="30"/>
      <c r="CA246" s="29"/>
      <c r="CB246" s="30"/>
      <c r="CC246" s="29"/>
      <c r="CD246" s="30"/>
      <c r="CE246" s="29"/>
      <c r="CF246" s="30"/>
      <c r="CG246" s="29"/>
      <c r="CH246" s="30"/>
      <c r="CI246" s="29"/>
      <c r="CJ246" s="30"/>
      <c r="CK246" s="30"/>
      <c r="CL246" s="30"/>
      <c r="CM246" s="30"/>
      <c r="CN246" s="30"/>
    </row>
    <row r="247" spans="48:92" x14ac:dyDescent="0.2">
      <c r="AV247" s="30"/>
      <c r="AW247" s="29"/>
      <c r="AX247" s="30"/>
      <c r="AY247" s="29"/>
      <c r="AZ247" s="30"/>
      <c r="BA247" s="29"/>
      <c r="BB247" s="30"/>
      <c r="BC247" s="29"/>
      <c r="BD247" s="30"/>
      <c r="BE247" s="29"/>
      <c r="BF247" s="30"/>
      <c r="BG247" s="29"/>
      <c r="BH247" s="30"/>
      <c r="BI247" s="29"/>
      <c r="BJ247" s="30"/>
      <c r="BK247" s="29"/>
      <c r="BL247" s="30"/>
      <c r="BM247" s="29"/>
      <c r="BN247" s="30"/>
      <c r="BO247" s="29"/>
      <c r="BP247" s="30"/>
      <c r="BQ247" s="29"/>
      <c r="BR247" s="30"/>
      <c r="BS247" s="29"/>
      <c r="BT247" s="30"/>
      <c r="BU247" s="29"/>
      <c r="BV247" s="30"/>
      <c r="BW247" s="29"/>
      <c r="BX247" s="30"/>
      <c r="BY247" s="29"/>
      <c r="BZ247" s="30"/>
      <c r="CA247" s="29"/>
      <c r="CB247" s="30"/>
      <c r="CC247" s="29"/>
      <c r="CD247" s="30"/>
      <c r="CE247" s="29"/>
      <c r="CF247" s="30"/>
      <c r="CG247" s="29"/>
      <c r="CH247" s="30"/>
      <c r="CI247" s="29"/>
      <c r="CJ247" s="30"/>
      <c r="CK247" s="30"/>
      <c r="CL247" s="30"/>
      <c r="CM247" s="30"/>
      <c r="CN247" s="30"/>
    </row>
    <row r="248" spans="48:92" x14ac:dyDescent="0.2">
      <c r="AV248" s="30"/>
      <c r="AW248" s="29"/>
      <c r="AX248" s="30"/>
      <c r="AY248" s="29"/>
      <c r="AZ248" s="30"/>
      <c r="BA248" s="29"/>
      <c r="BB248" s="30"/>
      <c r="BC248" s="29"/>
      <c r="BD248" s="30"/>
      <c r="BE248" s="29"/>
      <c r="BF248" s="30"/>
      <c r="BG248" s="29"/>
      <c r="BH248" s="30"/>
      <c r="BI248" s="29"/>
      <c r="BJ248" s="30"/>
      <c r="BK248" s="29"/>
      <c r="BL248" s="30"/>
      <c r="BM248" s="29"/>
      <c r="BN248" s="30"/>
      <c r="BO248" s="29"/>
      <c r="BP248" s="30"/>
      <c r="BQ248" s="29"/>
      <c r="BR248" s="30"/>
      <c r="BS248" s="29"/>
      <c r="BT248" s="30"/>
      <c r="BU248" s="29"/>
      <c r="BV248" s="30"/>
      <c r="BW248" s="29"/>
      <c r="BX248" s="30"/>
      <c r="BY248" s="29"/>
      <c r="BZ248" s="30"/>
      <c r="CA248" s="29"/>
      <c r="CB248" s="30"/>
      <c r="CC248" s="29"/>
      <c r="CD248" s="30"/>
      <c r="CE248" s="29"/>
      <c r="CF248" s="30"/>
      <c r="CG248" s="29"/>
      <c r="CH248" s="30"/>
      <c r="CI248" s="29"/>
      <c r="CJ248" s="30"/>
      <c r="CK248" s="30"/>
      <c r="CL248" s="30"/>
      <c r="CM248" s="30"/>
      <c r="CN248" s="30"/>
    </row>
    <row r="249" spans="48:92" x14ac:dyDescent="0.2">
      <c r="AV249" s="30"/>
      <c r="AW249" s="29"/>
      <c r="AX249" s="30"/>
      <c r="AY249" s="29"/>
      <c r="AZ249" s="30"/>
      <c r="BA249" s="29"/>
      <c r="BB249" s="30"/>
      <c r="BC249" s="29"/>
      <c r="BD249" s="30"/>
      <c r="BE249" s="29"/>
      <c r="BF249" s="30"/>
      <c r="BG249" s="29"/>
      <c r="BH249" s="30"/>
      <c r="BI249" s="29"/>
      <c r="BJ249" s="30"/>
      <c r="BK249" s="29"/>
      <c r="BL249" s="30"/>
      <c r="BM249" s="29"/>
      <c r="BN249" s="30"/>
      <c r="BO249" s="29"/>
      <c r="BP249" s="30"/>
      <c r="BQ249" s="29"/>
      <c r="BR249" s="30"/>
      <c r="BS249" s="29"/>
      <c r="BT249" s="30"/>
      <c r="BU249" s="29"/>
      <c r="BV249" s="30"/>
      <c r="BW249" s="29"/>
      <c r="BX249" s="30"/>
      <c r="BY249" s="29"/>
      <c r="BZ249" s="30"/>
      <c r="CA249" s="29"/>
      <c r="CB249" s="30"/>
      <c r="CC249" s="29"/>
      <c r="CD249" s="30"/>
      <c r="CE249" s="29"/>
      <c r="CF249" s="30"/>
      <c r="CG249" s="29"/>
      <c r="CH249" s="30"/>
      <c r="CI249" s="29"/>
      <c r="CJ249" s="30"/>
      <c r="CK249" s="30"/>
      <c r="CL249" s="30"/>
      <c r="CM249" s="30"/>
      <c r="CN249" s="30"/>
    </row>
    <row r="250" spans="48:92" x14ac:dyDescent="0.2">
      <c r="AV250" s="30"/>
      <c r="AW250" s="29"/>
      <c r="AX250" s="30"/>
      <c r="AY250" s="29"/>
      <c r="AZ250" s="30"/>
      <c r="BA250" s="29"/>
      <c r="BB250" s="30"/>
      <c r="BC250" s="29"/>
      <c r="BD250" s="30"/>
      <c r="BE250" s="29"/>
      <c r="BF250" s="30"/>
      <c r="BG250" s="29"/>
      <c r="BH250" s="30"/>
      <c r="BI250" s="29"/>
      <c r="BJ250" s="30"/>
      <c r="BK250" s="29"/>
      <c r="BL250" s="30"/>
      <c r="BM250" s="29"/>
      <c r="BN250" s="30"/>
      <c r="BO250" s="29"/>
      <c r="BP250" s="30"/>
      <c r="BQ250" s="29"/>
      <c r="BR250" s="30"/>
      <c r="BS250" s="29"/>
      <c r="BT250" s="30"/>
      <c r="BU250" s="29"/>
      <c r="BV250" s="30"/>
      <c r="BW250" s="29"/>
      <c r="BX250" s="30"/>
      <c r="BY250" s="29"/>
      <c r="BZ250" s="30"/>
      <c r="CA250" s="29"/>
      <c r="CB250" s="30"/>
      <c r="CC250" s="29"/>
      <c r="CD250" s="30"/>
      <c r="CE250" s="29"/>
      <c r="CF250" s="30"/>
      <c r="CG250" s="29"/>
      <c r="CH250" s="30"/>
      <c r="CI250" s="29"/>
      <c r="CJ250" s="30"/>
      <c r="CK250" s="30"/>
      <c r="CL250" s="30"/>
      <c r="CM250" s="30"/>
      <c r="CN250" s="30"/>
    </row>
    <row r="251" spans="48:92" x14ac:dyDescent="0.2">
      <c r="AV251" s="30"/>
      <c r="AW251" s="29"/>
      <c r="AX251" s="30"/>
      <c r="AY251" s="29"/>
      <c r="AZ251" s="30"/>
      <c r="BA251" s="29"/>
      <c r="BB251" s="30"/>
      <c r="BC251" s="29"/>
      <c r="BD251" s="30"/>
      <c r="BE251" s="29"/>
      <c r="BF251" s="30"/>
      <c r="BG251" s="29"/>
      <c r="BH251" s="30"/>
      <c r="BI251" s="29"/>
      <c r="BJ251" s="30"/>
      <c r="BK251" s="29"/>
      <c r="BL251" s="30"/>
      <c r="BM251" s="29"/>
      <c r="BN251" s="30"/>
      <c r="BO251" s="29"/>
      <c r="BP251" s="30"/>
      <c r="BQ251" s="29"/>
      <c r="BR251" s="30"/>
      <c r="BS251" s="29"/>
      <c r="BT251" s="30"/>
      <c r="BU251" s="29"/>
      <c r="BV251" s="30"/>
      <c r="BW251" s="29"/>
      <c r="BX251" s="30"/>
      <c r="BY251" s="29"/>
      <c r="BZ251" s="30"/>
      <c r="CA251" s="29"/>
      <c r="CB251" s="30"/>
      <c r="CC251" s="29"/>
      <c r="CD251" s="30"/>
      <c r="CE251" s="29"/>
      <c r="CF251" s="30"/>
      <c r="CG251" s="29"/>
      <c r="CH251" s="30"/>
      <c r="CI251" s="29"/>
      <c r="CJ251" s="30"/>
      <c r="CK251" s="30"/>
      <c r="CL251" s="30"/>
      <c r="CM251" s="30"/>
      <c r="CN251" s="30"/>
    </row>
    <row r="252" spans="48:92" x14ac:dyDescent="0.2">
      <c r="AV252" s="30"/>
      <c r="AW252" s="29"/>
      <c r="AX252" s="30"/>
      <c r="AY252" s="29"/>
      <c r="AZ252" s="30"/>
      <c r="BA252" s="29"/>
      <c r="BB252" s="30"/>
      <c r="BC252" s="29"/>
      <c r="BD252" s="30"/>
      <c r="BE252" s="29"/>
      <c r="BF252" s="30"/>
      <c r="BG252" s="29"/>
      <c r="BH252" s="30"/>
      <c r="BI252" s="29"/>
      <c r="BJ252" s="30"/>
      <c r="BK252" s="29"/>
      <c r="BL252" s="30"/>
      <c r="BM252" s="29"/>
      <c r="BN252" s="30"/>
      <c r="BO252" s="29"/>
      <c r="BP252" s="30"/>
      <c r="BQ252" s="29"/>
      <c r="BR252" s="30"/>
      <c r="BS252" s="29"/>
      <c r="BT252" s="30"/>
      <c r="BU252" s="29"/>
      <c r="BV252" s="30"/>
      <c r="BW252" s="29"/>
      <c r="BX252" s="30"/>
      <c r="BY252" s="29"/>
      <c r="BZ252" s="30"/>
      <c r="CA252" s="29"/>
      <c r="CB252" s="30"/>
      <c r="CC252" s="29"/>
      <c r="CD252" s="30"/>
      <c r="CE252" s="29"/>
      <c r="CF252" s="30"/>
      <c r="CG252" s="29"/>
      <c r="CH252" s="30"/>
      <c r="CI252" s="29"/>
      <c r="CJ252" s="30"/>
      <c r="CK252" s="30"/>
      <c r="CL252" s="30"/>
      <c r="CM252" s="30"/>
      <c r="CN252" s="30"/>
    </row>
    <row r="253" spans="48:92" x14ac:dyDescent="0.2">
      <c r="AV253" s="30"/>
      <c r="AW253" s="29"/>
      <c r="AX253" s="30"/>
      <c r="AY253" s="29"/>
      <c r="AZ253" s="30"/>
      <c r="BA253" s="29"/>
      <c r="BB253" s="30"/>
      <c r="BC253" s="29"/>
      <c r="BD253" s="30"/>
      <c r="BE253" s="29"/>
      <c r="BF253" s="30"/>
      <c r="BG253" s="29"/>
      <c r="BH253" s="30"/>
      <c r="BI253" s="29"/>
      <c r="BJ253" s="30"/>
      <c r="BK253" s="29"/>
      <c r="BL253" s="30"/>
      <c r="BM253" s="29"/>
      <c r="BN253" s="30"/>
      <c r="BO253" s="29"/>
      <c r="BP253" s="30"/>
      <c r="BQ253" s="29"/>
      <c r="BR253" s="30"/>
      <c r="BS253" s="29"/>
      <c r="BT253" s="30"/>
      <c r="BU253" s="29"/>
      <c r="BV253" s="30"/>
      <c r="BW253" s="29"/>
      <c r="BX253" s="30"/>
      <c r="BY253" s="29"/>
      <c r="BZ253" s="30"/>
      <c r="CA253" s="29"/>
      <c r="CB253" s="30"/>
      <c r="CC253" s="29"/>
      <c r="CD253" s="30"/>
      <c r="CE253" s="29"/>
      <c r="CF253" s="30"/>
      <c r="CG253" s="29"/>
      <c r="CH253" s="30"/>
      <c r="CI253" s="29"/>
      <c r="CJ253" s="30"/>
      <c r="CK253" s="30"/>
      <c r="CL253" s="30"/>
      <c r="CM253" s="30"/>
      <c r="CN253" s="30"/>
    </row>
    <row r="254" spans="48:92" x14ac:dyDescent="0.2">
      <c r="AV254" s="30"/>
      <c r="AW254" s="29"/>
      <c r="AX254" s="30"/>
      <c r="AY254" s="29"/>
      <c r="AZ254" s="30"/>
      <c r="BA254" s="29"/>
      <c r="BB254" s="30"/>
      <c r="BC254" s="29"/>
      <c r="BD254" s="30"/>
      <c r="BE254" s="29"/>
      <c r="BF254" s="30"/>
      <c r="BG254" s="29"/>
      <c r="BH254" s="30"/>
      <c r="BI254" s="29"/>
      <c r="BJ254" s="30"/>
      <c r="BK254" s="29"/>
      <c r="BL254" s="30"/>
      <c r="BM254" s="29"/>
      <c r="BN254" s="30"/>
      <c r="BO254" s="29"/>
      <c r="BP254" s="30"/>
      <c r="BQ254" s="29"/>
      <c r="BR254" s="30"/>
      <c r="BS254" s="29"/>
      <c r="BT254" s="30"/>
      <c r="BU254" s="29"/>
      <c r="BV254" s="30"/>
      <c r="BW254" s="29"/>
      <c r="BX254" s="30"/>
      <c r="BY254" s="29"/>
      <c r="BZ254" s="30"/>
      <c r="CA254" s="29"/>
      <c r="CB254" s="30"/>
      <c r="CC254" s="29"/>
      <c r="CD254" s="30"/>
      <c r="CE254" s="29"/>
      <c r="CF254" s="30"/>
      <c r="CG254" s="29"/>
      <c r="CH254" s="30"/>
      <c r="CI254" s="29"/>
      <c r="CJ254" s="30"/>
      <c r="CK254" s="30"/>
      <c r="CL254" s="30"/>
      <c r="CM254" s="30"/>
      <c r="CN254" s="30"/>
    </row>
    <row r="255" spans="48:92" x14ac:dyDescent="0.2">
      <c r="AV255" s="30"/>
      <c r="AW255" s="29"/>
      <c r="AX255" s="30"/>
      <c r="AY255" s="29"/>
      <c r="AZ255" s="30"/>
      <c r="BA255" s="29"/>
      <c r="BB255" s="30"/>
      <c r="BC255" s="29"/>
      <c r="BD255" s="30"/>
      <c r="BE255" s="29"/>
      <c r="BF255" s="30"/>
      <c r="BG255" s="29"/>
      <c r="BH255" s="30"/>
      <c r="BI255" s="29"/>
      <c r="BJ255" s="30"/>
      <c r="BK255" s="29"/>
      <c r="BL255" s="30"/>
      <c r="BM255" s="29"/>
      <c r="BN255" s="30"/>
      <c r="BO255" s="29"/>
      <c r="BP255" s="30"/>
      <c r="BQ255" s="29"/>
      <c r="BR255" s="30"/>
      <c r="BS255" s="29"/>
      <c r="BT255" s="30"/>
      <c r="BU255" s="29"/>
      <c r="BV255" s="30"/>
      <c r="BW255" s="29"/>
      <c r="BX255" s="30"/>
      <c r="BY255" s="29"/>
      <c r="BZ255" s="30"/>
      <c r="CA255" s="29"/>
      <c r="CB255" s="30"/>
      <c r="CC255" s="29"/>
      <c r="CD255" s="30"/>
      <c r="CE255" s="29"/>
      <c r="CF255" s="30"/>
      <c r="CG255" s="29"/>
      <c r="CH255" s="30"/>
      <c r="CI255" s="29"/>
      <c r="CJ255" s="30"/>
      <c r="CK255" s="30"/>
      <c r="CL255" s="30"/>
      <c r="CM255" s="30"/>
      <c r="CN255" s="30"/>
    </row>
    <row r="256" spans="48:92" x14ac:dyDescent="0.2">
      <c r="AV256" s="30"/>
      <c r="AW256" s="29"/>
      <c r="AX256" s="30"/>
      <c r="AY256" s="29"/>
      <c r="AZ256" s="30"/>
      <c r="BA256" s="29"/>
      <c r="BB256" s="30"/>
      <c r="BC256" s="29"/>
      <c r="BD256" s="30"/>
      <c r="BE256" s="29"/>
      <c r="BF256" s="30"/>
      <c r="BG256" s="29"/>
      <c r="BH256" s="30"/>
      <c r="BI256" s="29"/>
      <c r="BJ256" s="30"/>
      <c r="BK256" s="29"/>
      <c r="BL256" s="30"/>
      <c r="BM256" s="29"/>
      <c r="BN256" s="30"/>
      <c r="BO256" s="29"/>
      <c r="BP256" s="30"/>
      <c r="BQ256" s="29"/>
      <c r="BR256" s="30"/>
      <c r="BS256" s="29"/>
      <c r="BT256" s="30"/>
      <c r="BU256" s="29"/>
      <c r="BV256" s="30"/>
      <c r="BW256" s="29"/>
      <c r="BX256" s="30"/>
      <c r="BY256" s="29"/>
      <c r="BZ256" s="30"/>
      <c r="CA256" s="29"/>
      <c r="CB256" s="30"/>
      <c r="CC256" s="29"/>
      <c r="CD256" s="30"/>
      <c r="CE256" s="29"/>
      <c r="CF256" s="30"/>
      <c r="CG256" s="29"/>
      <c r="CH256" s="30"/>
      <c r="CI256" s="29"/>
      <c r="CJ256" s="30"/>
      <c r="CK256" s="30"/>
      <c r="CL256" s="30"/>
      <c r="CM256" s="30"/>
      <c r="CN256" s="30"/>
    </row>
    <row r="257" spans="48:92" x14ac:dyDescent="0.2">
      <c r="AV257" s="30"/>
      <c r="AW257" s="29"/>
      <c r="AX257" s="30"/>
      <c r="AY257" s="29"/>
      <c r="AZ257" s="30"/>
      <c r="BA257" s="29"/>
      <c r="BB257" s="30"/>
      <c r="BC257" s="29"/>
      <c r="BD257" s="30"/>
      <c r="BE257" s="29"/>
      <c r="BF257" s="30"/>
      <c r="BG257" s="29"/>
      <c r="BH257" s="30"/>
      <c r="BI257" s="29"/>
      <c r="BJ257" s="30"/>
      <c r="BK257" s="29"/>
      <c r="BL257" s="30"/>
      <c r="BM257" s="29"/>
      <c r="BN257" s="30"/>
      <c r="BO257" s="29"/>
      <c r="BP257" s="30"/>
      <c r="BQ257" s="29"/>
      <c r="BR257" s="30"/>
      <c r="BS257" s="29"/>
      <c r="BT257" s="30"/>
      <c r="BU257" s="29"/>
      <c r="BV257" s="30"/>
      <c r="BW257" s="29"/>
      <c r="BX257" s="30"/>
      <c r="BY257" s="29"/>
      <c r="BZ257" s="30"/>
      <c r="CA257" s="29"/>
      <c r="CB257" s="30"/>
      <c r="CC257" s="29"/>
      <c r="CD257" s="30"/>
      <c r="CE257" s="29"/>
      <c r="CF257" s="30"/>
      <c r="CG257" s="29"/>
      <c r="CH257" s="30"/>
      <c r="CI257" s="29"/>
      <c r="CJ257" s="30"/>
      <c r="CK257" s="30"/>
      <c r="CL257" s="30"/>
      <c r="CM257" s="30"/>
      <c r="CN257" s="30"/>
    </row>
    <row r="258" spans="48:92" x14ac:dyDescent="0.2">
      <c r="AV258" s="30"/>
      <c r="AW258" s="29"/>
      <c r="AX258" s="30"/>
      <c r="AY258" s="29"/>
      <c r="AZ258" s="30"/>
      <c r="BA258" s="29"/>
      <c r="BB258" s="30"/>
      <c r="BC258" s="29"/>
      <c r="BD258" s="30"/>
      <c r="BE258" s="29"/>
      <c r="BF258" s="30"/>
      <c r="BG258" s="29"/>
      <c r="BH258" s="30"/>
      <c r="BI258" s="29"/>
      <c r="BJ258" s="30"/>
      <c r="BK258" s="29"/>
      <c r="BL258" s="30"/>
      <c r="BM258" s="29"/>
      <c r="BN258" s="30"/>
      <c r="BO258" s="29"/>
      <c r="BP258" s="30"/>
      <c r="BQ258" s="29"/>
      <c r="BR258" s="30"/>
      <c r="BS258" s="29"/>
      <c r="BT258" s="30"/>
      <c r="BU258" s="29"/>
      <c r="BV258" s="30"/>
      <c r="BW258" s="29"/>
      <c r="BX258" s="30"/>
      <c r="BY258" s="29"/>
      <c r="BZ258" s="30"/>
      <c r="CA258" s="29"/>
      <c r="CB258" s="30"/>
      <c r="CC258" s="29"/>
      <c r="CD258" s="30"/>
      <c r="CE258" s="29"/>
      <c r="CF258" s="30"/>
      <c r="CG258" s="29"/>
      <c r="CH258" s="30"/>
      <c r="CI258" s="29"/>
      <c r="CJ258" s="30"/>
      <c r="CK258" s="30"/>
      <c r="CL258" s="30"/>
      <c r="CM258" s="30"/>
      <c r="CN258" s="30"/>
    </row>
    <row r="259" spans="48:92" x14ac:dyDescent="0.2">
      <c r="AV259" s="30"/>
      <c r="AW259" s="29"/>
      <c r="AX259" s="30"/>
      <c r="AY259" s="29"/>
      <c r="AZ259" s="30"/>
      <c r="BA259" s="29"/>
      <c r="BB259" s="30"/>
      <c r="BC259" s="29"/>
      <c r="BD259" s="30"/>
      <c r="BE259" s="29"/>
      <c r="BF259" s="30"/>
      <c r="BG259" s="29"/>
      <c r="BH259" s="30"/>
      <c r="BI259" s="29"/>
      <c r="BJ259" s="30"/>
      <c r="BK259" s="29"/>
      <c r="BL259" s="30"/>
      <c r="BM259" s="29"/>
      <c r="BN259" s="30"/>
      <c r="BO259" s="29"/>
      <c r="BP259" s="30"/>
      <c r="BQ259" s="29"/>
      <c r="BR259" s="30"/>
      <c r="BS259" s="29"/>
      <c r="BT259" s="30"/>
      <c r="BU259" s="29"/>
      <c r="BV259" s="30"/>
      <c r="BW259" s="29"/>
      <c r="BX259" s="30"/>
      <c r="BY259" s="29"/>
      <c r="BZ259" s="30"/>
      <c r="CA259" s="29"/>
      <c r="CB259" s="30"/>
      <c r="CC259" s="29"/>
      <c r="CD259" s="30"/>
      <c r="CE259" s="29"/>
      <c r="CF259" s="30"/>
      <c r="CG259" s="29"/>
      <c r="CH259" s="30"/>
      <c r="CI259" s="29"/>
      <c r="CJ259" s="30"/>
      <c r="CK259" s="30"/>
      <c r="CL259" s="30"/>
      <c r="CM259" s="30"/>
      <c r="CN259" s="30"/>
    </row>
    <row r="260" spans="48:92" x14ac:dyDescent="0.2">
      <c r="AV260" s="30"/>
      <c r="AW260" s="29"/>
      <c r="AX260" s="30"/>
      <c r="AY260" s="29"/>
      <c r="AZ260" s="30"/>
      <c r="BA260" s="29"/>
      <c r="BB260" s="30"/>
      <c r="BC260" s="29"/>
      <c r="BD260" s="30"/>
      <c r="BE260" s="29"/>
      <c r="BF260" s="30"/>
      <c r="BG260" s="29"/>
      <c r="BH260" s="30"/>
      <c r="BI260" s="29"/>
      <c r="BJ260" s="30"/>
      <c r="BK260" s="29"/>
      <c r="BL260" s="30"/>
      <c r="BM260" s="29"/>
      <c r="BN260" s="30"/>
      <c r="BO260" s="29"/>
      <c r="BP260" s="30"/>
      <c r="BQ260" s="29"/>
      <c r="BR260" s="30"/>
      <c r="BS260" s="29"/>
      <c r="BT260" s="30"/>
      <c r="BU260" s="29"/>
      <c r="BV260" s="30"/>
      <c r="BW260" s="29"/>
      <c r="BX260" s="30"/>
      <c r="BY260" s="29"/>
      <c r="BZ260" s="30"/>
      <c r="CA260" s="29"/>
      <c r="CB260" s="30"/>
      <c r="CC260" s="29"/>
      <c r="CD260" s="30"/>
      <c r="CE260" s="29"/>
      <c r="CF260" s="30"/>
      <c r="CG260" s="29"/>
      <c r="CH260" s="30"/>
      <c r="CI260" s="29"/>
      <c r="CJ260" s="30"/>
      <c r="CK260" s="30"/>
      <c r="CL260" s="30"/>
      <c r="CM260" s="30"/>
      <c r="CN260" s="30"/>
    </row>
    <row r="261" spans="48:92" x14ac:dyDescent="0.2">
      <c r="AV261" s="30"/>
      <c r="AW261" s="29"/>
      <c r="AX261" s="30"/>
      <c r="AY261" s="29"/>
      <c r="AZ261" s="30"/>
      <c r="BA261" s="29"/>
      <c r="BB261" s="30"/>
      <c r="BC261" s="29"/>
      <c r="BD261" s="30"/>
      <c r="BE261" s="29"/>
      <c r="BF261" s="30"/>
      <c r="BG261" s="29"/>
      <c r="BH261" s="30"/>
      <c r="BI261" s="29"/>
      <c r="BJ261" s="30"/>
      <c r="BK261" s="29"/>
      <c r="BL261" s="30"/>
      <c r="BM261" s="29"/>
      <c r="BN261" s="30"/>
      <c r="BO261" s="29"/>
      <c r="BP261" s="30"/>
      <c r="BQ261" s="29"/>
      <c r="BR261" s="30"/>
      <c r="BS261" s="29"/>
      <c r="BT261" s="30"/>
      <c r="BU261" s="29"/>
      <c r="BV261" s="30"/>
      <c r="BW261" s="29"/>
      <c r="BX261" s="30"/>
      <c r="BY261" s="29"/>
      <c r="BZ261" s="30"/>
      <c r="CA261" s="29"/>
      <c r="CB261" s="30"/>
      <c r="CC261" s="29"/>
      <c r="CD261" s="30"/>
      <c r="CE261" s="29"/>
      <c r="CF261" s="30"/>
      <c r="CG261" s="29"/>
      <c r="CH261" s="30"/>
      <c r="CI261" s="29"/>
      <c r="CJ261" s="30"/>
      <c r="CK261" s="30"/>
      <c r="CL261" s="30"/>
      <c r="CM261" s="30"/>
      <c r="CN261" s="30"/>
    </row>
    <row r="262" spans="48:92" x14ac:dyDescent="0.2">
      <c r="AV262" s="30"/>
      <c r="AW262" s="29"/>
      <c r="AX262" s="30"/>
      <c r="AY262" s="29"/>
      <c r="AZ262" s="30"/>
      <c r="BA262" s="29"/>
      <c r="BB262" s="30"/>
      <c r="BC262" s="29"/>
      <c r="BD262" s="30"/>
      <c r="BE262" s="29"/>
      <c r="BF262" s="30"/>
      <c r="BG262" s="29"/>
      <c r="BH262" s="30"/>
      <c r="BI262" s="29"/>
      <c r="BJ262" s="30"/>
      <c r="BK262" s="29"/>
      <c r="BL262" s="30"/>
      <c r="BM262" s="29"/>
      <c r="BN262" s="30"/>
      <c r="BO262" s="29"/>
      <c r="BP262" s="30"/>
      <c r="BQ262" s="29"/>
      <c r="BR262" s="30"/>
      <c r="BS262" s="29"/>
      <c r="BT262" s="30"/>
      <c r="BU262" s="29"/>
      <c r="BV262" s="30"/>
      <c r="BW262" s="29"/>
      <c r="BX262" s="30"/>
      <c r="BY262" s="29"/>
      <c r="BZ262" s="30"/>
      <c r="CA262" s="29"/>
      <c r="CB262" s="30"/>
      <c r="CC262" s="29"/>
      <c r="CD262" s="30"/>
      <c r="CE262" s="29"/>
      <c r="CF262" s="30"/>
      <c r="CG262" s="29"/>
      <c r="CH262" s="30"/>
      <c r="CI262" s="29"/>
      <c r="CJ262" s="30"/>
      <c r="CK262" s="30"/>
      <c r="CL262" s="30"/>
      <c r="CM262" s="30"/>
      <c r="CN262" s="30"/>
    </row>
    <row r="263" spans="48:92" x14ac:dyDescent="0.2">
      <c r="AV263" s="30"/>
      <c r="AW263" s="29"/>
      <c r="AX263" s="30"/>
      <c r="AY263" s="29"/>
      <c r="AZ263" s="30"/>
      <c r="BA263" s="29"/>
      <c r="BB263" s="30"/>
      <c r="BC263" s="29"/>
      <c r="BD263" s="30"/>
      <c r="BE263" s="29"/>
      <c r="BF263" s="30"/>
      <c r="BG263" s="29"/>
      <c r="BH263" s="30"/>
      <c r="BI263" s="29"/>
      <c r="BJ263" s="30"/>
      <c r="BK263" s="29"/>
      <c r="BL263" s="30"/>
      <c r="BM263" s="29"/>
      <c r="BN263" s="30"/>
      <c r="BO263" s="29"/>
      <c r="BP263" s="30"/>
      <c r="BQ263" s="29"/>
      <c r="BR263" s="30"/>
      <c r="BS263" s="29"/>
      <c r="BT263" s="30"/>
      <c r="BU263" s="29"/>
      <c r="BV263" s="30"/>
      <c r="BW263" s="29"/>
      <c r="BX263" s="30"/>
      <c r="BY263" s="29"/>
      <c r="BZ263" s="30"/>
      <c r="CA263" s="29"/>
      <c r="CB263" s="30"/>
      <c r="CC263" s="29"/>
      <c r="CD263" s="30"/>
      <c r="CE263" s="29"/>
      <c r="CF263" s="30"/>
      <c r="CG263" s="29"/>
      <c r="CH263" s="30"/>
      <c r="CI263" s="29"/>
      <c r="CJ263" s="30"/>
      <c r="CK263" s="30"/>
      <c r="CL263" s="30"/>
      <c r="CM263" s="30"/>
      <c r="CN263" s="30"/>
    </row>
    <row r="264" spans="48:92" x14ac:dyDescent="0.2">
      <c r="AV264" s="30"/>
      <c r="AW264" s="29"/>
      <c r="AX264" s="30"/>
      <c r="AY264" s="29"/>
      <c r="AZ264" s="30"/>
      <c r="BA264" s="29"/>
      <c r="BB264" s="30"/>
      <c r="BC264" s="29"/>
      <c r="BD264" s="30"/>
      <c r="BE264" s="29"/>
      <c r="BF264" s="30"/>
      <c r="BG264" s="29"/>
      <c r="BH264" s="30"/>
      <c r="BI264" s="29"/>
      <c r="BJ264" s="30"/>
      <c r="BK264" s="29"/>
      <c r="BL264" s="30"/>
      <c r="BM264" s="29"/>
      <c r="BN264" s="30"/>
      <c r="BO264" s="29"/>
      <c r="BP264" s="30"/>
      <c r="BQ264" s="29"/>
      <c r="BR264" s="30"/>
      <c r="BS264" s="29"/>
      <c r="BT264" s="30"/>
      <c r="BU264" s="29"/>
      <c r="BV264" s="30"/>
      <c r="BW264" s="29"/>
      <c r="BX264" s="30"/>
      <c r="BY264" s="29"/>
      <c r="BZ264" s="30"/>
      <c r="CA264" s="29"/>
      <c r="CB264" s="30"/>
      <c r="CC264" s="29"/>
      <c r="CD264" s="30"/>
      <c r="CE264" s="29"/>
      <c r="CF264" s="30"/>
      <c r="CG264" s="29"/>
      <c r="CH264" s="30"/>
      <c r="CI264" s="29"/>
      <c r="CJ264" s="30"/>
      <c r="CK264" s="30"/>
      <c r="CL264" s="30"/>
      <c r="CM264" s="30"/>
      <c r="CN264" s="30"/>
    </row>
    <row r="265" spans="48:92" x14ac:dyDescent="0.2">
      <c r="AV265" s="30"/>
      <c r="AW265" s="29"/>
      <c r="AX265" s="30"/>
      <c r="AY265" s="29"/>
      <c r="AZ265" s="30"/>
      <c r="BA265" s="29"/>
      <c r="BB265" s="30"/>
      <c r="BC265" s="29"/>
      <c r="BD265" s="30"/>
      <c r="BE265" s="29"/>
      <c r="BF265" s="30"/>
      <c r="BG265" s="29"/>
      <c r="BH265" s="30"/>
      <c r="BI265" s="29"/>
      <c r="BJ265" s="30"/>
      <c r="BK265" s="29"/>
      <c r="BL265" s="30"/>
      <c r="BM265" s="29"/>
      <c r="BN265" s="30"/>
      <c r="BO265" s="29"/>
      <c r="BP265" s="30"/>
      <c r="BQ265" s="29"/>
      <c r="BR265" s="30"/>
      <c r="BS265" s="29"/>
      <c r="BT265" s="30"/>
      <c r="BU265" s="29"/>
      <c r="BV265" s="30"/>
      <c r="BW265" s="29"/>
      <c r="BX265" s="30"/>
      <c r="BY265" s="29"/>
      <c r="BZ265" s="30"/>
      <c r="CA265" s="29"/>
      <c r="CB265" s="30"/>
      <c r="CC265" s="29"/>
      <c r="CD265" s="30"/>
      <c r="CE265" s="29"/>
      <c r="CF265" s="30"/>
      <c r="CG265" s="29"/>
      <c r="CH265" s="30"/>
      <c r="CI265" s="29"/>
      <c r="CJ265" s="30"/>
      <c r="CK265" s="30"/>
      <c r="CL265" s="30"/>
      <c r="CM265" s="30"/>
      <c r="CN265" s="30"/>
    </row>
    <row r="266" spans="48:92" x14ac:dyDescent="0.2">
      <c r="AV266" s="30"/>
      <c r="AW266" s="29"/>
      <c r="AX266" s="30"/>
      <c r="AY266" s="29"/>
      <c r="AZ266" s="30"/>
      <c r="BA266" s="29"/>
      <c r="BB266" s="30"/>
      <c r="BC266" s="29"/>
      <c r="BD266" s="30"/>
      <c r="BE266" s="29"/>
      <c r="BF266" s="30"/>
      <c r="BG266" s="29"/>
      <c r="BH266" s="30"/>
      <c r="BI266" s="29"/>
      <c r="BJ266" s="30"/>
      <c r="BK266" s="29"/>
      <c r="BL266" s="30"/>
      <c r="BM266" s="29"/>
      <c r="BN266" s="30"/>
      <c r="BO266" s="29"/>
      <c r="BP266" s="30"/>
      <c r="BQ266" s="29"/>
      <c r="BR266" s="30"/>
      <c r="BS266" s="29"/>
      <c r="BT266" s="30"/>
      <c r="BU266" s="29"/>
      <c r="BV266" s="30"/>
      <c r="BW266" s="29"/>
      <c r="BX266" s="30"/>
      <c r="BY266" s="29"/>
      <c r="BZ266" s="30"/>
      <c r="CA266" s="29"/>
      <c r="CB266" s="30"/>
      <c r="CC266" s="29"/>
      <c r="CD266" s="30"/>
      <c r="CE266" s="29"/>
      <c r="CF266" s="30"/>
      <c r="CG266" s="29"/>
      <c r="CH266" s="30"/>
      <c r="CI266" s="29"/>
      <c r="CJ266" s="30"/>
      <c r="CK266" s="30"/>
      <c r="CL266" s="30"/>
      <c r="CM266" s="30"/>
      <c r="CN266" s="30"/>
    </row>
    <row r="267" spans="48:92" x14ac:dyDescent="0.2">
      <c r="AV267" s="30"/>
      <c r="AW267" s="29"/>
      <c r="AX267" s="30"/>
      <c r="AY267" s="29"/>
      <c r="AZ267" s="30"/>
      <c r="BA267" s="29"/>
      <c r="BB267" s="30"/>
      <c r="BC267" s="29"/>
      <c r="BD267" s="30"/>
      <c r="BE267" s="29"/>
      <c r="BF267" s="30"/>
      <c r="BG267" s="29"/>
      <c r="BH267" s="30"/>
      <c r="BI267" s="29"/>
      <c r="BJ267" s="30"/>
      <c r="BK267" s="29"/>
      <c r="BL267" s="30"/>
      <c r="BM267" s="29"/>
      <c r="BN267" s="30"/>
      <c r="BO267" s="29"/>
      <c r="BP267" s="30"/>
      <c r="BQ267" s="29"/>
      <c r="BR267" s="30"/>
      <c r="BS267" s="29"/>
      <c r="BT267" s="30"/>
      <c r="BU267" s="29"/>
      <c r="BV267" s="30"/>
      <c r="BW267" s="29"/>
      <c r="BX267" s="30"/>
      <c r="BY267" s="29"/>
      <c r="BZ267" s="30"/>
      <c r="CA267" s="29"/>
      <c r="CB267" s="30"/>
      <c r="CC267" s="29"/>
      <c r="CD267" s="30"/>
      <c r="CE267" s="29"/>
      <c r="CF267" s="30"/>
      <c r="CG267" s="29"/>
      <c r="CH267" s="30"/>
      <c r="CI267" s="29"/>
      <c r="CJ267" s="30"/>
      <c r="CK267" s="30"/>
      <c r="CL267" s="30"/>
      <c r="CM267" s="30"/>
      <c r="CN267" s="30"/>
    </row>
    <row r="268" spans="48:92" x14ac:dyDescent="0.2">
      <c r="AV268" s="30"/>
      <c r="AW268" s="29"/>
      <c r="AX268" s="30"/>
      <c r="AY268" s="29"/>
      <c r="AZ268" s="30"/>
      <c r="BA268" s="29"/>
      <c r="BB268" s="30"/>
      <c r="BC268" s="29"/>
      <c r="BD268" s="30"/>
      <c r="BE268" s="29"/>
      <c r="BF268" s="30"/>
      <c r="BG268" s="29"/>
      <c r="BH268" s="30"/>
      <c r="BI268" s="29"/>
      <c r="BJ268" s="30"/>
      <c r="BK268" s="29"/>
      <c r="BL268" s="30"/>
      <c r="BM268" s="29"/>
      <c r="BN268" s="30"/>
      <c r="BO268" s="29"/>
      <c r="BP268" s="30"/>
      <c r="BQ268" s="29"/>
      <c r="BR268" s="30"/>
      <c r="BS268" s="29"/>
      <c r="BT268" s="30"/>
      <c r="BU268" s="29"/>
      <c r="BV268" s="30"/>
      <c r="BW268" s="29"/>
      <c r="BX268" s="30"/>
      <c r="BY268" s="29"/>
      <c r="BZ268" s="30"/>
      <c r="CA268" s="29"/>
      <c r="CB268" s="30"/>
      <c r="CC268" s="29"/>
      <c r="CD268" s="30"/>
      <c r="CE268" s="29"/>
      <c r="CF268" s="30"/>
      <c r="CG268" s="29"/>
      <c r="CH268" s="30"/>
      <c r="CI268" s="29"/>
      <c r="CJ268" s="30"/>
      <c r="CK268" s="30"/>
      <c r="CL268" s="30"/>
      <c r="CM268" s="30"/>
      <c r="CN268" s="30"/>
    </row>
    <row r="269" spans="48:92" x14ac:dyDescent="0.2">
      <c r="AV269" s="30"/>
      <c r="AW269" s="29"/>
      <c r="AX269" s="30"/>
      <c r="AY269" s="29"/>
      <c r="AZ269" s="30"/>
      <c r="BA269" s="29"/>
      <c r="BB269" s="30"/>
      <c r="BC269" s="29"/>
      <c r="BD269" s="30"/>
      <c r="BE269" s="29"/>
      <c r="BF269" s="30"/>
      <c r="BG269" s="29"/>
      <c r="BH269" s="30"/>
      <c r="BI269" s="29"/>
      <c r="BJ269" s="30"/>
      <c r="BK269" s="29"/>
      <c r="BL269" s="30"/>
      <c r="BM269" s="29"/>
      <c r="BN269" s="30"/>
      <c r="BO269" s="29"/>
      <c r="BP269" s="30"/>
      <c r="BQ269" s="29"/>
      <c r="BR269" s="30"/>
      <c r="BS269" s="29"/>
      <c r="BT269" s="30"/>
      <c r="BU269" s="29"/>
      <c r="BV269" s="30"/>
      <c r="BW269" s="29"/>
      <c r="BX269" s="30"/>
      <c r="BY269" s="29"/>
      <c r="BZ269" s="30"/>
      <c r="CA269" s="29"/>
      <c r="CB269" s="30"/>
      <c r="CC269" s="29"/>
      <c r="CD269" s="30"/>
      <c r="CE269" s="29"/>
      <c r="CF269" s="30"/>
      <c r="CG269" s="29"/>
      <c r="CH269" s="30"/>
      <c r="CI269" s="29"/>
      <c r="CJ269" s="30"/>
      <c r="CK269" s="30"/>
      <c r="CL269" s="30"/>
      <c r="CM269" s="30"/>
      <c r="CN269" s="30"/>
    </row>
    <row r="270" spans="48:92" x14ac:dyDescent="0.2">
      <c r="AV270" s="30"/>
      <c r="AW270" s="29"/>
      <c r="AX270" s="30"/>
      <c r="AY270" s="29"/>
      <c r="AZ270" s="30"/>
      <c r="BA270" s="29"/>
      <c r="BB270" s="30"/>
      <c r="BC270" s="29"/>
      <c r="BD270" s="30"/>
      <c r="BE270" s="29"/>
      <c r="BF270" s="30"/>
      <c r="BG270" s="29"/>
      <c r="BH270" s="30"/>
      <c r="BI270" s="29"/>
      <c r="BJ270" s="30"/>
      <c r="BK270" s="29"/>
      <c r="BL270" s="30"/>
      <c r="BM270" s="29"/>
      <c r="BN270" s="30"/>
      <c r="BO270" s="29"/>
      <c r="BP270" s="30"/>
      <c r="BQ270" s="29"/>
      <c r="BR270" s="30"/>
      <c r="BS270" s="29"/>
      <c r="BT270" s="30"/>
      <c r="BU270" s="29"/>
      <c r="BV270" s="30"/>
      <c r="BW270" s="29"/>
      <c r="BX270" s="30"/>
      <c r="BY270" s="29"/>
      <c r="BZ270" s="30"/>
      <c r="CA270" s="29"/>
      <c r="CB270" s="30"/>
      <c r="CC270" s="29"/>
      <c r="CD270" s="30"/>
      <c r="CE270" s="29"/>
      <c r="CF270" s="30"/>
      <c r="CG270" s="29"/>
      <c r="CH270" s="30"/>
      <c r="CI270" s="29"/>
      <c r="CJ270" s="30"/>
      <c r="CK270" s="30"/>
      <c r="CL270" s="30"/>
      <c r="CM270" s="30"/>
      <c r="CN270" s="30"/>
    </row>
    <row r="271" spans="48:92" x14ac:dyDescent="0.2">
      <c r="AV271" s="30"/>
      <c r="AW271" s="29"/>
      <c r="AX271" s="30"/>
      <c r="AY271" s="29"/>
      <c r="AZ271" s="30"/>
      <c r="BA271" s="29"/>
      <c r="BB271" s="30"/>
      <c r="BC271" s="29"/>
      <c r="BD271" s="30"/>
      <c r="BE271" s="29"/>
      <c r="BF271" s="30"/>
      <c r="BG271" s="29"/>
      <c r="BH271" s="30"/>
      <c r="BI271" s="29"/>
      <c r="BJ271" s="30"/>
      <c r="BK271" s="29"/>
      <c r="BL271" s="30"/>
      <c r="BM271" s="29"/>
      <c r="BN271" s="30"/>
      <c r="BO271" s="29"/>
      <c r="BP271" s="30"/>
      <c r="BQ271" s="29"/>
      <c r="BR271" s="30"/>
      <c r="BS271" s="29"/>
      <c r="BT271" s="30"/>
      <c r="BU271" s="29"/>
      <c r="BV271" s="30"/>
      <c r="BW271" s="29"/>
      <c r="BX271" s="30"/>
      <c r="BY271" s="29"/>
      <c r="BZ271" s="30"/>
      <c r="CA271" s="29"/>
      <c r="CB271" s="30"/>
      <c r="CC271" s="29"/>
      <c r="CD271" s="30"/>
      <c r="CE271" s="29"/>
      <c r="CF271" s="30"/>
      <c r="CG271" s="29"/>
      <c r="CH271" s="30"/>
      <c r="CI271" s="29"/>
      <c r="CJ271" s="30"/>
      <c r="CK271" s="30"/>
      <c r="CL271" s="30"/>
      <c r="CM271" s="30"/>
      <c r="CN271" s="30"/>
    </row>
    <row r="272" spans="48:92" x14ac:dyDescent="0.2">
      <c r="AV272" s="30"/>
      <c r="AW272" s="29"/>
      <c r="AX272" s="30"/>
      <c r="AY272" s="29"/>
      <c r="AZ272" s="30"/>
      <c r="BA272" s="29"/>
      <c r="BB272" s="30"/>
      <c r="BC272" s="29"/>
      <c r="BD272" s="30"/>
      <c r="BE272" s="29"/>
      <c r="BF272" s="30"/>
      <c r="BG272" s="29"/>
      <c r="BH272" s="30"/>
      <c r="BI272" s="29"/>
      <c r="BJ272" s="30"/>
      <c r="BK272" s="29"/>
      <c r="BL272" s="30"/>
      <c r="BM272" s="29"/>
      <c r="BN272" s="30"/>
      <c r="BO272" s="29"/>
      <c r="BP272" s="30"/>
      <c r="BQ272" s="29"/>
      <c r="BR272" s="30"/>
      <c r="BS272" s="29"/>
      <c r="BT272" s="30"/>
      <c r="BU272" s="29"/>
      <c r="BV272" s="30"/>
      <c r="BW272" s="29"/>
      <c r="BX272" s="30"/>
      <c r="BY272" s="29"/>
      <c r="BZ272" s="30"/>
      <c r="CA272" s="29"/>
      <c r="CB272" s="30"/>
      <c r="CC272" s="29"/>
      <c r="CD272" s="30"/>
      <c r="CE272" s="29"/>
      <c r="CF272" s="30"/>
      <c r="CG272" s="29"/>
      <c r="CH272" s="30"/>
      <c r="CI272" s="29"/>
      <c r="CJ272" s="30"/>
      <c r="CK272" s="30"/>
      <c r="CL272" s="30"/>
      <c r="CM272" s="30"/>
      <c r="CN272" s="30"/>
    </row>
    <row r="273" spans="48:92" x14ac:dyDescent="0.2">
      <c r="AV273" s="30"/>
      <c r="AW273" s="29"/>
      <c r="AX273" s="30"/>
      <c r="AY273" s="29"/>
      <c r="AZ273" s="30"/>
      <c r="BA273" s="29"/>
      <c r="BB273" s="30"/>
      <c r="BC273" s="29"/>
      <c r="BD273" s="30"/>
      <c r="BE273" s="29"/>
      <c r="BF273" s="30"/>
      <c r="BG273" s="29"/>
      <c r="BH273" s="30"/>
      <c r="BI273" s="29"/>
      <c r="BJ273" s="30"/>
      <c r="BK273" s="29"/>
      <c r="BL273" s="30"/>
      <c r="BM273" s="29"/>
      <c r="BN273" s="30"/>
      <c r="BO273" s="29"/>
      <c r="BP273" s="30"/>
      <c r="BQ273" s="29"/>
      <c r="BR273" s="30"/>
      <c r="BS273" s="29"/>
      <c r="BT273" s="30"/>
      <c r="BU273" s="29"/>
      <c r="BV273" s="30"/>
      <c r="BW273" s="29"/>
      <c r="BX273" s="30"/>
      <c r="BY273" s="29"/>
      <c r="BZ273" s="30"/>
      <c r="CA273" s="29"/>
      <c r="CB273" s="30"/>
      <c r="CC273" s="29"/>
      <c r="CD273" s="30"/>
      <c r="CE273" s="29"/>
      <c r="CF273" s="30"/>
      <c r="CG273" s="29"/>
      <c r="CH273" s="30"/>
      <c r="CI273" s="29"/>
      <c r="CJ273" s="30"/>
      <c r="CK273" s="30"/>
      <c r="CL273" s="30"/>
      <c r="CM273" s="30"/>
      <c r="CN273" s="30"/>
    </row>
    <row r="274" spans="48:92" x14ac:dyDescent="0.2">
      <c r="AV274" s="30"/>
      <c r="AW274" s="29"/>
      <c r="AX274" s="30"/>
      <c r="AY274" s="29"/>
      <c r="AZ274" s="30"/>
      <c r="BA274" s="29"/>
      <c r="BB274" s="30"/>
      <c r="BC274" s="29"/>
      <c r="BD274" s="30"/>
      <c r="BE274" s="29"/>
      <c r="BF274" s="30"/>
      <c r="BG274" s="29"/>
      <c r="BH274" s="30"/>
      <c r="BI274" s="29"/>
      <c r="BJ274" s="30"/>
      <c r="BK274" s="29"/>
      <c r="BL274" s="30"/>
      <c r="BM274" s="29"/>
      <c r="BN274" s="30"/>
      <c r="BO274" s="29"/>
      <c r="BP274" s="30"/>
      <c r="BQ274" s="29"/>
      <c r="BR274" s="30"/>
      <c r="BS274" s="29"/>
      <c r="BT274" s="30"/>
      <c r="BU274" s="29"/>
      <c r="BV274" s="30"/>
      <c r="BW274" s="29"/>
      <c r="BX274" s="30"/>
      <c r="BY274" s="29"/>
      <c r="BZ274" s="30"/>
      <c r="CA274" s="29"/>
      <c r="CB274" s="30"/>
      <c r="CC274" s="29"/>
      <c r="CD274" s="30"/>
      <c r="CE274" s="29"/>
      <c r="CF274" s="30"/>
      <c r="CG274" s="29"/>
      <c r="CH274" s="30"/>
      <c r="CI274" s="29"/>
      <c r="CJ274" s="30"/>
      <c r="CK274" s="30"/>
      <c r="CL274" s="30"/>
      <c r="CM274" s="30"/>
      <c r="CN274" s="30"/>
    </row>
    <row r="275" spans="48:92" x14ac:dyDescent="0.2">
      <c r="AV275" s="30"/>
      <c r="AW275" s="29"/>
      <c r="AX275" s="30"/>
      <c r="AY275" s="29"/>
      <c r="AZ275" s="30"/>
      <c r="BA275" s="29"/>
      <c r="BB275" s="30"/>
      <c r="BC275" s="29"/>
      <c r="BD275" s="30"/>
      <c r="BE275" s="29"/>
      <c r="BF275" s="30"/>
      <c r="BG275" s="29"/>
      <c r="BH275" s="30"/>
      <c r="BI275" s="29"/>
      <c r="BJ275" s="30"/>
      <c r="BK275" s="29"/>
      <c r="BL275" s="30"/>
      <c r="BM275" s="29"/>
      <c r="BN275" s="30"/>
      <c r="BO275" s="29"/>
      <c r="BP275" s="30"/>
      <c r="BQ275" s="29"/>
      <c r="BR275" s="30"/>
      <c r="BS275" s="29"/>
      <c r="BT275" s="30"/>
      <c r="BU275" s="29"/>
      <c r="BV275" s="30"/>
      <c r="BW275" s="29"/>
      <c r="BX275" s="30"/>
      <c r="BY275" s="29"/>
      <c r="BZ275" s="30"/>
      <c r="CA275" s="29"/>
      <c r="CB275" s="30"/>
      <c r="CC275" s="29"/>
      <c r="CD275" s="30"/>
      <c r="CE275" s="29"/>
      <c r="CF275" s="30"/>
      <c r="CG275" s="29"/>
      <c r="CH275" s="30"/>
      <c r="CI275" s="29"/>
      <c r="CJ275" s="30"/>
      <c r="CK275" s="30"/>
      <c r="CL275" s="30"/>
      <c r="CM275" s="30"/>
      <c r="CN275" s="30"/>
    </row>
    <row r="276" spans="48:92" x14ac:dyDescent="0.2">
      <c r="AV276" s="30"/>
      <c r="AW276" s="29"/>
      <c r="AX276" s="30"/>
      <c r="AY276" s="29"/>
      <c r="AZ276" s="30"/>
      <c r="BA276" s="29"/>
      <c r="BB276" s="30"/>
      <c r="BC276" s="29"/>
      <c r="BD276" s="30"/>
      <c r="BE276" s="29"/>
      <c r="BF276" s="30"/>
      <c r="BG276" s="29"/>
      <c r="BH276" s="30"/>
      <c r="BI276" s="29"/>
      <c r="BJ276" s="30"/>
      <c r="BK276" s="29"/>
      <c r="BL276" s="30"/>
      <c r="BM276" s="29"/>
      <c r="BN276" s="30"/>
      <c r="BO276" s="29"/>
      <c r="BP276" s="30"/>
      <c r="BQ276" s="29"/>
      <c r="BR276" s="30"/>
      <c r="BS276" s="29"/>
      <c r="BT276" s="30"/>
      <c r="BU276" s="29"/>
      <c r="BV276" s="30"/>
      <c r="BW276" s="29"/>
      <c r="BX276" s="30"/>
      <c r="BY276" s="29"/>
      <c r="BZ276" s="30"/>
      <c r="CA276" s="29"/>
      <c r="CB276" s="30"/>
      <c r="CC276" s="29"/>
      <c r="CD276" s="30"/>
      <c r="CE276" s="29"/>
      <c r="CF276" s="30"/>
      <c r="CG276" s="29"/>
      <c r="CH276" s="30"/>
      <c r="CI276" s="29"/>
      <c r="CJ276" s="30"/>
      <c r="CK276" s="30"/>
      <c r="CL276" s="30"/>
      <c r="CM276" s="30"/>
      <c r="CN276" s="30"/>
    </row>
    <row r="277" spans="48:92" x14ac:dyDescent="0.2">
      <c r="AV277" s="30"/>
      <c r="AW277" s="29"/>
      <c r="AX277" s="30"/>
      <c r="AY277" s="29"/>
      <c r="AZ277" s="30"/>
      <c r="BA277" s="29"/>
      <c r="BB277" s="30"/>
      <c r="BC277" s="29"/>
      <c r="BD277" s="30"/>
      <c r="BE277" s="29"/>
      <c r="BF277" s="30"/>
      <c r="BG277" s="29"/>
      <c r="BH277" s="30"/>
      <c r="BI277" s="29"/>
      <c r="BJ277" s="30"/>
      <c r="BK277" s="29"/>
      <c r="BL277" s="30"/>
      <c r="BM277" s="29"/>
      <c r="BN277" s="30"/>
      <c r="BO277" s="29"/>
      <c r="BP277" s="30"/>
      <c r="BQ277" s="29"/>
      <c r="BR277" s="30"/>
      <c r="BS277" s="29"/>
      <c r="BT277" s="30"/>
      <c r="BU277" s="29"/>
      <c r="BV277" s="30"/>
      <c r="BW277" s="29"/>
      <c r="BX277" s="30"/>
      <c r="BY277" s="29"/>
      <c r="BZ277" s="30"/>
      <c r="CA277" s="29"/>
      <c r="CB277" s="30"/>
      <c r="CC277" s="29"/>
      <c r="CD277" s="30"/>
      <c r="CE277" s="29"/>
      <c r="CF277" s="30"/>
      <c r="CG277" s="29"/>
      <c r="CH277" s="30"/>
      <c r="CI277" s="29"/>
      <c r="CJ277" s="30"/>
      <c r="CK277" s="30"/>
      <c r="CL277" s="30"/>
      <c r="CM277" s="30"/>
      <c r="CN277" s="30"/>
    </row>
    <row r="278" spans="48:92" x14ac:dyDescent="0.2">
      <c r="AV278" s="30"/>
      <c r="AW278" s="29"/>
      <c r="AX278" s="30"/>
      <c r="AY278" s="29"/>
      <c r="AZ278" s="30"/>
      <c r="BA278" s="29"/>
      <c r="BB278" s="30"/>
      <c r="BC278" s="29"/>
      <c r="BD278" s="30"/>
      <c r="BE278" s="29"/>
      <c r="BF278" s="30"/>
      <c r="BG278" s="29"/>
      <c r="BH278" s="30"/>
      <c r="BI278" s="29"/>
      <c r="BJ278" s="30"/>
      <c r="BK278" s="29"/>
      <c r="BL278" s="30"/>
      <c r="BM278" s="29"/>
      <c r="BN278" s="30"/>
      <c r="BO278" s="29"/>
      <c r="BP278" s="30"/>
      <c r="BQ278" s="29"/>
      <c r="BR278" s="30"/>
      <c r="BS278" s="29"/>
      <c r="BT278" s="30"/>
      <c r="BU278" s="29"/>
      <c r="BV278" s="30"/>
      <c r="BW278" s="29"/>
      <c r="BX278" s="30"/>
      <c r="BY278" s="29"/>
      <c r="BZ278" s="30"/>
      <c r="CA278" s="29"/>
      <c r="CB278" s="30"/>
      <c r="CC278" s="29"/>
      <c r="CD278" s="30"/>
      <c r="CE278" s="29"/>
      <c r="CF278" s="30"/>
      <c r="CG278" s="29"/>
      <c r="CH278" s="30"/>
      <c r="CI278" s="29"/>
      <c r="CJ278" s="30"/>
      <c r="CK278" s="30"/>
      <c r="CL278" s="30"/>
      <c r="CM278" s="30"/>
      <c r="CN278" s="30"/>
    </row>
    <row r="279" spans="48:92" x14ac:dyDescent="0.2">
      <c r="AV279" s="30"/>
      <c r="AW279" s="29"/>
      <c r="AX279" s="30"/>
      <c r="AY279" s="29"/>
      <c r="AZ279" s="30"/>
      <c r="BA279" s="29"/>
      <c r="BB279" s="30"/>
      <c r="BC279" s="29"/>
      <c r="BD279" s="30"/>
      <c r="BE279" s="29"/>
      <c r="BF279" s="30"/>
      <c r="BG279" s="29"/>
      <c r="BH279" s="30"/>
      <c r="BI279" s="29"/>
      <c r="BJ279" s="30"/>
      <c r="BK279" s="29"/>
      <c r="BL279" s="30"/>
      <c r="BM279" s="29"/>
      <c r="BN279" s="30"/>
      <c r="BO279" s="29"/>
      <c r="BP279" s="30"/>
      <c r="BQ279" s="29"/>
      <c r="BR279" s="30"/>
      <c r="BS279" s="29"/>
      <c r="BT279" s="30"/>
      <c r="BU279" s="29"/>
      <c r="BV279" s="30"/>
      <c r="BW279" s="29"/>
      <c r="BX279" s="30"/>
      <c r="BY279" s="29"/>
      <c r="BZ279" s="30"/>
      <c r="CA279" s="29"/>
      <c r="CB279" s="30"/>
      <c r="CC279" s="29"/>
      <c r="CD279" s="30"/>
      <c r="CE279" s="29"/>
      <c r="CF279" s="30"/>
      <c r="CG279" s="29"/>
      <c r="CH279" s="30"/>
      <c r="CI279" s="29"/>
      <c r="CJ279" s="30"/>
      <c r="CK279" s="30"/>
      <c r="CL279" s="30"/>
      <c r="CM279" s="30"/>
      <c r="CN279" s="30"/>
    </row>
    <row r="280" spans="48:92" x14ac:dyDescent="0.2">
      <c r="AV280" s="30"/>
      <c r="AW280" s="29"/>
      <c r="AX280" s="30"/>
      <c r="AY280" s="29"/>
      <c r="AZ280" s="30"/>
      <c r="BA280" s="29"/>
      <c r="BB280" s="30"/>
      <c r="BC280" s="29"/>
      <c r="BD280" s="30"/>
      <c r="BE280" s="29"/>
      <c r="BF280" s="30"/>
      <c r="BG280" s="29"/>
      <c r="BH280" s="30"/>
      <c r="BI280" s="29"/>
      <c r="BJ280" s="30"/>
      <c r="BK280" s="29"/>
      <c r="BL280" s="30"/>
      <c r="BM280" s="29"/>
      <c r="BN280" s="30"/>
      <c r="BO280" s="29"/>
      <c r="BP280" s="30"/>
      <c r="BQ280" s="29"/>
      <c r="BR280" s="30"/>
      <c r="BS280" s="29"/>
      <c r="BT280" s="30"/>
      <c r="BU280" s="29"/>
      <c r="BV280" s="30"/>
      <c r="BW280" s="29"/>
      <c r="BX280" s="30"/>
      <c r="BY280" s="29"/>
      <c r="BZ280" s="30"/>
      <c r="CA280" s="29"/>
      <c r="CB280" s="30"/>
      <c r="CC280" s="29"/>
      <c r="CD280" s="30"/>
      <c r="CE280" s="29"/>
      <c r="CF280" s="30"/>
      <c r="CG280" s="29"/>
      <c r="CH280" s="30"/>
      <c r="CI280" s="29"/>
      <c r="CJ280" s="30"/>
      <c r="CK280" s="30"/>
      <c r="CL280" s="30"/>
      <c r="CM280" s="30"/>
      <c r="CN280" s="30"/>
    </row>
    <row r="281" spans="48:92" x14ac:dyDescent="0.2">
      <c r="AV281" s="30"/>
      <c r="AW281" s="29"/>
      <c r="AX281" s="30"/>
      <c r="AY281" s="29"/>
      <c r="AZ281" s="30"/>
      <c r="BA281" s="29"/>
      <c r="BB281" s="30"/>
      <c r="BC281" s="29"/>
      <c r="BD281" s="30"/>
      <c r="BE281" s="29"/>
      <c r="BF281" s="30"/>
      <c r="BG281" s="29"/>
      <c r="BH281" s="30"/>
      <c r="BI281" s="29"/>
      <c r="BJ281" s="30"/>
      <c r="BK281" s="29"/>
      <c r="BL281" s="30"/>
      <c r="BM281" s="29"/>
      <c r="BN281" s="30"/>
      <c r="BO281" s="29"/>
      <c r="BP281" s="30"/>
      <c r="BQ281" s="29"/>
      <c r="BR281" s="30"/>
      <c r="BS281" s="29"/>
      <c r="BT281" s="30"/>
      <c r="BU281" s="29"/>
      <c r="BV281" s="30"/>
      <c r="BW281" s="29"/>
      <c r="BX281" s="30"/>
      <c r="BY281" s="29"/>
      <c r="BZ281" s="30"/>
      <c r="CA281" s="29"/>
      <c r="CB281" s="30"/>
      <c r="CC281" s="29"/>
      <c r="CD281" s="30"/>
      <c r="CE281" s="29"/>
      <c r="CF281" s="30"/>
      <c r="CG281" s="29"/>
      <c r="CH281" s="30"/>
      <c r="CI281" s="29"/>
      <c r="CJ281" s="30"/>
      <c r="CK281" s="30"/>
      <c r="CL281" s="30"/>
      <c r="CM281" s="30"/>
      <c r="CN281" s="30"/>
    </row>
    <row r="282" spans="48:92" x14ac:dyDescent="0.2">
      <c r="AV282" s="30"/>
      <c r="AW282" s="29"/>
      <c r="AX282" s="30"/>
      <c r="AY282" s="29"/>
      <c r="AZ282" s="30"/>
      <c r="BA282" s="29"/>
      <c r="BB282" s="30"/>
      <c r="BC282" s="29"/>
      <c r="BD282" s="30"/>
      <c r="BE282" s="29"/>
      <c r="BF282" s="30"/>
      <c r="BG282" s="29"/>
      <c r="BH282" s="30"/>
      <c r="BI282" s="29"/>
      <c r="BJ282" s="30"/>
      <c r="BK282" s="29"/>
      <c r="BL282" s="30"/>
      <c r="BM282" s="29"/>
      <c r="BN282" s="30"/>
      <c r="BO282" s="29"/>
      <c r="BP282" s="30"/>
      <c r="BQ282" s="29"/>
      <c r="BR282" s="30"/>
      <c r="BS282" s="29"/>
      <c r="BT282" s="30"/>
      <c r="BU282" s="29"/>
      <c r="BV282" s="30"/>
      <c r="BW282" s="29"/>
      <c r="BX282" s="30"/>
      <c r="BY282" s="29"/>
      <c r="BZ282" s="30"/>
      <c r="CA282" s="29"/>
      <c r="CB282" s="30"/>
      <c r="CC282" s="29"/>
      <c r="CD282" s="30"/>
      <c r="CE282" s="29"/>
      <c r="CF282" s="30"/>
      <c r="CG282" s="29"/>
      <c r="CH282" s="30"/>
      <c r="CI282" s="29"/>
      <c r="CJ282" s="30"/>
      <c r="CK282" s="30"/>
      <c r="CL282" s="30"/>
      <c r="CM282" s="30"/>
      <c r="CN282" s="30"/>
    </row>
    <row r="283" spans="48:92" x14ac:dyDescent="0.2">
      <c r="AV283" s="30"/>
      <c r="AW283" s="29"/>
      <c r="AX283" s="30"/>
      <c r="AY283" s="29"/>
      <c r="AZ283" s="30"/>
      <c r="BA283" s="29"/>
      <c r="BB283" s="30"/>
      <c r="BC283" s="29"/>
      <c r="BD283" s="30"/>
      <c r="BE283" s="29"/>
      <c r="BF283" s="30"/>
      <c r="BG283" s="29"/>
      <c r="BH283" s="30"/>
      <c r="BI283" s="29"/>
      <c r="BJ283" s="30"/>
      <c r="BK283" s="29"/>
      <c r="BL283" s="30"/>
      <c r="BM283" s="29"/>
      <c r="BN283" s="30"/>
      <c r="BO283" s="29"/>
      <c r="BP283" s="30"/>
      <c r="BQ283" s="29"/>
      <c r="BR283" s="30"/>
      <c r="BS283" s="29"/>
      <c r="BT283" s="30"/>
      <c r="BU283" s="29"/>
      <c r="BV283" s="30"/>
      <c r="BW283" s="29"/>
      <c r="BX283" s="30"/>
      <c r="BY283" s="29"/>
      <c r="BZ283" s="30"/>
      <c r="CA283" s="29"/>
      <c r="CB283" s="30"/>
      <c r="CC283" s="29"/>
      <c r="CD283" s="30"/>
      <c r="CE283" s="29"/>
      <c r="CF283" s="30"/>
      <c r="CG283" s="29"/>
      <c r="CH283" s="30"/>
      <c r="CI283" s="29"/>
      <c r="CJ283" s="30"/>
      <c r="CK283" s="30"/>
      <c r="CL283" s="30"/>
      <c r="CM283" s="30"/>
      <c r="CN283" s="30"/>
    </row>
    <row r="284" spans="48:92" x14ac:dyDescent="0.2">
      <c r="AV284" s="30"/>
      <c r="AW284" s="29"/>
      <c r="AX284" s="30"/>
      <c r="AY284" s="29"/>
      <c r="AZ284" s="30"/>
      <c r="BA284" s="29"/>
      <c r="BB284" s="30"/>
      <c r="BC284" s="29"/>
      <c r="BD284" s="30"/>
      <c r="BE284" s="29"/>
      <c r="BF284" s="30"/>
      <c r="BG284" s="29"/>
      <c r="BH284" s="30"/>
      <c r="BI284" s="29"/>
      <c r="BJ284" s="30"/>
      <c r="BK284" s="29"/>
      <c r="BL284" s="30"/>
      <c r="BM284" s="29"/>
      <c r="BN284" s="30"/>
      <c r="BO284" s="29"/>
      <c r="BP284" s="30"/>
      <c r="BQ284" s="29"/>
      <c r="BR284" s="30"/>
      <c r="BS284" s="29"/>
      <c r="BT284" s="30"/>
      <c r="BU284" s="29"/>
      <c r="BV284" s="30"/>
      <c r="BW284" s="29"/>
      <c r="BX284" s="30"/>
      <c r="BY284" s="29"/>
      <c r="BZ284" s="30"/>
      <c r="CA284" s="29"/>
      <c r="CB284" s="30"/>
      <c r="CC284" s="29"/>
      <c r="CD284" s="30"/>
      <c r="CE284" s="29"/>
      <c r="CF284" s="30"/>
      <c r="CG284" s="29"/>
      <c r="CH284" s="30"/>
      <c r="CI284" s="29"/>
      <c r="CJ284" s="30"/>
      <c r="CK284" s="30"/>
      <c r="CL284" s="30"/>
      <c r="CM284" s="30"/>
      <c r="CN284" s="30"/>
    </row>
    <row r="285" spans="48:92" x14ac:dyDescent="0.2">
      <c r="AV285" s="30"/>
      <c r="AW285" s="29"/>
      <c r="AX285" s="30"/>
      <c r="AY285" s="29"/>
      <c r="AZ285" s="30"/>
      <c r="BA285" s="29"/>
      <c r="BB285" s="30"/>
      <c r="BC285" s="29"/>
      <c r="BD285" s="30"/>
      <c r="BE285" s="29"/>
      <c r="BF285" s="30"/>
      <c r="BG285" s="29"/>
      <c r="BH285" s="30"/>
      <c r="BI285" s="29"/>
      <c r="BJ285" s="30"/>
      <c r="BK285" s="29"/>
      <c r="BL285" s="30"/>
      <c r="BM285" s="29"/>
      <c r="BN285" s="30"/>
      <c r="BO285" s="29"/>
      <c r="BP285" s="30"/>
      <c r="BQ285" s="29"/>
      <c r="BR285" s="30"/>
      <c r="BS285" s="29"/>
      <c r="BT285" s="30"/>
      <c r="BU285" s="29"/>
      <c r="BV285" s="30"/>
      <c r="BW285" s="29"/>
      <c r="BX285" s="30"/>
      <c r="BY285" s="29"/>
      <c r="BZ285" s="30"/>
      <c r="CA285" s="29"/>
      <c r="CB285" s="30"/>
      <c r="CC285" s="29"/>
      <c r="CD285" s="30"/>
      <c r="CE285" s="29"/>
      <c r="CF285" s="30"/>
      <c r="CG285" s="29"/>
      <c r="CH285" s="30"/>
      <c r="CI285" s="29"/>
      <c r="CJ285" s="30"/>
      <c r="CK285" s="30"/>
      <c r="CL285" s="30"/>
      <c r="CM285" s="30"/>
      <c r="CN285" s="30"/>
    </row>
    <row r="286" spans="48:92" x14ac:dyDescent="0.2">
      <c r="AV286" s="30"/>
      <c r="AW286" s="29"/>
      <c r="AX286" s="30"/>
      <c r="AY286" s="29"/>
      <c r="AZ286" s="30"/>
      <c r="BA286" s="29"/>
      <c r="BB286" s="30"/>
      <c r="BC286" s="29"/>
      <c r="BD286" s="30"/>
      <c r="BE286" s="29"/>
      <c r="BF286" s="30"/>
      <c r="BG286" s="29"/>
      <c r="BH286" s="30"/>
      <c r="BI286" s="29"/>
      <c r="BJ286" s="30"/>
      <c r="BK286" s="29"/>
      <c r="BL286" s="30"/>
      <c r="BM286" s="29"/>
      <c r="BN286" s="30"/>
      <c r="BO286" s="29"/>
      <c r="BP286" s="30"/>
      <c r="BQ286" s="29"/>
      <c r="BR286" s="30"/>
      <c r="BS286" s="29"/>
      <c r="BT286" s="30"/>
      <c r="BU286" s="29"/>
      <c r="BV286" s="30"/>
      <c r="BW286" s="29"/>
      <c r="BX286" s="30"/>
      <c r="BY286" s="29"/>
      <c r="BZ286" s="30"/>
      <c r="CA286" s="29"/>
      <c r="CB286" s="30"/>
      <c r="CC286" s="29"/>
      <c r="CD286" s="30"/>
      <c r="CE286" s="29"/>
      <c r="CF286" s="30"/>
      <c r="CG286" s="29"/>
      <c r="CH286" s="30"/>
      <c r="CI286" s="29"/>
      <c r="CJ286" s="30"/>
      <c r="CK286" s="30"/>
      <c r="CL286" s="30"/>
      <c r="CM286" s="30"/>
      <c r="CN286" s="30"/>
    </row>
    <row r="287" spans="48:92" x14ac:dyDescent="0.2">
      <c r="AV287" s="30"/>
      <c r="AW287" s="29"/>
      <c r="AX287" s="30"/>
      <c r="AY287" s="29"/>
      <c r="AZ287" s="30"/>
      <c r="BA287" s="29"/>
      <c r="BB287" s="30"/>
      <c r="BC287" s="29"/>
      <c r="BD287" s="30"/>
      <c r="BE287" s="29"/>
      <c r="BF287" s="30"/>
      <c r="BG287" s="29"/>
      <c r="BH287" s="30"/>
      <c r="BI287" s="29"/>
      <c r="BJ287" s="30"/>
      <c r="BK287" s="29"/>
      <c r="BL287" s="30"/>
      <c r="BM287" s="29"/>
      <c r="BN287" s="30"/>
      <c r="BO287" s="29"/>
      <c r="BP287" s="30"/>
      <c r="BQ287" s="29"/>
      <c r="BR287" s="30"/>
      <c r="BS287" s="29"/>
      <c r="BT287" s="30"/>
      <c r="BU287" s="29"/>
      <c r="BV287" s="30"/>
      <c r="BW287" s="29"/>
      <c r="BX287" s="30"/>
      <c r="BY287" s="29"/>
      <c r="BZ287" s="30"/>
      <c r="CA287" s="29"/>
      <c r="CB287" s="30"/>
      <c r="CC287" s="29"/>
      <c r="CD287" s="30"/>
      <c r="CE287" s="29"/>
      <c r="CF287" s="30"/>
      <c r="CG287" s="29"/>
      <c r="CH287" s="30"/>
      <c r="CI287" s="29"/>
      <c r="CJ287" s="30"/>
      <c r="CK287" s="30"/>
      <c r="CL287" s="30"/>
      <c r="CM287" s="30"/>
      <c r="CN287" s="30"/>
    </row>
    <row r="288" spans="48:92" x14ac:dyDescent="0.2">
      <c r="AV288" s="30"/>
      <c r="AW288" s="29"/>
      <c r="AX288" s="30"/>
      <c r="AY288" s="29"/>
      <c r="AZ288" s="30"/>
      <c r="BA288" s="29"/>
      <c r="BB288" s="30"/>
      <c r="BC288" s="29"/>
      <c r="BD288" s="30"/>
      <c r="BE288" s="29"/>
      <c r="BF288" s="30"/>
      <c r="BG288" s="29"/>
      <c r="BH288" s="30"/>
      <c r="BI288" s="29"/>
      <c r="BJ288" s="30"/>
      <c r="BK288" s="29"/>
      <c r="BL288" s="30"/>
      <c r="BM288" s="29"/>
      <c r="BN288" s="30"/>
      <c r="BO288" s="29"/>
      <c r="BP288" s="30"/>
      <c r="BQ288" s="29"/>
      <c r="BR288" s="30"/>
      <c r="BS288" s="29"/>
      <c r="BT288" s="30"/>
      <c r="BU288" s="29"/>
      <c r="BV288" s="30"/>
      <c r="BW288" s="29"/>
      <c r="BX288" s="30"/>
      <c r="BY288" s="29"/>
      <c r="BZ288" s="30"/>
      <c r="CA288" s="29"/>
      <c r="CB288" s="30"/>
      <c r="CC288" s="29"/>
      <c r="CD288" s="30"/>
      <c r="CE288" s="29"/>
      <c r="CF288" s="30"/>
      <c r="CG288" s="29"/>
      <c r="CH288" s="30"/>
      <c r="CI288" s="29"/>
      <c r="CJ288" s="30"/>
      <c r="CK288" s="30"/>
      <c r="CL288" s="30"/>
      <c r="CM288" s="30"/>
      <c r="CN288" s="30"/>
    </row>
    <row r="289" spans="48:92" x14ac:dyDescent="0.2">
      <c r="AV289" s="30"/>
      <c r="AW289" s="29"/>
      <c r="AX289" s="30"/>
      <c r="AY289" s="29"/>
      <c r="AZ289" s="30"/>
      <c r="BA289" s="29"/>
      <c r="BB289" s="30"/>
      <c r="BC289" s="29"/>
      <c r="BD289" s="30"/>
      <c r="BE289" s="29"/>
      <c r="BF289" s="30"/>
      <c r="BG289" s="29"/>
      <c r="BH289" s="30"/>
      <c r="BI289" s="29"/>
      <c r="BJ289" s="30"/>
      <c r="BK289" s="29"/>
      <c r="BL289" s="30"/>
      <c r="BM289" s="29"/>
      <c r="BN289" s="30"/>
      <c r="BO289" s="29"/>
      <c r="BP289" s="30"/>
      <c r="BQ289" s="29"/>
      <c r="BR289" s="30"/>
      <c r="BS289" s="29"/>
      <c r="BT289" s="30"/>
      <c r="BU289" s="29"/>
      <c r="BV289" s="30"/>
      <c r="BW289" s="29"/>
      <c r="BX289" s="30"/>
      <c r="BY289" s="29"/>
      <c r="BZ289" s="30"/>
      <c r="CA289" s="29"/>
      <c r="CB289" s="30"/>
      <c r="CC289" s="29"/>
      <c r="CD289" s="30"/>
      <c r="CE289" s="29"/>
      <c r="CF289" s="30"/>
      <c r="CG289" s="29"/>
      <c r="CH289" s="30"/>
      <c r="CI289" s="29"/>
      <c r="CJ289" s="30"/>
      <c r="CK289" s="30"/>
      <c r="CL289" s="30"/>
      <c r="CM289" s="30"/>
      <c r="CN289" s="30"/>
    </row>
    <row r="290" spans="48:92" x14ac:dyDescent="0.2">
      <c r="AV290" s="30"/>
      <c r="AW290" s="29"/>
      <c r="AX290" s="30"/>
      <c r="AY290" s="29"/>
      <c r="AZ290" s="30"/>
      <c r="BA290" s="29"/>
      <c r="BB290" s="30"/>
      <c r="BC290" s="29"/>
      <c r="BD290" s="30"/>
      <c r="BE290" s="29"/>
      <c r="BF290" s="30"/>
      <c r="BG290" s="29"/>
      <c r="BH290" s="30"/>
      <c r="BI290" s="29"/>
      <c r="BJ290" s="30"/>
      <c r="BK290" s="29"/>
      <c r="BL290" s="30"/>
      <c r="BM290" s="29"/>
      <c r="BN290" s="30"/>
      <c r="BO290" s="29"/>
      <c r="BP290" s="30"/>
      <c r="BQ290" s="29"/>
      <c r="BR290" s="30"/>
      <c r="BS290" s="29"/>
      <c r="BT290" s="30"/>
      <c r="BU290" s="29"/>
      <c r="BV290" s="30"/>
      <c r="BW290" s="29"/>
      <c r="BX290" s="30"/>
      <c r="BY290" s="29"/>
      <c r="BZ290" s="30"/>
      <c r="CA290" s="29"/>
      <c r="CB290" s="30"/>
      <c r="CC290" s="29"/>
      <c r="CD290" s="30"/>
      <c r="CE290" s="29"/>
      <c r="CF290" s="30"/>
      <c r="CG290" s="29"/>
      <c r="CH290" s="30"/>
      <c r="CI290" s="29"/>
      <c r="CJ290" s="30"/>
      <c r="CK290" s="30"/>
      <c r="CL290" s="30"/>
      <c r="CM290" s="30"/>
      <c r="CN290" s="30"/>
    </row>
  </sheetData>
  <mergeCells count="40">
    <mergeCell ref="BR2:BS2"/>
    <mergeCell ref="BT2:BU2"/>
    <mergeCell ref="CF2:CG2"/>
    <mergeCell ref="CH2:CI2"/>
    <mergeCell ref="BX2:BY2"/>
    <mergeCell ref="BZ2:CA2"/>
    <mergeCell ref="CB2:CC2"/>
    <mergeCell ref="CD2:CE2"/>
    <mergeCell ref="BV2:BW2"/>
    <mergeCell ref="BP2:BQ2"/>
    <mergeCell ref="D2:E2"/>
    <mergeCell ref="H2:I2"/>
    <mergeCell ref="J2:K2"/>
    <mergeCell ref="L2:M2"/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BJ2:BK2"/>
    <mergeCell ref="AL2:AM2"/>
    <mergeCell ref="AD2:AE2"/>
    <mergeCell ref="AF2:AG2"/>
    <mergeCell ref="AH2:AI2"/>
    <mergeCell ref="BL2:BM2"/>
    <mergeCell ref="BN2:BO2"/>
    <mergeCell ref="AN2:AO2"/>
    <mergeCell ref="AP2:AQ2"/>
    <mergeCell ref="AR2:AS2"/>
    <mergeCell ref="AV2:AW2"/>
    <mergeCell ref="AX2:AY2"/>
    <mergeCell ref="AZ2:BA2"/>
    <mergeCell ref="BB2:BC2"/>
    <mergeCell ref="BD2:BE2"/>
    <mergeCell ref="BF2:BG2"/>
    <mergeCell ref="BH2:BI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Views>
    <sheetView workbookViewId="0">
      <selection activeCell="C103" sqref="C103"/>
    </sheetView>
  </sheetViews>
  <sheetFormatPr baseColWidth="10" defaultColWidth="11.5" defaultRowHeight="15" x14ac:dyDescent="0.2"/>
  <cols>
    <col min="1" max="1" width="13.1640625" style="3" customWidth="1"/>
    <col min="2" max="2" width="12.83203125" style="3" bestFit="1" customWidth="1"/>
    <col min="3" max="3" width="26.5" style="10" bestFit="1" customWidth="1"/>
    <col min="4" max="16384" width="11.5" style="10"/>
  </cols>
  <sheetData>
    <row r="1" spans="1:4" x14ac:dyDescent="0.2">
      <c r="A1" s="4" t="s">
        <v>125</v>
      </c>
      <c r="B1" s="4" t="s">
        <v>126</v>
      </c>
      <c r="C1" s="9" t="s">
        <v>104</v>
      </c>
      <c r="D1" s="50"/>
    </row>
    <row r="2" spans="1:4" x14ac:dyDescent="0.2">
      <c r="A2" s="4" t="s">
        <v>0</v>
      </c>
      <c r="B2" s="5" t="s">
        <v>136</v>
      </c>
      <c r="C2" s="88">
        <v>1.2871700868705963E-2</v>
      </c>
      <c r="D2" s="51"/>
    </row>
    <row r="3" spans="1:4" x14ac:dyDescent="0.2">
      <c r="A3" s="4" t="s">
        <v>1</v>
      </c>
      <c r="B3" s="5" t="s">
        <v>136</v>
      </c>
      <c r="C3" s="88"/>
      <c r="D3" s="51"/>
    </row>
    <row r="4" spans="1:4" x14ac:dyDescent="0.2">
      <c r="A4" s="4" t="s">
        <v>2</v>
      </c>
      <c r="B4" s="5" t="s">
        <v>136</v>
      </c>
      <c r="C4" s="88"/>
      <c r="D4" s="51"/>
    </row>
    <row r="5" spans="1:4" x14ac:dyDescent="0.2">
      <c r="A5" s="4" t="s">
        <v>3</v>
      </c>
      <c r="B5" s="5" t="s">
        <v>137</v>
      </c>
      <c r="C5" s="88">
        <v>0.7085418973984674</v>
      </c>
      <c r="D5" s="51"/>
    </row>
    <row r="6" spans="1:4" x14ac:dyDescent="0.2">
      <c r="A6" s="4" t="s">
        <v>4</v>
      </c>
      <c r="B6" s="5" t="s">
        <v>137</v>
      </c>
      <c r="C6" s="88"/>
      <c r="D6" s="51"/>
    </row>
    <row r="7" spans="1:4" x14ac:dyDescent="0.2">
      <c r="A7" s="4" t="s">
        <v>5</v>
      </c>
      <c r="B7" s="5" t="s">
        <v>137</v>
      </c>
      <c r="C7" s="88"/>
      <c r="D7" s="51"/>
    </row>
    <row r="8" spans="1:4" x14ac:dyDescent="0.2">
      <c r="A8" s="4" t="s">
        <v>6</v>
      </c>
      <c r="B8" s="6" t="s">
        <v>138</v>
      </c>
      <c r="C8" s="88">
        <v>0.40553144107811101</v>
      </c>
      <c r="D8" s="51"/>
    </row>
    <row r="9" spans="1:4" x14ac:dyDescent="0.2">
      <c r="A9" s="4" t="s">
        <v>7</v>
      </c>
      <c r="B9" s="6" t="s">
        <v>138</v>
      </c>
      <c r="C9" s="88"/>
      <c r="D9" s="51"/>
    </row>
    <row r="10" spans="1:4" x14ac:dyDescent="0.2">
      <c r="A10" s="4" t="s">
        <v>8</v>
      </c>
      <c r="B10" s="5" t="s">
        <v>139</v>
      </c>
      <c r="C10" s="88">
        <v>7.9293541846604271E-3</v>
      </c>
      <c r="D10" s="51"/>
    </row>
    <row r="11" spans="1:4" x14ac:dyDescent="0.2">
      <c r="A11" s="4" t="s">
        <v>9</v>
      </c>
      <c r="B11" s="5" t="s">
        <v>139</v>
      </c>
      <c r="C11" s="88"/>
      <c r="D11" s="51"/>
    </row>
    <row r="12" spans="1:4" x14ac:dyDescent="0.2">
      <c r="A12" s="4" t="s">
        <v>10</v>
      </c>
      <c r="B12" s="5" t="s">
        <v>139</v>
      </c>
      <c r="C12" s="88"/>
      <c r="D12" s="51"/>
    </row>
    <row r="13" spans="1:4" x14ac:dyDescent="0.2">
      <c r="A13" s="4" t="s">
        <v>12</v>
      </c>
      <c r="B13" s="5" t="s">
        <v>140</v>
      </c>
      <c r="C13" s="88">
        <v>0.1</v>
      </c>
      <c r="D13" s="51"/>
    </row>
    <row r="14" spans="1:4" x14ac:dyDescent="0.2">
      <c r="A14" s="4" t="s">
        <v>14</v>
      </c>
      <c r="B14" s="5" t="s">
        <v>141</v>
      </c>
      <c r="C14" s="88">
        <v>0.73943511733764378</v>
      </c>
      <c r="D14" s="51"/>
    </row>
    <row r="15" spans="1:4" x14ac:dyDescent="0.2">
      <c r="A15" s="4" t="s">
        <v>15</v>
      </c>
      <c r="B15" s="5" t="s">
        <v>141</v>
      </c>
      <c r="C15" s="88"/>
      <c r="D15" s="51"/>
    </row>
    <row r="16" spans="1:4" x14ac:dyDescent="0.2">
      <c r="A16" s="4" t="s">
        <v>16</v>
      </c>
      <c r="B16" s="5" t="s">
        <v>141</v>
      </c>
      <c r="C16" s="88"/>
      <c r="D16" s="51"/>
    </row>
    <row r="17" spans="1:4" x14ac:dyDescent="0.2">
      <c r="A17" s="4" t="s">
        <v>17</v>
      </c>
      <c r="B17" s="5" t="s">
        <v>142</v>
      </c>
      <c r="C17" s="88">
        <v>0.28328328328328301</v>
      </c>
      <c r="D17" s="51"/>
    </row>
    <row r="18" spans="1:4" x14ac:dyDescent="0.2">
      <c r="A18" s="4" t="s">
        <v>23</v>
      </c>
      <c r="B18" s="5" t="s">
        <v>143</v>
      </c>
      <c r="C18" s="88">
        <v>3.9158879723489463E-2</v>
      </c>
      <c r="D18" s="51"/>
    </row>
    <row r="19" spans="1:4" x14ac:dyDescent="0.2">
      <c r="A19" s="4" t="s">
        <v>24</v>
      </c>
      <c r="B19" s="5" t="s">
        <v>143</v>
      </c>
      <c r="C19" s="88"/>
      <c r="D19" s="51"/>
    </row>
    <row r="20" spans="1:4" x14ac:dyDescent="0.2">
      <c r="A20" s="4" t="s">
        <v>25</v>
      </c>
      <c r="B20" s="5" t="s">
        <v>143</v>
      </c>
      <c r="C20" s="88"/>
      <c r="D20" s="51"/>
    </row>
    <row r="21" spans="1:4" x14ac:dyDescent="0.2">
      <c r="A21" s="4" t="s">
        <v>26</v>
      </c>
      <c r="B21" s="5" t="s">
        <v>144</v>
      </c>
      <c r="C21" s="88">
        <v>0.64059805386874202</v>
      </c>
      <c r="D21" s="51"/>
    </row>
    <row r="22" spans="1:4" x14ac:dyDescent="0.2">
      <c r="A22" s="4" t="s">
        <v>27</v>
      </c>
      <c r="B22" s="5" t="s">
        <v>144</v>
      </c>
      <c r="C22" s="88"/>
      <c r="D22" s="51"/>
    </row>
    <row r="23" spans="1:4" x14ac:dyDescent="0.2">
      <c r="A23" s="4" t="s">
        <v>28</v>
      </c>
      <c r="B23" s="5" t="s">
        <v>144</v>
      </c>
      <c r="C23" s="88"/>
      <c r="D23" s="51"/>
    </row>
    <row r="24" spans="1:4" x14ac:dyDescent="0.2">
      <c r="A24" s="4" t="s">
        <v>30</v>
      </c>
      <c r="B24" s="5" t="s">
        <v>145</v>
      </c>
      <c r="C24" s="88">
        <v>0.02</v>
      </c>
      <c r="D24" s="51"/>
    </row>
    <row r="25" spans="1:4" x14ac:dyDescent="0.2">
      <c r="A25" s="4" t="s">
        <v>31</v>
      </c>
      <c r="B25" s="5" t="s">
        <v>145</v>
      </c>
      <c r="C25" s="88"/>
      <c r="D25" s="51"/>
    </row>
    <row r="26" spans="1:4" x14ac:dyDescent="0.2">
      <c r="A26" s="4" t="s">
        <v>32</v>
      </c>
      <c r="B26" s="5" t="s">
        <v>146</v>
      </c>
      <c r="C26" s="88">
        <v>1.5396522961071956E-2</v>
      </c>
      <c r="D26" s="51"/>
    </row>
    <row r="27" spans="1:4" x14ac:dyDescent="0.2">
      <c r="A27" s="4" t="s">
        <v>33</v>
      </c>
      <c r="B27" s="5" t="s">
        <v>146</v>
      </c>
      <c r="C27" s="88"/>
      <c r="D27" s="51"/>
    </row>
    <row r="28" spans="1:4" x14ac:dyDescent="0.2">
      <c r="A28" s="4" t="s">
        <v>34</v>
      </c>
      <c r="B28" s="5" t="s">
        <v>146</v>
      </c>
      <c r="C28" s="88"/>
      <c r="D28" s="51"/>
    </row>
    <row r="29" spans="1:4" x14ac:dyDescent="0.2">
      <c r="A29" s="4" t="s">
        <v>35</v>
      </c>
      <c r="B29" s="5" t="s">
        <v>147</v>
      </c>
      <c r="C29" s="88">
        <v>2.3670067891685145E-2</v>
      </c>
      <c r="D29" s="51"/>
    </row>
    <row r="30" spans="1:4" x14ac:dyDescent="0.2">
      <c r="A30" s="4" t="s">
        <v>36</v>
      </c>
      <c r="B30" s="5" t="s">
        <v>147</v>
      </c>
      <c r="C30" s="88"/>
      <c r="D30" s="51"/>
    </row>
    <row r="31" spans="1:4" x14ac:dyDescent="0.2">
      <c r="A31" s="4" t="s">
        <v>37</v>
      </c>
      <c r="B31" s="5" t="s">
        <v>147</v>
      </c>
      <c r="C31" s="88"/>
      <c r="D31" s="51"/>
    </row>
    <row r="32" spans="1:4" x14ac:dyDescent="0.2">
      <c r="A32" s="4" t="s">
        <v>38</v>
      </c>
      <c r="B32" s="5" t="s">
        <v>148</v>
      </c>
      <c r="C32" s="88">
        <v>6.4111615981794309E-2</v>
      </c>
      <c r="D32" s="51"/>
    </row>
    <row r="33" spans="1:4" x14ac:dyDescent="0.2">
      <c r="A33" s="4" t="s">
        <v>39</v>
      </c>
      <c r="B33" s="5" t="s">
        <v>148</v>
      </c>
      <c r="C33" s="88"/>
      <c r="D33" s="51"/>
    </row>
    <row r="34" spans="1:4" x14ac:dyDescent="0.2">
      <c r="A34" s="4" t="s">
        <v>40</v>
      </c>
      <c r="B34" s="5" t="s">
        <v>148</v>
      </c>
      <c r="C34" s="88"/>
      <c r="D34" s="51"/>
    </row>
    <row r="35" spans="1:4" x14ac:dyDescent="0.2">
      <c r="A35" s="4" t="s">
        <v>41</v>
      </c>
      <c r="B35" s="5" t="s">
        <v>149</v>
      </c>
      <c r="C35" s="88">
        <v>0.86361077892460547</v>
      </c>
      <c r="D35" s="51"/>
    </row>
    <row r="36" spans="1:4" x14ac:dyDescent="0.2">
      <c r="A36" s="4" t="s">
        <v>42</v>
      </c>
      <c r="B36" s="5" t="s">
        <v>149</v>
      </c>
      <c r="C36" s="88"/>
      <c r="D36" s="51"/>
    </row>
    <row r="37" spans="1:4" x14ac:dyDescent="0.2">
      <c r="A37" s="4" t="s">
        <v>44</v>
      </c>
      <c r="B37" s="5" t="s">
        <v>150</v>
      </c>
      <c r="C37" s="88">
        <v>0</v>
      </c>
      <c r="D37" s="51"/>
    </row>
    <row r="38" spans="1:4" x14ac:dyDescent="0.2">
      <c r="A38" s="4" t="s">
        <v>45</v>
      </c>
      <c r="B38" s="5" t="s">
        <v>150</v>
      </c>
      <c r="C38" s="88"/>
      <c r="D38" s="51"/>
    </row>
    <row r="39" spans="1:4" x14ac:dyDescent="0.2">
      <c r="A39" s="4" t="s">
        <v>47</v>
      </c>
      <c r="B39" s="5" t="s">
        <v>151</v>
      </c>
      <c r="C39" s="88">
        <v>0.4</v>
      </c>
      <c r="D39" s="51"/>
    </row>
    <row r="40" spans="1:4" x14ac:dyDescent="0.2">
      <c r="A40" s="4" t="s">
        <v>52</v>
      </c>
      <c r="B40" s="5" t="s">
        <v>152</v>
      </c>
      <c r="C40" s="88">
        <v>0</v>
      </c>
      <c r="D40" s="51"/>
    </row>
    <row r="41" spans="1:4" x14ac:dyDescent="0.2">
      <c r="A41" s="4" t="s">
        <v>55</v>
      </c>
      <c r="B41" s="5" t="s">
        <v>153</v>
      </c>
      <c r="C41" s="88">
        <v>0</v>
      </c>
      <c r="D41" s="51"/>
    </row>
    <row r="42" spans="1:4" x14ac:dyDescent="0.2">
      <c r="A42" s="4" t="s">
        <v>56</v>
      </c>
      <c r="B42" s="5" t="s">
        <v>153</v>
      </c>
      <c r="C42" s="88"/>
      <c r="D42" s="51"/>
    </row>
    <row r="43" spans="1:4" x14ac:dyDescent="0.2">
      <c r="A43" s="4" t="s">
        <v>57</v>
      </c>
      <c r="B43" s="5" t="s">
        <v>153</v>
      </c>
      <c r="C43" s="88"/>
      <c r="D43" s="51"/>
    </row>
    <row r="44" spans="1:4" x14ac:dyDescent="0.2">
      <c r="A44" s="4" t="s">
        <v>58</v>
      </c>
      <c r="B44" s="5" t="s">
        <v>154</v>
      </c>
      <c r="C44" s="88">
        <v>0</v>
      </c>
      <c r="D44" s="51"/>
    </row>
    <row r="45" spans="1:4" x14ac:dyDescent="0.2">
      <c r="A45" s="4" t="s">
        <v>59</v>
      </c>
      <c r="B45" s="5" t="s">
        <v>154</v>
      </c>
      <c r="C45" s="88"/>
      <c r="D45" s="51"/>
    </row>
    <row r="46" spans="1:4" x14ac:dyDescent="0.2">
      <c r="A46" s="4" t="s">
        <v>61</v>
      </c>
      <c r="B46" s="5" t="s">
        <v>155</v>
      </c>
      <c r="C46" s="88">
        <v>0.52720096947826034</v>
      </c>
      <c r="D46" s="51"/>
    </row>
    <row r="47" spans="1:4" x14ac:dyDescent="0.2">
      <c r="A47" s="4" t="s">
        <v>62</v>
      </c>
      <c r="B47" s="5" t="s">
        <v>155</v>
      </c>
      <c r="C47" s="88"/>
      <c r="D47" s="51"/>
    </row>
    <row r="48" spans="1:4" x14ac:dyDescent="0.2">
      <c r="A48" s="4" t="s">
        <v>63</v>
      </c>
      <c r="B48" s="5" t="s">
        <v>155</v>
      </c>
      <c r="C48" s="88"/>
      <c r="D48" s="51"/>
    </row>
    <row r="49" spans="1:4" x14ac:dyDescent="0.2">
      <c r="A49" s="4" t="s">
        <v>64</v>
      </c>
      <c r="B49" s="5" t="s">
        <v>156</v>
      </c>
      <c r="C49" s="88">
        <v>0</v>
      </c>
      <c r="D49" s="51"/>
    </row>
    <row r="50" spans="1:4" x14ac:dyDescent="0.2">
      <c r="A50" s="4" t="s">
        <v>66</v>
      </c>
      <c r="B50" s="5" t="s">
        <v>156</v>
      </c>
      <c r="C50" s="88"/>
      <c r="D50" s="51"/>
    </row>
    <row r="51" spans="1:4" x14ac:dyDescent="0.2">
      <c r="A51" s="4" t="s">
        <v>67</v>
      </c>
      <c r="B51" s="5" t="s">
        <v>157</v>
      </c>
      <c r="C51" s="89">
        <v>0.34922647260805434</v>
      </c>
      <c r="D51" s="51"/>
    </row>
    <row r="52" spans="1:4" x14ac:dyDescent="0.2">
      <c r="A52" s="4" t="s">
        <v>68</v>
      </c>
      <c r="B52" s="5" t="s">
        <v>157</v>
      </c>
      <c r="C52" s="89"/>
      <c r="D52" s="51"/>
    </row>
    <row r="53" spans="1:4" x14ac:dyDescent="0.2">
      <c r="A53" s="4" t="s">
        <v>69</v>
      </c>
      <c r="B53" s="5" t="s">
        <v>157</v>
      </c>
      <c r="C53" s="89"/>
      <c r="D53" s="51"/>
    </row>
    <row r="54" spans="1:4" x14ac:dyDescent="0.2">
      <c r="A54" s="4" t="s">
        <v>0</v>
      </c>
      <c r="B54" s="5" t="s">
        <v>163</v>
      </c>
      <c r="C54" s="89">
        <v>0.10710905474818511</v>
      </c>
      <c r="D54" s="51"/>
    </row>
    <row r="55" spans="1:4" x14ac:dyDescent="0.2">
      <c r="A55" s="4" t="s">
        <v>1</v>
      </c>
      <c r="B55" s="5" t="s">
        <v>163</v>
      </c>
      <c r="C55" s="89"/>
      <c r="D55" s="51"/>
    </row>
    <row r="56" spans="1:4" x14ac:dyDescent="0.2">
      <c r="A56" s="4" t="s">
        <v>2</v>
      </c>
      <c r="B56" s="5" t="s">
        <v>163</v>
      </c>
      <c r="C56" s="90"/>
      <c r="D56" s="51"/>
    </row>
    <row r="57" spans="1:4" x14ac:dyDescent="0.2">
      <c r="A57" s="4" t="s">
        <v>3</v>
      </c>
      <c r="B57" s="5" t="s">
        <v>164</v>
      </c>
      <c r="C57" s="89">
        <v>0.14997829921629005</v>
      </c>
      <c r="D57" s="51"/>
    </row>
    <row r="58" spans="1:4" x14ac:dyDescent="0.2">
      <c r="A58" s="4" t="s">
        <v>4</v>
      </c>
      <c r="B58" s="5" t="s">
        <v>164</v>
      </c>
      <c r="C58" s="89"/>
      <c r="D58" s="51"/>
    </row>
    <row r="59" spans="1:4" x14ac:dyDescent="0.2">
      <c r="A59" s="4" t="s">
        <v>5</v>
      </c>
      <c r="B59" s="5" t="s">
        <v>164</v>
      </c>
      <c r="C59" s="90"/>
      <c r="D59" s="51"/>
    </row>
    <row r="60" spans="1:4" x14ac:dyDescent="0.2">
      <c r="A60" s="4" t="s">
        <v>6</v>
      </c>
      <c r="B60" s="5" t="s">
        <v>165</v>
      </c>
      <c r="C60" s="89">
        <v>2.9893238434163701E-2</v>
      </c>
      <c r="D60" s="51"/>
    </row>
    <row r="61" spans="1:4" x14ac:dyDescent="0.2">
      <c r="A61" s="4" t="s">
        <v>8</v>
      </c>
      <c r="B61" s="5" t="s">
        <v>166</v>
      </c>
      <c r="C61" s="91">
        <v>0.48932855584143597</v>
      </c>
      <c r="D61" s="51"/>
    </row>
    <row r="62" spans="1:4" x14ac:dyDescent="0.2">
      <c r="A62" s="7" t="s">
        <v>9</v>
      </c>
      <c r="B62" s="8" t="s">
        <v>166</v>
      </c>
      <c r="C62" s="92"/>
      <c r="D62" s="51"/>
    </row>
    <row r="63" spans="1:4" x14ac:dyDescent="0.2">
      <c r="A63" s="4" t="s">
        <v>10</v>
      </c>
      <c r="B63" s="5" t="s">
        <v>166</v>
      </c>
      <c r="C63" s="90"/>
      <c r="D63" s="51"/>
    </row>
    <row r="64" spans="1:4" x14ac:dyDescent="0.2">
      <c r="A64" s="4" t="s">
        <v>11</v>
      </c>
      <c r="B64" s="5" t="s">
        <v>167</v>
      </c>
      <c r="C64" s="91">
        <v>0.13982568854420677</v>
      </c>
      <c r="D64" s="51"/>
    </row>
    <row r="65" spans="1:5" x14ac:dyDescent="0.2">
      <c r="A65" s="4" t="s">
        <v>12</v>
      </c>
      <c r="B65" s="5" t="s">
        <v>167</v>
      </c>
      <c r="C65" s="92"/>
      <c r="D65" s="51"/>
      <c r="E65" s="11"/>
    </row>
    <row r="66" spans="1:5" x14ac:dyDescent="0.2">
      <c r="A66" s="4" t="s">
        <v>13</v>
      </c>
      <c r="B66" s="5" t="s">
        <v>167</v>
      </c>
      <c r="C66" s="90"/>
      <c r="D66" s="51"/>
    </row>
    <row r="67" spans="1:5" x14ac:dyDescent="0.2">
      <c r="A67" s="4" t="s">
        <v>14</v>
      </c>
      <c r="B67" s="5" t="s">
        <v>168</v>
      </c>
      <c r="C67" s="91">
        <v>9.4991364421416339E-4</v>
      </c>
      <c r="D67" s="51"/>
    </row>
    <row r="68" spans="1:5" x14ac:dyDescent="0.2">
      <c r="A68" s="4" t="s">
        <v>15</v>
      </c>
      <c r="B68" s="5" t="s">
        <v>168</v>
      </c>
      <c r="C68" s="92"/>
      <c r="D68" s="51"/>
    </row>
    <row r="69" spans="1:5" x14ac:dyDescent="0.2">
      <c r="A69" s="4" t="s">
        <v>16</v>
      </c>
      <c r="B69" s="5" t="s">
        <v>168</v>
      </c>
      <c r="C69" s="90"/>
      <c r="D69" s="51"/>
    </row>
    <row r="70" spans="1:5" x14ac:dyDescent="0.2">
      <c r="A70" s="4" t="s">
        <v>17</v>
      </c>
      <c r="B70" s="5" t="s">
        <v>169</v>
      </c>
      <c r="C70" s="91">
        <v>0.24329737086132366</v>
      </c>
      <c r="D70" s="51"/>
    </row>
    <row r="71" spans="1:5" x14ac:dyDescent="0.2">
      <c r="A71" s="4" t="s">
        <v>18</v>
      </c>
      <c r="B71" s="5" t="s">
        <v>169</v>
      </c>
      <c r="C71" s="92"/>
      <c r="D71" s="51"/>
    </row>
    <row r="72" spans="1:5" x14ac:dyDescent="0.2">
      <c r="A72" s="4" t="s">
        <v>19</v>
      </c>
      <c r="B72" s="5" t="s">
        <v>169</v>
      </c>
      <c r="C72" s="90"/>
      <c r="D72" s="51"/>
    </row>
    <row r="73" spans="1:5" x14ac:dyDescent="0.2">
      <c r="A73" s="4" t="s">
        <v>20</v>
      </c>
      <c r="B73" s="5" t="s">
        <v>170</v>
      </c>
      <c r="C73" s="91">
        <v>1.9357339890768412E-2</v>
      </c>
      <c r="D73" s="51"/>
    </row>
    <row r="74" spans="1:5" x14ac:dyDescent="0.2">
      <c r="A74" s="4" t="s">
        <v>21</v>
      </c>
      <c r="B74" s="5" t="s">
        <v>170</v>
      </c>
      <c r="C74" s="92"/>
      <c r="D74" s="51"/>
    </row>
    <row r="75" spans="1:5" x14ac:dyDescent="0.2">
      <c r="A75" s="4" t="s">
        <v>22</v>
      </c>
      <c r="B75" s="5" t="s">
        <v>170</v>
      </c>
      <c r="C75" s="90"/>
      <c r="D75" s="51"/>
    </row>
    <row r="76" spans="1:5" x14ac:dyDescent="0.2">
      <c r="A76" s="4" t="s">
        <v>24</v>
      </c>
      <c r="B76" s="5" t="s">
        <v>171</v>
      </c>
      <c r="C76" s="93">
        <v>1.9584212112082E-2</v>
      </c>
      <c r="D76" s="51"/>
    </row>
    <row r="77" spans="1:5" x14ac:dyDescent="0.2">
      <c r="A77" s="4" t="s">
        <v>26</v>
      </c>
      <c r="B77" s="5" t="s">
        <v>172</v>
      </c>
      <c r="C77" s="91">
        <v>8.7875092534287894E-2</v>
      </c>
      <c r="D77" s="51"/>
    </row>
    <row r="78" spans="1:5" x14ac:dyDescent="0.2">
      <c r="A78" s="4" t="s">
        <v>27</v>
      </c>
      <c r="B78" s="5" t="s">
        <v>172</v>
      </c>
      <c r="C78" s="92"/>
      <c r="D78" s="51"/>
    </row>
    <row r="79" spans="1:5" x14ac:dyDescent="0.2">
      <c r="A79" s="4" t="s">
        <v>28</v>
      </c>
      <c r="B79" s="5" t="s">
        <v>172</v>
      </c>
      <c r="C79" s="90"/>
      <c r="D79" s="51"/>
    </row>
    <row r="80" spans="1:5" x14ac:dyDescent="0.2">
      <c r="A80" s="4" t="s">
        <v>29</v>
      </c>
      <c r="B80" s="5" t="s">
        <v>173</v>
      </c>
      <c r="C80" s="91">
        <v>1.9492562397120692E-2</v>
      </c>
      <c r="D80" s="51"/>
    </row>
    <row r="81" spans="1:4" x14ac:dyDescent="0.2">
      <c r="A81" s="4" t="s">
        <v>30</v>
      </c>
      <c r="B81" s="5" t="s">
        <v>173</v>
      </c>
      <c r="C81" s="92"/>
      <c r="D81" s="51"/>
    </row>
    <row r="82" spans="1:4" x14ac:dyDescent="0.2">
      <c r="A82" s="4" t="s">
        <v>31</v>
      </c>
      <c r="B82" s="5" t="s">
        <v>173</v>
      </c>
      <c r="C82" s="90"/>
      <c r="D82" s="51"/>
    </row>
    <row r="83" spans="1:4" x14ac:dyDescent="0.2">
      <c r="A83" s="4" t="s">
        <v>32</v>
      </c>
      <c r="B83" s="5" t="s">
        <v>174</v>
      </c>
      <c r="C83" s="91">
        <v>7.7788302065944061E-3</v>
      </c>
      <c r="D83" s="51"/>
    </row>
    <row r="84" spans="1:4" x14ac:dyDescent="0.2">
      <c r="A84" s="4" t="s">
        <v>33</v>
      </c>
      <c r="B84" s="5" t="s">
        <v>174</v>
      </c>
      <c r="C84" s="92"/>
      <c r="D84" s="51"/>
    </row>
    <row r="85" spans="1:4" x14ac:dyDescent="0.2">
      <c r="A85" s="4" t="s">
        <v>34</v>
      </c>
      <c r="B85" s="5" t="s">
        <v>174</v>
      </c>
      <c r="C85" s="90"/>
      <c r="D85" s="51"/>
    </row>
    <row r="86" spans="1:4" x14ac:dyDescent="0.2">
      <c r="A86" s="4" t="s">
        <v>35</v>
      </c>
      <c r="B86" s="5" t="s">
        <v>175</v>
      </c>
      <c r="C86" s="91">
        <v>4.8454321354680901E-3</v>
      </c>
      <c r="D86" s="51"/>
    </row>
    <row r="87" spans="1:4" x14ac:dyDescent="0.2">
      <c r="A87" s="4" t="s">
        <v>36</v>
      </c>
      <c r="B87" s="5" t="s">
        <v>175</v>
      </c>
      <c r="C87" s="92"/>
      <c r="D87" s="51"/>
    </row>
    <row r="88" spans="1:4" x14ac:dyDescent="0.2">
      <c r="A88" s="4" t="s">
        <v>37</v>
      </c>
      <c r="B88" s="5" t="s">
        <v>175</v>
      </c>
      <c r="C88" s="90"/>
      <c r="D88" s="51"/>
    </row>
    <row r="89" spans="1:4" x14ac:dyDescent="0.2">
      <c r="A89" s="4" t="s">
        <v>38</v>
      </c>
      <c r="B89" s="5" t="s">
        <v>176</v>
      </c>
      <c r="C89" s="91">
        <v>0.53787490066830301</v>
      </c>
      <c r="D89" s="51"/>
    </row>
    <row r="90" spans="1:4" x14ac:dyDescent="0.2">
      <c r="A90" s="4" t="s">
        <v>39</v>
      </c>
      <c r="B90" s="5" t="s">
        <v>176</v>
      </c>
      <c r="C90" s="92"/>
      <c r="D90" s="51"/>
    </row>
    <row r="91" spans="1:4" x14ac:dyDescent="0.2">
      <c r="A91" s="4" t="s">
        <v>40</v>
      </c>
      <c r="B91" s="5" t="s">
        <v>176</v>
      </c>
      <c r="C91" s="90"/>
      <c r="D91" s="51"/>
    </row>
    <row r="92" spans="1:4" x14ac:dyDescent="0.2">
      <c r="A92" s="4" t="s">
        <v>41</v>
      </c>
      <c r="B92" s="5" t="s">
        <v>177</v>
      </c>
      <c r="C92" s="91">
        <v>0.3114320944160649</v>
      </c>
      <c r="D92" s="51"/>
    </row>
    <row r="93" spans="1:4" x14ac:dyDescent="0.2">
      <c r="A93" s="4" t="s">
        <v>42</v>
      </c>
      <c r="B93" s="5" t="s">
        <v>177</v>
      </c>
      <c r="C93" s="90"/>
      <c r="D93" s="51"/>
    </row>
    <row r="94" spans="1:4" x14ac:dyDescent="0.2">
      <c r="A94" s="4" t="s">
        <v>43</v>
      </c>
      <c r="B94" s="5" t="s">
        <v>178</v>
      </c>
      <c r="C94" s="91">
        <v>0.45701323828901064</v>
      </c>
      <c r="D94" s="51"/>
    </row>
    <row r="95" spans="1:4" x14ac:dyDescent="0.2">
      <c r="A95" s="4" t="s">
        <v>44</v>
      </c>
      <c r="B95" s="5" t="s">
        <v>178</v>
      </c>
      <c r="C95" s="92"/>
      <c r="D95" s="51"/>
    </row>
    <row r="96" spans="1:4" x14ac:dyDescent="0.2">
      <c r="A96" s="4" t="s">
        <v>45</v>
      </c>
      <c r="B96" s="5" t="s">
        <v>178</v>
      </c>
      <c r="C96" s="90"/>
      <c r="D96" s="51"/>
    </row>
    <row r="97" spans="1:4" x14ac:dyDescent="0.2">
      <c r="A97" s="4" t="s">
        <v>46</v>
      </c>
      <c r="B97" s="5" t="s">
        <v>179</v>
      </c>
      <c r="C97" s="89">
        <v>0.11266500458476697</v>
      </c>
      <c r="D97" s="51"/>
    </row>
    <row r="98" spans="1:4" x14ac:dyDescent="0.2">
      <c r="A98" s="4" t="s">
        <v>47</v>
      </c>
      <c r="B98" s="5" t="s">
        <v>179</v>
      </c>
      <c r="C98" s="89"/>
      <c r="D98" s="51"/>
    </row>
    <row r="99" spans="1:4" x14ac:dyDescent="0.2">
      <c r="A99" s="4" t="s">
        <v>48</v>
      </c>
      <c r="B99" s="5" t="s">
        <v>179</v>
      </c>
      <c r="C99" s="92"/>
      <c r="D99" s="51"/>
    </row>
    <row r="100" spans="1:4" x14ac:dyDescent="0.2">
      <c r="A100" s="4" t="s">
        <v>49</v>
      </c>
      <c r="B100" s="5" t="s">
        <v>180</v>
      </c>
      <c r="C100" s="91">
        <v>0.19213864845976833</v>
      </c>
      <c r="D100" s="51"/>
    </row>
    <row r="101" spans="1:4" x14ac:dyDescent="0.2">
      <c r="A101" s="4" t="s">
        <v>50</v>
      </c>
      <c r="B101" s="5" t="s">
        <v>180</v>
      </c>
      <c r="C101" s="92"/>
      <c r="D101" s="51"/>
    </row>
    <row r="102" spans="1:4" x14ac:dyDescent="0.2">
      <c r="A102" s="4" t="s">
        <v>51</v>
      </c>
      <c r="B102" s="5" t="s">
        <v>180</v>
      </c>
      <c r="C102" s="90"/>
      <c r="D102" s="51"/>
    </row>
    <row r="103" spans="1:4" x14ac:dyDescent="0.2">
      <c r="A103" s="4" t="s">
        <v>52</v>
      </c>
      <c r="B103" s="5" t="s">
        <v>181</v>
      </c>
      <c r="C103" s="91">
        <v>9.3338280496142359E-2</v>
      </c>
      <c r="D103" s="51"/>
    </row>
    <row r="104" spans="1:4" x14ac:dyDescent="0.2">
      <c r="A104" s="4" t="s">
        <v>53</v>
      </c>
      <c r="B104" s="5" t="s">
        <v>181</v>
      </c>
      <c r="C104" s="92"/>
      <c r="D104" s="51"/>
    </row>
    <row r="105" spans="1:4" x14ac:dyDescent="0.2">
      <c r="A105" s="4" t="s">
        <v>54</v>
      </c>
      <c r="B105" s="5" t="s">
        <v>181</v>
      </c>
      <c r="C105" s="90"/>
      <c r="D105" s="51"/>
    </row>
    <row r="106" spans="1:4" x14ac:dyDescent="0.2">
      <c r="A106" s="4" t="s">
        <v>55</v>
      </c>
      <c r="B106" s="5" t="s">
        <v>182</v>
      </c>
      <c r="C106" s="91">
        <v>0.13188326912967849</v>
      </c>
      <c r="D106" s="51"/>
    </row>
    <row r="107" spans="1:4" x14ac:dyDescent="0.2">
      <c r="A107" s="4" t="s">
        <v>56</v>
      </c>
      <c r="B107" s="5" t="s">
        <v>182</v>
      </c>
      <c r="C107" s="92"/>
      <c r="D107" s="51"/>
    </row>
    <row r="108" spans="1:4" x14ac:dyDescent="0.2">
      <c r="A108" s="4" t="s">
        <v>57</v>
      </c>
      <c r="B108" s="5" t="s">
        <v>182</v>
      </c>
      <c r="C108" s="90"/>
      <c r="D108" s="51"/>
    </row>
    <row r="109" spans="1:4" x14ac:dyDescent="0.2">
      <c r="A109" s="4" t="s">
        <v>58</v>
      </c>
      <c r="B109" s="5" t="s">
        <v>183</v>
      </c>
      <c r="C109" s="91">
        <v>9.3745121605253959E-2</v>
      </c>
      <c r="D109" s="51"/>
    </row>
    <row r="110" spans="1:4" x14ac:dyDescent="0.2">
      <c r="A110" s="4" t="s">
        <v>59</v>
      </c>
      <c r="B110" s="5" t="s">
        <v>183</v>
      </c>
      <c r="C110" s="92"/>
      <c r="D110" s="51"/>
    </row>
    <row r="111" spans="1:4" x14ac:dyDescent="0.2">
      <c r="A111" s="4" t="s">
        <v>60</v>
      </c>
      <c r="B111" s="5" t="s">
        <v>183</v>
      </c>
      <c r="C111" s="90"/>
      <c r="D111" s="51"/>
    </row>
    <row r="112" spans="1:4" x14ac:dyDescent="0.2">
      <c r="A112" s="4" t="s">
        <v>61</v>
      </c>
      <c r="B112" s="5" t="s">
        <v>184</v>
      </c>
      <c r="C112" s="91">
        <v>0</v>
      </c>
      <c r="D112" s="51"/>
    </row>
    <row r="113" spans="1:6" x14ac:dyDescent="0.2">
      <c r="A113" s="4" t="s">
        <v>62</v>
      </c>
      <c r="B113" s="5" t="s">
        <v>184</v>
      </c>
      <c r="C113" s="92"/>
      <c r="D113" s="51"/>
    </row>
    <row r="114" spans="1:6" x14ac:dyDescent="0.2">
      <c r="A114" s="4" t="s">
        <v>63</v>
      </c>
      <c r="B114" s="5" t="s">
        <v>184</v>
      </c>
      <c r="C114" s="90"/>
      <c r="D114" s="51"/>
    </row>
    <row r="115" spans="1:6" x14ac:dyDescent="0.2">
      <c r="A115" s="4" t="s">
        <v>64</v>
      </c>
      <c r="B115" s="5" t="s">
        <v>185</v>
      </c>
      <c r="C115" s="91">
        <v>0.291350928881559</v>
      </c>
      <c r="D115" s="51"/>
    </row>
    <row r="116" spans="1:6" x14ac:dyDescent="0.2">
      <c r="A116" s="4" t="s">
        <v>65</v>
      </c>
      <c r="B116" s="5" t="s">
        <v>185</v>
      </c>
      <c r="C116" s="92"/>
      <c r="D116" s="51"/>
    </row>
    <row r="117" spans="1:6" x14ac:dyDescent="0.2">
      <c r="A117" s="4" t="s">
        <v>66</v>
      </c>
      <c r="B117" s="5" t="s">
        <v>185</v>
      </c>
      <c r="C117" s="90"/>
      <c r="D117" s="51"/>
    </row>
    <row r="118" spans="1:6" x14ac:dyDescent="0.2">
      <c r="A118" s="4" t="s">
        <v>67</v>
      </c>
      <c r="B118" s="5" t="s">
        <v>186</v>
      </c>
      <c r="C118" s="91">
        <v>9.0446111990009861E-2</v>
      </c>
      <c r="D118" s="51"/>
    </row>
    <row r="119" spans="1:6" x14ac:dyDescent="0.2">
      <c r="A119" s="4" t="s">
        <v>68</v>
      </c>
      <c r="B119" s="5" t="s">
        <v>186</v>
      </c>
      <c r="C119" s="92"/>
      <c r="D119" s="51"/>
    </row>
    <row r="120" spans="1:6" x14ac:dyDescent="0.2">
      <c r="A120" s="4" t="s">
        <v>69</v>
      </c>
      <c r="B120" s="5" t="s">
        <v>186</v>
      </c>
      <c r="C120" s="90"/>
      <c r="D120" s="51"/>
    </row>
    <row r="121" spans="1:6" x14ac:dyDescent="0.2">
      <c r="A121" s="4" t="s">
        <v>70</v>
      </c>
      <c r="B121" s="5" t="s">
        <v>158</v>
      </c>
      <c r="C121"/>
      <c r="D121" s="51"/>
    </row>
    <row r="122" spans="1:6" x14ac:dyDescent="0.2">
      <c r="A122" s="4" t="s">
        <v>71</v>
      </c>
      <c r="B122" s="5" t="s">
        <v>158</v>
      </c>
      <c r="C122"/>
      <c r="D122" s="51"/>
    </row>
    <row r="123" spans="1:6" x14ac:dyDescent="0.2">
      <c r="A123" s="4" t="s">
        <v>72</v>
      </c>
      <c r="B123" s="5" t="s">
        <v>158</v>
      </c>
      <c r="C123"/>
      <c r="D123" s="51"/>
    </row>
    <row r="124" spans="1:6" x14ac:dyDescent="0.2">
      <c r="A124" s="4" t="s">
        <v>73</v>
      </c>
      <c r="B124" s="5" t="s">
        <v>159</v>
      </c>
      <c r="C124"/>
      <c r="D124" s="51"/>
    </row>
    <row r="125" spans="1:6" x14ac:dyDescent="0.2">
      <c r="A125" s="4" t="s">
        <v>74</v>
      </c>
      <c r="B125" s="5" t="s">
        <v>159</v>
      </c>
      <c r="C125"/>
      <c r="D125" s="51"/>
      <c r="E125" s="31"/>
      <c r="F125" s="31"/>
    </row>
    <row r="126" spans="1:6" x14ac:dyDescent="0.2">
      <c r="A126" s="4" t="s">
        <v>75</v>
      </c>
      <c r="B126" s="5" t="s">
        <v>159</v>
      </c>
      <c r="C126"/>
      <c r="D126" s="51"/>
      <c r="E126" s="31"/>
      <c r="F126" s="31"/>
    </row>
    <row r="127" spans="1:6" x14ac:dyDescent="0.2">
      <c r="A127" s="4" t="s">
        <v>76</v>
      </c>
      <c r="B127" s="5" t="s">
        <v>160</v>
      </c>
      <c r="C127"/>
      <c r="D127" s="51"/>
      <c r="E127" s="31"/>
      <c r="F127" s="31"/>
    </row>
    <row r="128" spans="1:6" x14ac:dyDescent="0.2">
      <c r="A128" s="4" t="s">
        <v>77</v>
      </c>
      <c r="B128" s="5" t="s">
        <v>160</v>
      </c>
      <c r="C128"/>
      <c r="D128" s="51"/>
      <c r="E128" s="31"/>
      <c r="F128" s="31"/>
    </row>
    <row r="129" spans="1:6" x14ac:dyDescent="0.2">
      <c r="A129" s="4" t="s">
        <v>78</v>
      </c>
      <c r="B129" s="5" t="s">
        <v>160</v>
      </c>
      <c r="C129"/>
      <c r="D129" s="51"/>
      <c r="E129" s="31"/>
      <c r="F129" s="31"/>
    </row>
    <row r="130" spans="1:6" x14ac:dyDescent="0.2">
      <c r="A130" s="4" t="s">
        <v>79</v>
      </c>
      <c r="B130" s="5" t="s">
        <v>161</v>
      </c>
      <c r="C130"/>
      <c r="D130" s="51"/>
      <c r="E130" s="31"/>
      <c r="F130" s="31"/>
    </row>
    <row r="131" spans="1:6" x14ac:dyDescent="0.2">
      <c r="A131" s="4" t="s">
        <v>80</v>
      </c>
      <c r="B131" s="5" t="s">
        <v>161</v>
      </c>
      <c r="C131"/>
      <c r="D131" s="51"/>
      <c r="E131" s="31"/>
      <c r="F131" s="31"/>
    </row>
    <row r="132" spans="1:6" x14ac:dyDescent="0.2">
      <c r="A132" s="4" t="s">
        <v>81</v>
      </c>
      <c r="B132" s="5" t="s">
        <v>161</v>
      </c>
      <c r="C132"/>
      <c r="D132" s="51"/>
      <c r="E132" s="31"/>
      <c r="F132" s="31"/>
    </row>
    <row r="133" spans="1:6" x14ac:dyDescent="0.2">
      <c r="A133" s="4" t="s">
        <v>82</v>
      </c>
      <c r="B133" s="5" t="s">
        <v>162</v>
      </c>
      <c r="C133"/>
      <c r="D133" s="51"/>
      <c r="E133" s="31"/>
      <c r="F133" s="31"/>
    </row>
    <row r="134" spans="1:6" x14ac:dyDescent="0.2">
      <c r="A134" s="4" t="s">
        <v>83</v>
      </c>
      <c r="B134" s="5" t="s">
        <v>162</v>
      </c>
      <c r="C134"/>
      <c r="D134" s="51"/>
      <c r="E134" s="31"/>
      <c r="F134" s="31"/>
    </row>
    <row r="135" spans="1:6" x14ac:dyDescent="0.2">
      <c r="A135" s="7" t="s">
        <v>84</v>
      </c>
      <c r="B135" s="8" t="s">
        <v>162</v>
      </c>
      <c r="C135" s="82"/>
      <c r="D135" s="51"/>
    </row>
    <row r="136" spans="1:6" x14ac:dyDescent="0.2">
      <c r="A136" s="41"/>
      <c r="B136" s="41"/>
      <c r="C136" s="42"/>
    </row>
    <row r="139" spans="1:6" x14ac:dyDescent="0.2">
      <c r="B139" s="3" t="s">
        <v>132</v>
      </c>
      <c r="C139" s="10">
        <f>MEDIAN(C2:C135)</f>
        <v>9.3541701050698159E-2</v>
      </c>
    </row>
    <row r="141" spans="1:6" x14ac:dyDescent="0.2">
      <c r="B141" s="3" t="s">
        <v>133</v>
      </c>
      <c r="C141" s="12" t="s">
        <v>134</v>
      </c>
    </row>
    <row r="143" spans="1:6" x14ac:dyDescent="0.2">
      <c r="B143" s="3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TMA_216</vt:lpstr>
      <vt:lpstr>TMA_217</vt:lpstr>
      <vt:lpstr>Summary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</dc:creator>
  <cp:lastModifiedBy>Microsoft Office User</cp:lastModifiedBy>
  <dcterms:created xsi:type="dcterms:W3CDTF">2017-08-21T17:45:22Z</dcterms:created>
  <dcterms:modified xsi:type="dcterms:W3CDTF">2019-02-07T19:48:11Z</dcterms:modified>
</cp:coreProperties>
</file>