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U:\RG Basler\Group\Our_Papers\2018_Lin_quantative proteomics\Print\"/>
    </mc:Choice>
  </mc:AlternateContent>
  <bookViews>
    <workbookView xWindow="-105" yWindow="-105" windowWidth="25815" windowHeight="14160"/>
  </bookViews>
  <sheets>
    <sheet name="Supplementary Data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15" i="1" l="1"/>
  <c r="O115" i="1"/>
  <c r="P115" i="1"/>
  <c r="M115" i="1"/>
  <c r="P113" i="1"/>
  <c r="O113" i="1"/>
  <c r="N113" i="1"/>
  <c r="M113" i="1"/>
  <c r="P102" i="1"/>
  <c r="P104" i="1"/>
  <c r="P106" i="1"/>
  <c r="P108" i="1"/>
  <c r="P110" i="1"/>
  <c r="O102" i="1"/>
  <c r="O104" i="1"/>
  <c r="O106" i="1"/>
  <c r="O108" i="1"/>
  <c r="O110" i="1"/>
  <c r="M110" i="1"/>
  <c r="N102" i="1"/>
  <c r="N104" i="1"/>
  <c r="N106" i="1"/>
  <c r="N108" i="1"/>
  <c r="N110" i="1"/>
  <c r="M102" i="1"/>
  <c r="M104" i="1"/>
  <c r="M106" i="1"/>
  <c r="M108" i="1"/>
  <c r="P100" i="1"/>
  <c r="O100" i="1"/>
  <c r="N100" i="1"/>
  <c r="M100" i="1"/>
  <c r="P92" i="1"/>
  <c r="P94" i="1"/>
  <c r="P96" i="1"/>
  <c r="O92" i="1"/>
  <c r="O94" i="1"/>
  <c r="O96" i="1"/>
  <c r="N92" i="1"/>
  <c r="N94" i="1"/>
  <c r="N96" i="1"/>
  <c r="M92" i="1"/>
  <c r="M94" i="1"/>
  <c r="M96" i="1"/>
  <c r="M90" i="1"/>
  <c r="P90" i="1"/>
  <c r="O90" i="1"/>
  <c r="N90" i="1"/>
  <c r="P83" i="1"/>
  <c r="P85" i="1"/>
  <c r="P87" i="1"/>
  <c r="O83" i="1"/>
  <c r="O85" i="1"/>
  <c r="O87" i="1"/>
  <c r="N83" i="1"/>
  <c r="N85" i="1"/>
  <c r="N87" i="1"/>
  <c r="M83" i="1"/>
  <c r="M85" i="1"/>
  <c r="M87" i="1"/>
  <c r="P81" i="1"/>
  <c r="O81" i="1"/>
  <c r="N81" i="1"/>
  <c r="M81" i="1"/>
  <c r="N76" i="1"/>
  <c r="O76" i="1"/>
  <c r="P76" i="1"/>
  <c r="M76" i="1"/>
  <c r="P74" i="1"/>
  <c r="O74" i="1"/>
  <c r="N74" i="1"/>
  <c r="M74" i="1"/>
  <c r="P63" i="1"/>
  <c r="P65" i="1"/>
  <c r="P67" i="1"/>
  <c r="P69" i="1"/>
  <c r="P71" i="1"/>
  <c r="O63" i="1"/>
  <c r="O65" i="1"/>
  <c r="O67" i="1"/>
  <c r="O69" i="1"/>
  <c r="O71" i="1"/>
  <c r="N63" i="1"/>
  <c r="N65" i="1"/>
  <c r="N67" i="1"/>
  <c r="N69" i="1"/>
  <c r="N71" i="1"/>
  <c r="M63" i="1"/>
  <c r="M65" i="1"/>
  <c r="M67" i="1"/>
  <c r="M69" i="1"/>
  <c r="M71" i="1"/>
  <c r="M61" i="1"/>
  <c r="P61" i="1"/>
  <c r="O61" i="1"/>
  <c r="N61" i="1"/>
  <c r="P53" i="1"/>
  <c r="P55" i="1"/>
  <c r="P57" i="1"/>
  <c r="O53" i="1"/>
  <c r="O55" i="1"/>
  <c r="O57" i="1"/>
  <c r="N53" i="1"/>
  <c r="N55" i="1"/>
  <c r="N57" i="1"/>
  <c r="M53" i="1"/>
  <c r="M55" i="1"/>
  <c r="M57" i="1"/>
  <c r="P51" i="1"/>
  <c r="O51" i="1"/>
  <c r="N51" i="1"/>
  <c r="M51" i="1"/>
  <c r="P44" i="1"/>
  <c r="P46" i="1"/>
  <c r="P48" i="1"/>
  <c r="O44" i="1"/>
  <c r="O46" i="1"/>
  <c r="O48" i="1"/>
  <c r="N44" i="1"/>
  <c r="N46" i="1"/>
  <c r="N48" i="1"/>
  <c r="M44" i="1"/>
  <c r="M46" i="1"/>
  <c r="M48" i="1"/>
  <c r="M42" i="1"/>
  <c r="P42" i="1"/>
  <c r="O42" i="1"/>
  <c r="N42" i="1"/>
  <c r="P37" i="1"/>
  <c r="O37" i="1"/>
  <c r="N37" i="1"/>
  <c r="M37" i="1"/>
  <c r="P35" i="1"/>
  <c r="O35" i="1"/>
  <c r="N35" i="1"/>
  <c r="M35" i="1"/>
  <c r="P24" i="1"/>
  <c r="P26" i="1"/>
  <c r="P28" i="1"/>
  <c r="P30" i="1"/>
  <c r="P32" i="1"/>
  <c r="O24" i="1"/>
  <c r="O26" i="1"/>
  <c r="O28" i="1"/>
  <c r="O30" i="1"/>
  <c r="O32" i="1"/>
  <c r="N24" i="1"/>
  <c r="N26" i="1"/>
  <c r="N28" i="1"/>
  <c r="N30" i="1"/>
  <c r="N32" i="1"/>
  <c r="M24" i="1"/>
  <c r="M26" i="1"/>
  <c r="M28" i="1"/>
  <c r="M30" i="1"/>
  <c r="M32" i="1"/>
  <c r="P22" i="1"/>
  <c r="O22" i="1"/>
  <c r="N22" i="1"/>
  <c r="M22" i="1"/>
  <c r="P14" i="1"/>
  <c r="P16" i="1"/>
  <c r="P18" i="1"/>
  <c r="O14" i="1"/>
  <c r="O16" i="1"/>
  <c r="O18" i="1"/>
  <c r="N14" i="1"/>
  <c r="N16" i="1"/>
  <c r="N18" i="1"/>
  <c r="M14" i="1"/>
  <c r="M16" i="1"/>
  <c r="M18" i="1"/>
  <c r="P12" i="1"/>
  <c r="O12" i="1"/>
  <c r="N12" i="1"/>
  <c r="M12" i="1"/>
  <c r="P5" i="1"/>
  <c r="P7" i="1"/>
  <c r="P9" i="1"/>
  <c r="O5" i="1"/>
  <c r="O7" i="1"/>
  <c r="O9" i="1"/>
  <c r="N5" i="1"/>
  <c r="N7" i="1"/>
  <c r="N9" i="1"/>
  <c r="M5" i="1"/>
  <c r="M7" i="1"/>
  <c r="M9" i="1"/>
  <c r="N3" i="1"/>
  <c r="O3" i="1"/>
  <c r="P3" i="1"/>
  <c r="M3" i="1"/>
</calcChain>
</file>

<file path=xl/sharedStrings.xml><?xml version="1.0" encoding="utf-8"?>
<sst xmlns="http://schemas.openxmlformats.org/spreadsheetml/2006/main" count="275" uniqueCount="108">
  <si>
    <t>protein</t>
  </si>
  <si>
    <t>EG.ProteinId</t>
  </si>
  <si>
    <t>EG.StrippedSequence</t>
  </si>
  <si>
    <t>Median(EG.TargetReferenceRatio)</t>
  </si>
  <si>
    <t>TssM</t>
  </si>
  <si>
    <t>TssL</t>
  </si>
  <si>
    <t>Fha</t>
  </si>
  <si>
    <t>TssB</t>
  </si>
  <si>
    <t>TssC</t>
  </si>
  <si>
    <t>Hcp</t>
  </si>
  <si>
    <t>TssE</t>
  </si>
  <si>
    <t>TssF</t>
  </si>
  <si>
    <t>TssG</t>
  </si>
  <si>
    <t>ClpV</t>
  </si>
  <si>
    <t>VgrG2</t>
  </si>
  <si>
    <t>VgrG3</t>
  </si>
  <si>
    <t>tr|H9L4Q3|H9L4Q3_VIBCH</t>
  </si>
  <si>
    <t>AVPLLYNALSSGEK</t>
  </si>
  <si>
    <t>ITWDHVNAGTSGSDDWR</t>
  </si>
  <si>
    <t>tr|Q9KN42|Q9KN42_VIBCH</t>
  </si>
  <si>
    <t>SDEPLLLAGVR</t>
  </si>
  <si>
    <t>TAIEQFQK</t>
  </si>
  <si>
    <t>tr|Q9KN44|Q9KN44_VIBCH</t>
  </si>
  <si>
    <t>LTNDSEEIR</t>
  </si>
  <si>
    <t>SLEEFAVSLSPIYGR</t>
  </si>
  <si>
    <t>tr|Q9KN45|Q9KN45_VIBCH</t>
  </si>
  <si>
    <t>INAEADANPFTER</t>
  </si>
  <si>
    <t>LVNADPIYTLK</t>
  </si>
  <si>
    <t>tr|Q9KN46|Q9KN46_VIBCH</t>
  </si>
  <si>
    <t>LPSLLELK</t>
  </si>
  <si>
    <t>VasI</t>
  </si>
  <si>
    <t>tr|Q9KN47|Q9KN47_VIBCH</t>
  </si>
  <si>
    <t>GVNEALDALR</t>
  </si>
  <si>
    <t>SNAPFADGLQFDTR</t>
  </si>
  <si>
    <t>VasH</t>
  </si>
  <si>
    <t>tr|Q9KN48|Q9KN48_VIBCH</t>
  </si>
  <si>
    <t>LFQYPITLPR</t>
  </si>
  <si>
    <t>VFNLQHNTR</t>
  </si>
  <si>
    <t>tr|Q9KN49|Q9KN49_VIBCH</t>
  </si>
  <si>
    <t>GLNSVYEK</t>
  </si>
  <si>
    <t>LISLFEGINR</t>
  </si>
  <si>
    <t>tr|Q9KN50|Q9KN50_VIBCH</t>
  </si>
  <si>
    <t>FHNETWGGEK</t>
  </si>
  <si>
    <t>tr|Q9KN51|Q9KN51_VIBCH</t>
  </si>
  <si>
    <t>DVHSVQGDTTTIDVSPVR</t>
  </si>
  <si>
    <t>tr|Q9KN52|Q9KN52_VIBCH</t>
  </si>
  <si>
    <t>NYDYVLTPGQFK</t>
  </si>
  <si>
    <t>tr|Q9KN53|Q9KN53_VIBCH</t>
  </si>
  <si>
    <t>TLYDADK</t>
  </si>
  <si>
    <t>VLDLLEEEVAK</t>
  </si>
  <si>
    <t>tr|Q9KN54|Q9KN54_VIBCH</t>
  </si>
  <si>
    <t>FADFLPSGK</t>
  </si>
  <si>
    <t>LINLVYR</t>
  </si>
  <si>
    <t>tr|Q9KN55|Q9KN55_VIBCH</t>
  </si>
  <si>
    <t>EFTEIHPQLSR</t>
  </si>
  <si>
    <t>GDGFDSFISFVR</t>
  </si>
  <si>
    <t>tr|Q9KN56|Q9KN56_VIBCH</t>
  </si>
  <si>
    <t>GPDAWDVLESIK</t>
  </si>
  <si>
    <t>NVSNILNTR</t>
  </si>
  <si>
    <t>tr|Q9KN57|Q9KN57_VIBCH</t>
  </si>
  <si>
    <t>IAPSEEGYDIAK</t>
  </si>
  <si>
    <t>YLGLTAPR</t>
  </si>
  <si>
    <t>tr|Q9KN58|Q9KN58_VIBCH</t>
  </si>
  <si>
    <t>LQSLLNSEESR</t>
  </si>
  <si>
    <t>TLVVGDFK</t>
  </si>
  <si>
    <t>PAAR</t>
  </si>
  <si>
    <t>tr|Q9KN60|Q9KN60_VIBCH</t>
  </si>
  <si>
    <t>YDGIPAAR</t>
  </si>
  <si>
    <t>tr|Q9KNE7|Q9KNE7_VIBCH</t>
  </si>
  <si>
    <t>AIYDAGTEVHLK</t>
  </si>
  <si>
    <t>LVLEAGNELTIK</t>
  </si>
  <si>
    <t>0min-EG.TargetReferenceRatio</t>
  </si>
  <si>
    <t>20min-EG.TargetReferenceRatio</t>
  </si>
  <si>
    <t>45min-EG.TargetReferenceRatio</t>
  </si>
  <si>
    <t>copy / cell-0min</t>
  </si>
  <si>
    <t>90min-EG.TargetReferenceRatio</t>
  </si>
  <si>
    <t>copy / cell-20min</t>
  </si>
  <si>
    <t>copy / cell-45min</t>
  </si>
  <si>
    <t>copy / cell-90min</t>
  </si>
  <si>
    <t>TLTECDNIEQIYR</t>
  </si>
  <si>
    <t>average copy / cell-0min</t>
  </si>
  <si>
    <t>average copy / cell-20min</t>
  </si>
  <si>
    <t>average copy / cell-45min</t>
  </si>
  <si>
    <t>average copy / cell-90min</t>
  </si>
  <si>
    <t>normalized to TssB / cell-0min</t>
  </si>
  <si>
    <t>normalized to TssB / cell-20min</t>
  </si>
  <si>
    <t>normalized to TssB / cell-45min</t>
  </si>
  <si>
    <t>normalized to TssB / cell-90min</t>
  </si>
  <si>
    <t>normalized to T1 / cell-0min</t>
  </si>
  <si>
    <t>normalized to T1 / cell-20min</t>
  </si>
  <si>
    <t>normalized to T1 / cell-45min</t>
  </si>
  <si>
    <t>normalized to T1 / cell-90min</t>
  </si>
  <si>
    <t>tr|Q9KNE5|Q9KNE5_VIBCH</t>
  </si>
  <si>
    <t>DLSFDSPK</t>
  </si>
  <si>
    <t>EAVTPILINEQQGK</t>
  </si>
  <si>
    <t>LPAQPAYYQPQR</t>
  </si>
  <si>
    <t>WIEPAQSSFGALQK</t>
  </si>
  <si>
    <t>VasX</t>
  </si>
  <si>
    <t>TagA</t>
  </si>
  <si>
    <t>TssA*</t>
  </si>
  <si>
    <t>TssK*</t>
  </si>
  <si>
    <t>TssJ*</t>
  </si>
  <si>
    <t>NA</t>
  </si>
  <si>
    <t>replicate 1</t>
  </si>
  <si>
    <t>replicate 2</t>
  </si>
  <si>
    <t>replicate 3</t>
  </si>
  <si>
    <t>* only measurement from one peptide was used</t>
  </si>
  <si>
    <t xml:space="preserve"> + median of measurement from peptides with estimation of concentrations was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</si>
</sst>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164" fontId="0" fillId="0" borderId="0" xfId="0" applyNumberFormat="1"/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1" fontId="0" fillId="0" borderId="0" xfId="0" applyNumberFormat="1"/>
    <xf numFmtId="2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/>
    </xf>
    <xf numFmtId="2" fontId="0" fillId="0" borderId="0" xfId="0" applyNumberFormat="1"/>
    <xf numFmtId="164" fontId="3" fillId="0" borderId="5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/>
    </xf>
    <xf numFmtId="0" fontId="0" fillId="0" borderId="0" xfId="0" applyBorder="1"/>
    <xf numFmtId="164" fontId="0" fillId="0" borderId="0" xfId="0" applyNumberFormat="1" applyBorder="1"/>
    <xf numFmtId="164" fontId="3" fillId="0" borderId="4" xfId="0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2" fillId="0" borderId="0" xfId="0" applyFont="1"/>
    <xf numFmtId="0" fontId="3" fillId="0" borderId="1" xfId="0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121"/>
  <sheetViews>
    <sheetView tabSelected="1" zoomScale="86" zoomScaleNormal="86" workbookViewId="0"/>
  </sheetViews>
  <sheetFormatPr defaultRowHeight="15" x14ac:dyDescent="0.25"/>
  <cols>
    <col min="1" max="1" width="18" style="16" customWidth="1"/>
    <col min="2" max="2" width="43.28515625" style="16" customWidth="1"/>
    <col min="3" max="3" width="22.140625" style="16" customWidth="1"/>
    <col min="4" max="4" width="17.7109375" style="17" customWidth="1"/>
    <col min="5" max="8" width="17.7109375" style="6" customWidth="1"/>
    <col min="9" max="16" width="9.140625" style="9"/>
    <col min="17" max="20" width="9.140625" style="6"/>
    <col min="21" max="24" width="9.140625" style="13"/>
  </cols>
  <sheetData>
    <row r="1" spans="1:24" x14ac:dyDescent="0.25">
      <c r="A1" s="19" t="s">
        <v>103</v>
      </c>
    </row>
    <row r="2" spans="1:24" ht="51" x14ac:dyDescent="0.25">
      <c r="A2" s="1" t="s">
        <v>0</v>
      </c>
      <c r="B2" s="20" t="s">
        <v>1</v>
      </c>
      <c r="C2" s="1" t="s">
        <v>2</v>
      </c>
      <c r="D2" s="3" t="s">
        <v>3</v>
      </c>
      <c r="E2" s="14" t="s">
        <v>71</v>
      </c>
      <c r="F2" s="3" t="s">
        <v>72</v>
      </c>
      <c r="G2" s="3" t="s">
        <v>73</v>
      </c>
      <c r="H2" s="3" t="s">
        <v>75</v>
      </c>
      <c r="I2" s="7" t="s">
        <v>74</v>
      </c>
      <c r="J2" s="7" t="s">
        <v>76</v>
      </c>
      <c r="K2" s="7" t="s">
        <v>77</v>
      </c>
      <c r="L2" s="7" t="s">
        <v>78</v>
      </c>
      <c r="M2" s="7" t="s">
        <v>80</v>
      </c>
      <c r="N2" s="7" t="s">
        <v>81</v>
      </c>
      <c r="O2" s="7" t="s">
        <v>82</v>
      </c>
      <c r="P2" s="7" t="s">
        <v>83</v>
      </c>
      <c r="Q2" s="3" t="s">
        <v>84</v>
      </c>
      <c r="R2" s="3" t="s">
        <v>85</v>
      </c>
      <c r="S2" s="3" t="s">
        <v>86</v>
      </c>
      <c r="T2" s="3" t="s">
        <v>87</v>
      </c>
      <c r="U2" s="10" t="s">
        <v>88</v>
      </c>
      <c r="V2" s="10" t="s">
        <v>89</v>
      </c>
      <c r="W2" s="10" t="s">
        <v>90</v>
      </c>
      <c r="X2" s="10" t="s">
        <v>91</v>
      </c>
    </row>
    <row r="3" spans="1:24" x14ac:dyDescent="0.25">
      <c r="A3" s="23" t="s">
        <v>9</v>
      </c>
      <c r="B3" s="33" t="s">
        <v>16</v>
      </c>
      <c r="C3" s="2" t="s">
        <v>17</v>
      </c>
      <c r="D3" s="4">
        <v>0.52043784120033298</v>
      </c>
      <c r="E3" s="15">
        <v>2.3790748119354199</v>
      </c>
      <c r="F3" s="4">
        <v>1.56413555145264</v>
      </c>
      <c r="G3" s="4">
        <v>1.5901681184768699</v>
      </c>
      <c r="H3" s="4">
        <v>1.7108806371688801</v>
      </c>
      <c r="I3" s="8">
        <v>53906.08830608557</v>
      </c>
      <c r="J3" s="8">
        <v>38592.57194381921</v>
      </c>
      <c r="K3" s="8">
        <v>37862.774875782976</v>
      </c>
      <c r="L3" s="8">
        <v>38455.733795232096</v>
      </c>
      <c r="M3" s="26">
        <f>AVERAGE(I3:I4)</f>
        <v>41282.709843297314</v>
      </c>
      <c r="N3" s="26">
        <f t="shared" ref="N3:P9" si="0">AVERAGE(J3:J4)</f>
        <v>30257.735696727636</v>
      </c>
      <c r="O3" s="26">
        <f t="shared" si="0"/>
        <v>30390.515507232682</v>
      </c>
      <c r="P3" s="26">
        <f t="shared" si="0"/>
        <v>28993.441165903118</v>
      </c>
      <c r="Q3" s="28">
        <v>1.6241913214691499</v>
      </c>
      <c r="R3" s="28">
        <v>0.91764199820310866</v>
      </c>
      <c r="S3" s="28">
        <v>0.94254528567871509</v>
      </c>
      <c r="T3" s="28">
        <v>1.1217809626649033</v>
      </c>
      <c r="U3" s="24">
        <v>100</v>
      </c>
      <c r="V3" s="24">
        <v>56.4983931433067</v>
      </c>
      <c r="W3" s="24">
        <v>58.0316661725629</v>
      </c>
      <c r="X3" s="24">
        <v>69.067045725266212</v>
      </c>
    </row>
    <row r="4" spans="1:24" x14ac:dyDescent="0.25">
      <c r="A4" s="23"/>
      <c r="B4" s="34"/>
      <c r="C4" s="2" t="s">
        <v>18</v>
      </c>
      <c r="D4" s="4">
        <v>1.0082944290048499</v>
      </c>
      <c r="E4" s="15">
        <v>2.45050072669983</v>
      </c>
      <c r="F4" s="4">
        <v>1.7214212417602499</v>
      </c>
      <c r="G4" s="4">
        <v>1.8647931814193699</v>
      </c>
      <c r="H4" s="4">
        <v>1.6834681034088099</v>
      </c>
      <c r="I4" s="8">
        <v>28659.331380509055</v>
      </c>
      <c r="J4" s="8">
        <v>21922.899449636061</v>
      </c>
      <c r="K4" s="8">
        <v>22918.256138682391</v>
      </c>
      <c r="L4" s="8">
        <v>19531.148536574139</v>
      </c>
      <c r="M4" s="27"/>
      <c r="N4" s="27"/>
      <c r="O4" s="27"/>
      <c r="P4" s="27"/>
      <c r="Q4" s="29"/>
      <c r="R4" s="29"/>
      <c r="S4" s="29"/>
      <c r="T4" s="29"/>
      <c r="U4" s="25"/>
      <c r="V4" s="25"/>
      <c r="W4" s="25"/>
      <c r="X4" s="25"/>
    </row>
    <row r="5" spans="1:24" x14ac:dyDescent="0.25">
      <c r="A5" s="23" t="s">
        <v>15</v>
      </c>
      <c r="B5" s="33" t="s">
        <v>19</v>
      </c>
      <c r="C5" s="2" t="s">
        <v>20</v>
      </c>
      <c r="D5" s="4">
        <v>0.41853531570056002</v>
      </c>
      <c r="E5" s="15">
        <v>2.5409620255231899E-2</v>
      </c>
      <c r="F5" s="4">
        <v>2.1679144352674502E-2</v>
      </c>
      <c r="G5" s="4">
        <v>2.0146360620856299E-2</v>
      </c>
      <c r="H5" s="4">
        <v>1.8186552450060799E-2</v>
      </c>
      <c r="I5" s="8">
        <v>715.92025772601335</v>
      </c>
      <c r="J5" s="8">
        <v>665.13259295492651</v>
      </c>
      <c r="K5" s="8">
        <v>596.48943827145888</v>
      </c>
      <c r="L5" s="8">
        <v>508.30985339098834</v>
      </c>
      <c r="M5" s="26">
        <f t="shared" ref="M5" si="1">AVERAGE(I5:I6)</f>
        <v>543.20969324100815</v>
      </c>
      <c r="N5" s="26">
        <f t="shared" si="0"/>
        <v>512.06372243320493</v>
      </c>
      <c r="O5" s="26">
        <f t="shared" si="0"/>
        <v>462.53394391634987</v>
      </c>
      <c r="P5" s="26">
        <f t="shared" si="0"/>
        <v>391.13186586001211</v>
      </c>
      <c r="Q5" s="28">
        <v>2.1371573543717194E-2</v>
      </c>
      <c r="R5" s="28">
        <v>1.5529621322977803E-2</v>
      </c>
      <c r="S5" s="28">
        <v>1.4345238342567247E-2</v>
      </c>
      <c r="T5" s="28">
        <v>1.5133225425113039E-2</v>
      </c>
      <c r="U5" s="24">
        <v>100</v>
      </c>
      <c r="V5" s="24">
        <v>72.664847495720281</v>
      </c>
      <c r="W5" s="24">
        <v>67.122986116220972</v>
      </c>
      <c r="X5" s="24">
        <v>70.810066437816872</v>
      </c>
    </row>
    <row r="6" spans="1:24" x14ac:dyDescent="0.25">
      <c r="A6" s="23"/>
      <c r="B6" s="34"/>
      <c r="C6" s="2" t="s">
        <v>21</v>
      </c>
      <c r="D6" s="4">
        <v>0.72434508245470097</v>
      </c>
      <c r="E6" s="15">
        <v>2.2758001461625099E-2</v>
      </c>
      <c r="F6" s="4">
        <v>2.0250489935278899E-2</v>
      </c>
      <c r="G6" s="4">
        <v>1.9206415861844999E-2</v>
      </c>
      <c r="H6" s="4">
        <v>1.6963392496108998E-2</v>
      </c>
      <c r="I6" s="8">
        <v>370.4991287560029</v>
      </c>
      <c r="J6" s="8">
        <v>358.99485191148324</v>
      </c>
      <c r="K6" s="8">
        <v>328.57844956124086</v>
      </c>
      <c r="L6" s="8">
        <v>273.95387832903583</v>
      </c>
      <c r="M6" s="27"/>
      <c r="N6" s="27"/>
      <c r="O6" s="27"/>
      <c r="P6" s="27"/>
      <c r="Q6" s="29"/>
      <c r="R6" s="29"/>
      <c r="S6" s="29"/>
      <c r="T6" s="29"/>
      <c r="U6" s="25"/>
      <c r="V6" s="25"/>
      <c r="W6" s="25"/>
      <c r="X6" s="25"/>
    </row>
    <row r="7" spans="1:24" x14ac:dyDescent="0.25">
      <c r="A7" s="23" t="s">
        <v>98</v>
      </c>
      <c r="B7" s="33" t="s">
        <v>22</v>
      </c>
      <c r="C7" s="2" t="s">
        <v>23</v>
      </c>
      <c r="D7" s="4">
        <v>1.1103138793587199</v>
      </c>
      <c r="E7" s="15">
        <v>7.5157627463340801E-2</v>
      </c>
      <c r="F7" s="4">
        <v>8.0150566995143904E-2</v>
      </c>
      <c r="G7" s="4">
        <v>8.1369996070861803E-2</v>
      </c>
      <c r="H7" s="4">
        <v>8.3023160696029705E-2</v>
      </c>
      <c r="I7" s="8">
        <v>798.22601816554993</v>
      </c>
      <c r="J7" s="8">
        <v>926.95581270395633</v>
      </c>
      <c r="K7" s="8">
        <v>908.14833348260038</v>
      </c>
      <c r="L7" s="8">
        <v>874.70931721671514</v>
      </c>
      <c r="M7" s="26">
        <f t="shared" ref="M7" si="2">AVERAGE(I7:I8)</f>
        <v>778.61881813039577</v>
      </c>
      <c r="N7" s="26">
        <f t="shared" si="0"/>
        <v>902.17107457583438</v>
      </c>
      <c r="O7" s="26">
        <f t="shared" si="0"/>
        <v>862.15892381804099</v>
      </c>
      <c r="P7" s="26">
        <f t="shared" si="0"/>
        <v>757.06971374093348</v>
      </c>
      <c r="Q7" s="28">
        <v>3.0633307065846192E-2</v>
      </c>
      <c r="R7" s="28">
        <v>2.7360608734656518E-2</v>
      </c>
      <c r="S7" s="28">
        <v>2.6739389430795655E-2</v>
      </c>
      <c r="T7" s="28">
        <v>2.9291672810590752E-2</v>
      </c>
      <c r="U7" s="24">
        <v>100</v>
      </c>
      <c r="V7" s="24">
        <v>89.316536003915544</v>
      </c>
      <c r="W7" s="24">
        <v>87.288614883529974</v>
      </c>
      <c r="X7" s="24">
        <v>95.620341439559226</v>
      </c>
    </row>
    <row r="8" spans="1:24" x14ac:dyDescent="0.25">
      <c r="A8" s="23"/>
      <c r="B8" s="34"/>
      <c r="C8" s="2" t="s">
        <v>24</v>
      </c>
      <c r="D8" s="4">
        <v>1.43909288705241</v>
      </c>
      <c r="E8" s="15">
        <v>9.2627227306365995E-2</v>
      </c>
      <c r="F8" s="4">
        <v>9.8328970372676794E-2</v>
      </c>
      <c r="G8" s="4">
        <v>9.4783104956150097E-2</v>
      </c>
      <c r="H8" s="4">
        <v>7.866320759058E-2</v>
      </c>
      <c r="I8" s="8">
        <v>759.01161809524172</v>
      </c>
      <c r="J8" s="8">
        <v>877.38633644771255</v>
      </c>
      <c r="K8" s="8">
        <v>816.1695141534816</v>
      </c>
      <c r="L8" s="8">
        <v>639.43011026515182</v>
      </c>
      <c r="M8" s="27"/>
      <c r="N8" s="27"/>
      <c r="O8" s="27"/>
      <c r="P8" s="27"/>
      <c r="Q8" s="29"/>
      <c r="R8" s="29"/>
      <c r="S8" s="29"/>
      <c r="T8" s="29"/>
      <c r="U8" s="25"/>
      <c r="V8" s="25"/>
      <c r="W8" s="25"/>
      <c r="X8" s="25"/>
    </row>
    <row r="9" spans="1:24" x14ac:dyDescent="0.25">
      <c r="A9" s="23" t="s">
        <v>4</v>
      </c>
      <c r="B9" s="33" t="s">
        <v>25</v>
      </c>
      <c r="C9" s="2" t="s">
        <v>26</v>
      </c>
      <c r="D9" s="4">
        <v>1.02323665181446</v>
      </c>
      <c r="E9" s="15">
        <v>0.18992206454277</v>
      </c>
      <c r="F9" s="4">
        <v>0.17305107414722401</v>
      </c>
      <c r="G9" s="4">
        <v>0.16909332573413799</v>
      </c>
      <c r="H9" s="4">
        <v>0.175064668059349</v>
      </c>
      <c r="I9" s="8">
        <v>2188.7588786677229</v>
      </c>
      <c r="J9" s="8">
        <v>2171.6829079566746</v>
      </c>
      <c r="K9" s="8">
        <v>2047.8052024034091</v>
      </c>
      <c r="L9" s="8">
        <v>2001.3943756275391</v>
      </c>
      <c r="M9" s="26">
        <f t="shared" ref="M9" si="3">AVERAGE(I9:I10)</f>
        <v>1965.3238032305771</v>
      </c>
      <c r="N9" s="26">
        <f t="shared" si="0"/>
        <v>1990.9587151162941</v>
      </c>
      <c r="O9" s="26">
        <f t="shared" si="0"/>
        <v>1884.0123878198256</v>
      </c>
      <c r="P9" s="26">
        <f t="shared" si="0"/>
        <v>1766.6249075768108</v>
      </c>
      <c r="Q9" s="28">
        <v>7.7322004228899177E-2</v>
      </c>
      <c r="R9" s="28">
        <v>6.0380834573711947E-2</v>
      </c>
      <c r="S9" s="28">
        <v>5.8431618044690901E-2</v>
      </c>
      <c r="T9" s="28">
        <v>6.8352224151299018E-2</v>
      </c>
      <c r="U9" s="24">
        <v>100</v>
      </c>
      <c r="V9" s="24">
        <v>78.090105366338335</v>
      </c>
      <c r="W9" s="24">
        <v>75.569197445676167</v>
      </c>
      <c r="X9" s="24">
        <v>88.399447004701798</v>
      </c>
    </row>
    <row r="10" spans="1:24" x14ac:dyDescent="0.25">
      <c r="A10" s="23"/>
      <c r="B10" s="34"/>
      <c r="C10" s="2" t="s">
        <v>27</v>
      </c>
      <c r="D10" s="4">
        <v>2.2234220079601599</v>
      </c>
      <c r="E10" s="15">
        <v>0.32843068242073098</v>
      </c>
      <c r="F10" s="4">
        <v>0.31344297528266901</v>
      </c>
      <c r="G10" s="4">
        <v>0.30865088105201699</v>
      </c>
      <c r="H10" s="4">
        <v>0.291158467531204</v>
      </c>
      <c r="I10" s="8">
        <v>1741.8887277934311</v>
      </c>
      <c r="J10" s="8">
        <v>1810.2345222759136</v>
      </c>
      <c r="K10" s="8">
        <v>1720.219573236242</v>
      </c>
      <c r="L10" s="8">
        <v>1531.8554395260824</v>
      </c>
      <c r="M10" s="27"/>
      <c r="N10" s="27"/>
      <c r="O10" s="27"/>
      <c r="P10" s="27"/>
      <c r="Q10" s="29"/>
      <c r="R10" s="29"/>
      <c r="S10" s="29"/>
      <c r="T10" s="29"/>
      <c r="U10" s="25"/>
      <c r="V10" s="25"/>
      <c r="W10" s="25"/>
      <c r="X10" s="25"/>
    </row>
    <row r="11" spans="1:24" x14ac:dyDescent="0.25">
      <c r="A11" s="2" t="s">
        <v>99</v>
      </c>
      <c r="B11" s="21" t="s">
        <v>28</v>
      </c>
      <c r="C11" s="2" t="s">
        <v>29</v>
      </c>
      <c r="D11" s="4">
        <v>1.35836659614692</v>
      </c>
      <c r="E11" s="15">
        <v>1.9537312909960702E-2</v>
      </c>
      <c r="F11" s="4">
        <v>1.7202220857143399E-2</v>
      </c>
      <c r="G11" s="4">
        <v>1.8380133435130099E-2</v>
      </c>
      <c r="H11" s="4">
        <v>1.8424037843942601E-2</v>
      </c>
      <c r="I11" s="8">
        <v>169.60803597834908</v>
      </c>
      <c r="J11" s="8">
        <v>162.61691877148863</v>
      </c>
      <c r="K11" s="8">
        <v>167.67562379947515</v>
      </c>
      <c r="L11" s="8">
        <v>158.66388427107913</v>
      </c>
      <c r="M11" s="8">
        <v>169.60803597834908</v>
      </c>
      <c r="N11" s="8">
        <v>162.61691877148863</v>
      </c>
      <c r="O11" s="8">
        <v>167.67562379947515</v>
      </c>
      <c r="P11" s="8">
        <v>158.66388427107913</v>
      </c>
      <c r="Q11" s="4">
        <v>6.6729122466312341E-3</v>
      </c>
      <c r="R11" s="4">
        <v>4.9317673926023483E-3</v>
      </c>
      <c r="S11" s="4">
        <v>5.2003681443909848E-3</v>
      </c>
      <c r="T11" s="4">
        <v>6.1388409819762698E-3</v>
      </c>
      <c r="U11" s="11">
        <v>100</v>
      </c>
      <c r="V11" s="11">
        <v>73.907271822615556</v>
      </c>
      <c r="W11" s="11">
        <v>77.932512105435663</v>
      </c>
      <c r="X11" s="11">
        <v>91.996429071510931</v>
      </c>
    </row>
    <row r="12" spans="1:24" x14ac:dyDescent="0.25">
      <c r="A12" s="23" t="s">
        <v>30</v>
      </c>
      <c r="B12" s="33" t="s">
        <v>31</v>
      </c>
      <c r="C12" s="2" t="s">
        <v>32</v>
      </c>
      <c r="D12" s="4">
        <v>6.1240862958898497</v>
      </c>
      <c r="E12" s="15">
        <v>0.664708852767944</v>
      </c>
      <c r="F12" s="4">
        <v>0.62274575233459495</v>
      </c>
      <c r="G12" s="4">
        <v>0.56696683168411299</v>
      </c>
      <c r="H12" s="4">
        <v>0.60353308916091897</v>
      </c>
      <c r="I12" s="8">
        <v>1279.9374523797592</v>
      </c>
      <c r="J12" s="8">
        <v>1305.7729691900163</v>
      </c>
      <c r="K12" s="8">
        <v>1147.2408827954246</v>
      </c>
      <c r="L12" s="8">
        <v>1152.8426686961791</v>
      </c>
      <c r="M12" s="26">
        <f t="shared" ref="M12:M18" si="4">AVERAGE(I12:I13)</f>
        <v>1070.0311729949631</v>
      </c>
      <c r="N12" s="26">
        <f t="shared" ref="N12:N18" si="5">AVERAGE(J12:J13)</f>
        <v>1039.3366266464996</v>
      </c>
      <c r="O12" s="26">
        <f t="shared" ref="O12:O18" si="6">AVERAGE(K12:K13)</f>
        <v>980.2473858865942</v>
      </c>
      <c r="P12" s="26">
        <f t="shared" ref="P12:P18" si="7">AVERAGE(L12:L13)</f>
        <v>954.72304672386826</v>
      </c>
      <c r="Q12" s="28">
        <v>4.2098383354116205E-2</v>
      </c>
      <c r="R12" s="28">
        <v>3.1520499367198807E-2</v>
      </c>
      <c r="S12" s="28">
        <v>3.040183876270236E-2</v>
      </c>
      <c r="T12" s="28">
        <v>3.6939048811211017E-2</v>
      </c>
      <c r="U12" s="24">
        <v>100</v>
      </c>
      <c r="V12" s="24">
        <v>74.87341996498985</v>
      </c>
      <c r="W12" s="24">
        <v>72.216166846534719</v>
      </c>
      <c r="X12" s="24">
        <v>87.744577981755839</v>
      </c>
    </row>
    <row r="13" spans="1:24" x14ac:dyDescent="0.25">
      <c r="A13" s="23"/>
      <c r="B13" s="34"/>
      <c r="C13" s="2" t="s">
        <v>33</v>
      </c>
      <c r="D13" s="4">
        <v>7.8788840012516603</v>
      </c>
      <c r="E13" s="15">
        <v>0.574682056903839</v>
      </c>
      <c r="F13" s="4">
        <v>0.47423103451728799</v>
      </c>
      <c r="G13" s="4">
        <v>0.51707386970519997</v>
      </c>
      <c r="H13" s="4">
        <v>0.50959217548370395</v>
      </c>
      <c r="I13" s="8">
        <v>860.12489361016674</v>
      </c>
      <c r="J13" s="8">
        <v>772.90028410298282</v>
      </c>
      <c r="K13" s="8">
        <v>813.25388897776395</v>
      </c>
      <c r="L13" s="8">
        <v>756.60342475155744</v>
      </c>
      <c r="M13" s="27"/>
      <c r="N13" s="27"/>
      <c r="O13" s="27"/>
      <c r="P13" s="27"/>
      <c r="Q13" s="29"/>
      <c r="R13" s="29"/>
      <c r="S13" s="29"/>
      <c r="T13" s="29"/>
      <c r="U13" s="25"/>
      <c r="V13" s="25"/>
      <c r="W13" s="25"/>
      <c r="X13" s="25"/>
    </row>
    <row r="14" spans="1:24" x14ac:dyDescent="0.25">
      <c r="A14" s="23" t="s">
        <v>34</v>
      </c>
      <c r="B14" s="33" t="s">
        <v>35</v>
      </c>
      <c r="C14" s="2" t="s">
        <v>36</v>
      </c>
      <c r="D14" s="4">
        <v>4.9962341315089303</v>
      </c>
      <c r="E14" s="15">
        <v>0.227790161967278</v>
      </c>
      <c r="F14" s="4">
        <v>0.21328005194663999</v>
      </c>
      <c r="G14" s="4">
        <v>0.19942344725132</v>
      </c>
      <c r="H14" s="4">
        <v>0.14825536310672799</v>
      </c>
      <c r="I14" s="8">
        <v>537.63900369087321</v>
      </c>
      <c r="J14" s="8">
        <v>548.15787516244643</v>
      </c>
      <c r="K14" s="8">
        <v>494.6200321237136</v>
      </c>
      <c r="L14" s="8">
        <v>347.11860294558289</v>
      </c>
      <c r="M14" s="26">
        <f t="shared" si="4"/>
        <v>496.01990122980857</v>
      </c>
      <c r="N14" s="26">
        <f t="shared" si="5"/>
        <v>496.67600177740621</v>
      </c>
      <c r="O14" s="26">
        <f t="shared" si="6"/>
        <v>463.40082980009402</v>
      </c>
      <c r="P14" s="26">
        <f t="shared" si="7"/>
        <v>318.72956413199614</v>
      </c>
      <c r="Q14" s="28">
        <v>1.9514979077475562E-2</v>
      </c>
      <c r="R14" s="28">
        <v>1.5062949960919954E-2</v>
      </c>
      <c r="S14" s="28">
        <v>1.4372124336085521E-2</v>
      </c>
      <c r="T14" s="28">
        <v>1.2331918630694846E-2</v>
      </c>
      <c r="U14" s="24">
        <v>100</v>
      </c>
      <c r="V14" s="24">
        <v>77.18660574074508</v>
      </c>
      <c r="W14" s="24">
        <v>73.646629489211236</v>
      </c>
      <c r="X14" s="24">
        <v>63.192066882246898</v>
      </c>
    </row>
    <row r="15" spans="1:24" x14ac:dyDescent="0.25">
      <c r="A15" s="23"/>
      <c r="B15" s="34"/>
      <c r="C15" s="2" t="s">
        <v>37</v>
      </c>
      <c r="D15" s="4">
        <v>66.099421939424104</v>
      </c>
      <c r="E15" s="15">
        <v>2.5470540523529102</v>
      </c>
      <c r="F15" s="4">
        <v>2.2916531562805198</v>
      </c>
      <c r="G15" s="4">
        <v>2.3052906990051301</v>
      </c>
      <c r="H15" s="4">
        <v>1.6405711174011199</v>
      </c>
      <c r="I15" s="8">
        <v>454.40079876874393</v>
      </c>
      <c r="J15" s="8">
        <v>445.19412839236605</v>
      </c>
      <c r="K15" s="8">
        <v>432.18162747647438</v>
      </c>
      <c r="L15" s="8">
        <v>290.34052531840939</v>
      </c>
      <c r="M15" s="27"/>
      <c r="N15" s="27"/>
      <c r="O15" s="27"/>
      <c r="P15" s="27"/>
      <c r="Q15" s="29"/>
      <c r="R15" s="29"/>
      <c r="S15" s="29"/>
      <c r="T15" s="29"/>
      <c r="U15" s="25"/>
      <c r="V15" s="25"/>
      <c r="W15" s="25"/>
      <c r="X15" s="25"/>
    </row>
    <row r="16" spans="1:24" x14ac:dyDescent="0.25">
      <c r="A16" s="23" t="s">
        <v>13</v>
      </c>
      <c r="B16" s="33" t="s">
        <v>38</v>
      </c>
      <c r="C16" s="2" t="s">
        <v>39</v>
      </c>
      <c r="D16" s="5">
        <v>1.58255784574588</v>
      </c>
      <c r="E16" s="15">
        <v>0.45256233215331998</v>
      </c>
      <c r="F16" s="4">
        <v>0.42562767863273598</v>
      </c>
      <c r="G16" s="4">
        <v>0.46389466524124101</v>
      </c>
      <c r="H16" s="4">
        <v>0.45459344983100902</v>
      </c>
      <c r="I16" s="8">
        <v>3372.2316221959504</v>
      </c>
      <c r="J16" s="8">
        <v>3453.5716532336673</v>
      </c>
      <c r="K16" s="8">
        <v>3632.4366495128161</v>
      </c>
      <c r="L16" s="8">
        <v>3360.2674006770267</v>
      </c>
      <c r="M16" s="26">
        <f t="shared" si="4"/>
        <v>3262.7220120951897</v>
      </c>
      <c r="N16" s="26">
        <f t="shared" si="5"/>
        <v>3423.3117933368903</v>
      </c>
      <c r="O16" s="26">
        <f t="shared" si="6"/>
        <v>3572.8745528408444</v>
      </c>
      <c r="P16" s="26">
        <f t="shared" si="7"/>
        <v>3074.2050548913203</v>
      </c>
      <c r="Q16" s="28">
        <v>0.12836572009266431</v>
      </c>
      <c r="R16" s="28">
        <v>0.10382054711548261</v>
      </c>
      <c r="S16" s="28">
        <v>0.1108107582215947</v>
      </c>
      <c r="T16" s="28">
        <v>0.11894361508081018</v>
      </c>
      <c r="U16" s="24">
        <v>100</v>
      </c>
      <c r="V16" s="24">
        <v>80.878716716999605</v>
      </c>
      <c r="W16" s="24">
        <v>86.324260200934418</v>
      </c>
      <c r="X16" s="24">
        <v>92.65995235717719</v>
      </c>
    </row>
    <row r="17" spans="1:24" x14ac:dyDescent="0.25">
      <c r="A17" s="23"/>
      <c r="B17" s="34"/>
      <c r="C17" s="2" t="s">
        <v>40</v>
      </c>
      <c r="D17" s="4">
        <v>1.1465761676256101</v>
      </c>
      <c r="E17" s="15">
        <v>0.30658969283103898</v>
      </c>
      <c r="F17" s="4">
        <v>0.30296692252159102</v>
      </c>
      <c r="G17" s="4">
        <v>0.32507339119911199</v>
      </c>
      <c r="H17" s="4">
        <v>0.27327987551689098</v>
      </c>
      <c r="I17" s="8">
        <v>3153.2124019944295</v>
      </c>
      <c r="J17" s="8">
        <v>3393.0519334401133</v>
      </c>
      <c r="K17" s="8">
        <v>3513.3124561688724</v>
      </c>
      <c r="L17" s="8">
        <v>2788.1427091056144</v>
      </c>
      <c r="M17" s="27"/>
      <c r="N17" s="27"/>
      <c r="O17" s="27"/>
      <c r="P17" s="27"/>
      <c r="Q17" s="29"/>
      <c r="R17" s="29"/>
      <c r="S17" s="29"/>
      <c r="T17" s="29"/>
      <c r="U17" s="25"/>
      <c r="V17" s="25"/>
      <c r="W17" s="25"/>
      <c r="X17" s="25"/>
    </row>
    <row r="18" spans="1:24" x14ac:dyDescent="0.25">
      <c r="A18" s="23" t="s">
        <v>5</v>
      </c>
      <c r="B18" s="33" t="s">
        <v>41</v>
      </c>
      <c r="C18" s="2" t="s">
        <v>42</v>
      </c>
      <c r="D18" s="4">
        <v>1.1878248909643601</v>
      </c>
      <c r="E18" s="15">
        <v>0.13558241724968001</v>
      </c>
      <c r="F18" s="4">
        <v>0.12504047155380199</v>
      </c>
      <c r="G18" s="4">
        <v>0.12586174905300099</v>
      </c>
      <c r="H18" s="4">
        <v>0.10730554908514001</v>
      </c>
      <c r="I18" s="8">
        <v>1346.013875728037</v>
      </c>
      <c r="J18" s="8">
        <v>1351.7500148093116</v>
      </c>
      <c r="K18" s="8">
        <v>1313.0449839766079</v>
      </c>
      <c r="L18" s="8">
        <v>1056.7688853287707</v>
      </c>
      <c r="M18" s="26">
        <f t="shared" si="4"/>
        <v>1155.3831476415246</v>
      </c>
      <c r="N18" s="26">
        <f t="shared" si="5"/>
        <v>1162.7236211441952</v>
      </c>
      <c r="O18" s="26">
        <f t="shared" si="6"/>
        <v>1157.6480939462233</v>
      </c>
      <c r="P18" s="26">
        <f t="shared" si="7"/>
        <v>904.27034504200697</v>
      </c>
      <c r="Q18" s="28">
        <v>4.5456397811437697E-2</v>
      </c>
      <c r="R18" s="28">
        <v>3.5262520558671726E-2</v>
      </c>
      <c r="S18" s="28">
        <v>3.590382509846804E-2</v>
      </c>
      <c r="T18" s="28">
        <v>3.498699075994794E-2</v>
      </c>
      <c r="U18" s="24">
        <v>100</v>
      </c>
      <c r="V18" s="24">
        <v>77.57438392929366</v>
      </c>
      <c r="W18" s="24">
        <v>78.985196423624117</v>
      </c>
      <c r="X18" s="24">
        <v>76.968243073463569</v>
      </c>
    </row>
    <row r="19" spans="1:24" x14ac:dyDescent="0.25">
      <c r="A19" s="23"/>
      <c r="B19" s="34"/>
      <c r="C19" s="2" t="s">
        <v>79</v>
      </c>
      <c r="D19" s="4">
        <v>2.1422715129361198</v>
      </c>
      <c r="E19" s="15">
        <v>0.175263630262254</v>
      </c>
      <c r="F19" s="4">
        <v>0.162442716783117</v>
      </c>
      <c r="G19" s="4">
        <v>0.173265794908052</v>
      </c>
      <c r="H19" s="4">
        <v>0.137673479242619</v>
      </c>
      <c r="I19" s="8">
        <v>964.75241955501235</v>
      </c>
      <c r="J19" s="8">
        <v>973.69722747907883</v>
      </c>
      <c r="K19" s="8">
        <v>1002.2512039158386</v>
      </c>
      <c r="L19" s="8">
        <v>751.77180475524324</v>
      </c>
      <c r="M19" s="27"/>
      <c r="N19" s="27"/>
      <c r="O19" s="27"/>
      <c r="P19" s="27"/>
      <c r="Q19" s="29"/>
      <c r="R19" s="29"/>
      <c r="S19" s="29"/>
      <c r="T19" s="29"/>
      <c r="U19" s="25"/>
      <c r="V19" s="25"/>
      <c r="W19" s="25"/>
      <c r="X19" s="25"/>
    </row>
    <row r="20" spans="1:24" x14ac:dyDescent="0.25">
      <c r="A20" s="2" t="s">
        <v>100</v>
      </c>
      <c r="B20" s="21" t="s">
        <v>43</v>
      </c>
      <c r="C20" s="2" t="s">
        <v>44</v>
      </c>
      <c r="D20" s="4">
        <v>13.0161509473562</v>
      </c>
      <c r="E20" s="15">
        <v>3.6115090847015399</v>
      </c>
      <c r="F20" s="4">
        <v>3.0300562381744398</v>
      </c>
      <c r="G20" s="4">
        <v>3.20130562782288</v>
      </c>
      <c r="H20" s="4">
        <v>2.5395524501800502</v>
      </c>
      <c r="I20" s="8">
        <v>3271.9354063165256</v>
      </c>
      <c r="J20" s="8">
        <v>2989.278059802893</v>
      </c>
      <c r="K20" s="8">
        <v>3047.7744618434526</v>
      </c>
      <c r="L20" s="8">
        <v>2282.3637908693354</v>
      </c>
      <c r="M20" s="8">
        <v>3271.9354063165256</v>
      </c>
      <c r="N20" s="8">
        <v>2989.278059802893</v>
      </c>
      <c r="O20" s="8">
        <v>3047.7744618434526</v>
      </c>
      <c r="P20" s="8">
        <v>2282.3637908693354</v>
      </c>
      <c r="Q20" s="4">
        <v>0.12872820392651071</v>
      </c>
      <c r="R20" s="4">
        <v>9.0657381618906227E-2</v>
      </c>
      <c r="S20" s="4">
        <v>9.4525064905162909E-2</v>
      </c>
      <c r="T20" s="4">
        <v>8.8306601338646915E-2</v>
      </c>
      <c r="U20" s="11">
        <v>100</v>
      </c>
      <c r="V20" s="11">
        <v>70.425422598657065</v>
      </c>
      <c r="W20" s="11">
        <v>73.429957089377282</v>
      </c>
      <c r="X20" s="11">
        <v>68.599264687216504</v>
      </c>
    </row>
    <row r="21" spans="1:24" x14ac:dyDescent="0.25">
      <c r="A21" s="2" t="s">
        <v>101</v>
      </c>
      <c r="B21" s="21" t="s">
        <v>45</v>
      </c>
      <c r="C21" s="2" t="s">
        <v>46</v>
      </c>
      <c r="D21" s="4">
        <v>2.19163162625907</v>
      </c>
      <c r="E21" s="15">
        <v>0.31235045194625899</v>
      </c>
      <c r="F21" s="4">
        <v>0.28592258691787698</v>
      </c>
      <c r="G21" s="4">
        <v>0.29479333758354198</v>
      </c>
      <c r="H21" s="4">
        <v>0.26852756738662698</v>
      </c>
      <c r="I21" s="8">
        <v>1680.6340799399477</v>
      </c>
      <c r="J21" s="8">
        <v>1675.2479976620937</v>
      </c>
      <c r="K21" s="8">
        <v>1666.8187194860293</v>
      </c>
      <c r="L21" s="8">
        <v>1433.2817696102941</v>
      </c>
      <c r="M21" s="8">
        <v>1680.6340799399477</v>
      </c>
      <c r="N21" s="8">
        <v>1675.2479976620937</v>
      </c>
      <c r="O21" s="8">
        <v>1666.8187194860293</v>
      </c>
      <c r="P21" s="8">
        <v>1433.2817696102941</v>
      </c>
      <c r="Q21" s="4">
        <v>6.6121417357658002E-2</v>
      </c>
      <c r="R21" s="4">
        <v>5.0806112376302386E-2</v>
      </c>
      <c r="S21" s="4">
        <v>5.1695474720022186E-2</v>
      </c>
      <c r="T21" s="4">
        <v>5.5454893887322713E-2</v>
      </c>
      <c r="U21" s="11">
        <v>100</v>
      </c>
      <c r="V21" s="11">
        <v>76.837603316163879</v>
      </c>
      <c r="W21" s="11">
        <v>78.182647598728394</v>
      </c>
      <c r="X21" s="11">
        <v>83.868277637427383</v>
      </c>
    </row>
    <row r="22" spans="1:24" x14ac:dyDescent="0.25">
      <c r="A22" s="23" t="s">
        <v>6</v>
      </c>
      <c r="B22" s="33" t="s">
        <v>47</v>
      </c>
      <c r="C22" s="2" t="s">
        <v>48</v>
      </c>
      <c r="D22" s="5">
        <v>3.1008966311089998</v>
      </c>
      <c r="E22" s="15">
        <v>0.88051307201385498</v>
      </c>
      <c r="F22" s="4">
        <v>1.21624803543091</v>
      </c>
      <c r="G22" s="4">
        <v>1.01224064826965</v>
      </c>
      <c r="H22" s="4">
        <v>0.963420450687408</v>
      </c>
      <c r="I22" s="8">
        <v>3348.4753390669412</v>
      </c>
      <c r="J22" s="8">
        <v>5036.5490110382125</v>
      </c>
      <c r="K22" s="8">
        <v>4045.1510939237096</v>
      </c>
      <c r="L22" s="8">
        <v>3634.4511001955348</v>
      </c>
      <c r="M22" s="26">
        <f t="shared" ref="M22:M32" si="8">AVERAGE(I22:I23)</f>
        <v>5866.5700414516687</v>
      </c>
      <c r="N22" s="26">
        <f t="shared" ref="N22:N32" si="9">AVERAGE(J22:J23)</f>
        <v>6609.3110486000223</v>
      </c>
      <c r="O22" s="26">
        <f t="shared" ref="O22:O32" si="10">AVERAGE(K22:K23)</f>
        <v>5933.8629699507555</v>
      </c>
      <c r="P22" s="26">
        <f t="shared" ref="P22:P32" si="11">AVERAGE(L22:L23)</f>
        <v>5043.4367250549903</v>
      </c>
      <c r="Q22" s="28">
        <v>0.23080927061922929</v>
      </c>
      <c r="R22" s="28">
        <v>0.20044399416309047</v>
      </c>
      <c r="S22" s="28">
        <v>0.18403552802056</v>
      </c>
      <c r="T22" s="28">
        <v>0.19513486764810806</v>
      </c>
      <c r="U22" s="24">
        <v>100</v>
      </c>
      <c r="V22" s="24">
        <v>86.843996181490894</v>
      </c>
      <c r="W22" s="24">
        <v>79.734894325006181</v>
      </c>
      <c r="X22" s="24">
        <v>84.543773794089049</v>
      </c>
    </row>
    <row r="23" spans="1:24" x14ac:dyDescent="0.25">
      <c r="A23" s="23"/>
      <c r="B23" s="34"/>
      <c r="C23" s="2" t="s">
        <v>49</v>
      </c>
      <c r="D23" s="5">
        <v>6.8761269507941298</v>
      </c>
      <c r="E23" s="15">
        <v>4.8891234397888201</v>
      </c>
      <c r="F23" s="4">
        <v>4.3813610076904297</v>
      </c>
      <c r="G23" s="4">
        <v>4.3406558036804199</v>
      </c>
      <c r="H23" s="4">
        <v>3.7927691936492902</v>
      </c>
      <c r="I23" s="8">
        <v>8384.6647438363962</v>
      </c>
      <c r="J23" s="8">
        <v>8182.0730861618331</v>
      </c>
      <c r="K23" s="8">
        <v>7822.5748459778015</v>
      </c>
      <c r="L23" s="8">
        <v>6452.4223499144455</v>
      </c>
      <c r="M23" s="27"/>
      <c r="N23" s="27"/>
      <c r="O23" s="27"/>
      <c r="P23" s="27"/>
      <c r="Q23" s="29"/>
      <c r="R23" s="29"/>
      <c r="S23" s="29"/>
      <c r="T23" s="29"/>
      <c r="U23" s="25"/>
      <c r="V23" s="25"/>
      <c r="W23" s="25"/>
      <c r="X23" s="25"/>
    </row>
    <row r="24" spans="1:24" x14ac:dyDescent="0.25">
      <c r="A24" s="23" t="s">
        <v>12</v>
      </c>
      <c r="B24" s="33" t="s">
        <v>50</v>
      </c>
      <c r="C24" s="2" t="s">
        <v>51</v>
      </c>
      <c r="D24" s="4">
        <v>1.23775259524216</v>
      </c>
      <c r="E24" s="15">
        <v>1.6053864732384699E-2</v>
      </c>
      <c r="F24" s="4">
        <v>1.29900649189949E-2</v>
      </c>
      <c r="G24" s="4">
        <v>1.06055038049817E-2</v>
      </c>
      <c r="H24" s="4">
        <v>8.5577154532074894E-3</v>
      </c>
      <c r="I24" s="8">
        <v>152.9481892971489</v>
      </c>
      <c r="J24" s="8">
        <v>134.7645538237914</v>
      </c>
      <c r="K24" s="8">
        <v>106.17828896016518</v>
      </c>
      <c r="L24" s="8">
        <v>80.878717247715144</v>
      </c>
      <c r="M24" s="26">
        <f t="shared" si="8"/>
        <v>130.10583638729884</v>
      </c>
      <c r="N24" s="26">
        <f t="shared" si="9"/>
        <v>136.6501222344308</v>
      </c>
      <c r="O24" s="26">
        <f t="shared" si="10"/>
        <v>106.80910716593388</v>
      </c>
      <c r="P24" s="26">
        <f t="shared" si="11"/>
        <v>70.528603637501135</v>
      </c>
      <c r="Q24" s="28">
        <v>5.1187717844797887E-3</v>
      </c>
      <c r="R24" s="28">
        <v>4.1442589253452844E-3</v>
      </c>
      <c r="S24" s="28">
        <v>3.3126262831193001E-3</v>
      </c>
      <c r="T24" s="28">
        <v>2.7288118175131069E-3</v>
      </c>
      <c r="U24" s="24">
        <v>100</v>
      </c>
      <c r="V24" s="24">
        <v>80.96197876824192</v>
      </c>
      <c r="W24" s="24">
        <v>64.715256366053367</v>
      </c>
      <c r="X24" s="24">
        <v>53.309894099731402</v>
      </c>
    </row>
    <row r="25" spans="1:24" x14ac:dyDescent="0.25">
      <c r="A25" s="23"/>
      <c r="B25" s="34"/>
      <c r="C25" s="2" t="s">
        <v>52</v>
      </c>
      <c r="D25" s="5">
        <v>0.60110809271890497</v>
      </c>
      <c r="E25" s="15">
        <v>5.4677152074873404E-3</v>
      </c>
      <c r="F25" s="4">
        <v>6.4850905910134298E-3</v>
      </c>
      <c r="G25" s="4">
        <v>5.2117072045803096E-3</v>
      </c>
      <c r="H25" s="4">
        <v>3.0923141166567798E-3</v>
      </c>
      <c r="I25" s="8">
        <v>107.26348347744877</v>
      </c>
      <c r="J25" s="8">
        <v>138.53569064507019</v>
      </c>
      <c r="K25" s="8">
        <v>107.4399253717026</v>
      </c>
      <c r="L25" s="8">
        <v>60.17849002728714</v>
      </c>
      <c r="M25" s="27"/>
      <c r="N25" s="27"/>
      <c r="O25" s="27"/>
      <c r="P25" s="27"/>
      <c r="Q25" s="29"/>
      <c r="R25" s="29"/>
      <c r="S25" s="29"/>
      <c r="T25" s="29"/>
      <c r="U25" s="25"/>
      <c r="V25" s="25"/>
      <c r="W25" s="25"/>
      <c r="X25" s="25"/>
    </row>
    <row r="26" spans="1:24" x14ac:dyDescent="0.25">
      <c r="A26" s="23" t="s">
        <v>11</v>
      </c>
      <c r="B26" s="33" t="s">
        <v>53</v>
      </c>
      <c r="C26" s="2" t="s">
        <v>54</v>
      </c>
      <c r="D26" s="5">
        <v>1.74540785041576</v>
      </c>
      <c r="E26" s="15">
        <v>9.0262338519096402E-2</v>
      </c>
      <c r="F26" s="4">
        <v>7.2597999999999996E-2</v>
      </c>
      <c r="G26" s="4">
        <v>7.6658271253109006E-2</v>
      </c>
      <c r="H26" s="4">
        <v>7.2283275425434099E-2</v>
      </c>
      <c r="I26" s="8">
        <v>609.82923744517211</v>
      </c>
      <c r="J26" s="8">
        <v>534.10412656377696</v>
      </c>
      <c r="K26" s="8">
        <v>544.25240912293771</v>
      </c>
      <c r="L26" s="8">
        <v>484.45245062666584</v>
      </c>
      <c r="M26" s="26">
        <f t="shared" si="8"/>
        <v>696.49733609038162</v>
      </c>
      <c r="N26" s="26">
        <f t="shared" si="9"/>
        <v>654.29764612564713</v>
      </c>
      <c r="O26" s="26">
        <f t="shared" si="10"/>
        <v>608.64230590145189</v>
      </c>
      <c r="P26" s="26">
        <f t="shared" si="11"/>
        <v>524.96313178380024</v>
      </c>
      <c r="Q26" s="28">
        <v>2.7402390322689811E-2</v>
      </c>
      <c r="R26" s="28">
        <v>1.9843E-2</v>
      </c>
      <c r="S26" s="28">
        <v>1.8876709608808925E-2</v>
      </c>
      <c r="T26" s="28">
        <v>2.0311271227389346E-2</v>
      </c>
      <c r="U26" s="24">
        <v>100</v>
      </c>
      <c r="V26" s="24">
        <v>72.414199999999994</v>
      </c>
      <c r="W26" s="24">
        <v>68.887091186269885</v>
      </c>
      <c r="X26" s="24">
        <v>74.122260825440264</v>
      </c>
    </row>
    <row r="27" spans="1:24" x14ac:dyDescent="0.25">
      <c r="A27" s="23"/>
      <c r="B27" s="34"/>
      <c r="C27" s="2" t="s">
        <v>55</v>
      </c>
      <c r="D27" s="5">
        <v>1.00133405321189</v>
      </c>
      <c r="E27" s="15">
        <v>6.6501878201961503E-2</v>
      </c>
      <c r="F27" s="4">
        <v>6.0394480824470499E-2</v>
      </c>
      <c r="G27" s="4">
        <v>5.43846786022186E-2</v>
      </c>
      <c r="H27" s="4">
        <v>4.8403996974229799E-2</v>
      </c>
      <c r="I27" s="8">
        <v>783.16543473559113</v>
      </c>
      <c r="J27" s="8">
        <v>774.4911656875172</v>
      </c>
      <c r="K27" s="8">
        <v>673.03220267996596</v>
      </c>
      <c r="L27" s="8">
        <v>565.47381294093464</v>
      </c>
      <c r="M27" s="27"/>
      <c r="N27" s="27"/>
      <c r="O27" s="27"/>
      <c r="P27" s="27"/>
      <c r="Q27" s="29"/>
      <c r="R27" s="29"/>
      <c r="S27" s="29"/>
      <c r="T27" s="29"/>
      <c r="U27" s="25"/>
      <c r="V27" s="25"/>
      <c r="W27" s="25"/>
      <c r="X27" s="25"/>
    </row>
    <row r="28" spans="1:24" x14ac:dyDescent="0.25">
      <c r="A28" s="23" t="s">
        <v>10</v>
      </c>
      <c r="B28" s="33" t="s">
        <v>56</v>
      </c>
      <c r="C28" s="2" t="s">
        <v>57</v>
      </c>
      <c r="D28" s="5">
        <v>2.1367068511527298</v>
      </c>
      <c r="E28" s="15">
        <v>4.2992286384105703E-2</v>
      </c>
      <c r="F28" s="4">
        <v>1.2691928073763801E-2</v>
      </c>
      <c r="G28" s="4">
        <v>5.5223580446613898E-3</v>
      </c>
      <c r="H28" s="4">
        <v>2.7058903671413402E-3</v>
      </c>
      <c r="I28" s="8">
        <v>237.27074050180565</v>
      </c>
      <c r="J28" s="8">
        <v>76.27476207240602</v>
      </c>
      <c r="K28" s="8">
        <v>32.027119656513619</v>
      </c>
      <c r="L28" s="8">
        <v>14.814108199529514</v>
      </c>
      <c r="M28" s="26">
        <f t="shared" si="8"/>
        <v>194.14938225109188</v>
      </c>
      <c r="N28" s="26">
        <f t="shared" si="9"/>
        <v>66.840749476953263</v>
      </c>
      <c r="O28" s="26">
        <f t="shared" si="10"/>
        <v>30.42684830849722</v>
      </c>
      <c r="P28" s="26">
        <f t="shared" si="11"/>
        <v>17.292242974789289</v>
      </c>
      <c r="Q28" s="28">
        <v>7.6384458025596088E-3</v>
      </c>
      <c r="R28" s="28">
        <v>2.0271139759495704E-3</v>
      </c>
      <c r="S28" s="28">
        <v>9.4367212772057663E-4</v>
      </c>
      <c r="T28" s="28">
        <v>6.6905162653500795E-4</v>
      </c>
      <c r="U28" s="24">
        <v>100</v>
      </c>
      <c r="V28" s="24">
        <v>26.53830410461633</v>
      </c>
      <c r="W28" s="24">
        <v>12.354242631457257</v>
      </c>
      <c r="X28" s="24">
        <v>8.7590020775013127</v>
      </c>
    </row>
    <row r="29" spans="1:24" x14ac:dyDescent="0.25">
      <c r="A29" s="23"/>
      <c r="B29" s="34"/>
      <c r="C29" s="2" t="s">
        <v>58</v>
      </c>
      <c r="D29" s="4">
        <v>3.0299252034392401</v>
      </c>
      <c r="E29" s="15">
        <v>3.8805283606052399E-2</v>
      </c>
      <c r="F29" s="4">
        <v>1.35455476120114E-2</v>
      </c>
      <c r="G29" s="4">
        <v>7.0483379367118097E-3</v>
      </c>
      <c r="H29" s="4">
        <v>5.1207858812434203E-3</v>
      </c>
      <c r="I29" s="8">
        <v>151.02802400037811</v>
      </c>
      <c r="J29" s="8">
        <v>57.406736881500514</v>
      </c>
      <c r="K29" s="8">
        <v>28.826576960480825</v>
      </c>
      <c r="L29" s="8">
        <v>19.770377750049068</v>
      </c>
      <c r="M29" s="27"/>
      <c r="N29" s="27"/>
      <c r="O29" s="27"/>
      <c r="P29" s="27"/>
      <c r="Q29" s="29"/>
      <c r="R29" s="29"/>
      <c r="S29" s="29"/>
      <c r="T29" s="29"/>
      <c r="U29" s="25"/>
      <c r="V29" s="25"/>
      <c r="W29" s="25"/>
      <c r="X29" s="25"/>
    </row>
    <row r="30" spans="1:24" x14ac:dyDescent="0.25">
      <c r="A30" s="23" t="s">
        <v>8</v>
      </c>
      <c r="B30" s="33" t="s">
        <v>59</v>
      </c>
      <c r="C30" s="2" t="s">
        <v>60</v>
      </c>
      <c r="D30" s="5">
        <v>1.1082164921622999</v>
      </c>
      <c r="E30" s="15">
        <v>2.2037081718444802</v>
      </c>
      <c r="F30" s="4">
        <v>1.9903148412704501</v>
      </c>
      <c r="G30" s="4">
        <v>2.0142748355865501</v>
      </c>
      <c r="H30" s="4">
        <v>2.05936622619629</v>
      </c>
      <c r="I30" s="8">
        <v>23449.20154222818</v>
      </c>
      <c r="J30" s="8">
        <v>23061.915387431378</v>
      </c>
      <c r="K30" s="8">
        <v>22523.318707153252</v>
      </c>
      <c r="L30" s="8">
        <v>21737.982528666984</v>
      </c>
      <c r="M30" s="26">
        <f t="shared" si="8"/>
        <v>18252.365693015337</v>
      </c>
      <c r="N30" s="26">
        <f t="shared" si="9"/>
        <v>20825.781282579763</v>
      </c>
      <c r="O30" s="26">
        <f t="shared" si="10"/>
        <v>20754.903415070166</v>
      </c>
      <c r="P30" s="26">
        <f t="shared" si="11"/>
        <v>17311.486946016252</v>
      </c>
      <c r="Q30" s="28">
        <v>0.7181053295049149</v>
      </c>
      <c r="R30" s="28">
        <v>0.63159423896858879</v>
      </c>
      <c r="S30" s="28">
        <v>0.6437020248615315</v>
      </c>
      <c r="T30" s="28">
        <v>0.66979619219194209</v>
      </c>
      <c r="U30" s="24">
        <v>100</v>
      </c>
      <c r="V30" s="24">
        <v>87.952868892371299</v>
      </c>
      <c r="W30" s="24">
        <v>89.638942702920829</v>
      </c>
      <c r="X30" s="24">
        <v>93.272694780544413</v>
      </c>
    </row>
    <row r="31" spans="1:24" x14ac:dyDescent="0.25">
      <c r="A31" s="23"/>
      <c r="B31" s="34"/>
      <c r="C31" s="2" t="s">
        <v>61</v>
      </c>
      <c r="D31" s="4">
        <v>3.3205213333750399</v>
      </c>
      <c r="E31" s="15">
        <v>3.67622590065002</v>
      </c>
      <c r="F31" s="4">
        <v>4.8070564270019496</v>
      </c>
      <c r="G31" s="4">
        <v>5.0875964164733896</v>
      </c>
      <c r="H31" s="4">
        <v>3.6574647426605198</v>
      </c>
      <c r="I31" s="8">
        <v>13055.529843802493</v>
      </c>
      <c r="J31" s="8">
        <v>18589.647177728148</v>
      </c>
      <c r="K31" s="8">
        <v>18986.488122987081</v>
      </c>
      <c r="L31" s="8">
        <v>12884.991363365516</v>
      </c>
      <c r="M31" s="27"/>
      <c r="N31" s="27"/>
      <c r="O31" s="27"/>
      <c r="P31" s="27"/>
      <c r="Q31" s="29"/>
      <c r="R31" s="29"/>
      <c r="S31" s="29"/>
      <c r="T31" s="29"/>
      <c r="U31" s="25"/>
      <c r="V31" s="25"/>
      <c r="W31" s="25"/>
      <c r="X31" s="25"/>
    </row>
    <row r="32" spans="1:24" x14ac:dyDescent="0.25">
      <c r="A32" s="23" t="s">
        <v>7</v>
      </c>
      <c r="B32" s="33" t="s">
        <v>62</v>
      </c>
      <c r="C32" s="2" t="s">
        <v>63</v>
      </c>
      <c r="D32" s="4">
        <v>0.58244925247818402</v>
      </c>
      <c r="E32" s="15">
        <v>1.3145661354064899</v>
      </c>
      <c r="F32" s="4">
        <v>1.4190039634704601</v>
      </c>
      <c r="G32" s="4">
        <v>1.3995935916900599</v>
      </c>
      <c r="H32" s="4">
        <v>1.35760533809662</v>
      </c>
      <c r="I32" s="8">
        <v>26614.78327951147</v>
      </c>
      <c r="J32" s="8">
        <v>31284.103797693038</v>
      </c>
      <c r="K32" s="8">
        <v>29777.080642085715</v>
      </c>
      <c r="L32" s="8">
        <v>27266.268247999229</v>
      </c>
      <c r="M32" s="26">
        <f t="shared" si="8"/>
        <v>25417.389070332443</v>
      </c>
      <c r="N32" s="26">
        <f t="shared" si="9"/>
        <v>32973.353581725692</v>
      </c>
      <c r="O32" s="26">
        <f t="shared" si="10"/>
        <v>32243.033468955953</v>
      </c>
      <c r="P32" s="26">
        <f t="shared" si="11"/>
        <v>25845.898028833457</v>
      </c>
      <c r="Q32" s="28">
        <v>0.99999982799437148</v>
      </c>
      <c r="R32" s="28">
        <v>0.99999994617788823</v>
      </c>
      <c r="S32" s="28">
        <v>1.0000001212520657</v>
      </c>
      <c r="T32" s="28">
        <v>0.99999983464607123</v>
      </c>
      <c r="U32" s="24">
        <v>100</v>
      </c>
      <c r="V32" s="24">
        <v>100.00001181835371</v>
      </c>
      <c r="W32" s="24">
        <v>100.00002932577448</v>
      </c>
      <c r="X32" s="24">
        <v>100.00000066517009</v>
      </c>
    </row>
    <row r="33" spans="1:24" x14ac:dyDescent="0.25">
      <c r="A33" s="23"/>
      <c r="B33" s="34"/>
      <c r="C33" s="2" t="s">
        <v>64</v>
      </c>
      <c r="D33" s="4">
        <v>0.75537602190084996</v>
      </c>
      <c r="E33" s="15">
        <v>1.55145311355591</v>
      </c>
      <c r="F33" s="4">
        <v>2.0390419960021999</v>
      </c>
      <c r="G33" s="4">
        <v>2.11576223373413</v>
      </c>
      <c r="H33" s="4">
        <v>1.57723677158356</v>
      </c>
      <c r="I33" s="8">
        <v>24219.994861153413</v>
      </c>
      <c r="J33" s="8">
        <v>34662.603365758354</v>
      </c>
      <c r="K33" s="8">
        <v>34708.986295826195</v>
      </c>
      <c r="L33" s="8">
        <v>24425.527809667685</v>
      </c>
      <c r="M33" s="27"/>
      <c r="N33" s="27"/>
      <c r="O33" s="27"/>
      <c r="P33" s="27"/>
      <c r="Q33" s="29"/>
      <c r="R33" s="29"/>
      <c r="S33" s="29"/>
      <c r="T33" s="29"/>
      <c r="U33" s="25"/>
      <c r="V33" s="25"/>
      <c r="W33" s="25"/>
      <c r="X33" s="25"/>
    </row>
    <row r="34" spans="1:24" x14ac:dyDescent="0.25">
      <c r="A34" s="2" t="s">
        <v>65</v>
      </c>
      <c r="B34" s="21" t="s">
        <v>66</v>
      </c>
      <c r="C34" s="2" t="s">
        <v>67</v>
      </c>
      <c r="D34" s="4">
        <v>4.5974557652118904</v>
      </c>
      <c r="E34" s="15">
        <v>6.3122868537902804E-2</v>
      </c>
      <c r="F34" s="4">
        <v>5.5745851248502697E-2</v>
      </c>
      <c r="G34" s="4">
        <v>5.19674196839333E-2</v>
      </c>
      <c r="H34" s="4">
        <v>4.2890790849924101E-2</v>
      </c>
      <c r="I34" s="8">
        <v>161.90779320453618</v>
      </c>
      <c r="J34" s="8">
        <v>155.70164256385817</v>
      </c>
      <c r="K34" s="8">
        <v>140.07217044618341</v>
      </c>
      <c r="L34" s="8">
        <v>109.13316565785662</v>
      </c>
      <c r="M34" s="8">
        <v>161.90779320453618</v>
      </c>
      <c r="N34" s="8">
        <v>155.70164256385817</v>
      </c>
      <c r="O34" s="8">
        <v>140.07217044618341</v>
      </c>
      <c r="P34" s="8">
        <v>109.13316565785662</v>
      </c>
      <c r="Q34" s="18">
        <v>6.3699605379399721E-3</v>
      </c>
      <c r="R34" s="18">
        <v>4.7220442348320617E-3</v>
      </c>
      <c r="S34" s="18">
        <v>4.3442620733898027E-3</v>
      </c>
      <c r="T34" s="18">
        <v>4.2224552418535025E-3</v>
      </c>
      <c r="U34" s="12">
        <v>100</v>
      </c>
      <c r="V34" s="12">
        <v>74.129882072380283</v>
      </c>
      <c r="W34" s="12">
        <v>68.199199155395789</v>
      </c>
      <c r="X34" s="12">
        <v>66.286992151744684</v>
      </c>
    </row>
    <row r="35" spans="1:24" x14ac:dyDescent="0.25">
      <c r="A35" s="23" t="s">
        <v>14</v>
      </c>
      <c r="B35" s="33" t="s">
        <v>68</v>
      </c>
      <c r="C35" s="2" t="s">
        <v>69</v>
      </c>
      <c r="D35" s="4">
        <v>3.0137738408889398</v>
      </c>
      <c r="E35" s="15">
        <v>9.5427468419074998E-2</v>
      </c>
      <c r="F35" s="4">
        <v>7.2701215744018596E-2</v>
      </c>
      <c r="G35" s="4">
        <v>9.1013811528682695E-2</v>
      </c>
      <c r="H35" s="4">
        <v>7.9465121030807495E-2</v>
      </c>
      <c r="I35" s="8">
        <v>373.38883690694422</v>
      </c>
      <c r="J35" s="8">
        <v>309.76276792282823</v>
      </c>
      <c r="K35" s="8">
        <v>374.22681847749357</v>
      </c>
      <c r="L35" s="8">
        <v>308.44387356238701</v>
      </c>
      <c r="M35" s="26">
        <f t="shared" ref="M35" si="12">AVERAGE(I35:I36)</f>
        <v>459.76060478709775</v>
      </c>
      <c r="N35" s="26">
        <f t="shared" ref="N35" si="13">AVERAGE(J35:J36)</f>
        <v>444.40613303103885</v>
      </c>
      <c r="O35" s="26">
        <f t="shared" ref="O35" si="14">AVERAGE(K35:K36)</f>
        <v>453.08132397299499</v>
      </c>
      <c r="P35" s="26">
        <f t="shared" ref="P35" si="15">AVERAGE(L35:L36)</f>
        <v>371.38452738496915</v>
      </c>
      <c r="Q35" s="28">
        <v>1.8088424599138914E-2</v>
      </c>
      <c r="R35" s="28">
        <v>1.3477734620189146E-2</v>
      </c>
      <c r="S35" s="28">
        <v>1.4052070483575143E-2</v>
      </c>
      <c r="T35" s="28">
        <v>1.4369184060107537E-2</v>
      </c>
      <c r="U35" s="24">
        <v>100</v>
      </c>
      <c r="V35" s="24">
        <v>74.510273386830733</v>
      </c>
      <c r="W35" s="24">
        <v>77.685430295815166</v>
      </c>
      <c r="X35" s="24">
        <v>79.438560176166874</v>
      </c>
    </row>
    <row r="36" spans="1:24" x14ac:dyDescent="0.25">
      <c r="A36" s="23"/>
      <c r="B36" s="34"/>
      <c r="C36" s="2" t="s">
        <v>70</v>
      </c>
      <c r="D36" s="5">
        <v>1.2853293758106299</v>
      </c>
      <c r="E36" s="15">
        <v>5.9526968747377403E-2</v>
      </c>
      <c r="F36" s="4">
        <v>5.79604730010033E-2</v>
      </c>
      <c r="G36" s="4">
        <v>5.51741197705269E-2</v>
      </c>
      <c r="H36" s="4">
        <v>4.7722060233354603E-2</v>
      </c>
      <c r="I36" s="8">
        <v>546.13237266725127</v>
      </c>
      <c r="J36" s="8">
        <v>579.04949813924941</v>
      </c>
      <c r="K36" s="8">
        <v>531.93582946849642</v>
      </c>
      <c r="L36" s="8">
        <v>434.32518120755134</v>
      </c>
      <c r="M36" s="27"/>
      <c r="N36" s="27"/>
      <c r="O36" s="27"/>
      <c r="P36" s="27"/>
      <c r="Q36" s="29"/>
      <c r="R36" s="29"/>
      <c r="S36" s="29"/>
      <c r="T36" s="29"/>
      <c r="U36" s="25"/>
      <c r="V36" s="25"/>
      <c r="W36" s="25"/>
      <c r="X36" s="25"/>
    </row>
    <row r="37" spans="1:24" x14ac:dyDescent="0.25">
      <c r="A37" s="23" t="s">
        <v>97</v>
      </c>
      <c r="B37" s="33" t="s">
        <v>92</v>
      </c>
      <c r="C37" s="2" t="s">
        <v>93</v>
      </c>
      <c r="D37" s="4" t="s">
        <v>102</v>
      </c>
      <c r="E37" s="15">
        <v>1.6403919152458198E-2</v>
      </c>
      <c r="F37" s="4">
        <v>1.1551665289647999E-2</v>
      </c>
      <c r="G37" s="4"/>
      <c r="H37" s="4">
        <v>8.6168535033837295E-3</v>
      </c>
      <c r="I37" s="8">
        <v>193.43996561372379</v>
      </c>
      <c r="J37" s="8">
        <v>148.33471399448496</v>
      </c>
      <c r="K37" s="8"/>
      <c r="L37" s="8">
        <v>100.79963691982194</v>
      </c>
      <c r="M37" s="26">
        <f>MEDIAN(I37:I40)</f>
        <v>188.75879440584043</v>
      </c>
      <c r="N37" s="26">
        <f>MEDIAN(J37:J40)</f>
        <v>96.095894414686228</v>
      </c>
      <c r="O37" s="26">
        <f>MEDIAN(K37:K40)</f>
        <v>38.623718246380001</v>
      </c>
      <c r="P37" s="26">
        <f>MEDIAN(L37:L40)</f>
        <v>52.230081706004242</v>
      </c>
      <c r="Q37" s="28">
        <v>7.4263631648377069E-3</v>
      </c>
      <c r="R37" s="28">
        <v>2.9143498857168095E-3</v>
      </c>
      <c r="S37" s="28">
        <v>1.1978935842613283E-3</v>
      </c>
      <c r="T37" s="28">
        <v>2.0208264000456718E-3</v>
      </c>
      <c r="U37" s="24">
        <v>100</v>
      </c>
      <c r="V37" s="24">
        <v>39.243298786082171</v>
      </c>
      <c r="W37" s="24">
        <v>16.130285547212488</v>
      </c>
      <c r="X37" s="24">
        <v>27.211521375817799</v>
      </c>
    </row>
    <row r="38" spans="1:24" x14ac:dyDescent="0.25">
      <c r="A38" s="23"/>
      <c r="B38" s="35"/>
      <c r="C38" s="2" t="s">
        <v>94</v>
      </c>
      <c r="D38" s="4" t="s">
        <v>102</v>
      </c>
      <c r="E38" s="15">
        <v>1.53472454994733E-2</v>
      </c>
      <c r="F38" s="4">
        <v>6.3380122004140496E-3</v>
      </c>
      <c r="G38" s="4">
        <v>2.46088296715737E-3</v>
      </c>
      <c r="H38" s="4">
        <v>1.9585336864351502E-3</v>
      </c>
      <c r="I38" s="8">
        <v>180.97935097653846</v>
      </c>
      <c r="J38" s="8">
        <v>81.386293964428262</v>
      </c>
      <c r="K38" s="8">
        <v>30.495041192278205</v>
      </c>
      <c r="L38" s="8">
        <v>22.910855384785091</v>
      </c>
      <c r="M38" s="30"/>
      <c r="N38" s="30"/>
      <c r="O38" s="30"/>
      <c r="P38" s="30"/>
      <c r="Q38" s="31"/>
      <c r="R38" s="31"/>
      <c r="S38" s="31"/>
      <c r="T38" s="31"/>
      <c r="U38" s="32"/>
      <c r="V38" s="32"/>
      <c r="W38" s="32"/>
      <c r="X38" s="32"/>
    </row>
    <row r="39" spans="1:24" x14ac:dyDescent="0.25">
      <c r="A39" s="23"/>
      <c r="B39" s="35"/>
      <c r="C39" s="2" t="s">
        <v>95</v>
      </c>
      <c r="D39" s="4" t="s">
        <v>102</v>
      </c>
      <c r="E39" s="15">
        <v>1.56099823484549E-2</v>
      </c>
      <c r="F39" s="4">
        <v>5.7374778258426403E-3</v>
      </c>
      <c r="G39" s="4">
        <v>3.1168493841834699E-3</v>
      </c>
      <c r="H39" s="4">
        <v>2.64757027544819E-3</v>
      </c>
      <c r="I39" s="8">
        <v>184.07762319795705</v>
      </c>
      <c r="J39" s="8">
        <v>73.674843497131917</v>
      </c>
      <c r="K39" s="8">
        <v>38.623718246380001</v>
      </c>
      <c r="L39" s="8">
        <v>30.971180185446155</v>
      </c>
      <c r="M39" s="30"/>
      <c r="N39" s="30"/>
      <c r="O39" s="30"/>
      <c r="P39" s="30"/>
      <c r="Q39" s="31"/>
      <c r="R39" s="31"/>
      <c r="S39" s="31"/>
      <c r="T39" s="31"/>
      <c r="U39" s="32"/>
      <c r="V39" s="32"/>
      <c r="W39" s="32"/>
      <c r="X39" s="32"/>
    </row>
    <row r="40" spans="1:24" x14ac:dyDescent="0.25">
      <c r="A40" s="23"/>
      <c r="B40" s="34"/>
      <c r="C40" s="2" t="s">
        <v>96</v>
      </c>
      <c r="D40" s="4" t="s">
        <v>102</v>
      </c>
      <c r="E40" s="15">
        <v>1.6412350477475999E-2</v>
      </c>
      <c r="F40" s="4">
        <v>8.6290521919315192E-3</v>
      </c>
      <c r="G40" s="4">
        <v>5.0879398930202104E-3</v>
      </c>
      <c r="H40" s="4">
        <v>6.2822032095175796E-3</v>
      </c>
      <c r="I40" s="8">
        <v>193.53939034304389</v>
      </c>
      <c r="J40" s="8">
        <v>110.80549486494418</v>
      </c>
      <c r="K40" s="8">
        <v>63.04929518883732</v>
      </c>
      <c r="L40" s="8">
        <v>73.48898322656234</v>
      </c>
      <c r="M40" s="27"/>
      <c r="N40" s="27"/>
      <c r="O40" s="27"/>
      <c r="P40" s="27"/>
      <c r="Q40" s="29"/>
      <c r="R40" s="29"/>
      <c r="S40" s="29"/>
      <c r="T40" s="29"/>
      <c r="U40" s="25"/>
      <c r="V40" s="25"/>
      <c r="W40" s="25"/>
      <c r="X40" s="25"/>
    </row>
    <row r="41" spans="1:24" x14ac:dyDescent="0.25">
      <c r="A41" s="19" t="s">
        <v>104</v>
      </c>
    </row>
    <row r="42" spans="1:24" x14ac:dyDescent="0.25">
      <c r="A42" s="23" t="s">
        <v>9</v>
      </c>
      <c r="B42" s="33" t="s">
        <v>16</v>
      </c>
      <c r="C42" s="2" t="s">
        <v>17</v>
      </c>
      <c r="D42" s="4">
        <v>0.52043784120033298</v>
      </c>
      <c r="E42" s="4">
        <v>1.38266897201538</v>
      </c>
      <c r="F42" s="4">
        <v>1.4856390953064</v>
      </c>
      <c r="G42" s="4">
        <v>1.7875989675521899</v>
      </c>
      <c r="H42" s="4">
        <v>1.5932211875915501</v>
      </c>
      <c r="I42" s="8">
        <v>39240.490475128594</v>
      </c>
      <c r="J42" s="8">
        <v>37946.527443577383</v>
      </c>
      <c r="K42" s="8">
        <v>43297.568751724248</v>
      </c>
      <c r="L42" s="8">
        <v>35247.129722966682</v>
      </c>
      <c r="M42" s="26">
        <f>AVERAGE(I42:I43)</f>
        <v>29946.68137956749</v>
      </c>
      <c r="N42" s="26">
        <f t="shared" ref="N42:N48" si="16">AVERAGE(J42:J43)</f>
        <v>29830.707898666482</v>
      </c>
      <c r="O42" s="26">
        <f t="shared" ref="O42:O48" si="17">AVERAGE(K42:K43)</f>
        <v>32725.318561403648</v>
      </c>
      <c r="P42" s="26">
        <f t="shared" ref="P42:P48" si="18">AVERAGE(L42:L43)</f>
        <v>25763.236328756255</v>
      </c>
      <c r="Q42" s="28">
        <v>1.537225812911079</v>
      </c>
      <c r="R42" s="28">
        <v>1.0777908403674359</v>
      </c>
      <c r="S42" s="28">
        <v>1.0867868457586582</v>
      </c>
      <c r="T42" s="28">
        <v>0.88771741197149734</v>
      </c>
      <c r="U42" s="24">
        <v>100</v>
      </c>
      <c r="V42" s="24">
        <v>70.112720676111934</v>
      </c>
      <c r="W42" s="24">
        <v>70.697931080183054</v>
      </c>
      <c r="X42" s="24">
        <v>57.74801623259286</v>
      </c>
    </row>
    <row r="43" spans="1:24" x14ac:dyDescent="0.25">
      <c r="A43" s="23"/>
      <c r="B43" s="34"/>
      <c r="C43" s="2" t="s">
        <v>18</v>
      </c>
      <c r="D43" s="4">
        <v>1.0082944290048499</v>
      </c>
      <c r="E43" s="4">
        <v>1.4098819494247401</v>
      </c>
      <c r="F43" s="4">
        <v>1.6470901966095</v>
      </c>
      <c r="G43" s="4">
        <v>1.7719806432723999</v>
      </c>
      <c r="H43" s="4">
        <v>1.4256328344345099</v>
      </c>
      <c r="I43" s="8">
        <v>20652.872284006389</v>
      </c>
      <c r="J43" s="8">
        <v>21714.888353755581</v>
      </c>
      <c r="K43" s="8">
        <v>22153.068371083049</v>
      </c>
      <c r="L43" s="8">
        <v>16279.342934545828</v>
      </c>
      <c r="M43" s="27"/>
      <c r="N43" s="27"/>
      <c r="O43" s="27"/>
      <c r="P43" s="27"/>
      <c r="Q43" s="29"/>
      <c r="R43" s="29"/>
      <c r="S43" s="29"/>
      <c r="T43" s="29"/>
      <c r="U43" s="25"/>
      <c r="V43" s="25"/>
      <c r="W43" s="25"/>
      <c r="X43" s="25"/>
    </row>
    <row r="44" spans="1:24" x14ac:dyDescent="0.25">
      <c r="A44" s="23" t="s">
        <v>15</v>
      </c>
      <c r="B44" s="33" t="s">
        <v>19</v>
      </c>
      <c r="C44" s="2" t="s">
        <v>20</v>
      </c>
      <c r="D44" s="4">
        <v>0.41853531570056002</v>
      </c>
      <c r="E44" s="4">
        <v>1.45268244668841E-2</v>
      </c>
      <c r="F44" s="4">
        <v>1.9140226766467101E-2</v>
      </c>
      <c r="G44" s="4">
        <v>1.9215041771531102E-2</v>
      </c>
      <c r="H44" s="4">
        <v>1.90390944480896E-2</v>
      </c>
      <c r="I44" s="8">
        <v>512.65318063623636</v>
      </c>
      <c r="J44" s="8">
        <v>607.91457465924577</v>
      </c>
      <c r="K44" s="8">
        <v>578.72401665257757</v>
      </c>
      <c r="L44" s="8">
        <v>523.75807209058371</v>
      </c>
      <c r="M44" s="26">
        <f t="shared" ref="M44" si="19">AVERAGE(I44:I45)</f>
        <v>402.80785521109675</v>
      </c>
      <c r="N44" s="26">
        <f t="shared" si="16"/>
        <v>461.48685497924885</v>
      </c>
      <c r="O44" s="26">
        <f t="shared" si="17"/>
        <v>437.07825198323508</v>
      </c>
      <c r="P44" s="26">
        <f t="shared" si="18"/>
        <v>411.98624103060888</v>
      </c>
      <c r="Q44" s="28">
        <v>2.0676970006310243E-2</v>
      </c>
      <c r="R44" s="28">
        <v>1.6673633992736869E-2</v>
      </c>
      <c r="S44" s="28">
        <v>1.4515088491233129E-2</v>
      </c>
      <c r="T44" s="28">
        <v>1.4195707208078603E-2</v>
      </c>
      <c r="U44" s="24">
        <v>100</v>
      </c>
      <c r="V44" s="24">
        <v>80.638671853992022</v>
      </c>
      <c r="W44" s="24">
        <v>70.199301381214866</v>
      </c>
      <c r="X44" s="24">
        <v>68.654678145522894</v>
      </c>
    </row>
    <row r="45" spans="1:24" x14ac:dyDescent="0.25">
      <c r="A45" s="23"/>
      <c r="B45" s="34"/>
      <c r="C45" s="2" t="s">
        <v>21</v>
      </c>
      <c r="D45" s="4">
        <v>0.72434508245470097</v>
      </c>
      <c r="E45" s="4">
        <v>1.43672125414014E-2</v>
      </c>
      <c r="F45" s="4">
        <v>1.7167616635561E-2</v>
      </c>
      <c r="G45" s="4">
        <v>1.69762391597033E-2</v>
      </c>
      <c r="H45" s="4">
        <v>1.8886892125010501E-2</v>
      </c>
      <c r="I45" s="8">
        <v>292.96252978595714</v>
      </c>
      <c r="J45" s="8">
        <v>315.05913529925192</v>
      </c>
      <c r="K45" s="8">
        <v>295.43248731389252</v>
      </c>
      <c r="L45" s="8">
        <v>300.21440997063405</v>
      </c>
      <c r="M45" s="27"/>
      <c r="N45" s="27"/>
      <c r="O45" s="27"/>
      <c r="P45" s="27"/>
      <c r="Q45" s="29"/>
      <c r="R45" s="29"/>
      <c r="S45" s="29"/>
      <c r="T45" s="29"/>
      <c r="U45" s="25"/>
      <c r="V45" s="25"/>
      <c r="W45" s="25"/>
      <c r="X45" s="25"/>
    </row>
    <row r="46" spans="1:24" x14ac:dyDescent="0.25">
      <c r="A46" s="23" t="s">
        <v>98</v>
      </c>
      <c r="B46" s="33" t="s">
        <v>22</v>
      </c>
      <c r="C46" s="2" t="s">
        <v>23</v>
      </c>
      <c r="D46" s="4">
        <v>1.1103138793587199</v>
      </c>
      <c r="E46" s="4">
        <v>5.2040502429008498E-2</v>
      </c>
      <c r="F46" s="4">
        <v>6.3066020607948303E-2</v>
      </c>
      <c r="G46" s="4">
        <v>7.0149667561054202E-2</v>
      </c>
      <c r="H46" s="4">
        <v>8.8728934526443495E-2</v>
      </c>
      <c r="I46" s="8">
        <v>692.27841208159339</v>
      </c>
      <c r="J46" s="8">
        <v>755.05266683580351</v>
      </c>
      <c r="K46" s="8">
        <v>796.41995041848384</v>
      </c>
      <c r="L46" s="8">
        <v>920.10215548040128</v>
      </c>
      <c r="M46" s="26">
        <f t="shared" ref="M46" si="20">AVERAGE(I46:I47)</f>
        <v>651.12509021314474</v>
      </c>
      <c r="N46" s="26">
        <f t="shared" si="16"/>
        <v>739.84730506835558</v>
      </c>
      <c r="O46" s="26">
        <f t="shared" si="17"/>
        <v>795.11843083627411</v>
      </c>
      <c r="P46" s="26">
        <f t="shared" si="18"/>
        <v>852.66835316412858</v>
      </c>
      <c r="Q46" s="28">
        <v>3.3423613235242462E-2</v>
      </c>
      <c r="R46" s="28">
        <v>2.6730865770330979E-2</v>
      </c>
      <c r="S46" s="28">
        <v>2.640537325348696E-2</v>
      </c>
      <c r="T46" s="28">
        <v>2.9380180893500366E-2</v>
      </c>
      <c r="U46" s="24">
        <v>100</v>
      </c>
      <c r="V46" s="24">
        <v>79.975990573471194</v>
      </c>
      <c r="W46" s="24">
        <v>79.002150568343282</v>
      </c>
      <c r="X46" s="24">
        <v>87.902467895126819</v>
      </c>
    </row>
    <row r="47" spans="1:24" x14ac:dyDescent="0.25">
      <c r="A47" s="23"/>
      <c r="B47" s="34"/>
      <c r="C47" s="2" t="s">
        <v>24</v>
      </c>
      <c r="D47" s="4">
        <v>1.43909288705241</v>
      </c>
      <c r="E47" s="4">
        <v>5.9431061148643501E-2</v>
      </c>
      <c r="F47" s="4">
        <v>7.8448511660099002E-2</v>
      </c>
      <c r="G47" s="4">
        <v>9.0624764561653096E-2</v>
      </c>
      <c r="H47" s="4">
        <v>9.8145790398120894E-2</v>
      </c>
      <c r="I47" s="8">
        <v>609.9717683446961</v>
      </c>
      <c r="J47" s="8">
        <v>724.64194330090777</v>
      </c>
      <c r="K47" s="8">
        <v>793.81691125406439</v>
      </c>
      <c r="L47" s="8">
        <v>785.23455084785576</v>
      </c>
      <c r="M47" s="27"/>
      <c r="N47" s="27"/>
      <c r="O47" s="27"/>
      <c r="P47" s="27"/>
      <c r="Q47" s="29"/>
      <c r="R47" s="29"/>
      <c r="S47" s="29"/>
      <c r="T47" s="29"/>
      <c r="U47" s="25"/>
      <c r="V47" s="25"/>
      <c r="W47" s="25"/>
      <c r="X47" s="25"/>
    </row>
    <row r="48" spans="1:24" x14ac:dyDescent="0.25">
      <c r="A48" s="23" t="s">
        <v>4</v>
      </c>
      <c r="B48" s="33" t="s">
        <v>25</v>
      </c>
      <c r="C48" s="2" t="s">
        <v>26</v>
      </c>
      <c r="D48" s="4">
        <v>1.02323665181446</v>
      </c>
      <c r="E48" s="4">
        <v>0.110147938132286</v>
      </c>
      <c r="F48" s="4">
        <v>0.15403769910335499</v>
      </c>
      <c r="G48" s="4">
        <v>0.161383971571922</v>
      </c>
      <c r="H48" s="4">
        <v>0.180199444293976</v>
      </c>
      <c r="I48" s="8">
        <v>1589.956932733988</v>
      </c>
      <c r="J48" s="8">
        <v>2001.1448291285383</v>
      </c>
      <c r="K48" s="8">
        <v>1988.1383063165254</v>
      </c>
      <c r="L48" s="8">
        <v>2027.6542848259814</v>
      </c>
      <c r="M48" s="26">
        <f t="shared" ref="M48" si="21">AVERAGE(I48:I49)</f>
        <v>1387.2082965381273</v>
      </c>
      <c r="N48" s="26">
        <f t="shared" si="16"/>
        <v>1795.6431179025319</v>
      </c>
      <c r="O48" s="26">
        <f t="shared" si="17"/>
        <v>1817.7368978823474</v>
      </c>
      <c r="P48" s="26">
        <f t="shared" si="18"/>
        <v>1871.8880278530387</v>
      </c>
      <c r="Q48" s="28">
        <v>7.1208304329099401E-2</v>
      </c>
      <c r="R48" s="28">
        <v>6.4877029121078539E-2</v>
      </c>
      <c r="S48" s="28">
        <v>6.0365876835148276E-2</v>
      </c>
      <c r="T48" s="28">
        <v>6.4499179155197012E-2</v>
      </c>
      <c r="U48" s="24">
        <v>100</v>
      </c>
      <c r="V48" s="24">
        <v>91.108796554458081</v>
      </c>
      <c r="W48" s="24">
        <v>84.773647405165988</v>
      </c>
      <c r="X48" s="24">
        <v>90.578170289106737</v>
      </c>
    </row>
    <row r="49" spans="1:24" x14ac:dyDescent="0.25">
      <c r="A49" s="23"/>
      <c r="B49" s="34"/>
      <c r="C49" s="2" t="s">
        <v>27</v>
      </c>
      <c r="D49" s="4">
        <v>2.2234220079601599</v>
      </c>
      <c r="E49" s="4">
        <v>0.178302362561226</v>
      </c>
      <c r="F49" s="4">
        <v>0.26596841216087302</v>
      </c>
      <c r="G49" s="4">
        <v>0.29056391119956998</v>
      </c>
      <c r="H49" s="4">
        <v>0.33140072226524397</v>
      </c>
      <c r="I49" s="8">
        <v>1184.4596603422667</v>
      </c>
      <c r="J49" s="8">
        <v>1590.1414066765255</v>
      </c>
      <c r="K49" s="8">
        <v>1647.3354894481693</v>
      </c>
      <c r="L49" s="8">
        <v>1716.1217708800959</v>
      </c>
      <c r="M49" s="27"/>
      <c r="N49" s="27"/>
      <c r="O49" s="27"/>
      <c r="P49" s="27"/>
      <c r="Q49" s="29"/>
      <c r="R49" s="29"/>
      <c r="S49" s="29"/>
      <c r="T49" s="29"/>
      <c r="U49" s="25"/>
      <c r="V49" s="25"/>
      <c r="W49" s="25"/>
      <c r="X49" s="25"/>
    </row>
    <row r="50" spans="1:24" x14ac:dyDescent="0.25">
      <c r="A50" s="2" t="s">
        <v>99</v>
      </c>
      <c r="B50" s="21" t="s">
        <v>28</v>
      </c>
      <c r="C50" s="2" t="s">
        <v>29</v>
      </c>
      <c r="D50" s="4">
        <v>1.35836659614692</v>
      </c>
      <c r="E50" s="4">
        <v>1.11426245421171E-2</v>
      </c>
      <c r="F50" s="4">
        <v>1.5132117085158801E-2</v>
      </c>
      <c r="G50" s="4">
        <v>1.71164013445377E-2</v>
      </c>
      <c r="H50" s="4">
        <v>1.8846156075596799E-2</v>
      </c>
      <c r="I50" s="8">
        <v>121.15897217130782</v>
      </c>
      <c r="J50" s="8">
        <v>148.0847327571216</v>
      </c>
      <c r="K50" s="8">
        <v>158.8392215974421</v>
      </c>
      <c r="L50" s="8">
        <v>159.74318548129273</v>
      </c>
      <c r="M50" s="8">
        <v>121.15897217130782</v>
      </c>
      <c r="N50" s="8">
        <v>148.0847327571216</v>
      </c>
      <c r="O50" s="8">
        <v>158.8392215974421</v>
      </c>
      <c r="P50" s="8">
        <v>159.74318548129273</v>
      </c>
      <c r="Q50" s="4">
        <v>6.2193435435081712E-3</v>
      </c>
      <c r="R50" s="4">
        <v>5.3503379506129661E-3</v>
      </c>
      <c r="S50" s="4">
        <v>5.2749487006136719E-3</v>
      </c>
      <c r="T50" s="4">
        <v>5.5042311216644399E-3</v>
      </c>
      <c r="U50" s="11">
        <v>100</v>
      </c>
      <c r="V50" s="11">
        <v>86.027374323094207</v>
      </c>
      <c r="W50" s="11">
        <v>84.815200570801878</v>
      </c>
      <c r="X50" s="11">
        <v>88.501802210457171</v>
      </c>
    </row>
    <row r="51" spans="1:24" x14ac:dyDescent="0.25">
      <c r="A51" s="23" t="s">
        <v>30</v>
      </c>
      <c r="B51" s="33" t="s">
        <v>31</v>
      </c>
      <c r="C51" s="2" t="s">
        <v>32</v>
      </c>
      <c r="D51" s="4">
        <v>6.1240862958898497</v>
      </c>
      <c r="E51" s="4">
        <v>0.409111768007278</v>
      </c>
      <c r="F51" s="4">
        <v>0.56176739931106601</v>
      </c>
      <c r="G51" s="4">
        <v>0.59219247102737405</v>
      </c>
      <c r="H51" s="4">
        <v>0.67089062929153398</v>
      </c>
      <c r="I51" s="8">
        <v>986.70140577318148</v>
      </c>
      <c r="J51" s="8">
        <v>1219.3905269112702</v>
      </c>
      <c r="K51" s="8">
        <v>1218.9443027625828</v>
      </c>
      <c r="L51" s="8">
        <v>1261.3249148890372</v>
      </c>
      <c r="M51" s="26">
        <f t="shared" ref="M51:M57" si="22">AVERAGE(I51:I52)</f>
        <v>813.01186130831832</v>
      </c>
      <c r="N51" s="26">
        <f t="shared" ref="N51:N57" si="23">AVERAGE(J51:J52)</f>
        <v>998.95821465234837</v>
      </c>
      <c r="O51" s="26">
        <f t="shared" ref="O51:O57" si="24">AVERAGE(K51:K52)</f>
        <v>1028.294049781437</v>
      </c>
      <c r="P51" s="26">
        <f t="shared" ref="P51:P57" si="25">AVERAGE(L51:L52)</f>
        <v>1042.0364539769903</v>
      </c>
      <c r="Q51" s="28">
        <v>4.1733599912635103E-2</v>
      </c>
      <c r="R51" s="28">
        <v>3.6092606897546613E-2</v>
      </c>
      <c r="S51" s="28">
        <v>3.4148986045085927E-2</v>
      </c>
      <c r="T51" s="28">
        <v>3.5905190337904541E-2</v>
      </c>
      <c r="U51" s="24">
        <v>100</v>
      </c>
      <c r="V51" s="24">
        <v>86.483329914272161</v>
      </c>
      <c r="W51" s="24">
        <v>81.826121198682202</v>
      </c>
      <c r="X51" s="24">
        <v>86.034251569642393</v>
      </c>
    </row>
    <row r="52" spans="1:24" x14ac:dyDescent="0.25">
      <c r="A52" s="23"/>
      <c r="B52" s="34"/>
      <c r="C52" s="2" t="s">
        <v>33</v>
      </c>
      <c r="D52" s="4">
        <v>7.8788840012516603</v>
      </c>
      <c r="E52" s="4">
        <v>0.341035425662994</v>
      </c>
      <c r="F52" s="4">
        <v>0.46143463253974898</v>
      </c>
      <c r="G52" s="4">
        <v>0.52355438470840499</v>
      </c>
      <c r="H52" s="4">
        <v>0.56300854682922397</v>
      </c>
      <c r="I52" s="8">
        <v>639.32231684345516</v>
      </c>
      <c r="J52" s="8">
        <v>778.52590239342658</v>
      </c>
      <c r="K52" s="8">
        <v>837.64379680029128</v>
      </c>
      <c r="L52" s="8">
        <v>822.74799306494333</v>
      </c>
      <c r="M52" s="27"/>
      <c r="N52" s="27"/>
      <c r="O52" s="27"/>
      <c r="P52" s="27"/>
      <c r="Q52" s="29"/>
      <c r="R52" s="29"/>
      <c r="S52" s="29"/>
      <c r="T52" s="29"/>
      <c r="U52" s="25"/>
      <c r="V52" s="25"/>
      <c r="W52" s="25"/>
      <c r="X52" s="25"/>
    </row>
    <row r="53" spans="1:24" x14ac:dyDescent="0.25">
      <c r="A53" s="23" t="s">
        <v>34</v>
      </c>
      <c r="B53" s="33" t="s">
        <v>35</v>
      </c>
      <c r="C53" s="2" t="s">
        <v>36</v>
      </c>
      <c r="D53" s="4">
        <v>4.9962341315089303</v>
      </c>
      <c r="E53" s="4">
        <v>0.13347664475441001</v>
      </c>
      <c r="F53" s="4">
        <v>0.18012955784797699</v>
      </c>
      <c r="G53" s="4">
        <v>0.191848084330559</v>
      </c>
      <c r="H53" s="4">
        <v>0.174847707152367</v>
      </c>
      <c r="I53" s="8">
        <v>394.5913638443526</v>
      </c>
      <c r="J53" s="8">
        <v>479.25845924298773</v>
      </c>
      <c r="K53" s="8">
        <v>484.03522405934268</v>
      </c>
      <c r="L53" s="8">
        <v>402.93380968457484</v>
      </c>
      <c r="M53" s="26">
        <f t="shared" si="22"/>
        <v>346.6121562792016</v>
      </c>
      <c r="N53" s="26">
        <f t="shared" si="23"/>
        <v>428.15545227675364</v>
      </c>
      <c r="O53" s="26">
        <f t="shared" si="24"/>
        <v>427.67771368255342</v>
      </c>
      <c r="P53" s="26">
        <f t="shared" si="25"/>
        <v>362.29611669400481</v>
      </c>
      <c r="Q53" s="28">
        <v>1.7792327201393992E-2</v>
      </c>
      <c r="R53" s="28">
        <v>1.5469362184927921E-2</v>
      </c>
      <c r="S53" s="28">
        <v>1.4202902641947604E-2</v>
      </c>
      <c r="T53" s="28">
        <v>1.248354698046788E-2</v>
      </c>
      <c r="U53" s="24">
        <v>100</v>
      </c>
      <c r="V53" s="24">
        <v>86.944006873456829</v>
      </c>
      <c r="W53" s="24">
        <v>79.82599735932709</v>
      </c>
      <c r="X53" s="24">
        <v>70.162530393943186</v>
      </c>
    </row>
    <row r="54" spans="1:24" x14ac:dyDescent="0.25">
      <c r="A54" s="23"/>
      <c r="B54" s="34"/>
      <c r="C54" s="2" t="s">
        <v>37</v>
      </c>
      <c r="D54" s="4">
        <v>66.099421939424104</v>
      </c>
      <c r="E54" s="4">
        <v>1.33644258975983</v>
      </c>
      <c r="F54" s="4">
        <v>1.87487292289734</v>
      </c>
      <c r="G54" s="4">
        <v>1.9470807313919101</v>
      </c>
      <c r="H54" s="4">
        <v>1.84661364555359</v>
      </c>
      <c r="I54" s="8">
        <v>298.6329487140506</v>
      </c>
      <c r="J54" s="8">
        <v>377.05244531051949</v>
      </c>
      <c r="K54" s="8">
        <v>371.32020330576421</v>
      </c>
      <c r="L54" s="8">
        <v>321.65842370343478</v>
      </c>
      <c r="M54" s="27"/>
      <c r="N54" s="27"/>
      <c r="O54" s="27"/>
      <c r="P54" s="27"/>
      <c r="Q54" s="29"/>
      <c r="R54" s="29"/>
      <c r="S54" s="29"/>
      <c r="T54" s="29"/>
      <c r="U54" s="25"/>
      <c r="V54" s="25"/>
      <c r="W54" s="25"/>
      <c r="X54" s="25"/>
    </row>
    <row r="55" spans="1:24" x14ac:dyDescent="0.25">
      <c r="A55" s="23" t="s">
        <v>13</v>
      </c>
      <c r="B55" s="33" t="s">
        <v>38</v>
      </c>
      <c r="C55" s="2" t="s">
        <v>39</v>
      </c>
      <c r="D55" s="5">
        <v>1.58255784574588</v>
      </c>
      <c r="E55" s="4">
        <v>0.26862767338752702</v>
      </c>
      <c r="F55" s="4">
        <v>0.40461578965187101</v>
      </c>
      <c r="G55" s="4">
        <v>0.411320000886917</v>
      </c>
      <c r="H55" s="4">
        <v>0.44035097956657399</v>
      </c>
      <c r="I55" s="8">
        <v>2507.1264229081662</v>
      </c>
      <c r="J55" s="8">
        <v>3398.6842536091617</v>
      </c>
      <c r="K55" s="8">
        <v>3276.2913620300169</v>
      </c>
      <c r="L55" s="8">
        <v>3203.7301162634044</v>
      </c>
      <c r="M55" s="26">
        <f t="shared" si="22"/>
        <v>2424.8894259946201</v>
      </c>
      <c r="N55" s="26">
        <f t="shared" si="23"/>
        <v>3273.2253610734251</v>
      </c>
      <c r="O55" s="26">
        <f t="shared" si="24"/>
        <v>3346.1837190917522</v>
      </c>
      <c r="P55" s="26">
        <f t="shared" si="25"/>
        <v>3321.4700205839772</v>
      </c>
      <c r="Q55" s="28">
        <v>0.12447464785321384</v>
      </c>
      <c r="R55" s="28">
        <v>0.11826244032180799</v>
      </c>
      <c r="S55" s="28">
        <v>0.11112461571847634</v>
      </c>
      <c r="T55" s="28">
        <v>0.11444706452980272</v>
      </c>
      <c r="U55" s="24">
        <v>100</v>
      </c>
      <c r="V55" s="24">
        <v>95.009258802056166</v>
      </c>
      <c r="W55" s="24">
        <v>89.274898652068927</v>
      </c>
      <c r="X55" s="24">
        <v>91.944075764539534</v>
      </c>
    </row>
    <row r="56" spans="1:24" x14ac:dyDescent="0.25">
      <c r="A56" s="23"/>
      <c r="B56" s="34"/>
      <c r="C56" s="2" t="s">
        <v>40</v>
      </c>
      <c r="D56" s="4">
        <v>1.1465761676256101</v>
      </c>
      <c r="E56" s="4">
        <v>0.18185518682002999</v>
      </c>
      <c r="F56" s="4">
        <v>0.27150499820709201</v>
      </c>
      <c r="G56" s="4">
        <v>0.31071925163268999</v>
      </c>
      <c r="H56" s="4">
        <v>0.342487752437592</v>
      </c>
      <c r="I56" s="8">
        <v>2342.6524290810739</v>
      </c>
      <c r="J56" s="8">
        <v>3147.7664685376885</v>
      </c>
      <c r="K56" s="8">
        <v>3416.0760761534875</v>
      </c>
      <c r="L56" s="8">
        <v>3439.2099249045505</v>
      </c>
      <c r="M56" s="27"/>
      <c r="N56" s="27"/>
      <c r="O56" s="27"/>
      <c r="P56" s="27"/>
      <c r="Q56" s="29"/>
      <c r="R56" s="29"/>
      <c r="S56" s="29"/>
      <c r="T56" s="29"/>
      <c r="U56" s="25"/>
      <c r="V56" s="25"/>
      <c r="W56" s="25"/>
      <c r="X56" s="25"/>
    </row>
    <row r="57" spans="1:24" x14ac:dyDescent="0.25">
      <c r="A57" s="23" t="s">
        <v>5</v>
      </c>
      <c r="B57" s="33" t="s">
        <v>41</v>
      </c>
      <c r="C57" s="2" t="s">
        <v>42</v>
      </c>
      <c r="D57" s="4">
        <v>1.1878248909643601</v>
      </c>
      <c r="E57" s="4">
        <v>7.9930715262889904E-2</v>
      </c>
      <c r="F57" s="4">
        <v>0.122733391821384</v>
      </c>
      <c r="G57" s="4">
        <v>0.12271635979414</v>
      </c>
      <c r="H57" s="4">
        <v>0.11421712487936</v>
      </c>
      <c r="I57" s="8">
        <v>993.90838450153728</v>
      </c>
      <c r="J57" s="8">
        <v>1373.5292135137345</v>
      </c>
      <c r="K57" s="8">
        <v>1302.3038498966835</v>
      </c>
      <c r="L57" s="8">
        <v>1107.1216723991085</v>
      </c>
      <c r="M57" s="26">
        <f t="shared" si="22"/>
        <v>839.78477611874598</v>
      </c>
      <c r="N57" s="26">
        <f t="shared" si="23"/>
        <v>1091.865092267883</v>
      </c>
      <c r="O57" s="26">
        <f t="shared" si="24"/>
        <v>1130.5991968015317</v>
      </c>
      <c r="P57" s="26">
        <f t="shared" si="25"/>
        <v>908.63810373587273</v>
      </c>
      <c r="Q57" s="28">
        <v>4.3107909647053265E-2</v>
      </c>
      <c r="R57" s="28">
        <v>3.9449355320725597E-2</v>
      </c>
      <c r="S57" s="28">
        <v>3.7546474378964981E-2</v>
      </c>
      <c r="T57" s="28">
        <v>3.1308716636922536E-2</v>
      </c>
      <c r="U57" s="24">
        <v>100</v>
      </c>
      <c r="V57" s="24">
        <v>91.513032396416023</v>
      </c>
      <c r="W57" s="24">
        <v>87.098805500840498</v>
      </c>
      <c r="X57" s="24">
        <v>72.628705249832763</v>
      </c>
    </row>
    <row r="58" spans="1:24" x14ac:dyDescent="0.25">
      <c r="A58" s="23"/>
      <c r="B58" s="34"/>
      <c r="C58" s="2" t="s">
        <v>79</v>
      </c>
      <c r="D58" s="4">
        <v>2.1422715129361198</v>
      </c>
      <c r="E58" s="4">
        <v>9.9448672447889103E-2</v>
      </c>
      <c r="F58" s="4">
        <v>0.13056888214948001</v>
      </c>
      <c r="G58" s="4">
        <v>0.16296077376627799</v>
      </c>
      <c r="H58" s="4">
        <v>0.132132857531161</v>
      </c>
      <c r="I58" s="8">
        <v>685.66116773595468</v>
      </c>
      <c r="J58" s="8">
        <v>810.20097102203158</v>
      </c>
      <c r="K58" s="8">
        <v>958.89454370637986</v>
      </c>
      <c r="L58" s="8">
        <v>710.15453507263692</v>
      </c>
      <c r="M58" s="27"/>
      <c r="N58" s="27"/>
      <c r="O58" s="27"/>
      <c r="P58" s="27"/>
      <c r="Q58" s="29"/>
      <c r="R58" s="29"/>
      <c r="S58" s="29"/>
      <c r="T58" s="29"/>
      <c r="U58" s="25"/>
      <c r="V58" s="25"/>
      <c r="W58" s="25"/>
      <c r="X58" s="25"/>
    </row>
    <row r="59" spans="1:24" x14ac:dyDescent="0.25">
      <c r="A59" s="2" t="s">
        <v>100</v>
      </c>
      <c r="B59" s="21" t="s">
        <v>43</v>
      </c>
      <c r="C59" s="2" t="s">
        <v>44</v>
      </c>
      <c r="D59" s="4">
        <v>13.0161509473562</v>
      </c>
      <c r="E59" s="4">
        <v>1.91572165489197</v>
      </c>
      <c r="F59" s="4">
        <v>3.0631079673767099</v>
      </c>
      <c r="G59" s="4">
        <v>3.1821768283843999</v>
      </c>
      <c r="H59" s="4">
        <v>3.5827090740203902</v>
      </c>
      <c r="I59" s="8">
        <v>2173.8767048770064</v>
      </c>
      <c r="J59" s="8">
        <v>3128.2922203335429</v>
      </c>
      <c r="K59" s="8">
        <v>3081.7969048445034</v>
      </c>
      <c r="L59" s="8">
        <v>3169.1698644320027</v>
      </c>
      <c r="M59" s="8">
        <v>2173.8767048770064</v>
      </c>
      <c r="N59" s="8">
        <v>3128.2922203335429</v>
      </c>
      <c r="O59" s="8">
        <v>3081.7969048445034</v>
      </c>
      <c r="P59" s="8">
        <v>3169.1698644320027</v>
      </c>
      <c r="Q59" s="4">
        <v>0.11158963968218094</v>
      </c>
      <c r="R59" s="4">
        <v>0.11302597016877779</v>
      </c>
      <c r="S59" s="4">
        <v>0.10234449914369598</v>
      </c>
      <c r="T59" s="4">
        <v>0.109199296014355</v>
      </c>
      <c r="U59" s="11">
        <v>100</v>
      </c>
      <c r="V59" s="11">
        <v>101.28715397835109</v>
      </c>
      <c r="W59" s="11">
        <v>91.715054762416926</v>
      </c>
      <c r="X59" s="11">
        <v>97.857916133940492</v>
      </c>
    </row>
    <row r="60" spans="1:24" x14ac:dyDescent="0.25">
      <c r="A60" s="2" t="s">
        <v>101</v>
      </c>
      <c r="B60" s="21" t="s">
        <v>45</v>
      </c>
      <c r="C60" s="2" t="s">
        <v>46</v>
      </c>
      <c r="D60" s="4">
        <v>2.19163162625907</v>
      </c>
      <c r="E60" s="4">
        <v>0.17860035598278001</v>
      </c>
      <c r="F60" s="4">
        <v>0.26451554894447299</v>
      </c>
      <c r="G60" s="4">
        <v>0.27267259359359702</v>
      </c>
      <c r="H60" s="4">
        <v>0.29545614123344399</v>
      </c>
      <c r="I60" s="8">
        <v>1203.6489408192781</v>
      </c>
      <c r="J60" s="8">
        <v>1604.3947544715318</v>
      </c>
      <c r="K60" s="8">
        <v>1568.3255302752343</v>
      </c>
      <c r="L60" s="8">
        <v>1552.179748887153</v>
      </c>
      <c r="M60" s="8">
        <v>1203.6489408192781</v>
      </c>
      <c r="N60" s="8">
        <v>1604.3947544715318</v>
      </c>
      <c r="O60" s="8">
        <v>1568.3255302752343</v>
      </c>
      <c r="P60" s="8">
        <v>1552.179748887153</v>
      </c>
      <c r="Q60" s="4">
        <v>6.17858185372391E-2</v>
      </c>
      <c r="R60" s="4">
        <v>5.7967178538873301E-2</v>
      </c>
      <c r="S60" s="4">
        <v>5.2083085240942899E-2</v>
      </c>
      <c r="T60" s="4">
        <v>5.3483070683115211E-2</v>
      </c>
      <c r="U60" s="11">
        <v>100</v>
      </c>
      <c r="V60" s="11">
        <v>93.819552627494517</v>
      </c>
      <c r="W60" s="11">
        <v>84.296180699704991</v>
      </c>
      <c r="X60" s="11">
        <v>86.562049268442209</v>
      </c>
    </row>
    <row r="61" spans="1:24" x14ac:dyDescent="0.25">
      <c r="A61" s="23" t="s">
        <v>6</v>
      </c>
      <c r="B61" s="33" t="s">
        <v>47</v>
      </c>
      <c r="C61" s="2" t="s">
        <v>48</v>
      </c>
      <c r="D61" s="5">
        <v>3.1008966311089998</v>
      </c>
      <c r="E61" s="4">
        <v>0.64987045526504505</v>
      </c>
      <c r="F61" s="4">
        <v>0.71995806694030795</v>
      </c>
      <c r="G61" s="4">
        <v>1.0056395530700699</v>
      </c>
      <c r="H61" s="4">
        <v>1.3408004045486499</v>
      </c>
      <c r="I61" s="8">
        <v>3095.4556125402896</v>
      </c>
      <c r="J61" s="8">
        <v>3086.3665195790531</v>
      </c>
      <c r="K61" s="8">
        <v>4088.0607339246217</v>
      </c>
      <c r="L61" s="8">
        <v>4978.4413305589651</v>
      </c>
      <c r="M61" s="26">
        <f>AVERAGE(I61:I62)</f>
        <v>4495.3865933653669</v>
      </c>
      <c r="N61" s="26">
        <f t="shared" ref="N61:N71" si="26">AVERAGE(J61:J62)</f>
        <v>5349.5288693083467</v>
      </c>
      <c r="O61" s="26">
        <f t="shared" ref="O61:O71" si="27">AVERAGE(K61:K62)</f>
        <v>5615.0834714592675</v>
      </c>
      <c r="P61" s="26">
        <f t="shared" ref="P61:P71" si="28">AVERAGE(L61:L62)</f>
        <v>6012.2243988309692</v>
      </c>
      <c r="Q61" s="28">
        <v>0.23075759957330691</v>
      </c>
      <c r="R61" s="28">
        <v>0.19327979862923211</v>
      </c>
      <c r="S61" s="28">
        <v>0.18647332166281749</v>
      </c>
      <c r="T61" s="28">
        <v>0.20716171739514436</v>
      </c>
      <c r="U61" s="24">
        <v>100</v>
      </c>
      <c r="V61" s="24">
        <v>83.758801004441523</v>
      </c>
      <c r="W61" s="24">
        <v>80.809178985924916</v>
      </c>
      <c r="X61" s="24">
        <v>89.774602343847562</v>
      </c>
    </row>
    <row r="62" spans="1:24" x14ac:dyDescent="0.25">
      <c r="A62" s="23"/>
      <c r="B62" s="34"/>
      <c r="C62" s="2" t="s">
        <v>49</v>
      </c>
      <c r="D62" s="5">
        <v>6.8761269507941298</v>
      </c>
      <c r="E62" s="4">
        <v>2.74451756477356</v>
      </c>
      <c r="F62" s="4">
        <v>3.9378077983856201</v>
      </c>
      <c r="G62" s="4">
        <v>3.8959009647369398</v>
      </c>
      <c r="H62" s="4">
        <v>4.2079486846923801</v>
      </c>
      <c r="I62" s="8">
        <v>5895.3175741904433</v>
      </c>
      <c r="J62" s="8">
        <v>7612.6912190376397</v>
      </c>
      <c r="K62" s="8">
        <v>7142.1062089939132</v>
      </c>
      <c r="L62" s="8">
        <v>7046.0074671029724</v>
      </c>
      <c r="M62" s="27"/>
      <c r="N62" s="27"/>
      <c r="O62" s="27"/>
      <c r="P62" s="27"/>
      <c r="Q62" s="29"/>
      <c r="R62" s="29"/>
      <c r="S62" s="29"/>
      <c r="T62" s="29"/>
      <c r="U62" s="25"/>
      <c r="V62" s="25"/>
      <c r="W62" s="25"/>
      <c r="X62" s="25"/>
    </row>
    <row r="63" spans="1:24" x14ac:dyDescent="0.25">
      <c r="A63" s="23" t="s">
        <v>12</v>
      </c>
      <c r="B63" s="33" t="s">
        <v>50</v>
      </c>
      <c r="C63" s="2" t="s">
        <v>51</v>
      </c>
      <c r="D63" s="4">
        <v>1.23775259524216</v>
      </c>
      <c r="E63" s="4">
        <v>9.8996600136160903E-3</v>
      </c>
      <c r="F63" s="4">
        <v>1.23884379863739E-2</v>
      </c>
      <c r="G63" s="4">
        <v>1.0409737005829801E-2</v>
      </c>
      <c r="H63" s="4">
        <v>9.3915881589055096E-3</v>
      </c>
      <c r="I63" s="8">
        <v>118.1330755682643</v>
      </c>
      <c r="J63" s="8">
        <v>133.04859469151023</v>
      </c>
      <c r="K63" s="8">
        <v>106.0152139148197</v>
      </c>
      <c r="L63" s="8">
        <v>87.361834333456528</v>
      </c>
      <c r="M63" s="26">
        <f t="shared" ref="M63" si="29">AVERAGE(I63:I64)</f>
        <v>97.160552073146846</v>
      </c>
      <c r="N63" s="26">
        <f t="shared" si="26"/>
        <v>117.01816245771128</v>
      </c>
      <c r="O63" s="26">
        <f t="shared" si="27"/>
        <v>107.02452782370833</v>
      </c>
      <c r="P63" s="26">
        <f t="shared" si="28"/>
        <v>82.222422943760563</v>
      </c>
      <c r="Q63" s="28">
        <v>4.9874544277697021E-3</v>
      </c>
      <c r="R63" s="28">
        <v>4.2278950966224893E-3</v>
      </c>
      <c r="S63" s="28">
        <v>3.554215944272503E-3</v>
      </c>
      <c r="T63" s="28">
        <v>2.8331175311306343E-3</v>
      </c>
      <c r="U63" s="24">
        <v>100</v>
      </c>
      <c r="V63" s="24">
        <v>84.770601072201202</v>
      </c>
      <c r="W63" s="24">
        <v>71.263126224932407</v>
      </c>
      <c r="X63" s="24">
        <v>56.804880569055193</v>
      </c>
    </row>
    <row r="64" spans="1:24" x14ac:dyDescent="0.25">
      <c r="A64" s="23"/>
      <c r="B64" s="34"/>
      <c r="C64" s="2" t="s">
        <v>52</v>
      </c>
      <c r="D64" s="5">
        <v>0.60110809271890497</v>
      </c>
      <c r="E64" s="4">
        <v>3.1006606250626699E-3</v>
      </c>
      <c r="F64" s="4">
        <v>4.5666065998375398E-3</v>
      </c>
      <c r="G64" s="4">
        <v>5.1516946405172296E-3</v>
      </c>
      <c r="H64" s="4">
        <v>4.0243403054773799E-3</v>
      </c>
      <c r="I64" s="8">
        <v>76.188028578029389</v>
      </c>
      <c r="J64" s="8">
        <v>100.98773022391234</v>
      </c>
      <c r="K64" s="8">
        <v>108.03384173259694</v>
      </c>
      <c r="L64" s="8">
        <v>77.083011554064583</v>
      </c>
      <c r="M64" s="27"/>
      <c r="N64" s="27"/>
      <c r="O64" s="27"/>
      <c r="P64" s="27"/>
      <c r="Q64" s="29"/>
      <c r="R64" s="29"/>
      <c r="S64" s="29"/>
      <c r="T64" s="29"/>
      <c r="U64" s="25"/>
      <c r="V64" s="25"/>
      <c r="W64" s="25"/>
      <c r="X64" s="25"/>
    </row>
    <row r="65" spans="1:24" x14ac:dyDescent="0.25">
      <c r="A65" s="23" t="s">
        <v>11</v>
      </c>
      <c r="B65" s="33" t="s">
        <v>53</v>
      </c>
      <c r="C65" s="2" t="s">
        <v>54</v>
      </c>
      <c r="D65" s="5">
        <v>1.74540785041576</v>
      </c>
      <c r="E65" s="4">
        <v>5.60761503875256E-2</v>
      </c>
      <c r="F65" s="4">
        <v>7.1553461253642994E-2</v>
      </c>
      <c r="G65" s="4">
        <v>7.31984153389931E-2</v>
      </c>
      <c r="H65" s="4">
        <v>6.3865855336189298E-2</v>
      </c>
      <c r="I65" s="8">
        <v>474.53291691079659</v>
      </c>
      <c r="J65" s="8">
        <v>544.9558360228915</v>
      </c>
      <c r="K65" s="8">
        <v>528.64853896145314</v>
      </c>
      <c r="L65" s="8">
        <v>421.29699194830954</v>
      </c>
      <c r="M65" s="26">
        <f t="shared" ref="M65" si="30">AVERAGE(I65:I66)</f>
        <v>543.61545285622515</v>
      </c>
      <c r="N65" s="26">
        <f t="shared" si="26"/>
        <v>652.94226569180773</v>
      </c>
      <c r="O65" s="26">
        <f t="shared" si="27"/>
        <v>622.88316425651919</v>
      </c>
      <c r="P65" s="26">
        <f t="shared" si="28"/>
        <v>514.89195440845378</v>
      </c>
      <c r="Q65" s="28">
        <v>2.7904918606376949E-2</v>
      </c>
      <c r="R65" s="28">
        <v>2.3590965244336359E-2</v>
      </c>
      <c r="S65" s="28">
        <v>2.0685550488633027E-2</v>
      </c>
      <c r="T65" s="28">
        <v>1.774150372180686E-2</v>
      </c>
      <c r="U65" s="24">
        <v>100</v>
      </c>
      <c r="V65" s="24">
        <v>84.540526984175656</v>
      </c>
      <c r="W65" s="24">
        <v>74.128689570540004</v>
      </c>
      <c r="X65" s="24">
        <v>63.578410573655987</v>
      </c>
    </row>
    <row r="66" spans="1:24" x14ac:dyDescent="0.25">
      <c r="A66" s="23"/>
      <c r="B66" s="34"/>
      <c r="C66" s="2" t="s">
        <v>55</v>
      </c>
      <c r="D66" s="5">
        <v>1.00133405321189</v>
      </c>
      <c r="E66" s="4">
        <v>4.1537500917911502E-2</v>
      </c>
      <c r="F66" s="4">
        <v>5.7318571954965598E-2</v>
      </c>
      <c r="G66" s="4">
        <v>5.6964881718158701E-2</v>
      </c>
      <c r="H66" s="4">
        <v>5.2919249981641797E-2</v>
      </c>
      <c r="I66" s="8">
        <v>612.69798880165376</v>
      </c>
      <c r="J66" s="8">
        <v>760.92869536072408</v>
      </c>
      <c r="K66" s="8">
        <v>717.11778955158525</v>
      </c>
      <c r="L66" s="8">
        <v>608.48691686859797</v>
      </c>
      <c r="M66" s="27"/>
      <c r="N66" s="27"/>
      <c r="O66" s="27"/>
      <c r="P66" s="27"/>
      <c r="Q66" s="29"/>
      <c r="R66" s="29"/>
      <c r="S66" s="29"/>
      <c r="T66" s="29"/>
      <c r="U66" s="25"/>
      <c r="V66" s="25"/>
      <c r="W66" s="25"/>
      <c r="X66" s="25"/>
    </row>
    <row r="67" spans="1:24" x14ac:dyDescent="0.25">
      <c r="A67" s="23" t="s">
        <v>10</v>
      </c>
      <c r="B67" s="33" t="s">
        <v>56</v>
      </c>
      <c r="C67" s="2" t="s">
        <v>57</v>
      </c>
      <c r="D67" s="5">
        <v>2.1367068511527298</v>
      </c>
      <c r="E67" s="4">
        <v>2.54288502037525E-2</v>
      </c>
      <c r="F67" s="4">
        <v>1.2276759371161501E-2</v>
      </c>
      <c r="G67" s="4">
        <v>4.9867611106955102E-3</v>
      </c>
      <c r="H67" s="4">
        <v>3.2270790145190699E-3</v>
      </c>
      <c r="I67" s="8">
        <v>175.77894664380327</v>
      </c>
      <c r="J67" s="8">
        <v>76.377666778240012</v>
      </c>
      <c r="K67" s="8">
        <v>29.419541736124827</v>
      </c>
      <c r="L67" s="8">
        <v>17.38926424336324</v>
      </c>
      <c r="M67" s="26">
        <f t="shared" ref="M67" si="31">AVERAGE(I67:I68)</f>
        <v>153.34268158249677</v>
      </c>
      <c r="N67" s="26">
        <f t="shared" si="26"/>
        <v>64.789623846562733</v>
      </c>
      <c r="O67" s="26">
        <f t="shared" si="27"/>
        <v>28.516809437608586</v>
      </c>
      <c r="P67" s="26">
        <f t="shared" si="28"/>
        <v>15.406614843486935</v>
      </c>
      <c r="Q67" s="28">
        <v>7.871400685835285E-3</v>
      </c>
      <c r="R67" s="28">
        <v>2.3408651034995554E-3</v>
      </c>
      <c r="S67" s="28">
        <v>9.4702495627807526E-4</v>
      </c>
      <c r="T67" s="28">
        <v>5.3086188713163647E-4</v>
      </c>
      <c r="U67" s="24">
        <v>100</v>
      </c>
      <c r="V67" s="24">
        <v>29.738863474603455</v>
      </c>
      <c r="W67" s="24">
        <v>12.031212665647452</v>
      </c>
      <c r="X67" s="24">
        <v>6.7441857976678943</v>
      </c>
    </row>
    <row r="68" spans="1:24" x14ac:dyDescent="0.25">
      <c r="A68" s="23"/>
      <c r="B68" s="34"/>
      <c r="C68" s="2" t="s">
        <v>58</v>
      </c>
      <c r="D68" s="4">
        <v>3.0299252034392401</v>
      </c>
      <c r="E68" s="4">
        <v>2.6853924617171301E-2</v>
      </c>
      <c r="F68" s="4">
        <v>1.21263153851032E-2</v>
      </c>
      <c r="G68" s="4">
        <v>6.63743313861618E-3</v>
      </c>
      <c r="H68" s="4">
        <v>3.5326139763409699E-3</v>
      </c>
      <c r="I68" s="8">
        <v>130.90641652119024</v>
      </c>
      <c r="J68" s="8">
        <v>53.201580914885461</v>
      </c>
      <c r="K68" s="8">
        <v>27.614077139092348</v>
      </c>
      <c r="L68" s="8">
        <v>13.42396544361063</v>
      </c>
      <c r="M68" s="27"/>
      <c r="N68" s="27"/>
      <c r="O68" s="27"/>
      <c r="P68" s="27"/>
      <c r="Q68" s="29"/>
      <c r="R68" s="29"/>
      <c r="S68" s="29"/>
      <c r="T68" s="29"/>
      <c r="U68" s="25"/>
      <c r="V68" s="25"/>
      <c r="W68" s="25"/>
      <c r="X68" s="25"/>
    </row>
    <row r="69" spans="1:24" x14ac:dyDescent="0.25">
      <c r="A69" s="23" t="s">
        <v>8</v>
      </c>
      <c r="B69" s="33" t="s">
        <v>59</v>
      </c>
      <c r="C69" s="2" t="s">
        <v>60</v>
      </c>
      <c r="D69" s="5">
        <v>1.1082164921622999</v>
      </c>
      <c r="E69" s="4">
        <v>1.30237936973572</v>
      </c>
      <c r="F69" s="4">
        <v>1.91865110397339</v>
      </c>
      <c r="G69" s="4">
        <v>1.8222626447677599</v>
      </c>
      <c r="H69" s="4">
        <v>1.92491507530212</v>
      </c>
      <c r="I69" s="8">
        <v>17357.931731714318</v>
      </c>
      <c r="J69" s="8">
        <v>23014.364392040265</v>
      </c>
      <c r="K69" s="8">
        <v>20727.582178033805</v>
      </c>
      <c r="L69" s="8">
        <v>19998.780566549816</v>
      </c>
      <c r="M69" s="26">
        <f t="shared" ref="M69" si="32">AVERAGE(I69:I70)</f>
        <v>13184.309704910129</v>
      </c>
      <c r="N69" s="26">
        <f t="shared" si="26"/>
        <v>18525.199830583428</v>
      </c>
      <c r="O69" s="26">
        <f t="shared" si="27"/>
        <v>19514.001127562755</v>
      </c>
      <c r="P69" s="26">
        <f t="shared" si="28"/>
        <v>18994.684846392567</v>
      </c>
      <c r="Q69" s="28">
        <v>0.67677820279712786</v>
      </c>
      <c r="R69" s="28">
        <v>0.66932004299742887</v>
      </c>
      <c r="S69" s="28">
        <v>0.64804746495476728</v>
      </c>
      <c r="T69" s="28">
        <v>0.65449512079478156</v>
      </c>
      <c r="U69" s="24">
        <v>100</v>
      </c>
      <c r="V69" s="24">
        <v>98.897990542710389</v>
      </c>
      <c r="W69" s="24">
        <v>95.754777898635581</v>
      </c>
      <c r="X69" s="24">
        <v>96.707476406561227</v>
      </c>
    </row>
    <row r="70" spans="1:24" x14ac:dyDescent="0.25">
      <c r="A70" s="23"/>
      <c r="B70" s="34"/>
      <c r="C70" s="2" t="s">
        <v>61</v>
      </c>
      <c r="D70" s="4">
        <v>3.3205213333750399</v>
      </c>
      <c r="E70" s="4">
        <v>2.0257186889648402</v>
      </c>
      <c r="F70" s="4">
        <v>3.5060906410217298</v>
      </c>
      <c r="G70" s="4">
        <v>4.8206439018249503</v>
      </c>
      <c r="H70" s="4">
        <v>5.1884198188781703</v>
      </c>
      <c r="I70" s="8">
        <v>9010.68767810594</v>
      </c>
      <c r="J70" s="8">
        <v>14036.035269126587</v>
      </c>
      <c r="K70" s="8">
        <v>18300.420077091705</v>
      </c>
      <c r="L70" s="8">
        <v>17990.589126235318</v>
      </c>
      <c r="M70" s="27"/>
      <c r="N70" s="27"/>
      <c r="O70" s="27"/>
      <c r="P70" s="27"/>
      <c r="Q70" s="29"/>
      <c r="R70" s="29"/>
      <c r="S70" s="29"/>
      <c r="T70" s="29"/>
      <c r="U70" s="25"/>
      <c r="V70" s="25"/>
      <c r="W70" s="25"/>
      <c r="X70" s="25"/>
    </row>
    <row r="71" spans="1:24" x14ac:dyDescent="0.25">
      <c r="A71" s="23" t="s">
        <v>7</v>
      </c>
      <c r="B71" s="33" t="s">
        <v>62</v>
      </c>
      <c r="C71" s="2" t="s">
        <v>63</v>
      </c>
      <c r="D71" s="4">
        <v>0.58244925247818402</v>
      </c>
      <c r="E71" s="4">
        <v>0.87005418539047197</v>
      </c>
      <c r="F71" s="4">
        <v>1.2471632957458501</v>
      </c>
      <c r="G71" s="4">
        <v>1.2634682655334499</v>
      </c>
      <c r="H71" s="4">
        <v>1.3843526840210001</v>
      </c>
      <c r="I71" s="8">
        <v>22063.442998351373</v>
      </c>
      <c r="J71" s="8">
        <v>28463.795787244944</v>
      </c>
      <c r="K71" s="8">
        <v>27344.408166896363</v>
      </c>
      <c r="L71" s="8">
        <v>27365.614527297479</v>
      </c>
      <c r="M71" s="26">
        <f t="shared" ref="M71" si="33">AVERAGE(I71:I72)</f>
        <v>19480.990089940671</v>
      </c>
      <c r="N71" s="26">
        <f t="shared" si="26"/>
        <v>27677.638185285185</v>
      </c>
      <c r="O71" s="26">
        <f t="shared" si="27"/>
        <v>30111.995994016041</v>
      </c>
      <c r="P71" s="26">
        <f t="shared" si="28"/>
        <v>29021.891770983988</v>
      </c>
      <c r="Q71" s="28">
        <v>0.99999998155903258</v>
      </c>
      <c r="R71" s="28">
        <v>0.99999990011761919</v>
      </c>
      <c r="S71" s="28">
        <v>1.0000000789734222</v>
      </c>
      <c r="T71" s="28">
        <v>1.0000000902331725</v>
      </c>
      <c r="U71" s="24">
        <v>100</v>
      </c>
      <c r="V71" s="24">
        <v>99.999991855858511</v>
      </c>
      <c r="W71" s="24">
        <v>100.00000974143914</v>
      </c>
      <c r="X71" s="24">
        <v>100.00001086741419</v>
      </c>
    </row>
    <row r="72" spans="1:24" x14ac:dyDescent="0.25">
      <c r="A72" s="23"/>
      <c r="B72" s="34"/>
      <c r="C72" s="2" t="s">
        <v>64</v>
      </c>
      <c r="D72" s="4">
        <v>0.75537602190084996</v>
      </c>
      <c r="E72" s="4">
        <v>0.86422580480575595</v>
      </c>
      <c r="F72" s="4">
        <v>1.5280948877334599</v>
      </c>
      <c r="G72" s="4">
        <v>1.97027671337128</v>
      </c>
      <c r="H72" s="4">
        <v>2.0126862525939901</v>
      </c>
      <c r="I72" s="8">
        <v>16898.537181529966</v>
      </c>
      <c r="J72" s="8">
        <v>26891.480583325429</v>
      </c>
      <c r="K72" s="8">
        <v>32879.583821135719</v>
      </c>
      <c r="L72" s="8">
        <v>30678.169014670493</v>
      </c>
      <c r="M72" s="27"/>
      <c r="N72" s="27"/>
      <c r="O72" s="27"/>
      <c r="P72" s="27"/>
      <c r="Q72" s="29"/>
      <c r="R72" s="29"/>
      <c r="S72" s="29"/>
      <c r="T72" s="29"/>
      <c r="U72" s="25"/>
      <c r="V72" s="25"/>
      <c r="W72" s="25"/>
      <c r="X72" s="25"/>
    </row>
    <row r="73" spans="1:24" x14ac:dyDescent="0.25">
      <c r="A73" s="2" t="s">
        <v>65</v>
      </c>
      <c r="B73" s="21" t="s">
        <v>66</v>
      </c>
      <c r="C73" s="2" t="s">
        <v>67</v>
      </c>
      <c r="D73" s="4">
        <v>4.5974557652118904</v>
      </c>
      <c r="E73" s="4">
        <v>4.21233437955379E-2</v>
      </c>
      <c r="F73" s="4">
        <v>5.4491255432367297E-2</v>
      </c>
      <c r="G73" s="4">
        <v>5.1118135452270501E-2</v>
      </c>
      <c r="H73" s="4">
        <v>5.0946325063705403E-2</v>
      </c>
      <c r="I73" s="8">
        <v>135.32883900964796</v>
      </c>
      <c r="J73" s="8">
        <v>157.55668715833127</v>
      </c>
      <c r="K73" s="8">
        <v>140.15859236988896</v>
      </c>
      <c r="L73" s="8">
        <v>127.5885944944131</v>
      </c>
      <c r="M73" s="8">
        <v>135.32883900964796</v>
      </c>
      <c r="N73" s="8">
        <v>157.55668715833127</v>
      </c>
      <c r="O73" s="8">
        <v>140.15859236988896</v>
      </c>
      <c r="P73" s="8">
        <v>127.5885944944131</v>
      </c>
      <c r="Q73" s="4">
        <v>6.9467124560538898E-3</v>
      </c>
      <c r="R73" s="4">
        <v>5.6925620013690056E-3</v>
      </c>
      <c r="S73" s="4">
        <v>4.6545769820952902E-3</v>
      </c>
      <c r="T73" s="4">
        <v>4.3962883954621976E-3</v>
      </c>
      <c r="U73" s="11">
        <v>100</v>
      </c>
      <c r="V73" s="11">
        <v>81.946129732317871</v>
      </c>
      <c r="W73" s="11">
        <v>67.004025451477261</v>
      </c>
      <c r="X73" s="11">
        <v>63.285884125388549</v>
      </c>
    </row>
    <row r="74" spans="1:24" x14ac:dyDescent="0.25">
      <c r="A74" s="23" t="s">
        <v>14</v>
      </c>
      <c r="B74" s="33" t="s">
        <v>68</v>
      </c>
      <c r="C74" s="2" t="s">
        <v>69</v>
      </c>
      <c r="D74" s="4">
        <v>3.0137738408889398</v>
      </c>
      <c r="E74" s="4">
        <v>5.8741107583046001E-2</v>
      </c>
      <c r="F74" s="4">
        <v>6.9144807755947099E-2</v>
      </c>
      <c r="G74" s="4">
        <v>7.4669562280178098E-2</v>
      </c>
      <c r="H74" s="4">
        <v>7.7293567359447493E-2</v>
      </c>
      <c r="I74" s="8">
        <v>287.883350665119</v>
      </c>
      <c r="J74" s="8">
        <v>304.98360996619181</v>
      </c>
      <c r="K74" s="8">
        <v>312.31671540167565</v>
      </c>
      <c r="L74" s="8">
        <v>295.29034233794619</v>
      </c>
      <c r="M74" s="26">
        <f t="shared" ref="M74" si="34">AVERAGE(I74:I75)</f>
        <v>329.52874591562022</v>
      </c>
      <c r="N74" s="26">
        <f t="shared" ref="N74" si="35">AVERAGE(J74:J75)</f>
        <v>355.1876647730046</v>
      </c>
      <c r="O74" s="26">
        <f t="shared" ref="O74" si="36">AVERAGE(K74:K75)</f>
        <v>406.6716727398462</v>
      </c>
      <c r="P74" s="26">
        <f t="shared" ref="P74" si="37">AVERAGE(L74:L75)</f>
        <v>367.28544046490151</v>
      </c>
      <c r="Q74" s="28">
        <v>1.6915400003665568E-2</v>
      </c>
      <c r="R74" s="28">
        <v>1.2833018009638212E-2</v>
      </c>
      <c r="S74" s="28">
        <v>1.3505305491436541E-2</v>
      </c>
      <c r="T74" s="28">
        <v>1.2655462865912934E-2</v>
      </c>
      <c r="U74" s="24">
        <v>100</v>
      </c>
      <c r="V74" s="24">
        <v>75.865885564972132</v>
      </c>
      <c r="W74" s="24">
        <v>79.840296348356759</v>
      </c>
      <c r="X74" s="24">
        <v>74.816219913040754</v>
      </c>
    </row>
    <row r="75" spans="1:24" x14ac:dyDescent="0.25">
      <c r="A75" s="23"/>
      <c r="B75" s="34"/>
      <c r="C75" s="2" t="s">
        <v>70</v>
      </c>
      <c r="D75" s="5">
        <v>1.2853293758106299</v>
      </c>
      <c r="E75" s="4">
        <v>3.2300338149070698E-2</v>
      </c>
      <c r="F75" s="4">
        <v>3.9197802543640102E-2</v>
      </c>
      <c r="G75" s="4">
        <v>5.1087301224470097E-2</v>
      </c>
      <c r="H75" s="4">
        <v>4.9038801342248903E-2</v>
      </c>
      <c r="I75" s="8">
        <v>371.17414116612139</v>
      </c>
      <c r="J75" s="8">
        <v>405.39171957981745</v>
      </c>
      <c r="K75" s="8">
        <v>501.02663007801675</v>
      </c>
      <c r="L75" s="8">
        <v>439.28053859185684</v>
      </c>
      <c r="M75" s="27"/>
      <c r="N75" s="27"/>
      <c r="O75" s="27"/>
      <c r="P75" s="27"/>
      <c r="Q75" s="29"/>
      <c r="R75" s="29"/>
      <c r="S75" s="29"/>
      <c r="T75" s="29"/>
      <c r="U75" s="25"/>
      <c r="V75" s="25"/>
      <c r="W75" s="25"/>
      <c r="X75" s="25"/>
    </row>
    <row r="76" spans="1:24" x14ac:dyDescent="0.25">
      <c r="A76" s="23" t="s">
        <v>97</v>
      </c>
      <c r="B76" s="33" t="s">
        <v>92</v>
      </c>
      <c r="C76" s="2" t="s">
        <v>93</v>
      </c>
      <c r="D76" s="4" t="s">
        <v>102</v>
      </c>
      <c r="E76" s="4">
        <v>1.0567997676254401E-2</v>
      </c>
      <c r="F76" s="4">
        <v>1.20517139416591E-2</v>
      </c>
      <c r="G76" s="4">
        <v>1.04095298067162E-2</v>
      </c>
      <c r="H76" s="4">
        <v>5.7726456136108903E-3</v>
      </c>
      <c r="I76" s="8">
        <v>156.0909722795123</v>
      </c>
      <c r="J76" s="8">
        <v>160.20512342782567</v>
      </c>
      <c r="K76" s="8">
        <v>131.21799429653149</v>
      </c>
      <c r="L76" s="8">
        <v>66.464760943525093</v>
      </c>
      <c r="M76" s="26">
        <f>MEDIAN(I76:I79)</f>
        <v>148.98912491596113</v>
      </c>
      <c r="N76" s="26">
        <f t="shared" ref="N76:P76" si="38">MEDIAN(J76:J79)</f>
        <v>89.120019337082141</v>
      </c>
      <c r="O76" s="26">
        <f t="shared" si="38"/>
        <v>68.449680183417968</v>
      </c>
      <c r="P76" s="26">
        <f t="shared" si="38"/>
        <v>66.464760943525093</v>
      </c>
      <c r="Q76" s="28">
        <v>7.6480000000000003E-3</v>
      </c>
      <c r="R76" s="28">
        <v>3.219928298757193E-3</v>
      </c>
      <c r="S76" s="28">
        <v>2.2731699885562553E-3</v>
      </c>
      <c r="T76" s="28">
        <v>2.2901596996272532E-3</v>
      </c>
      <c r="U76" s="24">
        <v>100</v>
      </c>
      <c r="V76" s="24">
        <v>42.101990000000001</v>
      </c>
      <c r="W76" s="24">
        <v>29.722709999999999</v>
      </c>
      <c r="X76" s="24">
        <v>29.944859999999998</v>
      </c>
    </row>
    <row r="77" spans="1:24" x14ac:dyDescent="0.25">
      <c r="A77" s="23"/>
      <c r="B77" s="35"/>
      <c r="C77" s="2" t="s">
        <v>94</v>
      </c>
      <c r="D77" s="4" t="s">
        <v>102</v>
      </c>
      <c r="E77" s="4">
        <v>1.0123788434515999E-2</v>
      </c>
      <c r="F77" s="4">
        <v>5.7447199807683603E-3</v>
      </c>
      <c r="G77" s="4">
        <v>3.0228561227024298E-3</v>
      </c>
      <c r="H77" s="4">
        <v>1.5514086286944899E-3</v>
      </c>
      <c r="I77" s="8">
        <v>149.52993256673039</v>
      </c>
      <c r="J77" s="8">
        <v>76.365368281434158</v>
      </c>
      <c r="K77" s="8">
        <v>38.10480634889803</v>
      </c>
      <c r="L77" s="8">
        <v>17.862521023077626</v>
      </c>
      <c r="M77" s="30"/>
      <c r="N77" s="30"/>
      <c r="O77" s="30"/>
      <c r="P77" s="30"/>
      <c r="Q77" s="31"/>
      <c r="R77" s="31"/>
      <c r="S77" s="31"/>
      <c r="T77" s="31"/>
      <c r="U77" s="32"/>
      <c r="V77" s="32"/>
      <c r="W77" s="32"/>
      <c r="X77" s="32"/>
    </row>
    <row r="78" spans="1:24" x14ac:dyDescent="0.25">
      <c r="A78" s="23"/>
      <c r="B78" s="35"/>
      <c r="C78" s="2" t="s">
        <v>95</v>
      </c>
      <c r="D78" s="4" t="s">
        <v>102</v>
      </c>
      <c r="E78" s="4">
        <v>1.0050558651740401E-2</v>
      </c>
      <c r="F78" s="4">
        <v>5.8944940101631604E-3</v>
      </c>
      <c r="G78" s="4">
        <v>5.04907184076114E-3</v>
      </c>
      <c r="H78" s="4"/>
      <c r="I78" s="8">
        <v>148.44831726519186</v>
      </c>
      <c r="J78" s="8">
        <v>78.356335456860918</v>
      </c>
      <c r="K78" s="8">
        <v>63.646398281727471</v>
      </c>
      <c r="L78" s="8"/>
      <c r="M78" s="30"/>
      <c r="N78" s="30"/>
      <c r="O78" s="30"/>
      <c r="P78" s="30"/>
      <c r="Q78" s="31"/>
      <c r="R78" s="31"/>
      <c r="S78" s="31"/>
      <c r="T78" s="31"/>
      <c r="U78" s="32"/>
      <c r="V78" s="32"/>
      <c r="W78" s="32"/>
      <c r="X78" s="32"/>
    </row>
    <row r="79" spans="1:24" x14ac:dyDescent="0.25">
      <c r="A79" s="23"/>
      <c r="B79" s="34"/>
      <c r="C79" s="2" t="s">
        <v>96</v>
      </c>
      <c r="D79" s="4" t="s">
        <v>102</v>
      </c>
      <c r="E79" s="4">
        <v>8.1076209293106903E-3</v>
      </c>
      <c r="F79" s="4">
        <v>7.5139283491818401E-3</v>
      </c>
      <c r="G79" s="4">
        <v>5.8111610099145098E-3</v>
      </c>
      <c r="H79" s="4">
        <v>6.3526004012086799E-3</v>
      </c>
      <c r="I79" s="8">
        <v>119.7508243754996</v>
      </c>
      <c r="J79" s="8">
        <v>99.883703217303378</v>
      </c>
      <c r="K79" s="8">
        <v>73.252962085108464</v>
      </c>
      <c r="L79" s="8">
        <v>73.142211612738862</v>
      </c>
      <c r="M79" s="27"/>
      <c r="N79" s="27"/>
      <c r="O79" s="27"/>
      <c r="P79" s="27"/>
      <c r="Q79" s="29"/>
      <c r="R79" s="29"/>
      <c r="S79" s="29"/>
      <c r="T79" s="29"/>
      <c r="U79" s="25"/>
      <c r="V79" s="25"/>
      <c r="W79" s="25"/>
      <c r="X79" s="25"/>
    </row>
    <row r="80" spans="1:24" x14ac:dyDescent="0.25">
      <c r="A80" s="19" t="s">
        <v>105</v>
      </c>
    </row>
    <row r="81" spans="1:24" x14ac:dyDescent="0.25">
      <c r="A81" s="23" t="s">
        <v>9</v>
      </c>
      <c r="B81" s="33" t="s">
        <v>16</v>
      </c>
      <c r="C81" s="2" t="s">
        <v>17</v>
      </c>
      <c r="D81" s="4">
        <v>0.52043784120033298</v>
      </c>
      <c r="E81" s="4">
        <v>2.3640804290771502</v>
      </c>
      <c r="F81" s="4">
        <v>1.6407672166824301</v>
      </c>
      <c r="G81" s="4">
        <v>2.0623316764831499</v>
      </c>
      <c r="H81" s="4">
        <v>1.25219798088074</v>
      </c>
      <c r="I81" s="8">
        <v>54444.475914268638</v>
      </c>
      <c r="J81" s="8">
        <v>41160.472533319065</v>
      </c>
      <c r="K81" s="8">
        <v>43945.94093647632</v>
      </c>
      <c r="L81" s="8">
        <v>30861.679188959646</v>
      </c>
      <c r="M81" s="26">
        <f>AVERAGE(I81:I82)</f>
        <v>41468.783465834917</v>
      </c>
      <c r="N81" s="26">
        <f t="shared" ref="N81:N87" si="39">AVERAGE(J81:J82)</f>
        <v>31673.407210907339</v>
      </c>
      <c r="O81" s="26">
        <f t="shared" ref="O81:O87" si="40">AVERAGE(K81:K82)</f>
        <v>33266.999682134097</v>
      </c>
      <c r="P81" s="26">
        <f t="shared" ref="P81:P87" si="41">AVERAGE(L81:L82)</f>
        <v>23250.432071031308</v>
      </c>
      <c r="Q81" s="28">
        <v>1.4267923871671826</v>
      </c>
      <c r="R81" s="28">
        <v>1.0436196461633651</v>
      </c>
      <c r="S81" s="28">
        <v>1.29985682490327</v>
      </c>
      <c r="T81" s="28">
        <v>0.77814418096787363</v>
      </c>
      <c r="U81" s="24">
        <v>100</v>
      </c>
      <c r="V81" s="24">
        <v>73.144464152588753</v>
      </c>
      <c r="W81" s="24">
        <v>91.103431486907766</v>
      </c>
      <c r="X81" s="24">
        <v>54.538010432816783</v>
      </c>
    </row>
    <row r="82" spans="1:24" x14ac:dyDescent="0.25">
      <c r="A82" s="23"/>
      <c r="B82" s="34"/>
      <c r="C82" s="2" t="s">
        <v>18</v>
      </c>
      <c r="D82" s="4">
        <v>1.0082944290048499</v>
      </c>
      <c r="E82" s="4">
        <v>2.3969914913177499</v>
      </c>
      <c r="F82" s="4">
        <v>1.7134475708007799</v>
      </c>
      <c r="G82" s="4">
        <v>2.0537006855011</v>
      </c>
      <c r="H82" s="4">
        <v>1.2293797731399501</v>
      </c>
      <c r="I82" s="8">
        <v>28493.091017401195</v>
      </c>
      <c r="J82" s="8">
        <v>22186.341888495612</v>
      </c>
      <c r="K82" s="8">
        <v>22588.058427791875</v>
      </c>
      <c r="L82" s="8">
        <v>15639.184953102967</v>
      </c>
      <c r="M82" s="27"/>
      <c r="N82" s="27"/>
      <c r="O82" s="27"/>
      <c r="P82" s="27"/>
      <c r="Q82" s="29"/>
      <c r="R82" s="29"/>
      <c r="S82" s="29"/>
      <c r="T82" s="29"/>
      <c r="U82" s="25"/>
      <c r="V82" s="25"/>
      <c r="W82" s="25"/>
      <c r="X82" s="25"/>
    </row>
    <row r="83" spans="1:24" x14ac:dyDescent="0.25">
      <c r="A83" s="23" t="s">
        <v>15</v>
      </c>
      <c r="B83" s="33" t="s">
        <v>19</v>
      </c>
      <c r="C83" s="2" t="s">
        <v>20</v>
      </c>
      <c r="D83" s="4">
        <v>0.41853531570056002</v>
      </c>
      <c r="E83" s="4">
        <v>2.3664571344852399E-2</v>
      </c>
      <c r="F83" s="4">
        <v>2.01035924255848E-2</v>
      </c>
      <c r="G83" s="4">
        <v>2.23573874682188E-2</v>
      </c>
      <c r="H83" s="4">
        <v>1.7534358426928499E-2</v>
      </c>
      <c r="I83" s="8">
        <v>677.68359633687089</v>
      </c>
      <c r="J83" s="8">
        <v>627.11012137642467</v>
      </c>
      <c r="K83" s="8">
        <v>592.40411445020106</v>
      </c>
      <c r="L83" s="8">
        <v>537.36971952091164</v>
      </c>
      <c r="M83" s="26">
        <f t="shared" ref="M83" si="42">AVERAGE(I83:I84)</f>
        <v>543.08274681347882</v>
      </c>
      <c r="N83" s="26">
        <f t="shared" si="39"/>
        <v>485.30028438605314</v>
      </c>
      <c r="O83" s="26">
        <f t="shared" si="40"/>
        <v>438.52275369253317</v>
      </c>
      <c r="P83" s="26">
        <f t="shared" si="41"/>
        <v>414.3533036042171</v>
      </c>
      <c r="Q83" s="28">
        <v>1.8685533164813167E-2</v>
      </c>
      <c r="R83" s="28">
        <v>1.5990351391672857E-2</v>
      </c>
      <c r="S83" s="28">
        <v>1.7134601848953032E-2</v>
      </c>
      <c r="T83" s="28">
        <v>1.3867553561129778E-2</v>
      </c>
      <c r="U83" s="24">
        <v>100</v>
      </c>
      <c r="V83" s="24">
        <v>85.576104522317721</v>
      </c>
      <c r="W83" s="24">
        <v>91.699828406391404</v>
      </c>
      <c r="X83" s="24">
        <v>74.215455554909425</v>
      </c>
    </row>
    <row r="84" spans="1:24" x14ac:dyDescent="0.25">
      <c r="A84" s="23"/>
      <c r="B84" s="34"/>
      <c r="C84" s="2" t="s">
        <v>21</v>
      </c>
      <c r="D84" s="4">
        <v>0.72434508245470097</v>
      </c>
      <c r="E84" s="4">
        <v>2.46864072978497E-2</v>
      </c>
      <c r="F84" s="4">
        <v>1.9057149067521099E-2</v>
      </c>
      <c r="G84" s="4">
        <v>1.8591500818729401E-2</v>
      </c>
      <c r="H84" s="4">
        <v>1.6452260315418198E-2</v>
      </c>
      <c r="I84" s="8">
        <v>408.48189729008681</v>
      </c>
      <c r="J84" s="8">
        <v>343.4904473956816</v>
      </c>
      <c r="K84" s="8">
        <v>284.64139293486528</v>
      </c>
      <c r="L84" s="8">
        <v>291.33688768752256</v>
      </c>
      <c r="M84" s="27"/>
      <c r="N84" s="27"/>
      <c r="O84" s="27"/>
      <c r="P84" s="27"/>
      <c r="Q84" s="29"/>
      <c r="R84" s="29"/>
      <c r="S84" s="29"/>
      <c r="T84" s="29"/>
      <c r="U84" s="25"/>
      <c r="V84" s="25"/>
      <c r="W84" s="25"/>
      <c r="X84" s="25"/>
    </row>
    <row r="85" spans="1:24" x14ac:dyDescent="0.25">
      <c r="A85" s="23" t="s">
        <v>98</v>
      </c>
      <c r="B85" s="33" t="s">
        <v>22</v>
      </c>
      <c r="C85" s="2" t="s">
        <v>23</v>
      </c>
      <c r="D85" s="4">
        <v>1.1103138793587199</v>
      </c>
      <c r="E85" s="4">
        <v>6.7312747240066501E-2</v>
      </c>
      <c r="F85" s="4">
        <v>5.1170974969863899E-2</v>
      </c>
      <c r="G85" s="4">
        <v>8.0427058041095706E-2</v>
      </c>
      <c r="H85" s="4">
        <v>7.8422799706459004E-2</v>
      </c>
      <c r="I85" s="8">
        <v>726.62776360969747</v>
      </c>
      <c r="J85" s="8">
        <v>601.70022192394822</v>
      </c>
      <c r="K85" s="8">
        <v>803.31437054950038</v>
      </c>
      <c r="L85" s="8">
        <v>905.96619722087212</v>
      </c>
      <c r="M85" s="26">
        <f t="shared" ref="M85" si="43">AVERAGE(I85:I86)</f>
        <v>758.69496965801261</v>
      </c>
      <c r="N85" s="26">
        <f t="shared" si="39"/>
        <v>664.44012437487163</v>
      </c>
      <c r="O85" s="26">
        <f t="shared" si="40"/>
        <v>836.77595929671884</v>
      </c>
      <c r="P85" s="26">
        <f t="shared" si="41"/>
        <v>893.74236480190189</v>
      </c>
      <c r="Q85" s="28">
        <v>2.6103977894165468E-2</v>
      </c>
      <c r="R85" s="28">
        <v>2.1892900971451298E-2</v>
      </c>
      <c r="S85" s="28">
        <v>3.2695733068797285E-2</v>
      </c>
      <c r="T85" s="28">
        <v>2.9911720278160771E-2</v>
      </c>
      <c r="U85" s="24">
        <v>100</v>
      </c>
      <c r="V85" s="24">
        <v>83.86806432419101</v>
      </c>
      <c r="W85" s="24">
        <v>125.2519183143545</v>
      </c>
      <c r="X85" s="24">
        <v>114.5868281050237</v>
      </c>
    </row>
    <row r="86" spans="1:24" x14ac:dyDescent="0.25">
      <c r="A86" s="23"/>
      <c r="B86" s="34"/>
      <c r="C86" s="2" t="s">
        <v>24</v>
      </c>
      <c r="D86" s="4">
        <v>1.43909288705241</v>
      </c>
      <c r="E86" s="4">
        <v>9.4945475459098802E-2</v>
      </c>
      <c r="F86" s="4">
        <v>8.0154612660408006E-2</v>
      </c>
      <c r="G86" s="4">
        <v>0.112926930189133</v>
      </c>
      <c r="H86" s="4">
        <v>9.8901949822902693E-2</v>
      </c>
      <c r="I86" s="8">
        <v>790.76217570632775</v>
      </c>
      <c r="J86" s="8">
        <v>727.18002682579504</v>
      </c>
      <c r="K86" s="8">
        <v>870.23754804393718</v>
      </c>
      <c r="L86" s="8">
        <v>881.51853238293177</v>
      </c>
      <c r="M86" s="27"/>
      <c r="N86" s="27"/>
      <c r="O86" s="27"/>
      <c r="P86" s="27"/>
      <c r="Q86" s="29"/>
      <c r="R86" s="29"/>
      <c r="S86" s="29"/>
      <c r="T86" s="29"/>
      <c r="U86" s="25"/>
      <c r="V86" s="25"/>
      <c r="W86" s="25"/>
      <c r="X86" s="25"/>
    </row>
    <row r="87" spans="1:24" x14ac:dyDescent="0.25">
      <c r="A87" s="23" t="s">
        <v>4</v>
      </c>
      <c r="B87" s="33" t="s">
        <v>25</v>
      </c>
      <c r="C87" s="2" t="s">
        <v>26</v>
      </c>
      <c r="D87" s="4">
        <v>1.02323665181446</v>
      </c>
      <c r="E87" s="4">
        <v>0.17526414990425099</v>
      </c>
      <c r="F87" s="4">
        <v>0.17147229611873599</v>
      </c>
      <c r="G87" s="4">
        <v>0.18521089851856201</v>
      </c>
      <c r="H87" s="4">
        <v>0.153120502829552</v>
      </c>
      <c r="I87" s="8">
        <v>2052.9456094800926</v>
      </c>
      <c r="J87" s="8">
        <v>2187.8630012654594</v>
      </c>
      <c r="K87" s="8">
        <v>2007.3336857816169</v>
      </c>
      <c r="L87" s="8">
        <v>1919.4317688621859</v>
      </c>
      <c r="M87" s="26">
        <f t="shared" ref="M87" si="44">AVERAGE(I87:I88)</f>
        <v>1919.0991976289638</v>
      </c>
      <c r="N87" s="26">
        <f t="shared" si="39"/>
        <v>1952.9627840700621</v>
      </c>
      <c r="O87" s="26">
        <f t="shared" si="40"/>
        <v>1726.6227848672816</v>
      </c>
      <c r="P87" s="26">
        <f t="shared" si="41"/>
        <v>1746.6449651154385</v>
      </c>
      <c r="Q87" s="28">
        <v>6.6029333309272326E-2</v>
      </c>
      <c r="R87" s="28">
        <v>6.4348944719137866E-2</v>
      </c>
      <c r="S87" s="28">
        <v>6.7465128577511954E-2</v>
      </c>
      <c r="T87" s="28">
        <v>5.8456617566037636E-2</v>
      </c>
      <c r="U87" s="24">
        <v>100</v>
      </c>
      <c r="V87" s="24">
        <v>97.455087752796544</v>
      </c>
      <c r="W87" s="24">
        <v>102.17448094093965</v>
      </c>
      <c r="X87" s="24">
        <v>88.531285470102915</v>
      </c>
    </row>
    <row r="88" spans="1:24" x14ac:dyDescent="0.25">
      <c r="A88" s="23"/>
      <c r="B88" s="34"/>
      <c r="C88" s="2" t="s">
        <v>27</v>
      </c>
      <c r="D88" s="4">
        <v>2.2234220079601599</v>
      </c>
      <c r="E88" s="4">
        <v>0.33117777109146102</v>
      </c>
      <c r="F88" s="4">
        <v>0.29258942604064903</v>
      </c>
      <c r="G88" s="4">
        <v>0.28989091515541099</v>
      </c>
      <c r="H88" s="4">
        <v>0.272817403078079</v>
      </c>
      <c r="I88" s="8">
        <v>1785.2527857778352</v>
      </c>
      <c r="J88" s="8">
        <v>1718.0625668746648</v>
      </c>
      <c r="K88" s="8">
        <v>1445.9118839529463</v>
      </c>
      <c r="L88" s="8">
        <v>1573.8581613686913</v>
      </c>
      <c r="M88" s="27"/>
      <c r="N88" s="27"/>
      <c r="O88" s="27"/>
      <c r="P88" s="27"/>
      <c r="Q88" s="29"/>
      <c r="R88" s="29"/>
      <c r="S88" s="29"/>
      <c r="T88" s="29"/>
      <c r="U88" s="25"/>
      <c r="V88" s="25"/>
      <c r="W88" s="25"/>
      <c r="X88" s="25"/>
    </row>
    <row r="89" spans="1:24" x14ac:dyDescent="0.25">
      <c r="A89" s="2" t="s">
        <v>99</v>
      </c>
      <c r="B89" s="21" t="s">
        <v>28</v>
      </c>
      <c r="C89" s="2" t="s">
        <v>29</v>
      </c>
      <c r="D89" s="4">
        <v>1.35836659614692</v>
      </c>
      <c r="E89" s="4">
        <v>1.7523389309644699E-2</v>
      </c>
      <c r="F89" s="4">
        <v>1.67842768132687E-2</v>
      </c>
      <c r="G89" s="4">
        <v>1.7929900437593502E-2</v>
      </c>
      <c r="H89" s="4">
        <v>1.5659932047128702E-2</v>
      </c>
      <c r="I89" s="8">
        <v>154.61853605732807</v>
      </c>
      <c r="J89" s="8">
        <v>161.3198794839073</v>
      </c>
      <c r="K89" s="8">
        <v>146.38278541801472</v>
      </c>
      <c r="L89" s="8">
        <v>147.87280120803845</v>
      </c>
      <c r="M89" s="8">
        <v>154.61853605732807</v>
      </c>
      <c r="N89" s="8">
        <v>161.3198794839073</v>
      </c>
      <c r="O89" s="8">
        <v>146.38278541801472</v>
      </c>
      <c r="P89" s="8">
        <v>147.87280120803845</v>
      </c>
      <c r="Q89" s="4">
        <v>5.3198703150596173E-3</v>
      </c>
      <c r="R89" s="4">
        <v>5.3153926391643546E-3</v>
      </c>
      <c r="S89" s="4">
        <v>5.7196821021447443E-3</v>
      </c>
      <c r="T89" s="4">
        <v>4.9489987726645439E-3</v>
      </c>
      <c r="U89" s="11">
        <v>100</v>
      </c>
      <c r="V89" s="11">
        <v>99.915831108089463</v>
      </c>
      <c r="W89" s="11">
        <v>107.5154423586855</v>
      </c>
      <c r="X89" s="11">
        <v>93.028560464242872</v>
      </c>
    </row>
    <row r="90" spans="1:24" x14ac:dyDescent="0.25">
      <c r="A90" s="23" t="s">
        <v>30</v>
      </c>
      <c r="B90" s="33" t="s">
        <v>31</v>
      </c>
      <c r="C90" s="2" t="s">
        <v>32</v>
      </c>
      <c r="D90" s="4">
        <v>6.1240862958898497</v>
      </c>
      <c r="E90" s="4">
        <v>0.62539988756179798</v>
      </c>
      <c r="F90" s="4">
        <v>0.61209064722061202</v>
      </c>
      <c r="G90" s="4">
        <v>0.59805637598037698</v>
      </c>
      <c r="H90" s="4">
        <v>0.59881591796875</v>
      </c>
      <c r="I90" s="8">
        <v>1223.9873733159004</v>
      </c>
      <c r="J90" s="8">
        <v>1304.8983750752072</v>
      </c>
      <c r="K90" s="8">
        <v>1083.0037116568176</v>
      </c>
      <c r="L90" s="8">
        <v>1254.2019006150538</v>
      </c>
      <c r="M90" s="26">
        <f>AVERAGE(I90:I91)</f>
        <v>1037.5173879934723</v>
      </c>
      <c r="N90" s="26">
        <f t="shared" ref="N90:N96" si="45">AVERAGE(J90:J91)</f>
        <v>1071.4536659802475</v>
      </c>
      <c r="O90" s="26">
        <f t="shared" ref="O90:O96" si="46">AVERAGE(K90:K91)</f>
        <v>917.26752352442509</v>
      </c>
      <c r="P90" s="26">
        <f t="shared" ref="P90:P96" si="47">AVERAGE(L90:L91)</f>
        <v>1023.6652527781954</v>
      </c>
      <c r="Q90" s="28">
        <v>3.5697259167543856E-2</v>
      </c>
      <c r="R90" s="28">
        <v>3.5303751450702039E-2</v>
      </c>
      <c r="S90" s="28">
        <v>3.584081708924515E-2</v>
      </c>
      <c r="T90" s="28">
        <v>3.4259972342657104E-2</v>
      </c>
      <c r="U90" s="24">
        <v>100</v>
      </c>
      <c r="V90" s="24">
        <v>98.897652856218173</v>
      </c>
      <c r="W90" s="24">
        <v>100.40215390494691</v>
      </c>
      <c r="X90" s="24">
        <v>95.973677367943296</v>
      </c>
    </row>
    <row r="91" spans="1:24" x14ac:dyDescent="0.25">
      <c r="A91" s="23"/>
      <c r="B91" s="34"/>
      <c r="C91" s="2" t="s">
        <v>33</v>
      </c>
      <c r="D91" s="4">
        <v>7.8788840012516603</v>
      </c>
      <c r="E91" s="4">
        <v>0.55944579839706399</v>
      </c>
      <c r="F91" s="4">
        <v>0.50572115182876598</v>
      </c>
      <c r="G91" s="4">
        <v>0.53392797708511397</v>
      </c>
      <c r="H91" s="4">
        <v>0.48718386888504001</v>
      </c>
      <c r="I91" s="8">
        <v>851.04740267104421</v>
      </c>
      <c r="J91" s="8">
        <v>838.00895688528783</v>
      </c>
      <c r="K91" s="8">
        <v>751.53133539203259</v>
      </c>
      <c r="L91" s="8">
        <v>793.12860494133702</v>
      </c>
      <c r="M91" s="27"/>
      <c r="N91" s="27"/>
      <c r="O91" s="27"/>
      <c r="P91" s="27"/>
      <c r="Q91" s="29"/>
      <c r="R91" s="29"/>
      <c r="S91" s="29"/>
      <c r="T91" s="29"/>
      <c r="U91" s="25"/>
      <c r="V91" s="25"/>
      <c r="W91" s="25"/>
      <c r="X91" s="25"/>
    </row>
    <row r="92" spans="1:24" x14ac:dyDescent="0.25">
      <c r="A92" s="23" t="s">
        <v>34</v>
      </c>
      <c r="B92" s="33" t="s">
        <v>35</v>
      </c>
      <c r="C92" s="2" t="s">
        <v>36</v>
      </c>
      <c r="D92" s="4">
        <v>4.9962341315089303</v>
      </c>
      <c r="E92" s="4">
        <v>0.28903499245643599</v>
      </c>
      <c r="F92" s="4">
        <v>0.18895204365253401</v>
      </c>
      <c r="G92" s="4">
        <v>0.186739891767502</v>
      </c>
      <c r="H92" s="4">
        <v>0.16014535725116699</v>
      </c>
      <c r="I92" s="8">
        <v>693.37484717881136</v>
      </c>
      <c r="J92" s="8">
        <v>493.75449256486132</v>
      </c>
      <c r="K92" s="8">
        <v>414.49895775234108</v>
      </c>
      <c r="L92" s="8">
        <v>411.1374052628255</v>
      </c>
      <c r="M92" s="26">
        <f t="shared" ref="M92" si="48">AVERAGE(I92:I93)</f>
        <v>612.83261784185311</v>
      </c>
      <c r="N92" s="26">
        <f t="shared" si="45"/>
        <v>467.56229766674733</v>
      </c>
      <c r="O92" s="26">
        <f t="shared" si="46"/>
        <v>354.69650512171836</v>
      </c>
      <c r="P92" s="26">
        <f t="shared" si="47"/>
        <v>407.48346470282684</v>
      </c>
      <c r="Q92" s="28">
        <v>2.1085376533046242E-2</v>
      </c>
      <c r="R92" s="28">
        <v>1.5405895437806374E-2</v>
      </c>
      <c r="S92" s="28">
        <v>1.3859220168851317E-2</v>
      </c>
      <c r="T92" s="28">
        <v>1.3637634170859005E-2</v>
      </c>
      <c r="U92" s="24">
        <v>100</v>
      </c>
      <c r="V92" s="24">
        <v>73.064360096493175</v>
      </c>
      <c r="W92" s="24">
        <v>65.729061784267088</v>
      </c>
      <c r="X92" s="24">
        <v>64.67816284658376</v>
      </c>
    </row>
    <row r="93" spans="1:24" x14ac:dyDescent="0.25">
      <c r="A93" s="23"/>
      <c r="B93" s="34"/>
      <c r="C93" s="2" t="s">
        <v>37</v>
      </c>
      <c r="D93" s="4">
        <v>66.099421939424104</v>
      </c>
      <c r="E93" s="4">
        <v>2.93552541732788</v>
      </c>
      <c r="F93" s="4">
        <v>2.2345924377441402</v>
      </c>
      <c r="G93" s="4">
        <v>1.7576587200164799</v>
      </c>
      <c r="H93" s="4">
        <v>2.0810394287109402</v>
      </c>
      <c r="I93" s="8">
        <v>532.29038850489474</v>
      </c>
      <c r="J93" s="8">
        <v>441.37010276863327</v>
      </c>
      <c r="K93" s="8">
        <v>294.89405249109564</v>
      </c>
      <c r="L93" s="8">
        <v>403.82952414282812</v>
      </c>
      <c r="M93" s="27"/>
      <c r="N93" s="27"/>
      <c r="O93" s="27"/>
      <c r="P93" s="27"/>
      <c r="Q93" s="29"/>
      <c r="R93" s="29"/>
      <c r="S93" s="29"/>
      <c r="T93" s="29"/>
      <c r="U93" s="25"/>
      <c r="V93" s="25"/>
      <c r="W93" s="25"/>
      <c r="X93" s="25"/>
    </row>
    <row r="94" spans="1:24" x14ac:dyDescent="0.25">
      <c r="A94" s="23" t="s">
        <v>13</v>
      </c>
      <c r="B94" s="33" t="s">
        <v>38</v>
      </c>
      <c r="C94" s="2" t="s">
        <v>39</v>
      </c>
      <c r="D94" s="5">
        <v>1.58255784574588</v>
      </c>
      <c r="E94" s="4">
        <v>0.416140586137772</v>
      </c>
      <c r="F94" s="4">
        <v>0.42141526937484702</v>
      </c>
      <c r="G94" s="4">
        <v>0.46005648374557501</v>
      </c>
      <c r="H94" s="4">
        <v>0.420378148555756</v>
      </c>
      <c r="I94" s="8">
        <v>3151.6713355952465</v>
      </c>
      <c r="J94" s="8">
        <v>3476.5855671283184</v>
      </c>
      <c r="K94" s="8">
        <v>3223.893483707458</v>
      </c>
      <c r="L94" s="8">
        <v>3407.1869193028938</v>
      </c>
      <c r="M94" s="26">
        <f t="shared" ref="M94" si="49">AVERAGE(I94:I95)</f>
        <v>3303.5095940503816</v>
      </c>
      <c r="N94" s="26">
        <f t="shared" si="45"/>
        <v>3343.6844539020567</v>
      </c>
      <c r="O94" s="26">
        <f t="shared" si="46"/>
        <v>3102.7101380066815</v>
      </c>
      <c r="P94" s="26">
        <f t="shared" si="47"/>
        <v>3366.0283179497274</v>
      </c>
      <c r="Q94" s="28">
        <v>0.1136619390729922</v>
      </c>
      <c r="R94" s="28">
        <v>0.11017238415264403</v>
      </c>
      <c r="S94" s="28">
        <v>0.12123362452642521</v>
      </c>
      <c r="T94" s="28">
        <v>0.11265405049608093</v>
      </c>
      <c r="U94" s="24">
        <v>100</v>
      </c>
      <c r="V94" s="24">
        <v>96.929882642502491</v>
      </c>
      <c r="W94" s="24">
        <v>106.66158391734859</v>
      </c>
      <c r="X94" s="24">
        <v>99.113257625963939</v>
      </c>
    </row>
    <row r="95" spans="1:24" x14ac:dyDescent="0.25">
      <c r="A95" s="23"/>
      <c r="B95" s="34"/>
      <c r="C95" s="2" t="s">
        <v>40</v>
      </c>
      <c r="D95" s="4">
        <v>1.1465761676256101</v>
      </c>
      <c r="E95" s="4">
        <v>0.33054777979850802</v>
      </c>
      <c r="F95" s="4">
        <v>0.28197568655013999</v>
      </c>
      <c r="G95" s="4">
        <v>0.308256685733795</v>
      </c>
      <c r="H95" s="4">
        <v>0.29720911383628801</v>
      </c>
      <c r="I95" s="8">
        <v>3455.3478525055161</v>
      </c>
      <c r="J95" s="8">
        <v>3210.783340675795</v>
      </c>
      <c r="K95" s="8">
        <v>2981.5267923059055</v>
      </c>
      <c r="L95" s="8">
        <v>3324.8697165965614</v>
      </c>
      <c r="M95" s="27"/>
      <c r="N95" s="27"/>
      <c r="O95" s="27"/>
      <c r="P95" s="27"/>
      <c r="Q95" s="29"/>
      <c r="R95" s="29"/>
      <c r="S95" s="29"/>
      <c r="T95" s="29"/>
      <c r="U95" s="25"/>
      <c r="V95" s="25"/>
      <c r="W95" s="25"/>
      <c r="X95" s="25"/>
    </row>
    <row r="96" spans="1:24" x14ac:dyDescent="0.25">
      <c r="A96" s="23" t="s">
        <v>5</v>
      </c>
      <c r="B96" s="33" t="s">
        <v>41</v>
      </c>
      <c r="C96" s="2" t="s">
        <v>42</v>
      </c>
      <c r="D96" s="4">
        <v>1.1878248909643601</v>
      </c>
      <c r="E96" s="4">
        <v>0.13111899793147999</v>
      </c>
      <c r="F96" s="4">
        <v>0.115989111363888</v>
      </c>
      <c r="G96" s="4">
        <v>0.113887891173363</v>
      </c>
      <c r="H96" s="4">
        <v>0.110706053674221</v>
      </c>
      <c r="I96" s="8">
        <v>1323.0420284093602</v>
      </c>
      <c r="J96" s="8">
        <v>1274.8733657411808</v>
      </c>
      <c r="K96" s="8">
        <v>1063.2961751126591</v>
      </c>
      <c r="L96" s="8">
        <v>1195.4581249391113</v>
      </c>
      <c r="M96" s="26">
        <f t="shared" ref="M96" si="50">AVERAGE(I96:I97)</f>
        <v>1124.7070253927091</v>
      </c>
      <c r="N96" s="26">
        <f t="shared" si="45"/>
        <v>1079.9080980444373</v>
      </c>
      <c r="O96" s="26">
        <f t="shared" si="46"/>
        <v>871.37399377182157</v>
      </c>
      <c r="P96" s="26">
        <f t="shared" si="47"/>
        <v>1039.2186961463835</v>
      </c>
      <c r="Q96" s="28">
        <v>3.8697142464906305E-2</v>
      </c>
      <c r="R96" s="28">
        <v>3.5582319883223058E-2</v>
      </c>
      <c r="S96" s="28">
        <v>3.4047598030182834E-2</v>
      </c>
      <c r="T96" s="28">
        <v>3.4780514129321288E-2</v>
      </c>
      <c r="U96" s="24">
        <v>100</v>
      </c>
      <c r="V96" s="24">
        <v>91.950768497937503</v>
      </c>
      <c r="W96" s="24">
        <v>87.984786114530152</v>
      </c>
      <c r="X96" s="24">
        <v>89.878766011891116</v>
      </c>
    </row>
    <row r="97" spans="1:24" x14ac:dyDescent="0.25">
      <c r="A97" s="23"/>
      <c r="B97" s="34"/>
      <c r="C97" s="2" t="s">
        <v>79</v>
      </c>
      <c r="D97" s="4">
        <v>2.1422715129361198</v>
      </c>
      <c r="E97" s="4">
        <v>0.16557680665958799</v>
      </c>
      <c r="F97" s="4">
        <v>0.14520697533781701</v>
      </c>
      <c r="G97" s="4">
        <v>0.131251432539394</v>
      </c>
      <c r="H97" s="4">
        <v>0.147472009837123</v>
      </c>
      <c r="I97" s="8">
        <v>926.37202237605777</v>
      </c>
      <c r="J97" s="8">
        <v>884.9428303476941</v>
      </c>
      <c r="K97" s="8">
        <v>679.45181243098409</v>
      </c>
      <c r="L97" s="8">
        <v>882.9792673536557</v>
      </c>
      <c r="M97" s="27"/>
      <c r="N97" s="27"/>
      <c r="O97" s="27"/>
      <c r="P97" s="27"/>
      <c r="Q97" s="29"/>
      <c r="R97" s="29"/>
      <c r="S97" s="29"/>
      <c r="T97" s="29"/>
      <c r="U97" s="25"/>
      <c r="V97" s="25"/>
      <c r="W97" s="25"/>
      <c r="X97" s="25"/>
    </row>
    <row r="98" spans="1:24" x14ac:dyDescent="0.25">
      <c r="A98" s="2" t="s">
        <v>100</v>
      </c>
      <c r="B98" s="21" t="s">
        <v>43</v>
      </c>
      <c r="C98" s="2" t="s">
        <v>44</v>
      </c>
      <c r="D98" s="4">
        <v>13.0161509473562</v>
      </c>
      <c r="E98" s="4">
        <v>3.4835042953491202</v>
      </c>
      <c r="F98" s="4">
        <v>2.71410083770752</v>
      </c>
      <c r="G98" s="4">
        <v>3.3458344936370898</v>
      </c>
      <c r="H98" s="4">
        <v>2.4830379486084002</v>
      </c>
      <c r="I98" s="8">
        <v>3207.7034745645174</v>
      </c>
      <c r="J98" s="8">
        <v>2722.3606035494363</v>
      </c>
      <c r="K98" s="8">
        <v>2850.6966131449985</v>
      </c>
      <c r="L98" s="8">
        <v>2446.8998848322121</v>
      </c>
      <c r="M98" s="8">
        <v>3207.7034745645174</v>
      </c>
      <c r="N98" s="8">
        <v>2722.3606035494363</v>
      </c>
      <c r="O98" s="8">
        <v>2850.6966131449985</v>
      </c>
      <c r="P98" s="8">
        <v>2446.8998848322121</v>
      </c>
      <c r="Q98" s="4">
        <v>0.11036559347271482</v>
      </c>
      <c r="R98" s="4">
        <v>8.9700138380658906E-2</v>
      </c>
      <c r="S98" s="4">
        <v>0.1113865838137241</v>
      </c>
      <c r="T98" s="4">
        <v>8.1892710680653152E-2</v>
      </c>
      <c r="U98" s="11">
        <v>100</v>
      </c>
      <c r="V98" s="11">
        <v>81.275455110776946</v>
      </c>
      <c r="W98" s="11">
        <v>100.9250984014884</v>
      </c>
      <c r="X98" s="11">
        <v>74.201305047935179</v>
      </c>
    </row>
    <row r="99" spans="1:24" x14ac:dyDescent="0.25">
      <c r="A99" s="2" t="s">
        <v>101</v>
      </c>
      <c r="B99" s="21" t="s">
        <v>45</v>
      </c>
      <c r="C99" s="2" t="s">
        <v>46</v>
      </c>
      <c r="D99" s="4">
        <v>2.19163162625907</v>
      </c>
      <c r="E99" s="4">
        <v>0.30335113406181302</v>
      </c>
      <c r="F99" s="4">
        <v>0.27216050028800998</v>
      </c>
      <c r="G99" s="4">
        <v>0.29183477163314803</v>
      </c>
      <c r="H99" s="4">
        <v>0.27934339642524703</v>
      </c>
      <c r="I99" s="8">
        <v>1658.9698933819416</v>
      </c>
      <c r="J99" s="8">
        <v>1621.2865667360841</v>
      </c>
      <c r="K99" s="8">
        <v>1476.7215044649815</v>
      </c>
      <c r="L99" s="8">
        <v>1634.8814656469781</v>
      </c>
      <c r="M99" s="8">
        <v>1658.9698933819416</v>
      </c>
      <c r="N99" s="8">
        <v>1621.2865667360841</v>
      </c>
      <c r="O99" s="8">
        <v>1476.7215044649815</v>
      </c>
      <c r="P99" s="8">
        <v>1634.8814656469781</v>
      </c>
      <c r="Q99" s="4">
        <v>5.7079215173192234E-2</v>
      </c>
      <c r="R99" s="4">
        <v>5.3420413593011071E-2</v>
      </c>
      <c r="S99" s="4">
        <v>5.7700620566966981E-2</v>
      </c>
      <c r="T99" s="4">
        <v>5.471612291672117E-2</v>
      </c>
      <c r="U99" s="11">
        <v>100</v>
      </c>
      <c r="V99" s="11">
        <v>93.589958150126151</v>
      </c>
      <c r="W99" s="11">
        <v>101.08867193056045</v>
      </c>
      <c r="X99" s="11">
        <v>95.859977665598834</v>
      </c>
    </row>
    <row r="100" spans="1:24" x14ac:dyDescent="0.25">
      <c r="A100" s="23" t="s">
        <v>6</v>
      </c>
      <c r="B100" s="33" t="s">
        <v>47</v>
      </c>
      <c r="C100" s="2" t="s">
        <v>48</v>
      </c>
      <c r="D100" s="5">
        <v>3.1008966311089998</v>
      </c>
      <c r="E100" s="4">
        <v>0.96916919946670499</v>
      </c>
      <c r="F100" s="4">
        <v>0.58902072906494096</v>
      </c>
      <c r="G100" s="4">
        <v>0.96048128604888905</v>
      </c>
      <c r="H100" s="4">
        <v>1.19366371631622</v>
      </c>
      <c r="I100" s="8">
        <v>3746.0429727442747</v>
      </c>
      <c r="J100" s="8">
        <v>2479.9649242258847</v>
      </c>
      <c r="K100" s="8">
        <v>3435.0316292586303</v>
      </c>
      <c r="L100" s="8">
        <v>4937.5342775225299</v>
      </c>
      <c r="M100" s="26">
        <f t="shared" ref="M100:M110" si="51">AVERAGE(I100:I101)</f>
        <v>5390.2346879107499</v>
      </c>
      <c r="N100" s="26">
        <f t="shared" ref="N100:N110" si="52">AVERAGE(J100:J101)</f>
        <v>5169.7694872954989</v>
      </c>
      <c r="O100" s="26">
        <f t="shared" ref="O100:O110" si="53">AVERAGE(K100:K101)</f>
        <v>5247.5586981252291</v>
      </c>
      <c r="P100" s="26">
        <f t="shared" ref="P100:P110" si="54">AVERAGE(L100:L101)</f>
        <v>5463.9335194149589</v>
      </c>
      <c r="Q100" s="28">
        <v>0.18545867939655727</v>
      </c>
      <c r="R100" s="28">
        <v>0.17034078358388693</v>
      </c>
      <c r="S100" s="28">
        <v>0.20504028175110198</v>
      </c>
      <c r="T100" s="28">
        <v>0.18286662632069844</v>
      </c>
      <c r="U100" s="24">
        <v>100</v>
      </c>
      <c r="V100" s="24">
        <v>91.848375141103816</v>
      </c>
      <c r="W100" s="24">
        <v>110.55847179450377</v>
      </c>
      <c r="X100" s="24">
        <v>98.602355476544517</v>
      </c>
    </row>
    <row r="101" spans="1:24" x14ac:dyDescent="0.25">
      <c r="A101" s="23"/>
      <c r="B101" s="34"/>
      <c r="C101" s="2" t="s">
        <v>49</v>
      </c>
      <c r="D101" s="5">
        <v>6.8761269507941298</v>
      </c>
      <c r="E101" s="4">
        <v>4.0356373786926296</v>
      </c>
      <c r="F101" s="4">
        <v>4.1394309997558603</v>
      </c>
      <c r="G101" s="4">
        <v>4.3774857521057102</v>
      </c>
      <c r="H101" s="4">
        <v>3.2112891674041699</v>
      </c>
      <c r="I101" s="8">
        <v>7034.4264030772247</v>
      </c>
      <c r="J101" s="8">
        <v>7859.5740503651132</v>
      </c>
      <c r="K101" s="8">
        <v>7060.0857669918269</v>
      </c>
      <c r="L101" s="8">
        <v>5990.332761307387</v>
      </c>
      <c r="M101" s="27"/>
      <c r="N101" s="27"/>
      <c r="O101" s="27"/>
      <c r="P101" s="27"/>
      <c r="Q101" s="29"/>
      <c r="R101" s="29"/>
      <c r="S101" s="29"/>
      <c r="T101" s="29"/>
      <c r="U101" s="25"/>
      <c r="V101" s="25"/>
      <c r="W101" s="25"/>
      <c r="X101" s="25"/>
    </row>
    <row r="102" spans="1:24" x14ac:dyDescent="0.25">
      <c r="A102" s="23" t="s">
        <v>12</v>
      </c>
      <c r="B102" s="33" t="s">
        <v>50</v>
      </c>
      <c r="C102" s="2" t="s">
        <v>51</v>
      </c>
      <c r="D102" s="4">
        <v>1.23775259524216</v>
      </c>
      <c r="E102" s="4">
        <v>1.45479235798121E-2</v>
      </c>
      <c r="F102" s="4">
        <v>1.23801371082664E-2</v>
      </c>
      <c r="G102" s="4">
        <v>1.14032812416554E-2</v>
      </c>
      <c r="H102" s="4">
        <v>7.8267864882945997E-3</v>
      </c>
      <c r="I102" s="8">
        <v>140.87294898312908</v>
      </c>
      <c r="J102" s="8">
        <v>130.58516961326742</v>
      </c>
      <c r="K102" s="8">
        <v>102.17040430722956</v>
      </c>
      <c r="L102" s="8">
        <v>81.108255571722651</v>
      </c>
      <c r="M102" s="26">
        <f t="shared" si="51"/>
        <v>138.27234798290513</v>
      </c>
      <c r="N102" s="26">
        <f t="shared" si="52"/>
        <v>114.16017663776256</v>
      </c>
      <c r="O102" s="26">
        <f t="shared" si="53"/>
        <v>88.910370295269416</v>
      </c>
      <c r="P102" s="26">
        <f t="shared" si="54"/>
        <v>75.762565621156938</v>
      </c>
      <c r="Q102" s="28">
        <v>4.7574565002679557E-3</v>
      </c>
      <c r="R102" s="28">
        <v>3.7615089009944273E-3</v>
      </c>
      <c r="S102" s="28">
        <v>3.4740359135858501E-3</v>
      </c>
      <c r="T102" s="28">
        <v>2.5356173766230123E-3</v>
      </c>
      <c r="U102" s="24">
        <v>100</v>
      </c>
      <c r="V102" s="24">
        <v>79.065544809134181</v>
      </c>
      <c r="W102" s="24">
        <v>73.022967490930938</v>
      </c>
      <c r="X102" s="24">
        <v>53.29775220183722</v>
      </c>
    </row>
    <row r="103" spans="1:24" x14ac:dyDescent="0.25">
      <c r="A103" s="23"/>
      <c r="B103" s="34"/>
      <c r="C103" s="2" t="s">
        <v>52</v>
      </c>
      <c r="D103" s="5">
        <v>0.60110809271890497</v>
      </c>
      <c r="E103" s="4">
        <v>6.8042702041566398E-3</v>
      </c>
      <c r="F103" s="4">
        <v>4.4998833909630801E-3</v>
      </c>
      <c r="G103" s="4">
        <v>4.10047639161348E-3</v>
      </c>
      <c r="H103" s="4">
        <v>3.2999997492879599E-3</v>
      </c>
      <c r="I103" s="8">
        <v>135.67174698268119</v>
      </c>
      <c r="J103" s="8">
        <v>97.735183662257711</v>
      </c>
      <c r="K103" s="8">
        <v>75.650336283309258</v>
      </c>
      <c r="L103" s="8">
        <v>70.41687567059121</v>
      </c>
      <c r="M103" s="27"/>
      <c r="N103" s="27"/>
      <c r="O103" s="27"/>
      <c r="P103" s="27"/>
      <c r="Q103" s="29"/>
      <c r="R103" s="29"/>
      <c r="S103" s="29"/>
      <c r="T103" s="29"/>
      <c r="U103" s="25"/>
      <c r="V103" s="25"/>
      <c r="W103" s="25"/>
      <c r="X103" s="25"/>
    </row>
    <row r="104" spans="1:24" x14ac:dyDescent="0.25">
      <c r="A104" s="23" t="s">
        <v>11</v>
      </c>
      <c r="B104" s="33" t="s">
        <v>53</v>
      </c>
      <c r="C104" s="2" t="s">
        <v>54</v>
      </c>
      <c r="D104" s="5">
        <v>1.74540785041576</v>
      </c>
      <c r="E104" s="4">
        <v>0.120761954973174</v>
      </c>
      <c r="F104" s="4">
        <v>7.2283506393432603E-2</v>
      </c>
      <c r="G104" s="4">
        <v>7.0828000000000002E-2</v>
      </c>
      <c r="H104" s="4">
        <v>5.9619665145874003E-2</v>
      </c>
      <c r="I104" s="8">
        <v>829.26560104833754</v>
      </c>
      <c r="J104" s="8">
        <v>540.68526630128315</v>
      </c>
      <c r="K104" s="8">
        <v>450.02559027731172</v>
      </c>
      <c r="L104" s="8">
        <v>438.13508040137395</v>
      </c>
      <c r="M104" s="26">
        <f t="shared" si="51"/>
        <v>799.22143910184923</v>
      </c>
      <c r="N104" s="26">
        <f t="shared" si="52"/>
        <v>663.85563488770913</v>
      </c>
      <c r="O104" s="26">
        <f t="shared" si="53"/>
        <v>581.84063457322418</v>
      </c>
      <c r="P104" s="26">
        <f t="shared" si="54"/>
        <v>573.82988296837073</v>
      </c>
      <c r="Q104" s="28">
        <v>2.7498348629175537E-2</v>
      </c>
      <c r="R104" s="28">
        <v>2.1873642395709294E-2</v>
      </c>
      <c r="S104" s="28">
        <v>2.2734999999999998E-2</v>
      </c>
      <c r="T104" s="28">
        <v>1.9204906942510317E-2</v>
      </c>
      <c r="U104" s="24">
        <v>100</v>
      </c>
      <c r="V104" s="24">
        <v>79.545294485435122</v>
      </c>
      <c r="W104" s="24">
        <v>82.675970000000007</v>
      </c>
      <c r="X104" s="24">
        <v>69.84021914004704</v>
      </c>
    </row>
    <row r="105" spans="1:24" x14ac:dyDescent="0.25">
      <c r="A105" s="23"/>
      <c r="B105" s="34"/>
      <c r="C105" s="2" t="s">
        <v>55</v>
      </c>
      <c r="D105" s="5">
        <v>1.00133405321189</v>
      </c>
      <c r="E105" s="4">
        <v>6.4260631799697904E-2</v>
      </c>
      <c r="F105" s="4">
        <v>6.0362305492162698E-2</v>
      </c>
      <c r="G105" s="4">
        <v>6.4437486231327099E-2</v>
      </c>
      <c r="H105" s="4">
        <v>5.5389963090419797E-2</v>
      </c>
      <c r="I105" s="8">
        <v>769.17727715536091</v>
      </c>
      <c r="J105" s="8">
        <v>787.02600347413511</v>
      </c>
      <c r="K105" s="8">
        <v>713.65567886913675</v>
      </c>
      <c r="L105" s="8">
        <v>709.52468553536755</v>
      </c>
      <c r="M105" s="27"/>
      <c r="N105" s="27"/>
      <c r="O105" s="27"/>
      <c r="P105" s="27"/>
      <c r="Q105" s="29"/>
      <c r="R105" s="29"/>
      <c r="S105" s="29"/>
      <c r="T105" s="29"/>
      <c r="U105" s="25"/>
      <c r="V105" s="25"/>
      <c r="W105" s="25"/>
      <c r="X105" s="25"/>
    </row>
    <row r="106" spans="1:24" x14ac:dyDescent="0.25">
      <c r="A106" s="23" t="s">
        <v>10</v>
      </c>
      <c r="B106" s="33" t="s">
        <v>56</v>
      </c>
      <c r="C106" s="2" t="s">
        <v>57</v>
      </c>
      <c r="D106" s="5">
        <v>2.1367068511527298</v>
      </c>
      <c r="E106" s="4">
        <v>3.71342040598392E-2</v>
      </c>
      <c r="F106" s="4">
        <v>1.2227934785187199E-2</v>
      </c>
      <c r="G106" s="4">
        <v>5.3210393525660003E-3</v>
      </c>
      <c r="H106" s="4">
        <v>2.1587764598454099E-3</v>
      </c>
      <c r="I106" s="8">
        <v>208.30016679373128</v>
      </c>
      <c r="J106" s="8">
        <v>74.715450594690168</v>
      </c>
      <c r="K106" s="8">
        <v>27.617263925133241</v>
      </c>
      <c r="L106" s="8">
        <v>12.95919876817009</v>
      </c>
      <c r="M106" s="26">
        <f t="shared" si="51"/>
        <v>172.6752362373507</v>
      </c>
      <c r="N106" s="26">
        <f t="shared" si="52"/>
        <v>62.520813037996589</v>
      </c>
      <c r="O106" s="26">
        <f t="shared" si="53"/>
        <v>24.844509500228014</v>
      </c>
      <c r="P106" s="26">
        <f t="shared" si="54"/>
        <v>14.996304798482516</v>
      </c>
      <c r="Q106" s="28">
        <v>5.9411367280336608E-3</v>
      </c>
      <c r="R106" s="28">
        <v>2.0600230453921781E-3</v>
      </c>
      <c r="S106" s="28">
        <v>9.7076098066604531E-4</v>
      </c>
      <c r="T106" s="28">
        <v>5.0189550367535005E-4</v>
      </c>
      <c r="U106" s="24">
        <v>100</v>
      </c>
      <c r="V106" s="24">
        <v>34.673887164922803</v>
      </c>
      <c r="W106" s="24">
        <v>16.339650560227696</v>
      </c>
      <c r="X106" s="24">
        <v>8.4478026116975506</v>
      </c>
    </row>
    <row r="107" spans="1:24" x14ac:dyDescent="0.25">
      <c r="A107" s="23"/>
      <c r="B107" s="34"/>
      <c r="C107" s="2" t="s">
        <v>58</v>
      </c>
      <c r="D107" s="4">
        <v>3.0299252034392401</v>
      </c>
      <c r="E107" s="4">
        <v>3.4645870327949503E-2</v>
      </c>
      <c r="F107" s="4">
        <v>1.16794821332866E-2</v>
      </c>
      <c r="G107" s="4">
        <v>6.0303102139689403E-3</v>
      </c>
      <c r="H107" s="4">
        <v>4.02363066175311E-3</v>
      </c>
      <c r="I107" s="8">
        <v>137.0503056809701</v>
      </c>
      <c r="J107" s="8">
        <v>50.326175481303004</v>
      </c>
      <c r="K107" s="8">
        <v>22.071755075322791</v>
      </c>
      <c r="L107" s="8">
        <v>17.033410828794942</v>
      </c>
      <c r="M107" s="27"/>
      <c r="N107" s="27"/>
      <c r="O107" s="27"/>
      <c r="P107" s="27"/>
      <c r="Q107" s="29"/>
      <c r="R107" s="29"/>
      <c r="S107" s="29"/>
      <c r="T107" s="29"/>
      <c r="U107" s="25"/>
      <c r="V107" s="25"/>
      <c r="W107" s="25"/>
      <c r="X107" s="25"/>
    </row>
    <row r="108" spans="1:24" x14ac:dyDescent="0.25">
      <c r="A108" s="23" t="s">
        <v>8</v>
      </c>
      <c r="B108" s="33" t="s">
        <v>59</v>
      </c>
      <c r="C108" s="2" t="s">
        <v>60</v>
      </c>
      <c r="D108" s="5">
        <v>1.1082164921622999</v>
      </c>
      <c r="E108" s="4">
        <v>2.1897222995758101</v>
      </c>
      <c r="F108" s="4">
        <v>1.8244725465774501</v>
      </c>
      <c r="G108" s="4">
        <v>2.02036428451538</v>
      </c>
      <c r="H108" s="4">
        <v>1.87126123905182</v>
      </c>
      <c r="I108" s="8">
        <v>23682.35423185402</v>
      </c>
      <c r="J108" s="8">
        <v>21493.88755258829</v>
      </c>
      <c r="K108" s="8">
        <v>20217.813946901006</v>
      </c>
      <c r="L108" s="8">
        <v>21658.343276543485</v>
      </c>
      <c r="M108" s="26">
        <f t="shared" si="51"/>
        <v>20070.707728132933</v>
      </c>
      <c r="N108" s="26">
        <f t="shared" si="52"/>
        <v>18725.325712440412</v>
      </c>
      <c r="O108" s="26">
        <f t="shared" si="53"/>
        <v>15947.615840210083</v>
      </c>
      <c r="P108" s="26">
        <f t="shared" si="54"/>
        <v>19847.916533985976</v>
      </c>
      <c r="Q108" s="28">
        <v>0.69056120286602329</v>
      </c>
      <c r="R108" s="28">
        <v>0.61698817762748093</v>
      </c>
      <c r="S108" s="28">
        <v>0.62312855048257709</v>
      </c>
      <c r="T108" s="28">
        <v>0.66426897823117192</v>
      </c>
      <c r="U108" s="24">
        <v>100</v>
      </c>
      <c r="V108" s="24">
        <v>89.345908091390953</v>
      </c>
      <c r="W108" s="24">
        <v>90.23509399259882</v>
      </c>
      <c r="X108" s="24">
        <v>96.192629338901284</v>
      </c>
    </row>
    <row r="109" spans="1:24" x14ac:dyDescent="0.25">
      <c r="A109" s="23"/>
      <c r="B109" s="34"/>
      <c r="C109" s="2" t="s">
        <v>61</v>
      </c>
      <c r="D109" s="4">
        <v>3.3205213333750399</v>
      </c>
      <c r="E109" s="4">
        <v>4.55985355377197</v>
      </c>
      <c r="F109" s="4">
        <v>4.0583438873290998</v>
      </c>
      <c r="G109" s="4">
        <v>3.4964230060577401</v>
      </c>
      <c r="H109" s="4">
        <v>4.6694631576538104</v>
      </c>
      <c r="I109" s="8">
        <v>16459.061224411849</v>
      </c>
      <c r="J109" s="8">
        <v>15956.763872292537</v>
      </c>
      <c r="K109" s="8">
        <v>11677.41773351916</v>
      </c>
      <c r="L109" s="8">
        <v>18037.48979142847</v>
      </c>
      <c r="M109" s="27"/>
      <c r="N109" s="27"/>
      <c r="O109" s="27"/>
      <c r="P109" s="27"/>
      <c r="Q109" s="29"/>
      <c r="R109" s="29"/>
      <c r="S109" s="29"/>
      <c r="T109" s="29"/>
      <c r="U109" s="25"/>
      <c r="V109" s="25"/>
      <c r="W109" s="25"/>
      <c r="X109" s="25"/>
    </row>
    <row r="110" spans="1:24" x14ac:dyDescent="0.25">
      <c r="A110" s="23" t="s">
        <v>7</v>
      </c>
      <c r="B110" s="33" t="s">
        <v>62</v>
      </c>
      <c r="C110" s="2" t="s">
        <v>63</v>
      </c>
      <c r="D110" s="4">
        <v>0.58244925247818402</v>
      </c>
      <c r="E110" s="4">
        <v>1.4575098752975499</v>
      </c>
      <c r="F110" s="4">
        <v>1.4076026678085301</v>
      </c>
      <c r="G110" s="4">
        <v>1.4354397058486901</v>
      </c>
      <c r="H110" s="4">
        <v>1.26637446880341</v>
      </c>
      <c r="I110" s="8">
        <v>29992.581965061952</v>
      </c>
      <c r="J110" s="8">
        <v>31551.807069623523</v>
      </c>
      <c r="K110" s="8">
        <v>27331.02912239487</v>
      </c>
      <c r="L110" s="8">
        <v>27888.135118291775</v>
      </c>
      <c r="M110" s="26">
        <f t="shared" si="51"/>
        <v>29064.348003121664</v>
      </c>
      <c r="N110" s="26">
        <f t="shared" si="52"/>
        <v>30349.565225807586</v>
      </c>
      <c r="O110" s="26">
        <f t="shared" si="53"/>
        <v>25592.816286739151</v>
      </c>
      <c r="P110" s="26">
        <f t="shared" si="54"/>
        <v>29879.333905332427</v>
      </c>
      <c r="Q110" s="28">
        <v>1.0000001688739384</v>
      </c>
      <c r="R110" s="28">
        <v>0.9999998519660982</v>
      </c>
      <c r="S110" s="28">
        <v>0.99999991693508039</v>
      </c>
      <c r="T110" s="28">
        <v>0.9999999027372577</v>
      </c>
      <c r="U110" s="24">
        <v>100</v>
      </c>
      <c r="V110" s="24">
        <v>99.99996830922133</v>
      </c>
      <c r="W110" s="24">
        <v>99.999974806118459</v>
      </c>
      <c r="X110" s="24">
        <v>99.999973386336421</v>
      </c>
    </row>
    <row r="111" spans="1:24" x14ac:dyDescent="0.25">
      <c r="A111" s="23"/>
      <c r="B111" s="34"/>
      <c r="C111" s="2" t="s">
        <v>64</v>
      </c>
      <c r="D111" s="4">
        <v>0.75537602190084996</v>
      </c>
      <c r="E111" s="4">
        <v>1.77323734760284</v>
      </c>
      <c r="F111" s="4">
        <v>1.68639624118805</v>
      </c>
      <c r="G111" s="4">
        <v>1.6248238086700399</v>
      </c>
      <c r="H111" s="4">
        <v>1.8768825531005899</v>
      </c>
      <c r="I111" s="8">
        <v>28136.114041181376</v>
      </c>
      <c r="J111" s="8">
        <v>29147.32338199165</v>
      </c>
      <c r="K111" s="8">
        <v>23854.603451083429</v>
      </c>
      <c r="L111" s="8">
        <v>31870.532692373079</v>
      </c>
      <c r="M111" s="27"/>
      <c r="N111" s="27"/>
      <c r="O111" s="27"/>
      <c r="P111" s="27"/>
      <c r="Q111" s="29"/>
      <c r="R111" s="29"/>
      <c r="S111" s="29"/>
      <c r="T111" s="29"/>
      <c r="U111" s="25"/>
      <c r="V111" s="25"/>
      <c r="W111" s="25"/>
      <c r="X111" s="25"/>
    </row>
    <row r="112" spans="1:24" x14ac:dyDescent="0.25">
      <c r="A112" s="2" t="s">
        <v>65</v>
      </c>
      <c r="B112" s="21" t="s">
        <v>66</v>
      </c>
      <c r="C112" s="2" t="s">
        <v>67</v>
      </c>
      <c r="D112" s="4">
        <v>4.5974557652118904</v>
      </c>
      <c r="E112" s="4">
        <v>6.4658634364605005E-2</v>
      </c>
      <c r="F112" s="4">
        <v>5.4469022899866097E-2</v>
      </c>
      <c r="G112" s="4">
        <v>5.6996576488018001E-2</v>
      </c>
      <c r="H112" s="4">
        <v>4.3819181621074697E-2</v>
      </c>
      <c r="I112" s="8">
        <v>168.56577788911375</v>
      </c>
      <c r="J112" s="8">
        <v>154.68003938750599</v>
      </c>
      <c r="K112" s="8">
        <v>137.48658765871966</v>
      </c>
      <c r="L112" s="8">
        <v>122.25373125850101</v>
      </c>
      <c r="M112" s="8">
        <v>168.56577788911375</v>
      </c>
      <c r="N112" s="8">
        <v>154.68003938750599</v>
      </c>
      <c r="O112" s="8">
        <v>137.48658765871966</v>
      </c>
      <c r="P112" s="8">
        <v>122.25373125850101</v>
      </c>
      <c r="Q112" s="4">
        <v>5.7997449775021859E-3</v>
      </c>
      <c r="R112" s="4">
        <v>5.0966139165013443E-3</v>
      </c>
      <c r="S112" s="4">
        <v>5.3720768632112446E-3</v>
      </c>
      <c r="T112" s="4">
        <v>4.0915811495365953E-3</v>
      </c>
      <c r="U112" s="11">
        <v>100</v>
      </c>
      <c r="V112" s="11">
        <v>87.876517610199073</v>
      </c>
      <c r="W112" s="11">
        <v>92.626087596094138</v>
      </c>
      <c r="X112" s="11">
        <v>70.54760451378921</v>
      </c>
    </row>
    <row r="113" spans="1:24" x14ac:dyDescent="0.25">
      <c r="A113" s="23" t="s">
        <v>14</v>
      </c>
      <c r="B113" s="33" t="s">
        <v>68</v>
      </c>
      <c r="C113" s="2" t="s">
        <v>69</v>
      </c>
      <c r="D113" s="4">
        <v>3.0137738408889398</v>
      </c>
      <c r="E113" s="4">
        <v>0.105411909520626</v>
      </c>
      <c r="F113" s="4">
        <v>6.2675498425960499E-2</v>
      </c>
      <c r="G113" s="4">
        <v>9.0317338705062894E-2</v>
      </c>
      <c r="H113" s="4">
        <v>6.8306468427181202E-2</v>
      </c>
      <c r="I113" s="8">
        <v>419.21755649239446</v>
      </c>
      <c r="J113" s="8">
        <v>271.51222331979966</v>
      </c>
      <c r="K113" s="8">
        <v>332.34534119947409</v>
      </c>
      <c r="L113" s="8">
        <v>290.71443267475615</v>
      </c>
      <c r="M113" s="26">
        <f t="shared" ref="M113" si="55">AVERAGE(I113:I114)</f>
        <v>487.78077495542556</v>
      </c>
      <c r="N113" s="26">
        <f t="shared" ref="N113" si="56">AVERAGE(J113:J114)</f>
        <v>363.38830006739585</v>
      </c>
      <c r="O113" s="26">
        <f t="shared" ref="O113" si="57">AVERAGE(K113:K114)</f>
        <v>462.49663466117318</v>
      </c>
      <c r="P113" s="26">
        <f t="shared" ref="P113" si="58">AVERAGE(L113:L114)</f>
        <v>376.34794295606628</v>
      </c>
      <c r="Q113" s="28">
        <v>1.6782790285765084E-2</v>
      </c>
      <c r="R113" s="28">
        <v>1.1973425107408217E-2</v>
      </c>
      <c r="S113" s="28">
        <v>1.8071344359376691E-2</v>
      </c>
      <c r="T113" s="28">
        <v>1.2595592242579017E-2</v>
      </c>
      <c r="U113" s="24">
        <v>100</v>
      </c>
      <c r="V113" s="24">
        <v>71.34347092189968</v>
      </c>
      <c r="W113" s="24">
        <v>107.67782979868694</v>
      </c>
      <c r="X113" s="24">
        <v>75.050644309500868</v>
      </c>
    </row>
    <row r="114" spans="1:24" x14ac:dyDescent="0.25">
      <c r="A114" s="23"/>
      <c r="B114" s="34"/>
      <c r="C114" s="2" t="s">
        <v>70</v>
      </c>
      <c r="D114" s="5">
        <v>1.2853293758106299</v>
      </c>
      <c r="E114" s="4">
        <v>5.9661943465471302E-2</v>
      </c>
      <c r="F114" s="4">
        <v>4.4820412993431098E-2</v>
      </c>
      <c r="G114" s="4">
        <v>6.8688191473483998E-2</v>
      </c>
      <c r="H114" s="4">
        <v>4.6293877065181697E-2</v>
      </c>
      <c r="I114" s="8">
        <v>556.34399341845665</v>
      </c>
      <c r="J114" s="8">
        <v>455.26437681499203</v>
      </c>
      <c r="K114" s="8">
        <v>592.64792812287226</v>
      </c>
      <c r="L114" s="8">
        <v>461.98145323737646</v>
      </c>
      <c r="M114" s="27"/>
      <c r="N114" s="27"/>
      <c r="O114" s="27"/>
      <c r="P114" s="27"/>
      <c r="Q114" s="29"/>
      <c r="R114" s="29"/>
      <c r="S114" s="29"/>
      <c r="T114" s="29"/>
      <c r="U114" s="25"/>
      <c r="V114" s="25"/>
      <c r="W114" s="25"/>
      <c r="X114" s="25"/>
    </row>
    <row r="115" spans="1:24" x14ac:dyDescent="0.25">
      <c r="A115" s="23" t="s">
        <v>97</v>
      </c>
      <c r="B115" s="33" t="s">
        <v>92</v>
      </c>
      <c r="C115" s="2" t="s">
        <v>93</v>
      </c>
      <c r="D115" s="4" t="s">
        <v>102</v>
      </c>
      <c r="E115" s="4">
        <v>1.68039065159977E-2</v>
      </c>
      <c r="F115" s="4">
        <v>1.25743827088458E-2</v>
      </c>
      <c r="G115" s="4">
        <v>1.10474215983568E-2</v>
      </c>
      <c r="H115" s="4">
        <v>6.4908744438388604E-3</v>
      </c>
      <c r="I115" s="8">
        <v>201.40520843095783</v>
      </c>
      <c r="J115" s="8">
        <v>164.16815706050639</v>
      </c>
      <c r="K115" s="8">
        <v>122.51522167232618</v>
      </c>
      <c r="L115" s="8">
        <v>83.256591763844725</v>
      </c>
      <c r="M115" s="26">
        <f>MEDIAN(I115:I118)</f>
        <v>197.61588609797275</v>
      </c>
      <c r="N115" s="26">
        <f t="shared" ref="N115:P115" si="59">MEDIAN(J115:J118)</f>
        <v>92.791113666396427</v>
      </c>
      <c r="O115" s="26">
        <f t="shared" si="59"/>
        <v>66.285300489159326</v>
      </c>
      <c r="P115" s="26">
        <f t="shared" si="59"/>
        <v>53.178044540789024</v>
      </c>
      <c r="Q115" s="28">
        <v>6.7992552060318285E-3</v>
      </c>
      <c r="R115" s="28">
        <v>3.057411176726229E-3</v>
      </c>
      <c r="S115" s="28">
        <v>2.5899961239327037E-3</v>
      </c>
      <c r="T115" s="28">
        <v>1.7797598680423107E-3</v>
      </c>
      <c r="U115" s="24">
        <v>100</v>
      </c>
      <c r="V115" s="24">
        <v>44.966854222708179</v>
      </c>
      <c r="W115" s="24">
        <v>38.092350492080932</v>
      </c>
      <c r="X115" s="24">
        <v>26.17580623335672</v>
      </c>
    </row>
    <row r="116" spans="1:24" x14ac:dyDescent="0.25">
      <c r="A116" s="23"/>
      <c r="B116" s="35"/>
      <c r="C116" s="2" t="s">
        <v>94</v>
      </c>
      <c r="D116" s="4" t="s">
        <v>102</v>
      </c>
      <c r="E116" s="4">
        <v>1.6171594981072401E-2</v>
      </c>
      <c r="F116" s="4">
        <v>6.4684044853260203E-3</v>
      </c>
      <c r="G116" s="4">
        <v>3.6452870124067198E-3</v>
      </c>
      <c r="H116" s="4">
        <v>7.4170654182405802E-4</v>
      </c>
      <c r="I116" s="8">
        <v>193.82656376498764</v>
      </c>
      <c r="J116" s="8">
        <v>84.449954169985546</v>
      </c>
      <c r="K116" s="8">
        <v>40.426007318367297</v>
      </c>
      <c r="L116" s="8">
        <v>9.5136578739145996</v>
      </c>
      <c r="M116" s="30"/>
      <c r="N116" s="30"/>
      <c r="O116" s="30"/>
      <c r="P116" s="30"/>
      <c r="Q116" s="31"/>
      <c r="R116" s="31"/>
      <c r="S116" s="31"/>
      <c r="T116" s="31"/>
      <c r="U116" s="32"/>
      <c r="V116" s="32"/>
      <c r="W116" s="32"/>
      <c r="X116" s="32"/>
    </row>
    <row r="117" spans="1:24" x14ac:dyDescent="0.25">
      <c r="A117" s="23"/>
      <c r="B117" s="35"/>
      <c r="C117" s="2" t="s">
        <v>95</v>
      </c>
      <c r="D117" s="4" t="s">
        <v>102</v>
      </c>
      <c r="E117" s="4">
        <v>1.75109380109837E-2</v>
      </c>
      <c r="F117" s="4">
        <v>6.8535222853845397E-3</v>
      </c>
      <c r="G117" s="4">
        <v>4.5062580062805498E-3</v>
      </c>
      <c r="H117" s="4"/>
      <c r="I117" s="8">
        <v>209.8794180130773</v>
      </c>
      <c r="J117" s="8">
        <v>89.477960788738031</v>
      </c>
      <c r="K117" s="8">
        <v>49.974122344916545</v>
      </c>
      <c r="L117" s="8"/>
      <c r="M117" s="30"/>
      <c r="N117" s="30"/>
      <c r="O117" s="30"/>
      <c r="P117" s="30"/>
      <c r="Q117" s="31"/>
      <c r="R117" s="31"/>
      <c r="S117" s="31"/>
      <c r="T117" s="31"/>
      <c r="U117" s="32"/>
      <c r="V117" s="32"/>
      <c r="W117" s="32"/>
      <c r="X117" s="32"/>
    </row>
    <row r="118" spans="1:24" x14ac:dyDescent="0.25">
      <c r="A118" s="23"/>
      <c r="B118" s="34"/>
      <c r="C118" s="2" t="s">
        <v>96</v>
      </c>
      <c r="D118" s="4" t="s">
        <v>102</v>
      </c>
      <c r="E118" s="4">
        <v>1.50114020169726E-2</v>
      </c>
      <c r="F118" s="4">
        <v>7.3610610554181903E-3</v>
      </c>
      <c r="G118" s="4">
        <v>7.4478755337303E-3</v>
      </c>
      <c r="H118" s="4">
        <v>4.1458820613532203E-3</v>
      </c>
      <c r="I118" s="8">
        <v>179.9209338132741</v>
      </c>
      <c r="J118" s="8">
        <v>96.104266544054809</v>
      </c>
      <c r="K118" s="8">
        <v>82.5964786334021</v>
      </c>
      <c r="L118" s="8">
        <v>53.178044540789024</v>
      </c>
      <c r="M118" s="27"/>
      <c r="N118" s="27"/>
      <c r="O118" s="27"/>
      <c r="P118" s="27"/>
      <c r="Q118" s="29"/>
      <c r="R118" s="29"/>
      <c r="S118" s="29"/>
      <c r="T118" s="29"/>
      <c r="U118" s="25"/>
      <c r="V118" s="25"/>
      <c r="W118" s="25"/>
      <c r="X118" s="25"/>
    </row>
    <row r="120" spans="1:24" x14ac:dyDescent="0.25">
      <c r="A120" s="22" t="s">
        <v>106</v>
      </c>
      <c r="B120"/>
      <c r="C120"/>
      <c r="D120" s="6"/>
      <c r="Q120" s="13"/>
      <c r="R120" s="13"/>
      <c r="S120" s="13"/>
      <c r="T120" s="13"/>
      <c r="U120"/>
      <c r="V120"/>
      <c r="W120"/>
      <c r="X120"/>
    </row>
    <row r="121" spans="1:24" x14ac:dyDescent="0.25">
      <c r="A121" s="22" t="s">
        <v>107</v>
      </c>
      <c r="B121"/>
      <c r="C121"/>
      <c r="D121" s="6"/>
      <c r="Q121" s="13"/>
      <c r="R121" s="13"/>
      <c r="S121" s="13"/>
      <c r="T121" s="13"/>
      <c r="U121"/>
      <c r="V121"/>
      <c r="W121"/>
      <c r="X121"/>
    </row>
  </sheetData>
  <mergeCells count="672">
    <mergeCell ref="W115:W118"/>
    <mergeCell ref="X115:X118"/>
    <mergeCell ref="U113:U114"/>
    <mergeCell ref="V113:V114"/>
    <mergeCell ref="W113:W114"/>
    <mergeCell ref="X113:X114"/>
    <mergeCell ref="A115:A118"/>
    <mergeCell ref="B115:B118"/>
    <mergeCell ref="M115:M118"/>
    <mergeCell ref="N115:N118"/>
    <mergeCell ref="O115:O118"/>
    <mergeCell ref="P115:P118"/>
    <mergeCell ref="Q115:Q118"/>
    <mergeCell ref="R115:R118"/>
    <mergeCell ref="S115:S118"/>
    <mergeCell ref="T115:T118"/>
    <mergeCell ref="U115:U118"/>
    <mergeCell ref="V115:V118"/>
    <mergeCell ref="P113:P114"/>
    <mergeCell ref="Q113:Q114"/>
    <mergeCell ref="R113:R114"/>
    <mergeCell ref="S113:S114"/>
    <mergeCell ref="T113:T114"/>
    <mergeCell ref="A113:A114"/>
    <mergeCell ref="B113:B114"/>
    <mergeCell ref="M113:M114"/>
    <mergeCell ref="N113:N114"/>
    <mergeCell ref="O113:O114"/>
    <mergeCell ref="W108:W109"/>
    <mergeCell ref="X108:X109"/>
    <mergeCell ref="A110:A111"/>
    <mergeCell ref="B110:B111"/>
    <mergeCell ref="M110:M111"/>
    <mergeCell ref="N110:N111"/>
    <mergeCell ref="O110:O111"/>
    <mergeCell ref="P110:P111"/>
    <mergeCell ref="Q110:Q111"/>
    <mergeCell ref="R110:R111"/>
    <mergeCell ref="S110:S111"/>
    <mergeCell ref="T110:T111"/>
    <mergeCell ref="U110:U111"/>
    <mergeCell ref="V110:V111"/>
    <mergeCell ref="W110:W111"/>
    <mergeCell ref="X110:X111"/>
    <mergeCell ref="T108:T109"/>
    <mergeCell ref="U108:U109"/>
    <mergeCell ref="V108:V109"/>
    <mergeCell ref="A108:A109"/>
    <mergeCell ref="B108:B109"/>
    <mergeCell ref="M108:M109"/>
    <mergeCell ref="N108:N109"/>
    <mergeCell ref="O108:O109"/>
    <mergeCell ref="P108:P109"/>
    <mergeCell ref="Q108:Q109"/>
    <mergeCell ref="R108:R109"/>
    <mergeCell ref="S108:S109"/>
    <mergeCell ref="W104:W105"/>
    <mergeCell ref="A106:A107"/>
    <mergeCell ref="B106:B107"/>
    <mergeCell ref="M106:M107"/>
    <mergeCell ref="N106:N107"/>
    <mergeCell ref="O106:O107"/>
    <mergeCell ref="A104:A105"/>
    <mergeCell ref="B104:B105"/>
    <mergeCell ref="M104:M105"/>
    <mergeCell ref="N104:N105"/>
    <mergeCell ref="O104:O105"/>
    <mergeCell ref="S100:S101"/>
    <mergeCell ref="T100:T101"/>
    <mergeCell ref="Q102:Q103"/>
    <mergeCell ref="R102:R103"/>
    <mergeCell ref="S102:S103"/>
    <mergeCell ref="U100:U101"/>
    <mergeCell ref="V100:V101"/>
    <mergeCell ref="X104:X105"/>
    <mergeCell ref="P106:P107"/>
    <mergeCell ref="Q106:Q107"/>
    <mergeCell ref="R106:R107"/>
    <mergeCell ref="S106:S107"/>
    <mergeCell ref="T106:T107"/>
    <mergeCell ref="P104:P105"/>
    <mergeCell ref="Q104:Q105"/>
    <mergeCell ref="R104:R105"/>
    <mergeCell ref="S104:S105"/>
    <mergeCell ref="U106:U107"/>
    <mergeCell ref="V106:V107"/>
    <mergeCell ref="W106:W107"/>
    <mergeCell ref="X106:X107"/>
    <mergeCell ref="W100:W101"/>
    <mergeCell ref="X100:X101"/>
    <mergeCell ref="W102:W103"/>
    <mergeCell ref="X102:X103"/>
    <mergeCell ref="T104:T105"/>
    <mergeCell ref="U104:U105"/>
    <mergeCell ref="V104:V105"/>
    <mergeCell ref="A100:A101"/>
    <mergeCell ref="B100:B101"/>
    <mergeCell ref="M100:M101"/>
    <mergeCell ref="A102:A103"/>
    <mergeCell ref="B102:B103"/>
    <mergeCell ref="M102:M103"/>
    <mergeCell ref="N102:N103"/>
    <mergeCell ref="O102:O103"/>
    <mergeCell ref="P102:P103"/>
    <mergeCell ref="N100:N101"/>
    <mergeCell ref="O100:O101"/>
    <mergeCell ref="T102:T103"/>
    <mergeCell ref="U102:U103"/>
    <mergeCell ref="V102:V103"/>
    <mergeCell ref="P100:P101"/>
    <mergeCell ref="Q100:Q101"/>
    <mergeCell ref="R100:R101"/>
    <mergeCell ref="T96:T97"/>
    <mergeCell ref="U96:U97"/>
    <mergeCell ref="V96:V97"/>
    <mergeCell ref="W96:W97"/>
    <mergeCell ref="X96:X97"/>
    <mergeCell ref="T94:T95"/>
    <mergeCell ref="U94:U95"/>
    <mergeCell ref="V94:V95"/>
    <mergeCell ref="A94:A95"/>
    <mergeCell ref="B94:B95"/>
    <mergeCell ref="M94:M95"/>
    <mergeCell ref="N94:N95"/>
    <mergeCell ref="O94:O95"/>
    <mergeCell ref="A96:A97"/>
    <mergeCell ref="B96:B97"/>
    <mergeCell ref="M96:M97"/>
    <mergeCell ref="N96:N97"/>
    <mergeCell ref="O96:O97"/>
    <mergeCell ref="P96:P97"/>
    <mergeCell ref="Q96:Q97"/>
    <mergeCell ref="R96:R97"/>
    <mergeCell ref="S96:S97"/>
    <mergeCell ref="P94:P95"/>
    <mergeCell ref="Q94:Q95"/>
    <mergeCell ref="R94:R95"/>
    <mergeCell ref="S94:S95"/>
    <mergeCell ref="W90:W91"/>
    <mergeCell ref="X90:X91"/>
    <mergeCell ref="P92:P93"/>
    <mergeCell ref="Q92:Q93"/>
    <mergeCell ref="R92:R93"/>
    <mergeCell ref="S92:S93"/>
    <mergeCell ref="T92:T93"/>
    <mergeCell ref="P90:P91"/>
    <mergeCell ref="Q90:Q91"/>
    <mergeCell ref="R90:R91"/>
    <mergeCell ref="S90:S91"/>
    <mergeCell ref="U92:U93"/>
    <mergeCell ref="V92:V93"/>
    <mergeCell ref="W92:W93"/>
    <mergeCell ref="X92:X93"/>
    <mergeCell ref="W94:W95"/>
    <mergeCell ref="X94:X95"/>
    <mergeCell ref="S85:S86"/>
    <mergeCell ref="T85:T86"/>
    <mergeCell ref="Q87:Q88"/>
    <mergeCell ref="R87:R88"/>
    <mergeCell ref="S87:S88"/>
    <mergeCell ref="U85:U86"/>
    <mergeCell ref="V85:V86"/>
    <mergeCell ref="A92:A93"/>
    <mergeCell ref="B92:B93"/>
    <mergeCell ref="M92:M93"/>
    <mergeCell ref="N92:N93"/>
    <mergeCell ref="O92:O93"/>
    <mergeCell ref="A90:A91"/>
    <mergeCell ref="B90:B91"/>
    <mergeCell ref="M90:M91"/>
    <mergeCell ref="N90:N91"/>
    <mergeCell ref="O90:O91"/>
    <mergeCell ref="W85:W86"/>
    <mergeCell ref="X85:X86"/>
    <mergeCell ref="W87:W88"/>
    <mergeCell ref="X87:X88"/>
    <mergeCell ref="T90:T91"/>
    <mergeCell ref="U90:U91"/>
    <mergeCell ref="V90:V91"/>
    <mergeCell ref="A85:A86"/>
    <mergeCell ref="B85:B86"/>
    <mergeCell ref="M85:M86"/>
    <mergeCell ref="A87:A88"/>
    <mergeCell ref="B87:B88"/>
    <mergeCell ref="M87:M88"/>
    <mergeCell ref="N87:N88"/>
    <mergeCell ref="O87:O88"/>
    <mergeCell ref="P87:P88"/>
    <mergeCell ref="N85:N86"/>
    <mergeCell ref="O85:O86"/>
    <mergeCell ref="T87:T88"/>
    <mergeCell ref="U87:U88"/>
    <mergeCell ref="V87:V88"/>
    <mergeCell ref="P85:P86"/>
    <mergeCell ref="Q85:Q86"/>
    <mergeCell ref="R85:R86"/>
    <mergeCell ref="T83:T84"/>
    <mergeCell ref="U83:U84"/>
    <mergeCell ref="V83:V84"/>
    <mergeCell ref="W83:W84"/>
    <mergeCell ref="X83:X84"/>
    <mergeCell ref="T81:T82"/>
    <mergeCell ref="U81:U82"/>
    <mergeCell ref="V81:V82"/>
    <mergeCell ref="A81:A82"/>
    <mergeCell ref="B81:B82"/>
    <mergeCell ref="M81:M82"/>
    <mergeCell ref="N81:N82"/>
    <mergeCell ref="O81:O82"/>
    <mergeCell ref="A83:A84"/>
    <mergeCell ref="B83:B84"/>
    <mergeCell ref="M83:M84"/>
    <mergeCell ref="N83:N84"/>
    <mergeCell ref="O83:O84"/>
    <mergeCell ref="P83:P84"/>
    <mergeCell ref="Q83:Q84"/>
    <mergeCell ref="R83:R84"/>
    <mergeCell ref="S83:S84"/>
    <mergeCell ref="P81:P82"/>
    <mergeCell ref="Q81:Q82"/>
    <mergeCell ref="R81:R82"/>
    <mergeCell ref="S81:S82"/>
    <mergeCell ref="W74:W75"/>
    <mergeCell ref="X74:X75"/>
    <mergeCell ref="P76:P79"/>
    <mergeCell ref="Q76:Q79"/>
    <mergeCell ref="R76:R79"/>
    <mergeCell ref="S76:S79"/>
    <mergeCell ref="T76:T79"/>
    <mergeCell ref="P74:P75"/>
    <mergeCell ref="Q74:Q75"/>
    <mergeCell ref="R74:R75"/>
    <mergeCell ref="S74:S75"/>
    <mergeCell ref="U76:U79"/>
    <mergeCell ref="V76:V79"/>
    <mergeCell ref="W76:W79"/>
    <mergeCell ref="X76:X79"/>
    <mergeCell ref="W81:W82"/>
    <mergeCell ref="X81:X82"/>
    <mergeCell ref="S69:S70"/>
    <mergeCell ref="T69:T70"/>
    <mergeCell ref="Q71:Q72"/>
    <mergeCell ref="R71:R72"/>
    <mergeCell ref="S71:S72"/>
    <mergeCell ref="U69:U70"/>
    <mergeCell ref="V69:V70"/>
    <mergeCell ref="A76:A79"/>
    <mergeCell ref="B76:B79"/>
    <mergeCell ref="M76:M79"/>
    <mergeCell ref="N76:N79"/>
    <mergeCell ref="O76:O79"/>
    <mergeCell ref="A74:A75"/>
    <mergeCell ref="B74:B75"/>
    <mergeCell ref="M74:M75"/>
    <mergeCell ref="N74:N75"/>
    <mergeCell ref="O74:O75"/>
    <mergeCell ref="W69:W70"/>
    <mergeCell ref="X69:X70"/>
    <mergeCell ref="W71:W72"/>
    <mergeCell ref="X71:X72"/>
    <mergeCell ref="T74:T75"/>
    <mergeCell ref="U74:U75"/>
    <mergeCell ref="V74:V75"/>
    <mergeCell ref="A69:A70"/>
    <mergeCell ref="B69:B70"/>
    <mergeCell ref="M69:M70"/>
    <mergeCell ref="A71:A72"/>
    <mergeCell ref="B71:B72"/>
    <mergeCell ref="M71:M72"/>
    <mergeCell ref="N71:N72"/>
    <mergeCell ref="O71:O72"/>
    <mergeCell ref="P71:P72"/>
    <mergeCell ref="N69:N70"/>
    <mergeCell ref="O69:O70"/>
    <mergeCell ref="T71:T72"/>
    <mergeCell ref="U71:U72"/>
    <mergeCell ref="V71:V72"/>
    <mergeCell ref="P69:P70"/>
    <mergeCell ref="Q69:Q70"/>
    <mergeCell ref="R69:R70"/>
    <mergeCell ref="T67:T68"/>
    <mergeCell ref="U67:U68"/>
    <mergeCell ref="V67:V68"/>
    <mergeCell ref="W67:W68"/>
    <mergeCell ref="X67:X68"/>
    <mergeCell ref="T65:T66"/>
    <mergeCell ref="U65:U66"/>
    <mergeCell ref="V65:V66"/>
    <mergeCell ref="A65:A66"/>
    <mergeCell ref="B65:B66"/>
    <mergeCell ref="M65:M66"/>
    <mergeCell ref="N65:N66"/>
    <mergeCell ref="O65:O66"/>
    <mergeCell ref="A67:A68"/>
    <mergeCell ref="B67:B68"/>
    <mergeCell ref="M67:M68"/>
    <mergeCell ref="N67:N68"/>
    <mergeCell ref="O67:O68"/>
    <mergeCell ref="P67:P68"/>
    <mergeCell ref="Q67:Q68"/>
    <mergeCell ref="R67:R68"/>
    <mergeCell ref="S67:S68"/>
    <mergeCell ref="P65:P66"/>
    <mergeCell ref="Q65:Q66"/>
    <mergeCell ref="R65:R66"/>
    <mergeCell ref="S65:S66"/>
    <mergeCell ref="W61:W62"/>
    <mergeCell ref="X61:X62"/>
    <mergeCell ref="P63:P64"/>
    <mergeCell ref="Q63:Q64"/>
    <mergeCell ref="R63:R64"/>
    <mergeCell ref="S63:S64"/>
    <mergeCell ref="T63:T64"/>
    <mergeCell ref="P61:P62"/>
    <mergeCell ref="Q61:Q62"/>
    <mergeCell ref="R61:R62"/>
    <mergeCell ref="S61:S62"/>
    <mergeCell ref="U63:U64"/>
    <mergeCell ref="V63:V64"/>
    <mergeCell ref="W63:W64"/>
    <mergeCell ref="X63:X64"/>
    <mergeCell ref="W65:W66"/>
    <mergeCell ref="X65:X66"/>
    <mergeCell ref="S55:S56"/>
    <mergeCell ref="T55:T56"/>
    <mergeCell ref="Q57:Q58"/>
    <mergeCell ref="R57:R58"/>
    <mergeCell ref="S57:S58"/>
    <mergeCell ref="U55:U56"/>
    <mergeCell ref="V55:V56"/>
    <mergeCell ref="A63:A64"/>
    <mergeCell ref="B63:B64"/>
    <mergeCell ref="M63:M64"/>
    <mergeCell ref="N63:N64"/>
    <mergeCell ref="O63:O64"/>
    <mergeCell ref="A61:A62"/>
    <mergeCell ref="B61:B62"/>
    <mergeCell ref="M61:M62"/>
    <mergeCell ref="N61:N62"/>
    <mergeCell ref="O61:O62"/>
    <mergeCell ref="W55:W56"/>
    <mergeCell ref="X55:X56"/>
    <mergeCell ref="W57:W58"/>
    <mergeCell ref="X57:X58"/>
    <mergeCell ref="T61:T62"/>
    <mergeCell ref="U61:U62"/>
    <mergeCell ref="V61:V62"/>
    <mergeCell ref="A55:A56"/>
    <mergeCell ref="B55:B56"/>
    <mergeCell ref="M55:M56"/>
    <mergeCell ref="A57:A58"/>
    <mergeCell ref="B57:B58"/>
    <mergeCell ref="M57:M58"/>
    <mergeCell ref="N57:N58"/>
    <mergeCell ref="O57:O58"/>
    <mergeCell ref="P57:P58"/>
    <mergeCell ref="N55:N56"/>
    <mergeCell ref="O55:O56"/>
    <mergeCell ref="T57:T58"/>
    <mergeCell ref="U57:U58"/>
    <mergeCell ref="V57:V58"/>
    <mergeCell ref="P55:P56"/>
    <mergeCell ref="Q55:Q56"/>
    <mergeCell ref="R55:R56"/>
    <mergeCell ref="W51:W52"/>
    <mergeCell ref="X51:X52"/>
    <mergeCell ref="A53:A54"/>
    <mergeCell ref="B53:B54"/>
    <mergeCell ref="M53:M54"/>
    <mergeCell ref="N53:N54"/>
    <mergeCell ref="O53:O54"/>
    <mergeCell ref="P53:P54"/>
    <mergeCell ref="Q53:Q54"/>
    <mergeCell ref="R53:R54"/>
    <mergeCell ref="S53:S54"/>
    <mergeCell ref="T53:T54"/>
    <mergeCell ref="U53:U54"/>
    <mergeCell ref="V53:V54"/>
    <mergeCell ref="W53:W54"/>
    <mergeCell ref="X53:X54"/>
    <mergeCell ref="T51:T52"/>
    <mergeCell ref="U51:U52"/>
    <mergeCell ref="V51:V52"/>
    <mergeCell ref="P48:P49"/>
    <mergeCell ref="Q48:Q49"/>
    <mergeCell ref="R48:R49"/>
    <mergeCell ref="S48:S49"/>
    <mergeCell ref="T48:T49"/>
    <mergeCell ref="A48:A49"/>
    <mergeCell ref="B48:B49"/>
    <mergeCell ref="M48:M49"/>
    <mergeCell ref="A51:A52"/>
    <mergeCell ref="B51:B52"/>
    <mergeCell ref="M51:M52"/>
    <mergeCell ref="N51:N52"/>
    <mergeCell ref="O51:O52"/>
    <mergeCell ref="P51:P52"/>
    <mergeCell ref="Q51:Q52"/>
    <mergeCell ref="R51:R52"/>
    <mergeCell ref="S51:S52"/>
    <mergeCell ref="N48:N49"/>
    <mergeCell ref="O48:O49"/>
    <mergeCell ref="W44:W45"/>
    <mergeCell ref="X44:X45"/>
    <mergeCell ref="A46:A47"/>
    <mergeCell ref="B46:B47"/>
    <mergeCell ref="M46:M47"/>
    <mergeCell ref="N46:N47"/>
    <mergeCell ref="O46:O47"/>
    <mergeCell ref="P46:P47"/>
    <mergeCell ref="Q46:Q47"/>
    <mergeCell ref="R46:R47"/>
    <mergeCell ref="S46:S47"/>
    <mergeCell ref="T46:T47"/>
    <mergeCell ref="U46:U47"/>
    <mergeCell ref="V46:V47"/>
    <mergeCell ref="W46:W47"/>
    <mergeCell ref="X46:X47"/>
    <mergeCell ref="U48:U49"/>
    <mergeCell ref="V48:V49"/>
    <mergeCell ref="W48:W49"/>
    <mergeCell ref="X48:X49"/>
    <mergeCell ref="U42:U43"/>
    <mergeCell ref="V42:V43"/>
    <mergeCell ref="W42:W43"/>
    <mergeCell ref="X42:X43"/>
    <mergeCell ref="A44:A45"/>
    <mergeCell ref="B44:B45"/>
    <mergeCell ref="M44:M45"/>
    <mergeCell ref="N44:N45"/>
    <mergeCell ref="O44:O45"/>
    <mergeCell ref="P44:P45"/>
    <mergeCell ref="Q44:Q45"/>
    <mergeCell ref="R44:R45"/>
    <mergeCell ref="S44:S45"/>
    <mergeCell ref="T44:T45"/>
    <mergeCell ref="U44:U45"/>
    <mergeCell ref="V44:V45"/>
    <mergeCell ref="P42:P43"/>
    <mergeCell ref="Q42:Q43"/>
    <mergeCell ref="R42:R43"/>
    <mergeCell ref="S42:S43"/>
    <mergeCell ref="A42:A43"/>
    <mergeCell ref="B42:B43"/>
    <mergeCell ref="M42:M43"/>
    <mergeCell ref="N42:N43"/>
    <mergeCell ref="O42:O43"/>
    <mergeCell ref="A18:A19"/>
    <mergeCell ref="B22:B23"/>
    <mergeCell ref="B24:B25"/>
    <mergeCell ref="B26:B27"/>
    <mergeCell ref="B28:B29"/>
    <mergeCell ref="B37:B40"/>
    <mergeCell ref="B32:B33"/>
    <mergeCell ref="B35:B36"/>
    <mergeCell ref="M35:M36"/>
    <mergeCell ref="N35:N36"/>
    <mergeCell ref="O35:O36"/>
    <mergeCell ref="A37:A40"/>
    <mergeCell ref="B5:B6"/>
    <mergeCell ref="B7:B8"/>
    <mergeCell ref="B9:B10"/>
    <mergeCell ref="B12:B13"/>
    <mergeCell ref="B14:B15"/>
    <mergeCell ref="B16:B17"/>
    <mergeCell ref="B18:B19"/>
    <mergeCell ref="B30:B31"/>
    <mergeCell ref="T42:T43"/>
    <mergeCell ref="P35:P36"/>
    <mergeCell ref="Q35:Q36"/>
    <mergeCell ref="A3:A4"/>
    <mergeCell ref="A5:A6"/>
    <mergeCell ref="A7:A8"/>
    <mergeCell ref="A9:A10"/>
    <mergeCell ref="W35:W36"/>
    <mergeCell ref="X35:X36"/>
    <mergeCell ref="M37:M40"/>
    <mergeCell ref="N37:N40"/>
    <mergeCell ref="O37:O40"/>
    <mergeCell ref="P37:P40"/>
    <mergeCell ref="Q37:Q40"/>
    <mergeCell ref="R37:R40"/>
    <mergeCell ref="S37:S40"/>
    <mergeCell ref="T37:T40"/>
    <mergeCell ref="U37:U40"/>
    <mergeCell ref="V37:V40"/>
    <mergeCell ref="W37:W40"/>
    <mergeCell ref="X37:X40"/>
    <mergeCell ref="R35:R36"/>
    <mergeCell ref="S35:S36"/>
    <mergeCell ref="T35:T36"/>
    <mergeCell ref="U35:U36"/>
    <mergeCell ref="V35:V36"/>
    <mergeCell ref="B3:B4"/>
    <mergeCell ref="W30:W31"/>
    <mergeCell ref="X30:X31"/>
    <mergeCell ref="M32:M33"/>
    <mergeCell ref="N32:N33"/>
    <mergeCell ref="O32:O33"/>
    <mergeCell ref="P32:P33"/>
    <mergeCell ref="Q32:Q33"/>
    <mergeCell ref="R32:R33"/>
    <mergeCell ref="S32:S33"/>
    <mergeCell ref="T32:T33"/>
    <mergeCell ref="U32:U33"/>
    <mergeCell ref="V32:V33"/>
    <mergeCell ref="W32:W33"/>
    <mergeCell ref="X32:X33"/>
    <mergeCell ref="R30:R31"/>
    <mergeCell ref="S30:S31"/>
    <mergeCell ref="T30:T31"/>
    <mergeCell ref="U30:U31"/>
    <mergeCell ref="V30:V31"/>
    <mergeCell ref="M30:M31"/>
    <mergeCell ref="N30:N31"/>
    <mergeCell ref="O30:O31"/>
    <mergeCell ref="P30:P31"/>
    <mergeCell ref="Q30:Q31"/>
    <mergeCell ref="W26:W27"/>
    <mergeCell ref="X26:X27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R26:R27"/>
    <mergeCell ref="S26:S27"/>
    <mergeCell ref="T26:T27"/>
    <mergeCell ref="U26:U27"/>
    <mergeCell ref="V26:V27"/>
    <mergeCell ref="M26:M27"/>
    <mergeCell ref="N26:N27"/>
    <mergeCell ref="O26:O27"/>
    <mergeCell ref="P26:P27"/>
    <mergeCell ref="Q26:Q27"/>
    <mergeCell ref="W22:W23"/>
    <mergeCell ref="X22:X23"/>
    <mergeCell ref="M24:M25"/>
    <mergeCell ref="N24:N25"/>
    <mergeCell ref="O24:O25"/>
    <mergeCell ref="P24:P25"/>
    <mergeCell ref="Q24:Q25"/>
    <mergeCell ref="R24:R25"/>
    <mergeCell ref="S24:S25"/>
    <mergeCell ref="T24:T25"/>
    <mergeCell ref="U24:U25"/>
    <mergeCell ref="V24:V25"/>
    <mergeCell ref="W24:W25"/>
    <mergeCell ref="X24:X25"/>
    <mergeCell ref="R22:R23"/>
    <mergeCell ref="S22:S23"/>
    <mergeCell ref="T22:T23"/>
    <mergeCell ref="U22:U23"/>
    <mergeCell ref="V22:V23"/>
    <mergeCell ref="M22:M23"/>
    <mergeCell ref="N22:N23"/>
    <mergeCell ref="O22:O23"/>
    <mergeCell ref="P22:P23"/>
    <mergeCell ref="Q22:Q23"/>
    <mergeCell ref="W16:W17"/>
    <mergeCell ref="X16:X17"/>
    <mergeCell ref="M18:M19"/>
    <mergeCell ref="N18:N19"/>
    <mergeCell ref="O18:O19"/>
    <mergeCell ref="P18:P19"/>
    <mergeCell ref="Q18:Q19"/>
    <mergeCell ref="R18:R19"/>
    <mergeCell ref="S18:S19"/>
    <mergeCell ref="T18:T19"/>
    <mergeCell ref="U18:U19"/>
    <mergeCell ref="V18:V19"/>
    <mergeCell ref="W18:W19"/>
    <mergeCell ref="X18:X19"/>
    <mergeCell ref="R16:R17"/>
    <mergeCell ref="S16:S17"/>
    <mergeCell ref="T16:T17"/>
    <mergeCell ref="U16:U17"/>
    <mergeCell ref="V16:V17"/>
    <mergeCell ref="M16:M17"/>
    <mergeCell ref="N16:N17"/>
    <mergeCell ref="O16:O17"/>
    <mergeCell ref="P16:P17"/>
    <mergeCell ref="Q16:Q17"/>
    <mergeCell ref="W12:W13"/>
    <mergeCell ref="X12:X13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V14:V15"/>
    <mergeCell ref="W14:W15"/>
    <mergeCell ref="X14:X15"/>
    <mergeCell ref="R12:R13"/>
    <mergeCell ref="S12:S13"/>
    <mergeCell ref="T12:T13"/>
    <mergeCell ref="U12:U13"/>
    <mergeCell ref="V12:V13"/>
    <mergeCell ref="M12:M13"/>
    <mergeCell ref="N12:N13"/>
    <mergeCell ref="O12:O13"/>
    <mergeCell ref="P12:P13"/>
    <mergeCell ref="Q12:Q13"/>
    <mergeCell ref="W7:W8"/>
    <mergeCell ref="X7:X8"/>
    <mergeCell ref="M9:M10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X9:X10"/>
    <mergeCell ref="R7:R8"/>
    <mergeCell ref="S7:S8"/>
    <mergeCell ref="T7:T8"/>
    <mergeCell ref="U7:U8"/>
    <mergeCell ref="V7:V8"/>
    <mergeCell ref="M7:M8"/>
    <mergeCell ref="N7:N8"/>
    <mergeCell ref="O7:O8"/>
    <mergeCell ref="P7:P8"/>
    <mergeCell ref="Q7:Q8"/>
    <mergeCell ref="W3:W4"/>
    <mergeCell ref="X3:X4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R3:R4"/>
    <mergeCell ref="S3:S4"/>
    <mergeCell ref="T3:T4"/>
    <mergeCell ref="U3:U4"/>
    <mergeCell ref="V3:V4"/>
    <mergeCell ref="M3:M4"/>
    <mergeCell ref="N3:N4"/>
    <mergeCell ref="O3:O4"/>
    <mergeCell ref="P3:P4"/>
    <mergeCell ref="Q3:Q4"/>
    <mergeCell ref="A12:A13"/>
    <mergeCell ref="A14:A15"/>
    <mergeCell ref="A35:A36"/>
    <mergeCell ref="A22:A23"/>
    <mergeCell ref="A24:A25"/>
    <mergeCell ref="A26:A27"/>
    <mergeCell ref="A28:A29"/>
    <mergeCell ref="A30:A31"/>
    <mergeCell ref="A32:A33"/>
    <mergeCell ref="A16:A17"/>
  </mergeCells>
  <conditionalFormatting sqref="C19">
    <cfRule type="duplicateValues" dxfId="2" priority="3"/>
  </conditionalFormatting>
  <conditionalFormatting sqref="C58">
    <cfRule type="duplicateValues" dxfId="1" priority="2"/>
  </conditionalFormatting>
  <conditionalFormatting sqref="C97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>Universität Basel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 Lin</dc:creator>
  <cp:lastModifiedBy>Lin Lin</cp:lastModifiedBy>
  <dcterms:created xsi:type="dcterms:W3CDTF">2018-06-08T14:09:15Z</dcterms:created>
  <dcterms:modified xsi:type="dcterms:W3CDTF">2019-05-21T07:10:46Z</dcterms:modified>
</cp:coreProperties>
</file>