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730"/>
  </bookViews>
  <sheets>
    <sheet name="Figure 1c" sheetId="2" r:id="rId1"/>
    <sheet name="Figure 1d" sheetId="1" r:id="rId2"/>
    <sheet name="Figure 2a" sheetId="3" r:id="rId3"/>
    <sheet name="Figure 3" sheetId="5" r:id="rId4"/>
    <sheet name="Figure 4" sheetId="6" r:id="rId5"/>
    <sheet name="Figure 5" sheetId="7" r:id="rId6"/>
    <sheet name="Figure 6c" sheetId="8" r:id="rId7"/>
    <sheet name="Figure 7" sheetId="9" r:id="rId8"/>
    <sheet name="Supplementary Figure 3" sheetId="10" r:id="rId9"/>
    <sheet name="Supplementary Figure 4a" sheetId="12" r:id="rId10"/>
    <sheet name="Supplementary Figure 8" sheetId="11" r:id="rId11"/>
    <sheet name="Supplementary Figure 10" sheetId="4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49" i="9" l="1"/>
  <c r="R49" i="9"/>
  <c r="Q50" i="9"/>
  <c r="R50" i="9"/>
  <c r="Q55" i="9"/>
  <c r="R55" i="9"/>
  <c r="Q56" i="9"/>
  <c r="R56" i="9"/>
  <c r="Q61" i="9"/>
  <c r="R61" i="9"/>
  <c r="Q62" i="9"/>
  <c r="R62" i="9"/>
  <c r="E24" i="11" l="1"/>
  <c r="F24" i="11"/>
  <c r="K24" i="11"/>
  <c r="L24" i="11"/>
  <c r="E25" i="11"/>
  <c r="F25" i="11"/>
  <c r="K25" i="11"/>
  <c r="L25" i="11"/>
  <c r="E26" i="11"/>
  <c r="F26" i="11"/>
  <c r="K26" i="11"/>
  <c r="L26" i="11"/>
  <c r="X8" i="12"/>
  <c r="W8" i="12"/>
  <c r="R8" i="12"/>
  <c r="Q8" i="12"/>
  <c r="L8" i="12"/>
  <c r="K8" i="12"/>
  <c r="F8" i="12"/>
  <c r="E8" i="12"/>
  <c r="X7" i="12"/>
  <c r="W7" i="12"/>
  <c r="R7" i="12"/>
  <c r="Q7" i="12"/>
  <c r="L7" i="12"/>
  <c r="K7" i="12"/>
  <c r="F7" i="12"/>
  <c r="E7" i="12"/>
  <c r="X6" i="12"/>
  <c r="W6" i="12"/>
  <c r="R6" i="12"/>
  <c r="Q6" i="12"/>
  <c r="L6" i="12"/>
  <c r="K6" i="12"/>
  <c r="F6" i="12"/>
  <c r="E6" i="12"/>
  <c r="X5" i="12"/>
  <c r="W5" i="12"/>
  <c r="R5" i="12"/>
  <c r="Q5" i="12"/>
  <c r="L5" i="12"/>
  <c r="K5" i="12"/>
  <c r="F5" i="12"/>
  <c r="E5" i="12"/>
  <c r="X4" i="12"/>
  <c r="W4" i="12"/>
  <c r="R4" i="12"/>
  <c r="Q4" i="12"/>
  <c r="L4" i="12"/>
  <c r="K4" i="12"/>
  <c r="F4" i="12"/>
  <c r="E4" i="12"/>
  <c r="L29" i="10"/>
  <c r="K29" i="10"/>
  <c r="F29" i="10"/>
  <c r="E29" i="10"/>
  <c r="L28" i="10"/>
  <c r="K28" i="10"/>
  <c r="F28" i="10"/>
  <c r="E28" i="10"/>
  <c r="E49" i="9"/>
  <c r="F49" i="9"/>
  <c r="K49" i="9"/>
  <c r="L49" i="9"/>
  <c r="E50" i="9"/>
  <c r="F50" i="9"/>
  <c r="K50" i="9"/>
  <c r="L50" i="9"/>
  <c r="E55" i="9"/>
  <c r="F55" i="9"/>
  <c r="K55" i="9"/>
  <c r="L55" i="9"/>
  <c r="E56" i="9"/>
  <c r="F56" i="9"/>
  <c r="K56" i="9"/>
  <c r="L56" i="9"/>
  <c r="E61" i="9"/>
  <c r="F61" i="9"/>
  <c r="K61" i="9"/>
  <c r="L61" i="9"/>
  <c r="E62" i="9"/>
  <c r="F62" i="9"/>
  <c r="K62" i="9"/>
  <c r="L62" i="9"/>
  <c r="E63" i="9"/>
  <c r="F63" i="9"/>
  <c r="K63" i="9"/>
  <c r="L63" i="9"/>
  <c r="Q63" i="9"/>
  <c r="R63" i="9"/>
  <c r="E64" i="9"/>
  <c r="F64" i="9"/>
  <c r="K64" i="9"/>
  <c r="L64" i="9"/>
  <c r="Q64" i="9"/>
  <c r="R64" i="9"/>
  <c r="F10" i="8"/>
  <c r="E10" i="8"/>
  <c r="F9" i="8"/>
  <c r="E9" i="8"/>
  <c r="F8" i="8"/>
  <c r="E8" i="8"/>
  <c r="F7" i="8"/>
  <c r="E7" i="8"/>
  <c r="F6" i="8"/>
  <c r="E6" i="8"/>
  <c r="F5" i="8"/>
  <c r="E5" i="8"/>
  <c r="F4" i="8"/>
  <c r="E4" i="8"/>
  <c r="E40" i="7"/>
  <c r="F40" i="7"/>
  <c r="K40" i="7"/>
  <c r="L40" i="7"/>
  <c r="Q40" i="7"/>
  <c r="R40" i="7"/>
  <c r="W40" i="7"/>
  <c r="X40" i="7"/>
  <c r="E41" i="7"/>
  <c r="F41" i="7"/>
  <c r="K41" i="7"/>
  <c r="L41" i="7"/>
  <c r="Q41" i="7"/>
  <c r="R41" i="7"/>
  <c r="W41" i="7"/>
  <c r="X41" i="7"/>
  <c r="E42" i="7"/>
  <c r="F42" i="7"/>
  <c r="K42" i="7"/>
  <c r="L42" i="7"/>
  <c r="Q42" i="7"/>
  <c r="R42" i="7"/>
  <c r="W42" i="7"/>
  <c r="X42" i="7"/>
  <c r="E43" i="7"/>
  <c r="F43" i="7"/>
  <c r="K43" i="7"/>
  <c r="L43" i="7"/>
  <c r="Q43" i="7"/>
  <c r="R43" i="7"/>
  <c r="W43" i="7"/>
  <c r="X43" i="7"/>
  <c r="F48" i="7"/>
  <c r="G48" i="7"/>
  <c r="M48" i="7"/>
  <c r="N48" i="7"/>
  <c r="F49" i="7"/>
  <c r="G49" i="7"/>
  <c r="M49" i="7"/>
  <c r="N49" i="7"/>
  <c r="L57" i="6"/>
  <c r="K57" i="6"/>
  <c r="F57" i="6"/>
  <c r="E57" i="6"/>
  <c r="L56" i="6"/>
  <c r="K56" i="6"/>
  <c r="F56" i="6"/>
  <c r="E56" i="6"/>
  <c r="L55" i="6"/>
  <c r="K55" i="6"/>
  <c r="F55" i="6"/>
  <c r="E55" i="6"/>
  <c r="E46" i="6"/>
  <c r="F46" i="6"/>
  <c r="K46" i="6"/>
  <c r="L46" i="6"/>
  <c r="E47" i="6"/>
  <c r="F47" i="6"/>
  <c r="K47" i="6"/>
  <c r="L47" i="6"/>
  <c r="E48" i="6"/>
  <c r="F48" i="6"/>
  <c r="K48" i="6"/>
  <c r="L48" i="6"/>
  <c r="E49" i="6"/>
  <c r="F49" i="6"/>
  <c r="K49" i="6"/>
  <c r="L49" i="6"/>
  <c r="E50" i="6"/>
  <c r="F50" i="6"/>
  <c r="K50" i="6"/>
  <c r="L50" i="6"/>
  <c r="E65" i="5"/>
  <c r="F65" i="5"/>
  <c r="K65" i="5"/>
  <c r="L65" i="5"/>
  <c r="Q65" i="5"/>
  <c r="R65" i="5"/>
  <c r="W65" i="5"/>
  <c r="X65" i="5"/>
  <c r="E66" i="5"/>
  <c r="F66" i="5"/>
  <c r="K66" i="5"/>
  <c r="L66" i="5"/>
  <c r="Q66" i="5"/>
  <c r="R66" i="5"/>
  <c r="W66" i="5"/>
  <c r="X66" i="5"/>
  <c r="E67" i="5"/>
  <c r="F67" i="5"/>
  <c r="K67" i="5"/>
  <c r="L67" i="5"/>
  <c r="Q67" i="5"/>
  <c r="R67" i="5"/>
  <c r="W67" i="5"/>
  <c r="X67" i="5"/>
  <c r="E68" i="5"/>
  <c r="F68" i="5"/>
  <c r="K68" i="5"/>
  <c r="L68" i="5"/>
  <c r="Q68" i="5"/>
  <c r="R68" i="5"/>
  <c r="W68" i="5"/>
  <c r="X68" i="5"/>
  <c r="E69" i="5"/>
  <c r="F69" i="5"/>
  <c r="K69" i="5"/>
  <c r="L69" i="5"/>
  <c r="Q69" i="5"/>
  <c r="R69" i="5"/>
  <c r="W69" i="5"/>
  <c r="X69" i="5"/>
  <c r="E70" i="5"/>
  <c r="F70" i="5"/>
  <c r="K70" i="5"/>
  <c r="L70" i="5"/>
  <c r="Q70" i="5"/>
  <c r="R70" i="5"/>
  <c r="W70" i="5"/>
  <c r="X70" i="5"/>
  <c r="E75" i="5"/>
  <c r="F75" i="5"/>
  <c r="K75" i="5"/>
  <c r="L75" i="5"/>
  <c r="Q75" i="5"/>
  <c r="R75" i="5"/>
  <c r="W75" i="5"/>
  <c r="X75" i="5"/>
  <c r="E76" i="5"/>
  <c r="F76" i="5"/>
  <c r="K76" i="5"/>
  <c r="L76" i="5"/>
  <c r="Q76" i="5"/>
  <c r="R76" i="5"/>
  <c r="W76" i="5"/>
  <c r="X76" i="5"/>
  <c r="E77" i="5"/>
  <c r="F77" i="5"/>
  <c r="K77" i="5"/>
  <c r="L77" i="5"/>
  <c r="Q77" i="5"/>
  <c r="R77" i="5"/>
  <c r="W77" i="5"/>
  <c r="X77" i="5"/>
  <c r="E78" i="5"/>
  <c r="F78" i="5"/>
  <c r="K78" i="5"/>
  <c r="L78" i="5"/>
  <c r="Q78" i="5"/>
  <c r="R78" i="5"/>
  <c r="W78" i="5"/>
  <c r="X78" i="5"/>
  <c r="E79" i="5"/>
  <c r="F79" i="5"/>
  <c r="K79" i="5"/>
  <c r="L79" i="5"/>
  <c r="Q79" i="5"/>
  <c r="R79" i="5"/>
  <c r="W79" i="5"/>
  <c r="X79" i="5"/>
  <c r="E80" i="5"/>
  <c r="F80" i="5"/>
  <c r="K80" i="5"/>
  <c r="L80" i="5"/>
  <c r="Q80" i="5"/>
  <c r="R80" i="5"/>
  <c r="W80" i="5"/>
  <c r="X80" i="5"/>
  <c r="E55" i="5"/>
  <c r="F55" i="5"/>
  <c r="K55" i="5"/>
  <c r="L55" i="5"/>
  <c r="Q55" i="5"/>
  <c r="R55" i="5"/>
  <c r="W55" i="5"/>
  <c r="X55" i="5"/>
  <c r="E56" i="5"/>
  <c r="F56" i="5"/>
  <c r="K56" i="5"/>
  <c r="L56" i="5"/>
  <c r="Q56" i="5"/>
  <c r="R56" i="5"/>
  <c r="W56" i="5"/>
  <c r="X56" i="5"/>
  <c r="E57" i="5"/>
  <c r="F57" i="5"/>
  <c r="K57" i="5"/>
  <c r="L57" i="5"/>
  <c r="Q57" i="5"/>
  <c r="R57" i="5"/>
  <c r="W57" i="5"/>
  <c r="X57" i="5"/>
  <c r="E58" i="5"/>
  <c r="F58" i="5"/>
  <c r="K58" i="5"/>
  <c r="L58" i="5"/>
  <c r="Q58" i="5"/>
  <c r="R58" i="5"/>
  <c r="W58" i="5"/>
  <c r="X58" i="5"/>
  <c r="E59" i="5"/>
  <c r="F59" i="5"/>
  <c r="K59" i="5"/>
  <c r="L59" i="5"/>
  <c r="Q59" i="5"/>
  <c r="R59" i="5"/>
  <c r="W59" i="5"/>
  <c r="X59" i="5"/>
  <c r="E60" i="5"/>
  <c r="F60" i="5"/>
  <c r="K60" i="5"/>
  <c r="L60" i="5"/>
  <c r="Q60" i="5"/>
  <c r="R60" i="5"/>
  <c r="W60" i="5"/>
  <c r="X60" i="5"/>
  <c r="L30" i="4"/>
  <c r="K30" i="4"/>
  <c r="F30" i="4"/>
  <c r="E30" i="4"/>
  <c r="L29" i="4"/>
  <c r="K29" i="4"/>
  <c r="F29" i="4"/>
  <c r="E29" i="4"/>
  <c r="L28" i="4"/>
  <c r="K28" i="4"/>
  <c r="F28" i="4"/>
  <c r="E28" i="4"/>
  <c r="L27" i="4"/>
  <c r="K27" i="4"/>
  <c r="F27" i="4"/>
  <c r="E27" i="4"/>
  <c r="X4" i="3"/>
  <c r="W4" i="3"/>
  <c r="R4" i="3"/>
  <c r="Q4" i="3"/>
  <c r="L4" i="3"/>
  <c r="K4" i="3"/>
  <c r="F4" i="3"/>
  <c r="E4" i="3"/>
  <c r="S7" i="1" l="1"/>
  <c r="S6" i="1"/>
  <c r="S5" i="1"/>
  <c r="S4" i="1"/>
  <c r="L7" i="1"/>
  <c r="L6" i="1"/>
  <c r="L5" i="1"/>
  <c r="L4" i="1"/>
  <c r="E5" i="1"/>
  <c r="E6" i="1"/>
  <c r="E7" i="1"/>
  <c r="E4" i="1"/>
  <c r="T5" i="1"/>
  <c r="T6" i="1"/>
  <c r="T7" i="1"/>
  <c r="T4" i="1"/>
  <c r="M5" i="1"/>
  <c r="M6" i="1"/>
  <c r="M7" i="1"/>
  <c r="M4" i="1"/>
  <c r="F5" i="1"/>
  <c r="F6" i="1"/>
  <c r="F7" i="1"/>
  <c r="F4" i="1"/>
</calcChain>
</file>

<file path=xl/sharedStrings.xml><?xml version="1.0" encoding="utf-8"?>
<sst xmlns="http://schemas.openxmlformats.org/spreadsheetml/2006/main" count="544" uniqueCount="80">
  <si>
    <t>Ganetespib</t>
  </si>
  <si>
    <t>HSP90</t>
  </si>
  <si>
    <t>HSP70</t>
  </si>
  <si>
    <t>DNAJB4</t>
  </si>
  <si>
    <t>HSPB1</t>
  </si>
  <si>
    <t>AT13387</t>
  </si>
  <si>
    <t>17-DMAG</t>
  </si>
  <si>
    <t>Ganetespib 2h</t>
  </si>
  <si>
    <t>METTL3</t>
  </si>
  <si>
    <t>ALKBH5</t>
  </si>
  <si>
    <t>FTO</t>
  </si>
  <si>
    <t>YTHDF3</t>
  </si>
  <si>
    <t>Ganetespib 6h</t>
  </si>
  <si>
    <t>Ganetespib 12h</t>
  </si>
  <si>
    <t>Ganetespib 24h</t>
  </si>
  <si>
    <t>Figure 1d</t>
  </si>
  <si>
    <t>Figure 3a</t>
  </si>
  <si>
    <t>Figure 3b</t>
  </si>
  <si>
    <t>AT13387 2h</t>
  </si>
  <si>
    <t>AT13387 6h</t>
  </si>
  <si>
    <t>AT13387 12h</t>
  </si>
  <si>
    <t>AT13387 24h</t>
  </si>
  <si>
    <t>17-DMAG 2h</t>
  </si>
  <si>
    <t>17-DMAG 6h</t>
  </si>
  <si>
    <t>17-DMAG 12h</t>
  </si>
  <si>
    <t>17-DMAG 24h</t>
  </si>
  <si>
    <t>Figure 3c</t>
  </si>
  <si>
    <t>Figure 4b</t>
  </si>
  <si>
    <t>Control</t>
  </si>
  <si>
    <t>Figure 4d</t>
  </si>
  <si>
    <t>siMETTL3-1</t>
  </si>
  <si>
    <t>siMETTL3-2</t>
  </si>
  <si>
    <t>Figure 5b</t>
  </si>
  <si>
    <t>293T</t>
  </si>
  <si>
    <t>sgRNA-YTHDF1</t>
  </si>
  <si>
    <t>sgRNA-YTHDF2</t>
  </si>
  <si>
    <t>sgRNA-YTHDF3</t>
  </si>
  <si>
    <t>Figure 5d</t>
  </si>
  <si>
    <t>Figure 6c</t>
  </si>
  <si>
    <t>Figure 7b</t>
  </si>
  <si>
    <t>Ganetespib 5h</t>
  </si>
  <si>
    <t>Ganetespib 10h</t>
  </si>
  <si>
    <t>siControl</t>
  </si>
  <si>
    <t>siMETTL3</t>
  </si>
  <si>
    <t>Figure 7d</t>
  </si>
  <si>
    <t>Figure 7f</t>
  </si>
  <si>
    <t>Ganetespib 0.5h</t>
  </si>
  <si>
    <t>HSPA1A</t>
  </si>
  <si>
    <t>DNAJB12</t>
  </si>
  <si>
    <t>HSPH1</t>
  </si>
  <si>
    <t>Figure 2a</t>
  </si>
  <si>
    <t>siALKBH5-1</t>
  </si>
  <si>
    <t>siALKBH5-2</t>
  </si>
  <si>
    <t>Supplementary Figure 3</t>
  </si>
  <si>
    <t>Supplementary Figure 4a</t>
  </si>
  <si>
    <t>Supplementary Figure 8b</t>
  </si>
  <si>
    <t>Supplementary Figure 10c</t>
  </si>
  <si>
    <t>anti-HSP90: Santa Cruz Biotechnology, sc-13119</t>
  </si>
  <si>
    <t>anti-HSP70: Stressgen, SPA-810</t>
  </si>
  <si>
    <t>anti-DNAJB4: Santa Cruz Biotechnology, sc-100711</t>
  </si>
  <si>
    <t>anti-HSPB1: Santa Cruz Biotechnology, sc-13132</t>
  </si>
  <si>
    <t>anti-Actin: Cell Signaling #4967</t>
  </si>
  <si>
    <t>anti-METTL3: Proteintech, 15073-1-AP</t>
  </si>
  <si>
    <t>anti-ALKBH5: Proteintech, 16837-1-AP</t>
  </si>
  <si>
    <t>anti-FTO: Santa Cruz Biotechnology, sc-271713</t>
  </si>
  <si>
    <t>anti-YTHDF3: Santa Cruz Biotechnology, SC-377119</t>
  </si>
  <si>
    <t>anti-FLAG: Cell Signaling #2368</t>
  </si>
  <si>
    <t>anti-YTHDF1: Abcam, ab99080</t>
  </si>
  <si>
    <t>Replicate 1</t>
  </si>
  <si>
    <t>Replicate 2</t>
  </si>
  <si>
    <t>Replicate 3</t>
  </si>
  <si>
    <t>Average</t>
  </si>
  <si>
    <t>S.D.</t>
  </si>
  <si>
    <t>Replicate 4</t>
  </si>
  <si>
    <r>
      <t xml:space="preserve">ALKBH5 1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g</t>
    </r>
  </si>
  <si>
    <r>
      <t xml:space="preserve">ALKBH5 2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g</t>
    </r>
  </si>
  <si>
    <r>
      <t xml:space="preserve">ALKBH5 3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g</t>
    </r>
  </si>
  <si>
    <t>Adenine Site</t>
  </si>
  <si>
    <t>HeLa</t>
  </si>
  <si>
    <t>Antibodies: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</si>
</sst>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###0.00;\-#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family val="1"/>
      <charset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166" fontId="5" fillId="0" borderId="0" xfId="0" applyNumberFormat="1" applyFont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top"/>
      <protection locked="0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270164</xdr:colOff>
      <xdr:row>38</xdr:row>
      <xdr:rowOff>30317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B5AD86-BE00-4415-BC2F-CD75C403E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04064" cy="69073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37066</xdr:colOff>
      <xdr:row>49</xdr:row>
      <xdr:rowOff>33156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8B6D1-5F1C-4BAF-BBBC-632AC6299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52329" cy="89009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40255</xdr:colOff>
      <xdr:row>41</xdr:row>
      <xdr:rowOff>17790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1FBA1-629F-4803-B1B8-9D14D79B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79255" cy="7437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738274</xdr:colOff>
      <xdr:row>34</xdr:row>
      <xdr:rowOff>101888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E1BBC7-0FCB-4E8B-BC6B-BB8A72015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96274" cy="62550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46510</xdr:colOff>
      <xdr:row>44</xdr:row>
      <xdr:rowOff>11359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CDAA9-1985-45B5-BAA0-2ABC0AEB8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14310" cy="79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172097</xdr:colOff>
      <xdr:row>24</xdr:row>
      <xdr:rowOff>43032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1C277E-5B72-48DB-BD0A-716815540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68247" cy="41578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553780</xdr:colOff>
      <xdr:row>19</xdr:row>
      <xdr:rowOff>89444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B1B0EF-202C-4653-B1B9-84958A1AA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59018" cy="33469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74702</xdr:colOff>
      <xdr:row>22</xdr:row>
      <xdr:rowOff>105492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C436D21-8C14-4AE9-AE49-22626CD8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94327" cy="3877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7:I12"/>
  <sheetViews>
    <sheetView tabSelected="1" workbookViewId="0">
      <selection activeCell="M1" sqref="M1"/>
    </sheetView>
  </sheetViews>
  <sheetFormatPr defaultRowHeight="14.25" x14ac:dyDescent="0.45"/>
  <sheetData>
    <row r="7" spans="9:9" x14ac:dyDescent="0.45">
      <c r="I7" s="2" t="s">
        <v>79</v>
      </c>
    </row>
    <row r="8" spans="9:9" x14ac:dyDescent="0.45">
      <c r="I8" s="2" t="s">
        <v>57</v>
      </c>
    </row>
    <row r="9" spans="9:9" x14ac:dyDescent="0.45">
      <c r="I9" s="2" t="s">
        <v>58</v>
      </c>
    </row>
    <row r="10" spans="9:9" x14ac:dyDescent="0.45">
      <c r="I10" s="2" t="s">
        <v>59</v>
      </c>
    </row>
    <row r="11" spans="9:9" x14ac:dyDescent="0.45">
      <c r="I11" s="2" t="s">
        <v>60</v>
      </c>
    </row>
    <row r="12" spans="9:9" x14ac:dyDescent="0.45">
      <c r="I12" s="2" t="s">
        <v>61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K1" workbookViewId="0">
      <selection activeCell="P13" sqref="P13"/>
    </sheetView>
  </sheetViews>
  <sheetFormatPr defaultRowHeight="14.25" x14ac:dyDescent="0.45"/>
  <cols>
    <col min="2" max="2" width="10.33203125" customWidth="1"/>
    <col min="3" max="3" width="11.1328125" customWidth="1"/>
    <col min="4" max="4" width="10.6640625" customWidth="1"/>
    <col min="7" max="7" width="9.46484375" customWidth="1"/>
    <col min="8" max="8" width="10.86328125" customWidth="1"/>
    <col min="9" max="9" width="11.3984375" customWidth="1"/>
    <col min="10" max="10" width="11.265625" customWidth="1"/>
    <col min="14" max="14" width="11.265625" customWidth="1"/>
    <col min="15" max="15" width="10.86328125" customWidth="1"/>
    <col min="16" max="16" width="10.6640625" customWidth="1"/>
    <col min="20" max="20" width="10.6640625" customWidth="1"/>
    <col min="21" max="21" width="11.33203125" customWidth="1"/>
    <col min="22" max="22" width="11.46484375" customWidth="1"/>
  </cols>
  <sheetData>
    <row r="1" spans="1:24" x14ac:dyDescent="0.45">
      <c r="A1" s="8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45">
      <c r="A2" s="6"/>
      <c r="B2" s="13" t="s">
        <v>46</v>
      </c>
      <c r="C2" s="6"/>
      <c r="D2" s="6"/>
      <c r="E2" s="3"/>
      <c r="F2" s="3"/>
      <c r="G2" s="6"/>
      <c r="H2" s="13" t="s">
        <v>7</v>
      </c>
      <c r="I2" s="6"/>
      <c r="J2" s="6"/>
      <c r="K2" s="3"/>
      <c r="L2" s="3"/>
      <c r="M2" s="6"/>
      <c r="N2" s="13" t="s">
        <v>12</v>
      </c>
      <c r="O2" s="6"/>
      <c r="P2" s="6"/>
      <c r="Q2" s="3"/>
      <c r="R2" s="3"/>
      <c r="S2" s="3"/>
      <c r="T2" s="13" t="s">
        <v>14</v>
      </c>
      <c r="U2" s="6"/>
      <c r="V2" s="6"/>
      <c r="W2" s="3"/>
      <c r="X2" s="3"/>
    </row>
    <row r="3" spans="1:24" x14ac:dyDescent="0.45">
      <c r="A3" s="6"/>
      <c r="B3" s="6" t="s">
        <v>68</v>
      </c>
      <c r="C3" s="6" t="s">
        <v>69</v>
      </c>
      <c r="D3" s="6" t="s">
        <v>70</v>
      </c>
      <c r="E3" s="12" t="s">
        <v>71</v>
      </c>
      <c r="F3" s="12" t="s">
        <v>72</v>
      </c>
      <c r="G3" s="6"/>
      <c r="H3" s="6" t="s">
        <v>68</v>
      </c>
      <c r="I3" s="6" t="s">
        <v>69</v>
      </c>
      <c r="J3" s="6" t="s">
        <v>70</v>
      </c>
      <c r="K3" s="12" t="s">
        <v>71</v>
      </c>
      <c r="L3" s="12" t="s">
        <v>72</v>
      </c>
      <c r="M3" s="6"/>
      <c r="N3" s="6" t="s">
        <v>68</v>
      </c>
      <c r="O3" s="6" t="s">
        <v>69</v>
      </c>
      <c r="P3" s="6" t="s">
        <v>70</v>
      </c>
      <c r="Q3" s="12" t="s">
        <v>71</v>
      </c>
      <c r="R3" s="12" t="s">
        <v>72</v>
      </c>
      <c r="S3" s="12"/>
      <c r="T3" s="6" t="s">
        <v>68</v>
      </c>
      <c r="U3" s="6" t="s">
        <v>69</v>
      </c>
      <c r="V3" s="6" t="s">
        <v>70</v>
      </c>
      <c r="W3" s="12" t="s">
        <v>71</v>
      </c>
      <c r="X3" s="12" t="s">
        <v>72</v>
      </c>
    </row>
    <row r="4" spans="1:24" x14ac:dyDescent="0.45">
      <c r="A4" s="8" t="s">
        <v>47</v>
      </c>
      <c r="B4" s="16">
        <v>1.35127299365484</v>
      </c>
      <c r="C4" s="16">
        <v>1.4463278640348898</v>
      </c>
      <c r="D4" s="16">
        <v>1.8583567836669073</v>
      </c>
      <c r="E4" s="6">
        <f>AVERAGE(B4:D4)</f>
        <v>1.5519858804522124</v>
      </c>
      <c r="F4" s="6">
        <f>STDEV(B4:D4)</f>
        <v>0.26954814940597083</v>
      </c>
      <c r="G4" s="8" t="s">
        <v>47</v>
      </c>
      <c r="H4" s="6">
        <v>50.481056873445638</v>
      </c>
      <c r="I4" s="6">
        <v>63.458600752613727</v>
      </c>
      <c r="J4" s="6">
        <v>68.743758721793313</v>
      </c>
      <c r="K4" s="6">
        <f>AVERAGE(H4:J4)</f>
        <v>60.89447211595089</v>
      </c>
      <c r="L4" s="6">
        <f>STDEV(H4:J4)</f>
        <v>9.3974803245033378</v>
      </c>
      <c r="M4" s="8" t="s">
        <v>47</v>
      </c>
      <c r="N4" s="6">
        <v>129.25314807896814</v>
      </c>
      <c r="O4" s="6">
        <v>153.67724576775626</v>
      </c>
      <c r="P4" s="6">
        <v>184.53667040132871</v>
      </c>
      <c r="Q4" s="6">
        <f>AVERAGE(N4:P4)</f>
        <v>155.82235474935104</v>
      </c>
      <c r="R4" s="6">
        <f>STDEV(N4:P4)</f>
        <v>27.704116652564849</v>
      </c>
      <c r="S4" s="8" t="s">
        <v>47</v>
      </c>
      <c r="T4" s="6">
        <v>36.748149510487131</v>
      </c>
      <c r="U4" s="6">
        <v>38.826997091464129</v>
      </c>
      <c r="V4" s="6">
        <v>41.731333682725214</v>
      </c>
      <c r="W4" s="6">
        <f>AVERAGE(T4:V4)</f>
        <v>39.102160094892156</v>
      </c>
      <c r="X4" s="6">
        <f>STDEV(T4:V4)</f>
        <v>2.5029616721901049</v>
      </c>
    </row>
    <row r="5" spans="1:24" x14ac:dyDescent="0.45">
      <c r="A5" s="8" t="s">
        <v>3</v>
      </c>
      <c r="B5" s="6">
        <v>1.24</v>
      </c>
      <c r="C5" s="6">
        <v>0.79</v>
      </c>
      <c r="D5" s="6">
        <v>0.95</v>
      </c>
      <c r="E5" s="6">
        <f>AVERAGE(B5:D5)</f>
        <v>0.99333333333333351</v>
      </c>
      <c r="F5" s="6">
        <f>STDEV(B5:D5)</f>
        <v>0.22810816147900695</v>
      </c>
      <c r="G5" s="8" t="s">
        <v>3</v>
      </c>
      <c r="H5" s="6">
        <v>3.27</v>
      </c>
      <c r="I5" s="6">
        <v>2.96</v>
      </c>
      <c r="J5" s="6">
        <v>2.88</v>
      </c>
      <c r="K5" s="6">
        <f>AVERAGE(H5:J5)</f>
        <v>3.0366666666666666</v>
      </c>
      <c r="L5" s="6">
        <f>STDEV(H5:J5)</f>
        <v>0.20599352740640509</v>
      </c>
      <c r="M5" s="8" t="s">
        <v>3</v>
      </c>
      <c r="N5" s="6">
        <v>4.7699999999999996</v>
      </c>
      <c r="O5" s="6">
        <v>3.12</v>
      </c>
      <c r="P5" s="6">
        <v>3.78</v>
      </c>
      <c r="Q5" s="6">
        <f>AVERAGE(N5:P5)</f>
        <v>3.89</v>
      </c>
      <c r="R5" s="6">
        <f>STDEV(N5:P5)</f>
        <v>0.83048178787978366</v>
      </c>
      <c r="S5" s="8" t="s">
        <v>3</v>
      </c>
      <c r="T5" s="6">
        <v>6.98</v>
      </c>
      <c r="U5" s="6">
        <v>5.12</v>
      </c>
      <c r="V5" s="6">
        <v>6.08</v>
      </c>
      <c r="W5" s="6">
        <f>AVERAGE(T5:V5)</f>
        <v>6.06</v>
      </c>
      <c r="X5" s="6">
        <f>STDEV(T5:V5)</f>
        <v>0.9301612763386834</v>
      </c>
    </row>
    <row r="6" spans="1:24" x14ac:dyDescent="0.45">
      <c r="A6" s="8" t="s">
        <v>48</v>
      </c>
      <c r="B6" s="6">
        <v>1.1299999999999999</v>
      </c>
      <c r="C6" s="6">
        <v>1.01</v>
      </c>
      <c r="D6" s="6">
        <v>0.98</v>
      </c>
      <c r="E6" s="6">
        <f>AVERAGE(B6:D6)</f>
        <v>1.0399999999999998</v>
      </c>
      <c r="F6" s="6">
        <f>STDEV(B6:D6)</f>
        <v>7.9372539331937664E-2</v>
      </c>
      <c r="G6" s="8" t="s">
        <v>48</v>
      </c>
      <c r="H6" s="6">
        <v>1.34</v>
      </c>
      <c r="I6" s="6">
        <v>1.02</v>
      </c>
      <c r="J6" s="6">
        <v>0.78</v>
      </c>
      <c r="K6" s="6">
        <f>AVERAGE(H6:J6)</f>
        <v>1.0466666666666669</v>
      </c>
      <c r="L6" s="6">
        <f>STDEV(H6:J6)</f>
        <v>0.28095076674273883</v>
      </c>
      <c r="M6" s="8" t="s">
        <v>48</v>
      </c>
      <c r="N6" s="6">
        <v>1.57</v>
      </c>
      <c r="O6" s="6">
        <v>0.87</v>
      </c>
      <c r="P6" s="6">
        <v>1.1200000000000001</v>
      </c>
      <c r="Q6" s="6">
        <f>AVERAGE(N6:P6)</f>
        <v>1.1866666666666668</v>
      </c>
      <c r="R6" s="6">
        <f>STDEV(N6:P6)</f>
        <v>0.35472994422987958</v>
      </c>
      <c r="S6" s="8" t="s">
        <v>48</v>
      </c>
      <c r="T6" s="6">
        <v>1.69</v>
      </c>
      <c r="U6" s="6">
        <v>0.78</v>
      </c>
      <c r="V6" s="6">
        <v>1.17</v>
      </c>
      <c r="W6" s="6">
        <f>AVERAGE(T6:V6)</f>
        <v>1.2133333333333332</v>
      </c>
      <c r="X6" s="6">
        <f>STDEV(T6:V6)</f>
        <v>0.45654499595695192</v>
      </c>
    </row>
    <row r="7" spans="1:24" x14ac:dyDescent="0.45">
      <c r="A7" s="8" t="s">
        <v>4</v>
      </c>
      <c r="B7" s="6">
        <v>1.34</v>
      </c>
      <c r="C7" s="6">
        <v>1.06</v>
      </c>
      <c r="D7" s="6">
        <v>0.89</v>
      </c>
      <c r="E7" s="6">
        <f>AVERAGE(B7:D7)</f>
        <v>1.0966666666666669</v>
      </c>
      <c r="F7" s="6">
        <f>STDEV(B7:D7)</f>
        <v>0.22722969289538938</v>
      </c>
      <c r="G7" s="8" t="s">
        <v>4</v>
      </c>
      <c r="H7" s="6">
        <v>1.98</v>
      </c>
      <c r="I7" s="6">
        <v>1.46</v>
      </c>
      <c r="J7" s="6">
        <v>1.54</v>
      </c>
      <c r="K7" s="6">
        <f>AVERAGE(H7:J7)</f>
        <v>1.6600000000000001</v>
      </c>
      <c r="L7" s="6">
        <f>STDEV(H7:J7)</f>
        <v>0.27999999999999886</v>
      </c>
      <c r="M7" s="8" t="s">
        <v>4</v>
      </c>
      <c r="N7" s="6">
        <v>3.65</v>
      </c>
      <c r="O7" s="6">
        <v>3.43</v>
      </c>
      <c r="P7" s="6">
        <v>3.07</v>
      </c>
      <c r="Q7" s="6">
        <f>AVERAGE(N7:P7)</f>
        <v>3.3833333333333333</v>
      </c>
      <c r="R7" s="6">
        <f>STDEV(N7:P7)</f>
        <v>0.29280255007997003</v>
      </c>
      <c r="S7" s="8" t="s">
        <v>4</v>
      </c>
      <c r="T7" s="6">
        <v>4.78</v>
      </c>
      <c r="U7" s="6">
        <v>4.66</v>
      </c>
      <c r="V7" s="6">
        <v>4.32</v>
      </c>
      <c r="W7" s="6">
        <f>AVERAGE(T7:V7)</f>
        <v>4.5866666666666669</v>
      </c>
      <c r="X7" s="6">
        <f>STDEV(T7:V7)</f>
        <v>0.23860706890897704</v>
      </c>
    </row>
    <row r="8" spans="1:24" x14ac:dyDescent="0.45">
      <c r="A8" s="8" t="s">
        <v>49</v>
      </c>
      <c r="B8" s="6">
        <v>1.36</v>
      </c>
      <c r="C8" s="6">
        <v>0.98</v>
      </c>
      <c r="D8" s="6">
        <v>1.02</v>
      </c>
      <c r="E8" s="6">
        <f>AVERAGE(B8:D8)</f>
        <v>1.1199999999999999</v>
      </c>
      <c r="F8" s="6">
        <f>STDEV(B8:D8)</f>
        <v>0.20880613017821226</v>
      </c>
      <c r="G8" s="8" t="s">
        <v>49</v>
      </c>
      <c r="H8" s="6">
        <v>2.76</v>
      </c>
      <c r="I8" s="6">
        <v>2.12</v>
      </c>
      <c r="J8" s="6">
        <v>2.37</v>
      </c>
      <c r="K8" s="6">
        <f>AVERAGE(H8:J8)</f>
        <v>2.4166666666666665</v>
      </c>
      <c r="L8" s="6">
        <f>STDEV(H8:J8)</f>
        <v>0.32254198693090119</v>
      </c>
      <c r="M8" s="8" t="s">
        <v>49</v>
      </c>
      <c r="N8" s="6">
        <v>6.65</v>
      </c>
      <c r="O8" s="6">
        <v>6.34</v>
      </c>
      <c r="P8" s="6">
        <v>5.76</v>
      </c>
      <c r="Q8" s="6">
        <f>AVERAGE(N8:P8)</f>
        <v>6.25</v>
      </c>
      <c r="R8" s="6">
        <f>STDEV(N8:P8)</f>
        <v>0.45177427992306096</v>
      </c>
      <c r="S8" s="8" t="s">
        <v>49</v>
      </c>
      <c r="T8" s="6">
        <v>5.21</v>
      </c>
      <c r="U8" s="6">
        <v>3.15</v>
      </c>
      <c r="V8" s="6">
        <v>4.25</v>
      </c>
      <c r="W8" s="6">
        <f>AVERAGE(T8:V8)</f>
        <v>4.2033333333333331</v>
      </c>
      <c r="X8" s="6">
        <f>STDEV(T8:V8)</f>
        <v>1.0307925753192708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26"/>
  <sheetViews>
    <sheetView workbookViewId="0">
      <selection activeCell="I7" sqref="I7"/>
    </sheetView>
  </sheetViews>
  <sheetFormatPr defaultRowHeight="13.5" x14ac:dyDescent="0.35"/>
  <cols>
    <col min="1" max="1" width="11.53125" style="2" customWidth="1"/>
    <col min="2" max="3" width="10.59765625" style="2" customWidth="1"/>
    <col min="4" max="4" width="11.46484375" style="2" customWidth="1"/>
    <col min="5" max="6" width="9.06640625" style="2"/>
    <col min="7" max="7" width="11.3984375" style="2" customWidth="1"/>
    <col min="8" max="8" width="11.265625" style="2" customWidth="1"/>
    <col min="9" max="9" width="10.796875" style="2" customWidth="1"/>
    <col min="10" max="10" width="11.19921875" style="2" customWidth="1"/>
    <col min="11" max="16384" width="9.06640625" style="2"/>
  </cols>
  <sheetData>
    <row r="6" spans="9:9" x14ac:dyDescent="0.35">
      <c r="I6" s="2" t="s">
        <v>79</v>
      </c>
    </row>
    <row r="7" spans="9:9" x14ac:dyDescent="0.35">
      <c r="I7" s="2" t="s">
        <v>59</v>
      </c>
    </row>
    <row r="8" spans="9:9" x14ac:dyDescent="0.35">
      <c r="I8" s="2" t="s">
        <v>63</v>
      </c>
    </row>
    <row r="9" spans="9:9" x14ac:dyDescent="0.35">
      <c r="I9" s="2" t="s">
        <v>61</v>
      </c>
    </row>
    <row r="20" spans="1:12" x14ac:dyDescent="0.35">
      <c r="I20" s="4"/>
    </row>
    <row r="21" spans="1:12" x14ac:dyDescent="0.35">
      <c r="A21" s="8" t="s">
        <v>55</v>
      </c>
      <c r="B21" s="8"/>
      <c r="C21" s="8"/>
      <c r="D21" s="8"/>
      <c r="E21" s="8"/>
      <c r="F21" s="8"/>
      <c r="G21" s="8"/>
      <c r="H21" s="8"/>
      <c r="I21" s="6"/>
      <c r="J21" s="3"/>
      <c r="K21" s="3"/>
      <c r="L21" s="3"/>
    </row>
    <row r="22" spans="1:12" x14ac:dyDescent="0.35">
      <c r="A22" s="10"/>
      <c r="B22" s="13" t="s">
        <v>13</v>
      </c>
      <c r="C22" s="10"/>
      <c r="D22" s="10"/>
      <c r="E22" s="8"/>
      <c r="F22" s="8"/>
      <c r="G22" s="10"/>
      <c r="H22" s="13" t="s">
        <v>14</v>
      </c>
      <c r="I22" s="3"/>
      <c r="J22" s="6"/>
      <c r="K22" s="3"/>
      <c r="L22" s="3"/>
    </row>
    <row r="23" spans="1:12" ht="15" x14ac:dyDescent="0.4">
      <c r="A23" s="6"/>
      <c r="B23" s="6" t="s">
        <v>68</v>
      </c>
      <c r="C23" s="6" t="s">
        <v>69</v>
      </c>
      <c r="D23" s="6" t="s">
        <v>70</v>
      </c>
      <c r="E23" s="5" t="s">
        <v>71</v>
      </c>
      <c r="F23" s="5" t="s">
        <v>72</v>
      </c>
      <c r="G23" s="6"/>
      <c r="H23" s="6" t="s">
        <v>68</v>
      </c>
      <c r="I23" s="6" t="s">
        <v>69</v>
      </c>
      <c r="J23" s="6" t="s">
        <v>70</v>
      </c>
      <c r="K23" s="5" t="s">
        <v>71</v>
      </c>
      <c r="L23" s="5" t="s">
        <v>72</v>
      </c>
    </row>
    <row r="24" spans="1:12" x14ac:dyDescent="0.35">
      <c r="A24" s="3" t="s">
        <v>42</v>
      </c>
      <c r="B24" s="3">
        <v>13</v>
      </c>
      <c r="C24" s="3">
        <v>13</v>
      </c>
      <c r="D24" s="3">
        <v>17</v>
      </c>
      <c r="E24" s="6">
        <f>AVERAGE(B24:D24)</f>
        <v>14.333333333333334</v>
      </c>
      <c r="F24" s="6">
        <f>STDEV(B24:D24)</f>
        <v>2.3094010767584989</v>
      </c>
      <c r="G24" s="3" t="s">
        <v>42</v>
      </c>
      <c r="H24" s="3">
        <v>17</v>
      </c>
      <c r="I24" s="3">
        <v>22</v>
      </c>
      <c r="J24" s="3">
        <v>22</v>
      </c>
      <c r="K24" s="6">
        <f>AVERAGE(H24:J24)</f>
        <v>20.333333333333332</v>
      </c>
      <c r="L24" s="6">
        <f>STDEV(H24:J24)</f>
        <v>2.8867513459481353</v>
      </c>
    </row>
    <row r="25" spans="1:12" x14ac:dyDescent="0.35">
      <c r="A25" s="3" t="s">
        <v>51</v>
      </c>
      <c r="B25" s="3">
        <v>32</v>
      </c>
      <c r="C25" s="3">
        <v>51</v>
      </c>
      <c r="D25" s="3">
        <v>40</v>
      </c>
      <c r="E25" s="6">
        <f>AVERAGE(B25:D25)</f>
        <v>41</v>
      </c>
      <c r="F25" s="6">
        <f>STDEV(B25:D25)</f>
        <v>9.5393920141694561</v>
      </c>
      <c r="G25" s="3" t="s">
        <v>51</v>
      </c>
      <c r="H25" s="3">
        <v>43</v>
      </c>
      <c r="I25" s="3">
        <v>58</v>
      </c>
      <c r="J25" s="3">
        <v>47</v>
      </c>
      <c r="K25" s="6">
        <f>AVERAGE(H25:J25)</f>
        <v>49.333333333333336</v>
      </c>
      <c r="L25" s="6">
        <f>STDEV(H25:J25)</f>
        <v>7.7674534651540386</v>
      </c>
    </row>
    <row r="26" spans="1:12" x14ac:dyDescent="0.35">
      <c r="A26" s="3" t="s">
        <v>52</v>
      </c>
      <c r="B26" s="3">
        <v>39</v>
      </c>
      <c r="C26" s="3">
        <v>56</v>
      </c>
      <c r="D26" s="3">
        <v>49</v>
      </c>
      <c r="E26" s="6">
        <f>AVERAGE(B26:D26)</f>
        <v>48</v>
      </c>
      <c r="F26" s="6">
        <f>STDEV(B26:D26)</f>
        <v>8.5440037453175304</v>
      </c>
      <c r="G26" s="3" t="s">
        <v>52</v>
      </c>
      <c r="H26" s="3">
        <v>40</v>
      </c>
      <c r="I26" s="3">
        <v>68</v>
      </c>
      <c r="J26" s="3">
        <v>60</v>
      </c>
      <c r="K26" s="6">
        <f>AVERAGE(H26:J26)</f>
        <v>56</v>
      </c>
      <c r="L26" s="6">
        <f>STDEV(H26:J26)</f>
        <v>14.422205101855956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30"/>
  <sheetViews>
    <sheetView workbookViewId="0">
      <selection activeCell="J8" sqref="J8"/>
    </sheetView>
  </sheetViews>
  <sheetFormatPr defaultRowHeight="13.5" x14ac:dyDescent="0.35"/>
  <cols>
    <col min="1" max="1" width="12.796875" style="2" customWidth="1"/>
    <col min="2" max="3" width="11.3984375" style="2" customWidth="1"/>
    <col min="4" max="4" width="10.9296875" style="2" customWidth="1"/>
    <col min="5" max="6" width="9.06640625" style="2"/>
    <col min="7" max="7" width="13.59765625" style="2" customWidth="1"/>
    <col min="8" max="8" width="11.796875" style="2" customWidth="1"/>
    <col min="9" max="9" width="10.6640625" style="2" customWidth="1"/>
    <col min="10" max="10" width="10.3984375" style="2" customWidth="1"/>
    <col min="11" max="16384" width="9.06640625" style="2"/>
  </cols>
  <sheetData>
    <row r="7" spans="10:10" x14ac:dyDescent="0.35">
      <c r="J7" s="2" t="s">
        <v>79</v>
      </c>
    </row>
    <row r="8" spans="10:10" x14ac:dyDescent="0.35">
      <c r="J8" s="2" t="s">
        <v>60</v>
      </c>
    </row>
    <row r="9" spans="10:10" x14ac:dyDescent="0.35">
      <c r="J9" s="2" t="s">
        <v>66</v>
      </c>
    </row>
    <row r="10" spans="10:10" x14ac:dyDescent="0.35">
      <c r="J10" s="2" t="s">
        <v>64</v>
      </c>
    </row>
    <row r="11" spans="10:10" x14ac:dyDescent="0.35">
      <c r="J11" s="2" t="s">
        <v>61</v>
      </c>
    </row>
    <row r="24" spans="1:12" x14ac:dyDescent="0.35">
      <c r="A24" s="2" t="s">
        <v>56</v>
      </c>
      <c r="F24" s="17"/>
      <c r="L24" s="17"/>
    </row>
    <row r="25" spans="1:12" x14ac:dyDescent="0.35">
      <c r="A25" s="4"/>
      <c r="B25" s="11" t="s">
        <v>13</v>
      </c>
      <c r="C25" s="4"/>
      <c r="D25" s="4"/>
      <c r="G25" s="4"/>
      <c r="H25" s="11" t="s">
        <v>14</v>
      </c>
      <c r="I25" s="4"/>
      <c r="J25" s="4"/>
    </row>
    <row r="26" spans="1:12" x14ac:dyDescent="0.35">
      <c r="A26" s="4"/>
      <c r="B26" s="6" t="s">
        <v>68</v>
      </c>
      <c r="C26" s="6" t="s">
        <v>69</v>
      </c>
      <c r="D26" s="6" t="s">
        <v>70</v>
      </c>
      <c r="E26" s="12" t="s">
        <v>71</v>
      </c>
      <c r="F26" s="12" t="s">
        <v>72</v>
      </c>
      <c r="G26" s="4"/>
      <c r="H26" s="6" t="s">
        <v>68</v>
      </c>
      <c r="I26" s="6" t="s">
        <v>69</v>
      </c>
      <c r="J26" s="6" t="s">
        <v>70</v>
      </c>
      <c r="K26" s="12" t="s">
        <v>71</v>
      </c>
      <c r="L26" s="12" t="s">
        <v>72</v>
      </c>
    </row>
    <row r="27" spans="1:12" x14ac:dyDescent="0.35">
      <c r="A27" s="2" t="s">
        <v>28</v>
      </c>
      <c r="B27" s="6">
        <v>3.93</v>
      </c>
      <c r="C27" s="6">
        <v>3.03</v>
      </c>
      <c r="D27" s="6">
        <v>2.35</v>
      </c>
      <c r="E27" s="6">
        <f>AVERAGE(B27:D27)</f>
        <v>3.1033333333333335</v>
      </c>
      <c r="F27" s="6">
        <f>STDEV(B27:D27)</f>
        <v>0.79254863152574595</v>
      </c>
      <c r="G27" s="2" t="s">
        <v>28</v>
      </c>
      <c r="H27" s="6">
        <v>5.9</v>
      </c>
      <c r="I27" s="6">
        <v>3.53</v>
      </c>
      <c r="J27" s="6">
        <v>4.96</v>
      </c>
      <c r="K27" s="6">
        <f>AVERAGE(H27:J27)</f>
        <v>4.7966666666666669</v>
      </c>
      <c r="L27" s="6">
        <f>STDEV(H27:J27)</f>
        <v>1.1934124740982615</v>
      </c>
    </row>
    <row r="28" spans="1:12" x14ac:dyDescent="0.35">
      <c r="A28" s="2" t="s">
        <v>10</v>
      </c>
      <c r="B28" s="6">
        <v>3.21</v>
      </c>
      <c r="C28" s="6">
        <v>1.42</v>
      </c>
      <c r="D28" s="6">
        <v>2.58</v>
      </c>
      <c r="E28" s="6">
        <f>AVERAGE(B28:D28)</f>
        <v>2.4033333333333333</v>
      </c>
      <c r="F28" s="6">
        <f>STDEV(B28:D28)</f>
        <v>0.90798311291198219</v>
      </c>
      <c r="G28" s="2" t="s">
        <v>10</v>
      </c>
      <c r="H28" s="6">
        <v>5.0199999999999996</v>
      </c>
      <c r="I28" s="6">
        <v>2.74</v>
      </c>
      <c r="J28" s="6">
        <v>3.95</v>
      </c>
      <c r="K28" s="6">
        <f>AVERAGE(H28:J28)</f>
        <v>3.9033333333333338</v>
      </c>
      <c r="L28" s="6">
        <f>STDEV(H28:J28)</f>
        <v>1.140716149326084</v>
      </c>
    </row>
    <row r="29" spans="1:12" ht="14.25" x14ac:dyDescent="0.4">
      <c r="A29" s="2" t="s">
        <v>75</v>
      </c>
      <c r="B29" s="6">
        <v>3.83</v>
      </c>
      <c r="C29" s="6">
        <v>1.36</v>
      </c>
      <c r="D29" s="6">
        <v>2.31</v>
      </c>
      <c r="E29" s="6">
        <f>AVERAGE(B29:D29)</f>
        <v>2.5</v>
      </c>
      <c r="F29" s="6">
        <f>STDEV(B29:D29)</f>
        <v>1.2459133196173797</v>
      </c>
      <c r="G29" s="2" t="s">
        <v>75</v>
      </c>
      <c r="H29" s="6">
        <v>5.58</v>
      </c>
      <c r="I29" s="6">
        <v>2.46</v>
      </c>
      <c r="J29" s="6">
        <v>3.97</v>
      </c>
      <c r="K29" s="6">
        <f>AVERAGE(H29:J29)</f>
        <v>4.003333333333333</v>
      </c>
      <c r="L29" s="6">
        <f>STDEV(H29:J29)</f>
        <v>1.5602670711558768</v>
      </c>
    </row>
    <row r="30" spans="1:12" ht="14.25" x14ac:dyDescent="0.4">
      <c r="A30" s="2" t="s">
        <v>76</v>
      </c>
      <c r="B30" s="6">
        <v>3.94</v>
      </c>
      <c r="C30" s="6">
        <v>1.35</v>
      </c>
      <c r="D30" s="6">
        <v>3.11</v>
      </c>
      <c r="E30" s="6">
        <f>AVERAGE(B30:D30)</f>
        <v>2.8000000000000003</v>
      </c>
      <c r="F30" s="6">
        <f>STDEV(B30:D30)</f>
        <v>1.3225354437594481</v>
      </c>
      <c r="G30" s="2" t="s">
        <v>76</v>
      </c>
      <c r="H30" s="6">
        <v>5.71</v>
      </c>
      <c r="I30" s="6">
        <v>3.24</v>
      </c>
      <c r="J30" s="6">
        <v>4.55</v>
      </c>
      <c r="K30" s="6">
        <f>AVERAGE(H30:J30)</f>
        <v>4.5</v>
      </c>
      <c r="L30" s="6">
        <f>STDEV(H30:J30)</f>
        <v>1.2357588761566733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80" zoomScaleNormal="80" workbookViewId="0">
      <selection activeCell="F15" sqref="F15"/>
    </sheetView>
  </sheetViews>
  <sheetFormatPr defaultRowHeight="13.5" x14ac:dyDescent="0.35"/>
  <cols>
    <col min="1" max="1" width="9.06640625" style="2"/>
    <col min="2" max="2" width="10.3984375" style="3" customWidth="1"/>
    <col min="3" max="3" width="11.59765625" style="3" customWidth="1"/>
    <col min="4" max="4" width="11.46484375" style="3" customWidth="1"/>
    <col min="5" max="5" width="9.06640625" style="3"/>
    <col min="6" max="6" width="12" style="3" bestFit="1" customWidth="1"/>
    <col min="7" max="7" width="12" style="3" customWidth="1"/>
    <col min="8" max="8" width="9.06640625" style="8"/>
    <col min="9" max="9" width="11.1328125" style="3" customWidth="1"/>
    <col min="10" max="10" width="10.796875" style="3" customWidth="1"/>
    <col min="11" max="11" width="10.53125" style="3" customWidth="1"/>
    <col min="12" max="12" width="10.33203125" style="3" customWidth="1"/>
    <col min="13" max="14" width="9.06640625" style="3"/>
    <col min="15" max="15" width="9.06640625" style="8"/>
    <col min="16" max="16" width="10.59765625" style="3" customWidth="1"/>
    <col min="17" max="17" width="10.3984375" style="3" customWidth="1"/>
    <col min="18" max="18" width="10.46484375" style="3" customWidth="1"/>
    <col min="19" max="20" width="9.06640625" style="3"/>
    <col min="21" max="16384" width="9.06640625" style="2"/>
  </cols>
  <sheetData>
    <row r="1" spans="1:21" x14ac:dyDescent="0.35">
      <c r="A1" s="2" t="s">
        <v>15</v>
      </c>
    </row>
    <row r="2" spans="1:21" ht="15" x14ac:dyDescent="0.4">
      <c r="A2" s="4"/>
      <c r="B2" s="5" t="s">
        <v>0</v>
      </c>
      <c r="C2" s="6"/>
      <c r="D2" s="6"/>
      <c r="E2" s="5"/>
      <c r="F2" s="5"/>
      <c r="G2" s="5"/>
      <c r="H2" s="9"/>
      <c r="I2" s="5" t="s">
        <v>5</v>
      </c>
      <c r="J2" s="5"/>
      <c r="K2" s="5"/>
      <c r="L2" s="5"/>
      <c r="M2" s="5"/>
      <c r="N2" s="5"/>
      <c r="O2" s="9"/>
      <c r="P2" s="5" t="s">
        <v>6</v>
      </c>
      <c r="Q2" s="5"/>
      <c r="R2" s="5"/>
      <c r="S2" s="5"/>
      <c r="T2" s="6"/>
      <c r="U2" s="4"/>
    </row>
    <row r="3" spans="1:21" ht="15" x14ac:dyDescent="0.4">
      <c r="A3" s="4"/>
      <c r="B3" s="6" t="s">
        <v>68</v>
      </c>
      <c r="C3" s="6" t="s">
        <v>69</v>
      </c>
      <c r="D3" s="6" t="s">
        <v>70</v>
      </c>
      <c r="E3" s="5" t="s">
        <v>71</v>
      </c>
      <c r="F3" s="5" t="s">
        <v>72</v>
      </c>
      <c r="G3" s="5"/>
      <c r="H3" s="9"/>
      <c r="I3" s="6" t="s">
        <v>68</v>
      </c>
      <c r="J3" s="6" t="s">
        <v>69</v>
      </c>
      <c r="K3" s="6" t="s">
        <v>70</v>
      </c>
      <c r="L3" s="5" t="s">
        <v>71</v>
      </c>
      <c r="M3" s="5" t="s">
        <v>72</v>
      </c>
      <c r="N3" s="5"/>
      <c r="O3" s="9"/>
      <c r="P3" s="6" t="s">
        <v>68</v>
      </c>
      <c r="Q3" s="6" t="s">
        <v>69</v>
      </c>
      <c r="R3" s="6" t="s">
        <v>70</v>
      </c>
      <c r="S3" s="5" t="s">
        <v>71</v>
      </c>
      <c r="T3" s="5" t="s">
        <v>72</v>
      </c>
      <c r="U3" s="7"/>
    </row>
    <row r="4" spans="1:21" x14ac:dyDescent="0.35">
      <c r="A4" s="4" t="s">
        <v>1</v>
      </c>
      <c r="B4" s="6">
        <v>0.95</v>
      </c>
      <c r="C4" s="6">
        <v>1.1599999999999999</v>
      </c>
      <c r="D4" s="6">
        <v>1.5</v>
      </c>
      <c r="E4" s="6">
        <f>AVERAGE(B4:D4)</f>
        <v>1.2033333333333334</v>
      </c>
      <c r="F4" s="6">
        <f>STDEV(B4:D4)</f>
        <v>0.27754879450888181</v>
      </c>
      <c r="G4" s="6"/>
      <c r="H4" s="10" t="s">
        <v>1</v>
      </c>
      <c r="I4" s="6">
        <v>1.31</v>
      </c>
      <c r="J4" s="6">
        <v>1.18</v>
      </c>
      <c r="K4" s="6">
        <v>1.02</v>
      </c>
      <c r="L4" s="6">
        <f>AVERAGE(I4:K4)</f>
        <v>1.1700000000000002</v>
      </c>
      <c r="M4" s="6">
        <f>STDEV(I4:K4)</f>
        <v>0.14525839046333838</v>
      </c>
      <c r="N4" s="6"/>
      <c r="O4" s="10" t="s">
        <v>1</v>
      </c>
      <c r="P4" s="6">
        <v>1.39</v>
      </c>
      <c r="Q4" s="6">
        <v>1.21</v>
      </c>
      <c r="R4" s="6">
        <v>1.27</v>
      </c>
      <c r="S4" s="6">
        <f>AVERAGE(P4:R4)</f>
        <v>1.2899999999999998</v>
      </c>
      <c r="T4" s="6">
        <f>STDEV(P4:R4)</f>
        <v>9.1651513899116757E-2</v>
      </c>
      <c r="U4" s="4"/>
    </row>
    <row r="5" spans="1:21" x14ac:dyDescent="0.35">
      <c r="A5" s="4" t="s">
        <v>2</v>
      </c>
      <c r="B5" s="6">
        <v>2.09</v>
      </c>
      <c r="C5" s="6">
        <v>2.39</v>
      </c>
      <c r="D5" s="6">
        <v>2.2200000000000002</v>
      </c>
      <c r="E5" s="6">
        <f>AVERAGE(B5:D5)</f>
        <v>2.2333333333333338</v>
      </c>
      <c r="F5" s="6">
        <f>STDEV(B5:D5)</f>
        <v>0.1504437879519569</v>
      </c>
      <c r="G5" s="6"/>
      <c r="H5" s="10" t="s">
        <v>2</v>
      </c>
      <c r="I5" s="6">
        <v>5.03</v>
      </c>
      <c r="J5" s="6">
        <v>5.39</v>
      </c>
      <c r="K5" s="6">
        <v>5.48</v>
      </c>
      <c r="L5" s="6">
        <f>AVERAGE(I5:K5)</f>
        <v>5.3</v>
      </c>
      <c r="M5" s="6">
        <f>STDEV(I5:K5)</f>
        <v>0.2381176179958131</v>
      </c>
      <c r="N5" s="6"/>
      <c r="O5" s="10" t="s">
        <v>2</v>
      </c>
      <c r="P5" s="6">
        <v>5.47</v>
      </c>
      <c r="Q5" s="6">
        <v>5.75</v>
      </c>
      <c r="R5" s="6">
        <v>5.58</v>
      </c>
      <c r="S5" s="6">
        <f>AVERAGE(P5:R5)</f>
        <v>5.5999999999999988</v>
      </c>
      <c r="T5" s="6">
        <f>STDEV(P5:R5)</f>
        <v>0.14106735979665896</v>
      </c>
      <c r="U5" s="4"/>
    </row>
    <row r="6" spans="1:21" x14ac:dyDescent="0.35">
      <c r="A6" s="4" t="s">
        <v>3</v>
      </c>
      <c r="B6" s="6">
        <v>13.85</v>
      </c>
      <c r="C6" s="6">
        <v>24.85</v>
      </c>
      <c r="D6" s="6">
        <v>19.3</v>
      </c>
      <c r="E6" s="6">
        <f>AVERAGE(B6:D6)</f>
        <v>19.333333333333332</v>
      </c>
      <c r="F6" s="6">
        <f>STDEV(B6:D6)</f>
        <v>5.5000757570540237</v>
      </c>
      <c r="G6" s="6"/>
      <c r="H6" s="10" t="s">
        <v>3</v>
      </c>
      <c r="I6" s="6">
        <v>2.1800000000000002</v>
      </c>
      <c r="J6" s="6">
        <v>2.2599999999999998</v>
      </c>
      <c r="K6" s="6">
        <v>2.4900000000000002</v>
      </c>
      <c r="L6" s="6">
        <f>AVERAGE(I6:K6)</f>
        <v>2.31</v>
      </c>
      <c r="M6" s="6">
        <f>STDEV(I6:K6)</f>
        <v>0.16093476939431089</v>
      </c>
      <c r="N6" s="6"/>
      <c r="O6" s="10" t="s">
        <v>3</v>
      </c>
      <c r="P6" s="6">
        <v>2.63</v>
      </c>
      <c r="Q6" s="6">
        <v>2.81</v>
      </c>
      <c r="R6" s="6">
        <v>2.39</v>
      </c>
      <c r="S6" s="6">
        <f>AVERAGE(P6:R6)</f>
        <v>2.61</v>
      </c>
      <c r="T6" s="6">
        <f>STDEV(P6:R6)</f>
        <v>0.21071307505705472</v>
      </c>
      <c r="U6" s="4"/>
    </row>
    <row r="7" spans="1:21" x14ac:dyDescent="0.35">
      <c r="A7" s="4" t="s">
        <v>4</v>
      </c>
      <c r="B7" s="6">
        <v>3.56</v>
      </c>
      <c r="C7" s="6">
        <v>2.88</v>
      </c>
      <c r="D7" s="6">
        <v>1.76</v>
      </c>
      <c r="E7" s="6">
        <f>AVERAGE(B7:D7)</f>
        <v>2.7333333333333329</v>
      </c>
      <c r="F7" s="6">
        <f>STDEV(B7:D7)</f>
        <v>0.90891877158156142</v>
      </c>
      <c r="G7" s="6"/>
      <c r="H7" s="10" t="s">
        <v>4</v>
      </c>
      <c r="I7" s="6">
        <v>2.39</v>
      </c>
      <c r="J7" s="6">
        <v>2.2200000000000002</v>
      </c>
      <c r="K7" s="6">
        <v>2.14</v>
      </c>
      <c r="L7" s="6">
        <f>AVERAGE(I7:K7)</f>
        <v>2.25</v>
      </c>
      <c r="M7" s="6">
        <f>STDEV(I7:K7)</f>
        <v>0.12767145334803703</v>
      </c>
      <c r="N7" s="6"/>
      <c r="O7" s="10" t="s">
        <v>4</v>
      </c>
      <c r="P7" s="6">
        <v>1.81</v>
      </c>
      <c r="Q7" s="6">
        <v>1.94</v>
      </c>
      <c r="R7" s="6">
        <v>2.06</v>
      </c>
      <c r="S7" s="6">
        <f>AVERAGE(P7:R7)</f>
        <v>1.9366666666666668</v>
      </c>
      <c r="T7" s="6">
        <f>STDEV(P7:R7)</f>
        <v>0.12503332889007368</v>
      </c>
      <c r="U7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A3" sqref="A3"/>
    </sheetView>
  </sheetViews>
  <sheetFormatPr defaultRowHeight="13.5" x14ac:dyDescent="0.35"/>
  <cols>
    <col min="1" max="1" width="9.06640625" style="2"/>
    <col min="2" max="2" width="10.53125" style="2" customWidth="1"/>
    <col min="3" max="3" width="11.3984375" style="2" customWidth="1"/>
    <col min="4" max="4" width="11.86328125" style="2" customWidth="1"/>
    <col min="5" max="7" width="9.06640625" style="2"/>
    <col min="8" max="8" width="11.59765625" style="2" customWidth="1"/>
    <col min="9" max="9" width="10.73046875" style="2" customWidth="1"/>
    <col min="10" max="10" width="10.9296875" style="2" customWidth="1"/>
    <col min="11" max="13" width="9.06640625" style="2"/>
    <col min="14" max="14" width="10.46484375" style="2" customWidth="1"/>
    <col min="15" max="15" width="11" style="2" customWidth="1"/>
    <col min="16" max="16" width="10.53125" style="2" customWidth="1"/>
    <col min="17" max="19" width="9.06640625" style="2"/>
    <col min="20" max="20" width="10.73046875" style="2" customWidth="1"/>
    <col min="21" max="22" width="11.1328125" style="2" customWidth="1"/>
    <col min="23" max="16384" width="9.06640625" style="2"/>
  </cols>
  <sheetData>
    <row r="1" spans="1:24" x14ac:dyDescent="0.35">
      <c r="A1" s="4" t="s">
        <v>50</v>
      </c>
      <c r="B1" s="3"/>
      <c r="C1" s="3"/>
      <c r="D1" s="3"/>
      <c r="E1" s="3"/>
      <c r="F1" s="3"/>
    </row>
    <row r="2" spans="1:24" x14ac:dyDescent="0.35">
      <c r="A2" s="4"/>
      <c r="B2" s="13" t="s">
        <v>7</v>
      </c>
      <c r="C2" s="6"/>
      <c r="D2" s="6"/>
      <c r="E2" s="3"/>
      <c r="F2" s="3"/>
      <c r="G2" s="4"/>
      <c r="H2" s="11" t="s">
        <v>12</v>
      </c>
      <c r="I2" s="4"/>
      <c r="J2" s="4"/>
      <c r="M2" s="4"/>
      <c r="N2" s="11" t="s">
        <v>13</v>
      </c>
      <c r="O2" s="4"/>
      <c r="P2" s="4"/>
      <c r="T2" s="11" t="s">
        <v>14</v>
      </c>
      <c r="U2" s="4"/>
      <c r="V2" s="4"/>
    </row>
    <row r="3" spans="1:24" x14ac:dyDescent="0.35">
      <c r="A3" s="4"/>
      <c r="B3" s="6" t="s">
        <v>68</v>
      </c>
      <c r="C3" s="6" t="s">
        <v>69</v>
      </c>
      <c r="D3" s="6" t="s">
        <v>70</v>
      </c>
      <c r="E3" s="12" t="s">
        <v>71</v>
      </c>
      <c r="F3" s="12" t="s">
        <v>72</v>
      </c>
      <c r="G3" s="4"/>
      <c r="H3" s="6" t="s">
        <v>68</v>
      </c>
      <c r="I3" s="6" t="s">
        <v>69</v>
      </c>
      <c r="J3" s="6" t="s">
        <v>70</v>
      </c>
      <c r="K3" s="12" t="s">
        <v>71</v>
      </c>
      <c r="L3" s="12" t="s">
        <v>72</v>
      </c>
      <c r="M3" s="4"/>
      <c r="N3" s="6" t="s">
        <v>68</v>
      </c>
      <c r="O3" s="6" t="s">
        <v>69</v>
      </c>
      <c r="P3" s="6" t="s">
        <v>70</v>
      </c>
      <c r="Q3" s="12" t="s">
        <v>71</v>
      </c>
      <c r="R3" s="12" t="s">
        <v>72</v>
      </c>
      <c r="S3" s="11"/>
      <c r="T3" s="6" t="s">
        <v>68</v>
      </c>
      <c r="U3" s="6" t="s">
        <v>69</v>
      </c>
      <c r="V3" s="6" t="s">
        <v>70</v>
      </c>
      <c r="W3" s="12" t="s">
        <v>71</v>
      </c>
      <c r="X3" s="12" t="s">
        <v>72</v>
      </c>
    </row>
    <row r="4" spans="1:24" x14ac:dyDescent="0.35">
      <c r="A4" s="2" t="s">
        <v>3</v>
      </c>
      <c r="B4" s="6">
        <v>2.8432983585716869</v>
      </c>
      <c r="C4" s="6">
        <v>3.0647218848071431</v>
      </c>
      <c r="D4" s="6">
        <v>3.1925559077875287</v>
      </c>
      <c r="E4" s="6">
        <f>AVERAGE(B4:D4)</f>
        <v>3.0335253837221199</v>
      </c>
      <c r="F4" s="6">
        <f>STDEV(B4:D4)</f>
        <v>0.17670632467748559</v>
      </c>
      <c r="G4" s="2" t="s">
        <v>3</v>
      </c>
      <c r="H4" s="6">
        <v>5.9948302440247216</v>
      </c>
      <c r="I4" s="6">
        <v>6.2266040845906412</v>
      </c>
      <c r="J4" s="6">
        <v>6.6473288919829177</v>
      </c>
      <c r="K4" s="6">
        <f>AVERAGE(H4:J4)</f>
        <v>6.2895877401994271</v>
      </c>
      <c r="L4" s="6">
        <f>STDEV(H4:J4)</f>
        <v>0.33077760965972747</v>
      </c>
      <c r="M4" s="2" t="s">
        <v>3</v>
      </c>
      <c r="N4" s="6">
        <v>8.6029734406851137</v>
      </c>
      <c r="O4" s="6">
        <v>8.88151804742213</v>
      </c>
      <c r="P4" s="6">
        <v>8.441717499579541</v>
      </c>
      <c r="Q4" s="6">
        <f>AVERAGE(N4:P4)</f>
        <v>8.6420696625622622</v>
      </c>
      <c r="R4" s="6">
        <f>STDEV(N4:P4)</f>
        <v>0.22249160971699752</v>
      </c>
      <c r="S4" s="2" t="s">
        <v>3</v>
      </c>
      <c r="T4" s="6">
        <v>6.3274435183029611</v>
      </c>
      <c r="U4" s="6">
        <v>7.5795642056717343</v>
      </c>
      <c r="V4" s="6">
        <v>6.5406440495580691</v>
      </c>
      <c r="W4" s="6">
        <f>AVERAGE(T4:V4)</f>
        <v>6.8158839245109215</v>
      </c>
      <c r="X4" s="6">
        <f>STDEV(T4:V4)</f>
        <v>0.66990245223260569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82"/>
  <sheetViews>
    <sheetView workbookViewId="0">
      <selection activeCell="G13" sqref="G13"/>
    </sheetView>
  </sheetViews>
  <sheetFormatPr defaultRowHeight="14.25" x14ac:dyDescent="0.45"/>
  <cols>
    <col min="2" max="2" width="10.3984375" customWidth="1"/>
    <col min="3" max="3" width="10.73046875" customWidth="1"/>
    <col min="4" max="4" width="11.1328125" customWidth="1"/>
    <col min="8" max="8" width="10.3984375" customWidth="1"/>
    <col min="9" max="9" width="10.53125" customWidth="1"/>
    <col min="10" max="10" width="10.86328125" customWidth="1"/>
    <col min="14" max="14" width="11.19921875" customWidth="1"/>
    <col min="15" max="15" width="10.73046875" customWidth="1"/>
    <col min="16" max="16" width="11.19921875" customWidth="1"/>
    <col min="20" max="20" width="11.06640625" customWidth="1"/>
    <col min="21" max="21" width="12.06640625" customWidth="1"/>
    <col min="22" max="22" width="10.46484375" customWidth="1"/>
  </cols>
  <sheetData>
    <row r="6" spans="14:14" x14ac:dyDescent="0.45">
      <c r="N6" s="2" t="s">
        <v>79</v>
      </c>
    </row>
    <row r="7" spans="14:14" x14ac:dyDescent="0.45">
      <c r="N7" s="2" t="s">
        <v>58</v>
      </c>
    </row>
    <row r="8" spans="14:14" x14ac:dyDescent="0.45">
      <c r="N8" s="2" t="s">
        <v>59</v>
      </c>
    </row>
    <row r="9" spans="14:14" x14ac:dyDescent="0.45">
      <c r="N9" s="2" t="s">
        <v>62</v>
      </c>
    </row>
    <row r="10" spans="14:14" x14ac:dyDescent="0.45">
      <c r="N10" s="2" t="s">
        <v>63</v>
      </c>
    </row>
    <row r="11" spans="14:14" x14ac:dyDescent="0.45">
      <c r="N11" s="2" t="s">
        <v>64</v>
      </c>
    </row>
    <row r="12" spans="14:14" x14ac:dyDescent="0.45">
      <c r="N12" s="2" t="s">
        <v>65</v>
      </c>
    </row>
    <row r="13" spans="14:14" x14ac:dyDescent="0.45">
      <c r="N13" s="2" t="s">
        <v>61</v>
      </c>
    </row>
    <row r="52" spans="1:24" x14ac:dyDescent="0.45">
      <c r="A52" s="4" t="s">
        <v>16</v>
      </c>
      <c r="B52" s="1"/>
      <c r="C52" s="1"/>
      <c r="D52" s="1"/>
      <c r="E52" s="1"/>
      <c r="F52" s="1"/>
      <c r="H52" s="1"/>
      <c r="I52" s="1"/>
      <c r="J52" s="1"/>
      <c r="K52" s="1"/>
      <c r="L52" s="1"/>
      <c r="O52" s="1"/>
      <c r="P52" s="1"/>
      <c r="Q52" s="1"/>
      <c r="R52" s="1"/>
      <c r="T52" s="1"/>
      <c r="U52" s="1"/>
      <c r="V52" s="1"/>
      <c r="W52" s="1"/>
      <c r="X52" s="1"/>
    </row>
    <row r="53" spans="1:24" x14ac:dyDescent="0.45">
      <c r="A53" s="4"/>
      <c r="B53" s="11" t="s">
        <v>7</v>
      </c>
      <c r="C53" s="4"/>
      <c r="D53" s="4"/>
      <c r="E53" s="2"/>
      <c r="F53" s="2"/>
      <c r="G53" s="4"/>
      <c r="H53" s="11" t="s">
        <v>12</v>
      </c>
      <c r="I53" s="4"/>
      <c r="J53" s="4"/>
      <c r="K53" s="2"/>
      <c r="L53" s="2"/>
      <c r="M53" s="4"/>
      <c r="N53" s="11" t="s">
        <v>13</v>
      </c>
      <c r="O53" s="4"/>
      <c r="P53" s="4"/>
      <c r="Q53" s="2"/>
      <c r="R53" s="2"/>
      <c r="S53" s="2"/>
      <c r="T53" s="11" t="s">
        <v>14</v>
      </c>
      <c r="U53" s="4"/>
      <c r="V53" s="4"/>
      <c r="W53" s="2"/>
      <c r="X53" s="2"/>
    </row>
    <row r="54" spans="1:24" x14ac:dyDescent="0.45">
      <c r="A54" s="4"/>
      <c r="B54" s="6" t="s">
        <v>68</v>
      </c>
      <c r="C54" s="6" t="s">
        <v>69</v>
      </c>
      <c r="D54" s="6" t="s">
        <v>70</v>
      </c>
      <c r="E54" s="12" t="s">
        <v>71</v>
      </c>
      <c r="F54" s="12" t="s">
        <v>72</v>
      </c>
      <c r="G54" s="4"/>
      <c r="H54" s="6" t="s">
        <v>68</v>
      </c>
      <c r="I54" s="6" t="s">
        <v>69</v>
      </c>
      <c r="J54" s="6" t="s">
        <v>70</v>
      </c>
      <c r="K54" s="12" t="s">
        <v>71</v>
      </c>
      <c r="L54" s="12" t="s">
        <v>72</v>
      </c>
      <c r="M54" s="4"/>
      <c r="N54" s="6" t="s">
        <v>68</v>
      </c>
      <c r="O54" s="6" t="s">
        <v>69</v>
      </c>
      <c r="P54" s="6" t="s">
        <v>70</v>
      </c>
      <c r="Q54" s="12" t="s">
        <v>71</v>
      </c>
      <c r="R54" s="12" t="s">
        <v>72</v>
      </c>
      <c r="S54" s="11"/>
      <c r="T54" s="6" t="s">
        <v>68</v>
      </c>
      <c r="U54" s="6" t="s">
        <v>69</v>
      </c>
      <c r="V54" s="6" t="s">
        <v>70</v>
      </c>
      <c r="W54" s="12" t="s">
        <v>71</v>
      </c>
      <c r="X54" s="12" t="s">
        <v>72</v>
      </c>
    </row>
    <row r="55" spans="1:24" x14ac:dyDescent="0.45">
      <c r="A55" s="2" t="s">
        <v>2</v>
      </c>
      <c r="B55" s="6">
        <v>1.19</v>
      </c>
      <c r="C55" s="6">
        <v>1.26</v>
      </c>
      <c r="D55" s="6">
        <v>1.32</v>
      </c>
      <c r="E55" s="6">
        <f t="shared" ref="E55:E60" si="0">AVERAGE(B55:D55)</f>
        <v>1.2566666666666668</v>
      </c>
      <c r="F55" s="6">
        <f t="shared" ref="F55:F60" si="1">STDEV(B55:D55)</f>
        <v>6.5064070986477179E-2</v>
      </c>
      <c r="G55" s="2" t="s">
        <v>2</v>
      </c>
      <c r="H55" s="6">
        <v>1.78</v>
      </c>
      <c r="I55" s="6">
        <v>1.69</v>
      </c>
      <c r="J55" s="6">
        <v>1.82</v>
      </c>
      <c r="K55" s="6">
        <f t="shared" ref="K55:K60" si="2">AVERAGE(H55:J55)</f>
        <v>1.7633333333333334</v>
      </c>
      <c r="L55" s="6">
        <f t="shared" ref="L55:L60" si="3">STDEV(H55:J55)</f>
        <v>6.6583281184793994E-2</v>
      </c>
      <c r="M55" s="2" t="s">
        <v>2</v>
      </c>
      <c r="N55" s="6">
        <v>2.41</v>
      </c>
      <c r="O55" s="6">
        <v>2.17</v>
      </c>
      <c r="P55" s="6">
        <v>2.39</v>
      </c>
      <c r="Q55" s="6">
        <f t="shared" ref="Q55:Q60" si="4">AVERAGE(N55:P55)</f>
        <v>2.3233333333333337</v>
      </c>
      <c r="R55" s="6">
        <f t="shared" ref="R55:R60" si="5">STDEV(N55:P55)</f>
        <v>0.13316656236958799</v>
      </c>
      <c r="S55" s="2" t="s">
        <v>2</v>
      </c>
      <c r="T55" s="6">
        <v>2.31</v>
      </c>
      <c r="U55" s="6">
        <v>2.5</v>
      </c>
      <c r="V55" s="6">
        <v>2.56</v>
      </c>
      <c r="W55" s="6">
        <f t="shared" ref="W55:W60" si="6">AVERAGE(T55:V55)</f>
        <v>2.456666666666667</v>
      </c>
      <c r="X55" s="6">
        <f t="shared" ref="X55:X60" si="7">STDEV(T55:V55)</f>
        <v>0.13051181300301259</v>
      </c>
    </row>
    <row r="56" spans="1:24" x14ac:dyDescent="0.45">
      <c r="A56" s="2" t="s">
        <v>3</v>
      </c>
      <c r="B56" s="6">
        <v>1.1200000000000001</v>
      </c>
      <c r="C56" s="6">
        <v>5.78</v>
      </c>
      <c r="D56" s="6">
        <v>3.4</v>
      </c>
      <c r="E56" s="6">
        <f t="shared" si="0"/>
        <v>3.4333333333333336</v>
      </c>
      <c r="F56" s="6">
        <f t="shared" si="1"/>
        <v>2.3301788200336317</v>
      </c>
      <c r="G56" s="2" t="s">
        <v>3</v>
      </c>
      <c r="H56" s="6">
        <v>19.34</v>
      </c>
      <c r="I56" s="6">
        <v>20.059999999999999</v>
      </c>
      <c r="J56" s="6">
        <v>17.95</v>
      </c>
      <c r="K56" s="6">
        <f t="shared" si="2"/>
        <v>19.116666666666664</v>
      </c>
      <c r="L56" s="6">
        <f t="shared" si="3"/>
        <v>1.072582553155389</v>
      </c>
      <c r="M56" s="2" t="s">
        <v>3</v>
      </c>
      <c r="N56" s="6">
        <v>18.05</v>
      </c>
      <c r="O56" s="6">
        <v>24.35</v>
      </c>
      <c r="P56" s="6">
        <v>17.11</v>
      </c>
      <c r="Q56" s="6">
        <f t="shared" si="4"/>
        <v>19.83666666666667</v>
      </c>
      <c r="R56" s="6">
        <f t="shared" si="5"/>
        <v>3.9368176657464446</v>
      </c>
      <c r="S56" s="2" t="s">
        <v>3</v>
      </c>
      <c r="T56" s="6">
        <v>22.5</v>
      </c>
      <c r="U56" s="6">
        <v>24.31</v>
      </c>
      <c r="V56" s="6">
        <v>20.13</v>
      </c>
      <c r="W56" s="6">
        <f t="shared" si="6"/>
        <v>22.313333333333333</v>
      </c>
      <c r="X56" s="6">
        <f t="shared" si="7"/>
        <v>2.0962426704304375</v>
      </c>
    </row>
    <row r="57" spans="1:24" x14ac:dyDescent="0.45">
      <c r="A57" s="2" t="s">
        <v>8</v>
      </c>
      <c r="B57" s="6">
        <v>0.99</v>
      </c>
      <c r="C57" s="6">
        <v>1.01</v>
      </c>
      <c r="D57" s="6">
        <v>1.04</v>
      </c>
      <c r="E57" s="6">
        <f t="shared" si="0"/>
        <v>1.0133333333333334</v>
      </c>
      <c r="F57" s="6">
        <f t="shared" si="1"/>
        <v>2.5166114784235857E-2</v>
      </c>
      <c r="G57" s="2" t="s">
        <v>8</v>
      </c>
      <c r="H57" s="6">
        <v>0.44</v>
      </c>
      <c r="I57" s="6">
        <v>0.41</v>
      </c>
      <c r="J57" s="6">
        <v>0.63</v>
      </c>
      <c r="K57" s="6">
        <f t="shared" si="2"/>
        <v>0.49333333333333335</v>
      </c>
      <c r="L57" s="6">
        <f t="shared" si="3"/>
        <v>0.11930353445448848</v>
      </c>
      <c r="M57" s="2" t="s">
        <v>8</v>
      </c>
      <c r="N57" s="6">
        <v>0.60099999999999998</v>
      </c>
      <c r="O57" s="6">
        <v>0.60099999999999998</v>
      </c>
      <c r="P57" s="6">
        <v>0.59899999999999998</v>
      </c>
      <c r="Q57" s="6">
        <f t="shared" si="4"/>
        <v>0.60033333333333327</v>
      </c>
      <c r="R57" s="6">
        <f t="shared" si="5"/>
        <v>1.1547005383792527E-3</v>
      </c>
      <c r="S57" s="2" t="s">
        <v>8</v>
      </c>
      <c r="T57" s="6">
        <v>0.41</v>
      </c>
      <c r="U57" s="6">
        <v>0.56999999999999995</v>
      </c>
      <c r="V57" s="6">
        <v>0.32</v>
      </c>
      <c r="W57" s="6">
        <f t="shared" si="6"/>
        <v>0.43333333333333335</v>
      </c>
      <c r="X57" s="6">
        <f t="shared" si="7"/>
        <v>0.12662279942148369</v>
      </c>
    </row>
    <row r="58" spans="1:24" x14ac:dyDescent="0.45">
      <c r="A58" s="2" t="s">
        <v>9</v>
      </c>
      <c r="B58" s="6">
        <v>1.22</v>
      </c>
      <c r="C58" s="6">
        <v>0.71</v>
      </c>
      <c r="D58" s="6">
        <v>0.86</v>
      </c>
      <c r="E58" s="6">
        <f t="shared" si="0"/>
        <v>0.93</v>
      </c>
      <c r="F58" s="6">
        <f t="shared" si="1"/>
        <v>0.26210684844162313</v>
      </c>
      <c r="G58" s="2" t="s">
        <v>9</v>
      </c>
      <c r="H58" s="6">
        <v>0.57999999999999996</v>
      </c>
      <c r="I58" s="6">
        <v>0.65</v>
      </c>
      <c r="J58" s="6">
        <v>0.66</v>
      </c>
      <c r="K58" s="6">
        <f t="shared" si="2"/>
        <v>0.63</v>
      </c>
      <c r="L58" s="6">
        <f t="shared" si="3"/>
        <v>4.3588989435406775E-2</v>
      </c>
      <c r="M58" s="2" t="s">
        <v>9</v>
      </c>
      <c r="N58" s="6">
        <v>0.89</v>
      </c>
      <c r="O58" s="6">
        <v>0.82</v>
      </c>
      <c r="P58" s="6">
        <v>0.92</v>
      </c>
      <c r="Q58" s="6">
        <f t="shared" si="4"/>
        <v>0.87666666666666659</v>
      </c>
      <c r="R58" s="6">
        <f t="shared" si="5"/>
        <v>5.1316014394468888E-2</v>
      </c>
      <c r="S58" s="2" t="s">
        <v>9</v>
      </c>
      <c r="T58" s="6">
        <v>0.95</v>
      </c>
      <c r="U58" s="6">
        <v>0.71</v>
      </c>
      <c r="V58" s="6">
        <v>0.62</v>
      </c>
      <c r="W58" s="6">
        <f t="shared" si="6"/>
        <v>0.7599999999999999</v>
      </c>
      <c r="X58" s="6">
        <f t="shared" si="7"/>
        <v>0.17058722109232019</v>
      </c>
    </row>
    <row r="59" spans="1:24" x14ac:dyDescent="0.45">
      <c r="A59" s="2" t="s">
        <v>10</v>
      </c>
      <c r="B59" s="6">
        <v>0.73</v>
      </c>
      <c r="C59" s="6">
        <v>1.25</v>
      </c>
      <c r="D59" s="6">
        <v>0.84</v>
      </c>
      <c r="E59" s="6">
        <f t="shared" si="0"/>
        <v>0.94</v>
      </c>
      <c r="F59" s="6">
        <f t="shared" si="1"/>
        <v>0.2740437921208943</v>
      </c>
      <c r="G59" s="2" t="s">
        <v>10</v>
      </c>
      <c r="H59" s="6">
        <v>0.69</v>
      </c>
      <c r="I59" s="6">
        <v>1.55</v>
      </c>
      <c r="J59" s="6">
        <v>1.5209999999999999</v>
      </c>
      <c r="K59" s="6">
        <f t="shared" si="2"/>
        <v>1.2536666666666667</v>
      </c>
      <c r="L59" s="6">
        <f t="shared" si="3"/>
        <v>0.4883649591579366</v>
      </c>
      <c r="M59" s="2" t="s">
        <v>10</v>
      </c>
      <c r="N59" s="6">
        <v>0.67</v>
      </c>
      <c r="O59" s="6">
        <v>1.49</v>
      </c>
      <c r="P59" s="6">
        <v>1.23</v>
      </c>
      <c r="Q59" s="6">
        <f t="shared" si="4"/>
        <v>1.1300000000000001</v>
      </c>
      <c r="R59" s="6">
        <f t="shared" si="5"/>
        <v>0.41904653679513898</v>
      </c>
      <c r="S59" s="2" t="s">
        <v>10</v>
      </c>
      <c r="T59" s="6">
        <v>0.97</v>
      </c>
      <c r="U59" s="6">
        <v>2.0299999999999998</v>
      </c>
      <c r="V59" s="6">
        <v>1.53</v>
      </c>
      <c r="W59" s="6">
        <f t="shared" si="6"/>
        <v>1.51</v>
      </c>
      <c r="X59" s="6">
        <f t="shared" si="7"/>
        <v>0.5302829433425138</v>
      </c>
    </row>
    <row r="60" spans="1:24" x14ac:dyDescent="0.45">
      <c r="A60" s="2" t="s">
        <v>11</v>
      </c>
      <c r="B60" s="6">
        <v>1.99</v>
      </c>
      <c r="C60" s="6">
        <v>2.23</v>
      </c>
      <c r="D60" s="6">
        <v>1.53</v>
      </c>
      <c r="E60" s="6">
        <f t="shared" si="0"/>
        <v>1.9166666666666667</v>
      </c>
      <c r="F60" s="6">
        <f t="shared" si="1"/>
        <v>0.35571524191877513</v>
      </c>
      <c r="G60" s="2" t="s">
        <v>11</v>
      </c>
      <c r="H60" s="6">
        <v>44.75</v>
      </c>
      <c r="I60" s="6">
        <v>38.549999999999997</v>
      </c>
      <c r="J60" s="6">
        <v>38.5</v>
      </c>
      <c r="K60" s="6">
        <f t="shared" si="2"/>
        <v>40.6</v>
      </c>
      <c r="L60" s="6">
        <f t="shared" si="3"/>
        <v>3.5940923749953906</v>
      </c>
      <c r="M60" s="2" t="s">
        <v>11</v>
      </c>
      <c r="N60" s="6">
        <v>62.5</v>
      </c>
      <c r="O60" s="6">
        <v>66.900000000000006</v>
      </c>
      <c r="P60" s="6">
        <v>54.7</v>
      </c>
      <c r="Q60" s="6">
        <f t="shared" si="4"/>
        <v>61.366666666666674</v>
      </c>
      <c r="R60" s="6">
        <f t="shared" si="5"/>
        <v>6.1784571968520865</v>
      </c>
      <c r="S60" s="2" t="s">
        <v>11</v>
      </c>
      <c r="T60" s="6">
        <v>65.3</v>
      </c>
      <c r="U60" s="6">
        <v>69.2</v>
      </c>
      <c r="V60" s="6">
        <v>80.099999999999994</v>
      </c>
      <c r="W60" s="6">
        <f t="shared" si="6"/>
        <v>71.533333333333331</v>
      </c>
      <c r="X60" s="6">
        <f t="shared" si="7"/>
        <v>7.6709408375591899</v>
      </c>
    </row>
    <row r="61" spans="1:24" x14ac:dyDescent="0.45">
      <c r="A61" s="2"/>
      <c r="B61" s="6"/>
      <c r="C61" s="6"/>
      <c r="D61" s="6"/>
      <c r="E61" s="6"/>
      <c r="F61" s="6"/>
      <c r="G61" s="2"/>
      <c r="H61" s="6"/>
      <c r="I61" s="6"/>
      <c r="J61" s="6"/>
      <c r="K61" s="6"/>
      <c r="L61" s="6"/>
      <c r="M61" s="2"/>
      <c r="N61" s="6"/>
      <c r="O61" s="6"/>
      <c r="P61" s="6"/>
      <c r="Q61" s="6"/>
      <c r="R61" s="6"/>
      <c r="S61" s="2"/>
      <c r="T61" s="6"/>
      <c r="U61" s="6"/>
      <c r="V61" s="6"/>
      <c r="W61" s="6"/>
      <c r="X61" s="6"/>
    </row>
    <row r="62" spans="1:24" x14ac:dyDescent="0.45">
      <c r="A62" s="2" t="s">
        <v>17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45">
      <c r="A63" s="4"/>
      <c r="B63" s="13" t="s">
        <v>18</v>
      </c>
      <c r="C63" s="4"/>
      <c r="D63" s="4"/>
      <c r="E63" s="2"/>
      <c r="F63" s="2"/>
      <c r="G63" s="4"/>
      <c r="H63" s="13" t="s">
        <v>19</v>
      </c>
      <c r="I63" s="4"/>
      <c r="J63" s="4"/>
      <c r="K63" s="2"/>
      <c r="L63" s="2"/>
      <c r="M63" s="4"/>
      <c r="N63" s="13" t="s">
        <v>20</v>
      </c>
      <c r="O63" s="4"/>
      <c r="P63" s="4"/>
      <c r="Q63" s="2"/>
      <c r="R63" s="2"/>
      <c r="S63" s="2"/>
      <c r="T63" s="13" t="s">
        <v>21</v>
      </c>
      <c r="U63" s="4"/>
      <c r="V63" s="4"/>
      <c r="W63" s="2"/>
      <c r="X63" s="2"/>
    </row>
    <row r="64" spans="1:24" x14ac:dyDescent="0.45">
      <c r="A64" s="4"/>
      <c r="B64" s="6" t="s">
        <v>68</v>
      </c>
      <c r="C64" s="6" t="s">
        <v>69</v>
      </c>
      <c r="D64" s="6" t="s">
        <v>70</v>
      </c>
      <c r="E64" s="12" t="s">
        <v>71</v>
      </c>
      <c r="F64" s="12" t="s">
        <v>72</v>
      </c>
      <c r="G64" s="6"/>
      <c r="H64" s="6" t="s">
        <v>68</v>
      </c>
      <c r="I64" s="6" t="s">
        <v>69</v>
      </c>
      <c r="J64" s="6" t="s">
        <v>70</v>
      </c>
      <c r="K64" s="12" t="s">
        <v>71</v>
      </c>
      <c r="L64" s="12" t="s">
        <v>72</v>
      </c>
      <c r="M64" s="4"/>
      <c r="N64" s="6" t="s">
        <v>68</v>
      </c>
      <c r="O64" s="6" t="s">
        <v>69</v>
      </c>
      <c r="P64" s="6" t="s">
        <v>70</v>
      </c>
      <c r="Q64" s="12" t="s">
        <v>71</v>
      </c>
      <c r="R64" s="12" t="s">
        <v>72</v>
      </c>
      <c r="S64" s="11"/>
      <c r="T64" s="6" t="s">
        <v>68</v>
      </c>
      <c r="U64" s="6" t="s">
        <v>69</v>
      </c>
      <c r="V64" s="6" t="s">
        <v>70</v>
      </c>
      <c r="W64" s="12" t="s">
        <v>71</v>
      </c>
      <c r="X64" s="12" t="s">
        <v>72</v>
      </c>
    </row>
    <row r="65" spans="1:24" x14ac:dyDescent="0.45">
      <c r="A65" s="2" t="s">
        <v>2</v>
      </c>
      <c r="B65" s="6">
        <v>0.76</v>
      </c>
      <c r="C65" s="6">
        <v>0.91</v>
      </c>
      <c r="D65" s="6">
        <v>1.25</v>
      </c>
      <c r="E65" s="6">
        <f t="shared" ref="E65:E70" si="8">AVERAGE(B65:D65)</f>
        <v>0.97333333333333327</v>
      </c>
      <c r="F65" s="6">
        <f t="shared" ref="F65:F70" si="9">STDEV(B65:D65)</f>
        <v>0.25106440076867431</v>
      </c>
      <c r="G65" s="8" t="s">
        <v>2</v>
      </c>
      <c r="H65" s="6">
        <v>1.82</v>
      </c>
      <c r="I65" s="6">
        <v>1.34</v>
      </c>
      <c r="J65" s="6">
        <v>1.51</v>
      </c>
      <c r="K65" s="6">
        <f t="shared" ref="K65:K70" si="10">AVERAGE(H65:J65)</f>
        <v>1.5566666666666666</v>
      </c>
      <c r="L65" s="6">
        <f t="shared" ref="L65:L70" si="11">STDEV(H65:J65)</f>
        <v>0.24337899115029246</v>
      </c>
      <c r="M65" s="2" t="s">
        <v>2</v>
      </c>
      <c r="N65" s="6">
        <v>2.11</v>
      </c>
      <c r="O65" s="6">
        <v>2.59</v>
      </c>
      <c r="P65" s="6">
        <v>1.91</v>
      </c>
      <c r="Q65" s="6">
        <f t="shared" ref="Q65:Q70" si="12">AVERAGE(N65:P65)</f>
        <v>2.2033333333333331</v>
      </c>
      <c r="R65" s="6">
        <f t="shared" ref="R65:R70" si="13">STDEV(N65:P65)</f>
        <v>0.34947579792216654</v>
      </c>
      <c r="S65" s="2" t="s">
        <v>2</v>
      </c>
      <c r="T65" s="6">
        <v>2.71</v>
      </c>
      <c r="U65" s="6">
        <v>2.63</v>
      </c>
      <c r="V65" s="6">
        <v>2.5960000000000001</v>
      </c>
      <c r="W65" s="6">
        <f t="shared" ref="W65:W70" si="14">AVERAGE(T65:V65)</f>
        <v>2.6453333333333333</v>
      </c>
      <c r="X65" s="6">
        <f t="shared" ref="X65:X70" si="15">STDEV(T65:V65)</f>
        <v>5.8526347343169541E-2</v>
      </c>
    </row>
    <row r="66" spans="1:24" x14ac:dyDescent="0.45">
      <c r="A66" s="2" t="s">
        <v>3</v>
      </c>
      <c r="B66" s="6">
        <v>1.66</v>
      </c>
      <c r="C66" s="6">
        <v>2.06</v>
      </c>
      <c r="D66" s="6">
        <v>1.82</v>
      </c>
      <c r="E66" s="6">
        <f t="shared" si="8"/>
        <v>1.8466666666666667</v>
      </c>
      <c r="F66" s="6">
        <f t="shared" si="9"/>
        <v>0.20132891827388671</v>
      </c>
      <c r="G66" s="8" t="s">
        <v>3</v>
      </c>
      <c r="H66" s="6">
        <v>2.11</v>
      </c>
      <c r="I66" s="6">
        <v>5.23</v>
      </c>
      <c r="J66" s="6">
        <v>4.22</v>
      </c>
      <c r="K66" s="6">
        <f t="shared" si="10"/>
        <v>3.8533333333333331</v>
      </c>
      <c r="L66" s="6">
        <f t="shared" si="11"/>
        <v>1.5919903684800796</v>
      </c>
      <c r="M66" s="2" t="s">
        <v>3</v>
      </c>
      <c r="N66" s="6">
        <v>5.6</v>
      </c>
      <c r="O66" s="6">
        <v>3.254</v>
      </c>
      <c r="P66" s="6">
        <v>5.53</v>
      </c>
      <c r="Q66" s="6">
        <f t="shared" si="12"/>
        <v>4.7946666666666671</v>
      </c>
      <c r="R66" s="6">
        <f t="shared" si="13"/>
        <v>1.3347154503238994</v>
      </c>
      <c r="S66" s="2" t="s">
        <v>3</v>
      </c>
      <c r="T66" s="6">
        <v>7.23</v>
      </c>
      <c r="U66" s="6">
        <v>9.89</v>
      </c>
      <c r="V66" s="6">
        <v>5.67</v>
      </c>
      <c r="W66" s="6">
        <f t="shared" si="14"/>
        <v>7.5966666666666667</v>
      </c>
      <c r="X66" s="6">
        <f t="shared" si="15"/>
        <v>2.1337603739251878</v>
      </c>
    </row>
    <row r="67" spans="1:24" x14ac:dyDescent="0.45">
      <c r="A67" s="2" t="s">
        <v>8</v>
      </c>
      <c r="B67" s="6">
        <v>0.98</v>
      </c>
      <c r="C67" s="6">
        <v>0.81</v>
      </c>
      <c r="D67" s="6">
        <v>0.83</v>
      </c>
      <c r="E67" s="6">
        <f t="shared" si="8"/>
        <v>0.87333333333333341</v>
      </c>
      <c r="F67" s="6">
        <f t="shared" si="9"/>
        <v>9.2915732431775672E-2</v>
      </c>
      <c r="G67" s="8" t="s">
        <v>8</v>
      </c>
      <c r="H67" s="6">
        <v>0.45</v>
      </c>
      <c r="I67" s="6">
        <v>0.47</v>
      </c>
      <c r="J67" s="6">
        <v>0.52</v>
      </c>
      <c r="K67" s="6">
        <f t="shared" si="10"/>
        <v>0.48</v>
      </c>
      <c r="L67" s="6">
        <f t="shared" si="11"/>
        <v>3.6055512754639904E-2</v>
      </c>
      <c r="M67" s="2" t="s">
        <v>8</v>
      </c>
      <c r="N67" s="6">
        <v>0.46</v>
      </c>
      <c r="O67" s="6">
        <v>0.62</v>
      </c>
      <c r="P67" s="6">
        <v>0.51</v>
      </c>
      <c r="Q67" s="6">
        <f t="shared" si="12"/>
        <v>0.53</v>
      </c>
      <c r="R67" s="6">
        <f t="shared" si="13"/>
        <v>8.1853527718724395E-2</v>
      </c>
      <c r="S67" s="2" t="s">
        <v>8</v>
      </c>
      <c r="T67" s="6">
        <v>0.19</v>
      </c>
      <c r="U67" s="6">
        <v>0.39</v>
      </c>
      <c r="V67" s="6">
        <v>0.22</v>
      </c>
      <c r="W67" s="6">
        <f t="shared" si="14"/>
        <v>0.26666666666666666</v>
      </c>
      <c r="X67" s="6">
        <f t="shared" si="15"/>
        <v>0.10785793124908949</v>
      </c>
    </row>
    <row r="68" spans="1:24" x14ac:dyDescent="0.45">
      <c r="A68" s="2" t="s">
        <v>9</v>
      </c>
      <c r="B68" s="6">
        <v>1.19</v>
      </c>
      <c r="C68" s="6">
        <v>0.98</v>
      </c>
      <c r="D68" s="6">
        <v>0.75</v>
      </c>
      <c r="E68" s="6">
        <f t="shared" si="8"/>
        <v>0.97333333333333327</v>
      </c>
      <c r="F68" s="6">
        <f t="shared" si="9"/>
        <v>0.22007574453658801</v>
      </c>
      <c r="G68" s="8" t="s">
        <v>9</v>
      </c>
      <c r="H68" s="6">
        <v>0.68</v>
      </c>
      <c r="I68" s="6">
        <v>0.69</v>
      </c>
      <c r="J68" s="6">
        <v>0.71</v>
      </c>
      <c r="K68" s="6">
        <f t="shared" si="10"/>
        <v>0.69333333333333336</v>
      </c>
      <c r="L68" s="6">
        <f t="shared" si="11"/>
        <v>1.5275252316519432E-2</v>
      </c>
      <c r="M68" s="2" t="s">
        <v>9</v>
      </c>
      <c r="N68" s="6">
        <v>0.81</v>
      </c>
      <c r="O68" s="6">
        <v>0.59</v>
      </c>
      <c r="P68" s="6">
        <v>0.73</v>
      </c>
      <c r="Q68" s="6">
        <f t="shared" si="12"/>
        <v>0.71</v>
      </c>
      <c r="R68" s="6">
        <f t="shared" si="13"/>
        <v>0.11135528725660079</v>
      </c>
      <c r="S68" s="2" t="s">
        <v>9</v>
      </c>
      <c r="T68" s="6">
        <v>0.56000000000000005</v>
      </c>
      <c r="U68" s="6">
        <v>0.53</v>
      </c>
      <c r="V68" s="6">
        <v>0.56000000000000005</v>
      </c>
      <c r="W68" s="6">
        <f t="shared" si="14"/>
        <v>0.55000000000000004</v>
      </c>
      <c r="X68" s="6">
        <f t="shared" si="15"/>
        <v>1.7320508075688787E-2</v>
      </c>
    </row>
    <row r="69" spans="1:24" x14ac:dyDescent="0.45">
      <c r="A69" s="2" t="s">
        <v>10</v>
      </c>
      <c r="B69" s="6">
        <v>1.31</v>
      </c>
      <c r="C69" s="6">
        <v>1.18</v>
      </c>
      <c r="D69" s="6">
        <v>0.74</v>
      </c>
      <c r="E69" s="6">
        <f t="shared" si="8"/>
        <v>1.0766666666666669</v>
      </c>
      <c r="F69" s="6">
        <f t="shared" si="9"/>
        <v>0.2987194893764597</v>
      </c>
      <c r="G69" s="8" t="s">
        <v>10</v>
      </c>
      <c r="H69" s="6">
        <v>0.53</v>
      </c>
      <c r="I69" s="6">
        <v>0.6</v>
      </c>
      <c r="J69" s="6">
        <v>1.22</v>
      </c>
      <c r="K69" s="6">
        <f t="shared" si="10"/>
        <v>0.78333333333333321</v>
      </c>
      <c r="L69" s="6">
        <f t="shared" si="11"/>
        <v>0.37978063843926213</v>
      </c>
      <c r="M69" s="2" t="s">
        <v>10</v>
      </c>
      <c r="N69" s="6">
        <v>0.64</v>
      </c>
      <c r="O69" s="6">
        <v>1.25</v>
      </c>
      <c r="P69" s="6">
        <v>0.7</v>
      </c>
      <c r="Q69" s="6">
        <f t="shared" si="12"/>
        <v>0.86333333333333329</v>
      </c>
      <c r="R69" s="6">
        <f t="shared" si="13"/>
        <v>0.33620430296671328</v>
      </c>
      <c r="S69" s="2" t="s">
        <v>10</v>
      </c>
      <c r="T69" s="6">
        <v>0.78</v>
      </c>
      <c r="U69" s="6">
        <v>1.19</v>
      </c>
      <c r="V69" s="6">
        <v>1.68</v>
      </c>
      <c r="W69" s="6">
        <f t="shared" si="14"/>
        <v>1.2166666666666666</v>
      </c>
      <c r="X69" s="6">
        <f t="shared" si="15"/>
        <v>0.45059220292114843</v>
      </c>
    </row>
    <row r="70" spans="1:24" x14ac:dyDescent="0.45">
      <c r="A70" s="2" t="s">
        <v>11</v>
      </c>
      <c r="B70" s="6">
        <v>3.55</v>
      </c>
      <c r="C70" s="6">
        <v>2.0099999999999998</v>
      </c>
      <c r="D70" s="6">
        <v>2.83</v>
      </c>
      <c r="E70" s="6">
        <f t="shared" si="8"/>
        <v>2.7966666666666669</v>
      </c>
      <c r="F70" s="6">
        <f t="shared" si="9"/>
        <v>0.77054093553381775</v>
      </c>
      <c r="G70" s="8" t="s">
        <v>11</v>
      </c>
      <c r="H70" s="6">
        <v>4.79</v>
      </c>
      <c r="I70" s="6">
        <v>6.27</v>
      </c>
      <c r="J70" s="6">
        <v>5.55</v>
      </c>
      <c r="K70" s="6">
        <f t="shared" si="10"/>
        <v>5.5366666666666662</v>
      </c>
      <c r="L70" s="6">
        <f t="shared" si="11"/>
        <v>0.74009008460682235</v>
      </c>
      <c r="M70" s="2" t="s">
        <v>11</v>
      </c>
      <c r="N70" s="6">
        <v>13.97</v>
      </c>
      <c r="O70" s="6">
        <v>12.73</v>
      </c>
      <c r="P70" s="6">
        <v>8.24</v>
      </c>
      <c r="Q70" s="6">
        <f t="shared" si="12"/>
        <v>11.646666666666668</v>
      </c>
      <c r="R70" s="6">
        <f t="shared" si="13"/>
        <v>3.0147028598741343</v>
      </c>
      <c r="S70" s="2" t="s">
        <v>11</v>
      </c>
      <c r="T70" s="6">
        <v>15.6</v>
      </c>
      <c r="U70" s="6">
        <v>18.100000000000001</v>
      </c>
      <c r="V70" s="6">
        <v>15.3</v>
      </c>
      <c r="W70" s="6">
        <f t="shared" si="14"/>
        <v>16.333333333333332</v>
      </c>
      <c r="X70" s="6">
        <f t="shared" si="15"/>
        <v>1.5373136743466949</v>
      </c>
    </row>
    <row r="71" spans="1:24" x14ac:dyDescent="0.45">
      <c r="A71" s="2"/>
      <c r="B71" s="6"/>
      <c r="C71" s="6"/>
      <c r="D71" s="6"/>
      <c r="E71" s="6"/>
      <c r="F71" s="6"/>
      <c r="G71" s="8"/>
      <c r="H71" s="6"/>
      <c r="I71" s="6"/>
      <c r="J71" s="6"/>
      <c r="K71" s="6"/>
      <c r="L71" s="6"/>
      <c r="M71" s="2"/>
      <c r="N71" s="6"/>
      <c r="O71" s="6"/>
      <c r="P71" s="6"/>
      <c r="Q71" s="6"/>
      <c r="R71" s="6"/>
      <c r="S71" s="2"/>
      <c r="T71" s="6"/>
      <c r="U71" s="6"/>
      <c r="V71" s="6"/>
      <c r="W71" s="6"/>
      <c r="X71" s="6"/>
    </row>
    <row r="72" spans="1:24" x14ac:dyDescent="0.45">
      <c r="A72" s="2" t="s">
        <v>26</v>
      </c>
      <c r="B72" s="6"/>
      <c r="C72" s="6"/>
      <c r="D72" s="6"/>
      <c r="E72" s="6"/>
      <c r="F72" s="6"/>
      <c r="G72" s="8"/>
      <c r="H72" s="6"/>
      <c r="I72" s="6"/>
      <c r="J72" s="6"/>
      <c r="K72" s="6"/>
      <c r="L72" s="6"/>
      <c r="M72" s="2"/>
      <c r="N72" s="6"/>
      <c r="O72" s="6"/>
      <c r="P72" s="6"/>
      <c r="Q72" s="6"/>
      <c r="R72" s="6"/>
      <c r="S72" s="2"/>
      <c r="T72" s="6"/>
      <c r="U72" s="6"/>
      <c r="V72" s="6"/>
      <c r="W72" s="6"/>
      <c r="X72" s="6"/>
    </row>
    <row r="73" spans="1:24" x14ac:dyDescent="0.45">
      <c r="A73" s="4"/>
      <c r="B73" s="13" t="s">
        <v>22</v>
      </c>
      <c r="C73" s="6"/>
      <c r="D73" s="6"/>
      <c r="E73" s="3"/>
      <c r="F73" s="3"/>
      <c r="G73" s="10"/>
      <c r="H73" s="13" t="s">
        <v>23</v>
      </c>
      <c r="I73" s="6"/>
      <c r="J73" s="6"/>
      <c r="K73" s="3"/>
      <c r="L73" s="3"/>
      <c r="M73" s="4"/>
      <c r="N73" s="13" t="s">
        <v>24</v>
      </c>
      <c r="O73" s="6"/>
      <c r="P73" s="6"/>
      <c r="Q73" s="3"/>
      <c r="R73" s="3"/>
      <c r="S73" s="2"/>
      <c r="T73" s="13" t="s">
        <v>25</v>
      </c>
      <c r="U73" s="6"/>
      <c r="V73" s="6"/>
      <c r="W73" s="3"/>
      <c r="X73" s="3"/>
    </row>
    <row r="74" spans="1:24" x14ac:dyDescent="0.45">
      <c r="A74" s="4"/>
      <c r="B74" s="6" t="s">
        <v>68</v>
      </c>
      <c r="C74" s="6" t="s">
        <v>69</v>
      </c>
      <c r="D74" s="6" t="s">
        <v>70</v>
      </c>
      <c r="E74" s="12" t="s">
        <v>71</v>
      </c>
      <c r="F74" s="12" t="s">
        <v>72</v>
      </c>
      <c r="G74" s="10"/>
      <c r="H74" s="6" t="s">
        <v>68</v>
      </c>
      <c r="I74" s="6" t="s">
        <v>69</v>
      </c>
      <c r="J74" s="6" t="s">
        <v>70</v>
      </c>
      <c r="K74" s="12" t="s">
        <v>71</v>
      </c>
      <c r="L74" s="12" t="s">
        <v>72</v>
      </c>
      <c r="M74" s="4"/>
      <c r="N74" s="6" t="s">
        <v>68</v>
      </c>
      <c r="O74" s="6" t="s">
        <v>69</v>
      </c>
      <c r="P74" s="6" t="s">
        <v>70</v>
      </c>
      <c r="Q74" s="12" t="s">
        <v>71</v>
      </c>
      <c r="R74" s="12" t="s">
        <v>72</v>
      </c>
      <c r="S74" s="11"/>
      <c r="T74" s="6" t="s">
        <v>68</v>
      </c>
      <c r="U74" s="6" t="s">
        <v>69</v>
      </c>
      <c r="V74" s="6" t="s">
        <v>70</v>
      </c>
      <c r="W74" s="12" t="s">
        <v>71</v>
      </c>
      <c r="X74" s="12" t="s">
        <v>72</v>
      </c>
    </row>
    <row r="75" spans="1:24" x14ac:dyDescent="0.45">
      <c r="A75" s="2" t="s">
        <v>2</v>
      </c>
      <c r="B75" s="6">
        <v>1.55</v>
      </c>
      <c r="C75" s="6">
        <v>1.35</v>
      </c>
      <c r="D75" s="6">
        <v>1.03</v>
      </c>
      <c r="E75" s="6">
        <f t="shared" ref="E75:E80" si="16">AVERAGE(B75:D75)</f>
        <v>1.3100000000000003</v>
      </c>
      <c r="F75" s="6">
        <f t="shared" ref="F75:F80" si="17">STDEV(B75:D75)</f>
        <v>0.26229754097207914</v>
      </c>
      <c r="G75" s="8" t="s">
        <v>2</v>
      </c>
      <c r="H75" s="6">
        <v>2.59</v>
      </c>
      <c r="I75" s="6">
        <v>2.52</v>
      </c>
      <c r="J75" s="6">
        <v>2.5099999999999998</v>
      </c>
      <c r="K75" s="6">
        <f t="shared" ref="K75:K80" si="18">AVERAGE(H75:J75)</f>
        <v>2.5399999999999996</v>
      </c>
      <c r="L75" s="6">
        <f t="shared" ref="L75:L80" si="19">STDEV(H75:J75)</f>
        <v>4.3588989435406726E-2</v>
      </c>
      <c r="M75" s="2" t="s">
        <v>2</v>
      </c>
      <c r="N75" s="6">
        <v>5.03</v>
      </c>
      <c r="O75" s="6">
        <v>3.49</v>
      </c>
      <c r="P75" s="6">
        <v>3.98</v>
      </c>
      <c r="Q75" s="6">
        <f t="shared" ref="Q75:Q80" si="20">AVERAGE(N75:P75)</f>
        <v>4.166666666666667</v>
      </c>
      <c r="R75" s="6">
        <f t="shared" ref="R75:R80" si="21">STDEV(N75:P75)</f>
        <v>0.78678671400407763</v>
      </c>
      <c r="S75" s="2" t="s">
        <v>2</v>
      </c>
      <c r="T75" s="6">
        <v>4.8499999999999996</v>
      </c>
      <c r="U75" s="6">
        <v>4.71</v>
      </c>
      <c r="V75" s="6">
        <v>4.7300000000000004</v>
      </c>
      <c r="W75" s="6">
        <f t="shared" ref="W75:W80" si="22">AVERAGE(T75:V75)</f>
        <v>4.7633333333333328</v>
      </c>
      <c r="X75" s="6">
        <f t="shared" ref="X75:X80" si="23">STDEV(T75:V75)</f>
        <v>7.5718777944003363E-2</v>
      </c>
    </row>
    <row r="76" spans="1:24" x14ac:dyDescent="0.45">
      <c r="A76" s="2" t="s">
        <v>3</v>
      </c>
      <c r="B76" s="6">
        <v>2.2400000000000002</v>
      </c>
      <c r="C76" s="6">
        <v>1.97</v>
      </c>
      <c r="D76" s="6">
        <v>2.11</v>
      </c>
      <c r="E76" s="6">
        <f t="shared" si="16"/>
        <v>2.1066666666666669</v>
      </c>
      <c r="F76" s="6">
        <f t="shared" si="17"/>
        <v>0.13503086067019407</v>
      </c>
      <c r="G76" s="8" t="s">
        <v>3</v>
      </c>
      <c r="H76" s="6">
        <v>2.0099999999999998</v>
      </c>
      <c r="I76" s="6">
        <v>3.88</v>
      </c>
      <c r="J76" s="6">
        <v>4.32</v>
      </c>
      <c r="K76" s="6">
        <f t="shared" si="18"/>
        <v>3.4033333333333338</v>
      </c>
      <c r="L76" s="6">
        <f t="shared" si="19"/>
        <v>1.2265534368030329</v>
      </c>
      <c r="M76" s="2" t="s">
        <v>3</v>
      </c>
      <c r="N76" s="6">
        <v>4.97</v>
      </c>
      <c r="O76" s="6">
        <v>2.83</v>
      </c>
      <c r="P76" s="6">
        <v>3.59</v>
      </c>
      <c r="Q76" s="6">
        <f t="shared" si="20"/>
        <v>3.7966666666666669</v>
      </c>
      <c r="R76" s="6">
        <f t="shared" si="21"/>
        <v>1.0848655830716238</v>
      </c>
      <c r="S76" s="2" t="s">
        <v>3</v>
      </c>
      <c r="T76" s="6">
        <v>3.03</v>
      </c>
      <c r="U76" s="6">
        <v>6.11</v>
      </c>
      <c r="V76" s="6">
        <v>7.91</v>
      </c>
      <c r="W76" s="6">
        <f t="shared" si="22"/>
        <v>5.6833333333333336</v>
      </c>
      <c r="X76" s="6">
        <f t="shared" si="23"/>
        <v>2.4678195503993656</v>
      </c>
    </row>
    <row r="77" spans="1:24" x14ac:dyDescent="0.45">
      <c r="A77" s="2" t="s">
        <v>8</v>
      </c>
      <c r="B77" s="6">
        <v>0.42</v>
      </c>
      <c r="C77" s="6">
        <v>0.75</v>
      </c>
      <c r="D77" s="6">
        <v>0.83</v>
      </c>
      <c r="E77" s="6">
        <f t="shared" si="16"/>
        <v>0.66666666666666663</v>
      </c>
      <c r="F77" s="6">
        <f t="shared" si="17"/>
        <v>0.21733231083604054</v>
      </c>
      <c r="G77" s="8" t="s">
        <v>8</v>
      </c>
      <c r="H77" s="6">
        <v>0.43</v>
      </c>
      <c r="I77" s="6">
        <v>0.44</v>
      </c>
      <c r="J77" s="6">
        <v>0.49</v>
      </c>
      <c r="K77" s="6">
        <f t="shared" si="18"/>
        <v>0.45333333333333331</v>
      </c>
      <c r="L77" s="6">
        <f t="shared" si="19"/>
        <v>3.2145502536643181E-2</v>
      </c>
      <c r="M77" s="2" t="s">
        <v>8</v>
      </c>
      <c r="N77" s="6">
        <v>0.46700000000000003</v>
      </c>
      <c r="O77" s="6">
        <v>0.46</v>
      </c>
      <c r="P77" s="6">
        <v>0.49</v>
      </c>
      <c r="Q77" s="6">
        <f t="shared" si="20"/>
        <v>0.47233333333333333</v>
      </c>
      <c r="R77" s="6">
        <f t="shared" si="21"/>
        <v>1.5695009822658052E-2</v>
      </c>
      <c r="S77" s="2" t="s">
        <v>8</v>
      </c>
      <c r="T77" s="6">
        <v>0.48</v>
      </c>
      <c r="U77" s="6">
        <v>0.44</v>
      </c>
      <c r="V77" s="6">
        <v>0.38</v>
      </c>
      <c r="W77" s="6">
        <f t="shared" si="22"/>
        <v>0.43333333333333329</v>
      </c>
      <c r="X77" s="6">
        <f t="shared" si="23"/>
        <v>5.0332229568471658E-2</v>
      </c>
    </row>
    <row r="78" spans="1:24" x14ac:dyDescent="0.45">
      <c r="A78" s="2" t="s">
        <v>9</v>
      </c>
      <c r="B78" s="6">
        <v>0.95</v>
      </c>
      <c r="C78" s="6">
        <v>0.95</v>
      </c>
      <c r="D78" s="6">
        <v>0.89</v>
      </c>
      <c r="E78" s="6">
        <f t="shared" si="16"/>
        <v>0.93</v>
      </c>
      <c r="F78" s="6">
        <f t="shared" si="17"/>
        <v>3.4641016151377511E-2</v>
      </c>
      <c r="G78" s="8" t="s">
        <v>9</v>
      </c>
      <c r="H78" s="6">
        <v>0.56999999999999995</v>
      </c>
      <c r="I78" s="6">
        <v>0.68</v>
      </c>
      <c r="J78" s="6">
        <v>0.69</v>
      </c>
      <c r="K78" s="6">
        <f t="shared" si="18"/>
        <v>0.64666666666666661</v>
      </c>
      <c r="L78" s="6">
        <f t="shared" si="19"/>
        <v>6.6583281184793952E-2</v>
      </c>
      <c r="M78" s="2" t="s">
        <v>9</v>
      </c>
      <c r="N78" s="6">
        <v>0.51</v>
      </c>
      <c r="O78" s="6">
        <v>0.67</v>
      </c>
      <c r="P78" s="6">
        <v>0.56999999999999995</v>
      </c>
      <c r="Q78" s="6">
        <f t="shared" si="20"/>
        <v>0.58333333333333337</v>
      </c>
      <c r="R78" s="6">
        <f t="shared" si="21"/>
        <v>8.0829037686547964E-2</v>
      </c>
      <c r="S78" s="2" t="s">
        <v>9</v>
      </c>
      <c r="T78" s="6">
        <v>0.98</v>
      </c>
      <c r="U78" s="6">
        <v>0.59</v>
      </c>
      <c r="V78" s="6">
        <v>0.89</v>
      </c>
      <c r="W78" s="6">
        <f t="shared" si="22"/>
        <v>0.82</v>
      </c>
      <c r="X78" s="6">
        <f t="shared" si="23"/>
        <v>0.20420577856662153</v>
      </c>
    </row>
    <row r="79" spans="1:24" x14ac:dyDescent="0.45">
      <c r="A79" s="2" t="s">
        <v>10</v>
      </c>
      <c r="B79" s="6">
        <v>1.31</v>
      </c>
      <c r="C79" s="6">
        <v>1.18</v>
      </c>
      <c r="D79" s="6">
        <v>0.74</v>
      </c>
      <c r="E79" s="6">
        <f t="shared" si="16"/>
        <v>1.0766666666666669</v>
      </c>
      <c r="F79" s="6">
        <f t="shared" si="17"/>
        <v>0.2987194893764597</v>
      </c>
      <c r="G79" s="8" t="s">
        <v>10</v>
      </c>
      <c r="H79" s="6">
        <v>1.1499999999999999</v>
      </c>
      <c r="I79" s="6">
        <v>1.02</v>
      </c>
      <c r="J79" s="6">
        <v>0.77</v>
      </c>
      <c r="K79" s="6">
        <f t="shared" si="18"/>
        <v>0.98</v>
      </c>
      <c r="L79" s="6">
        <f t="shared" si="19"/>
        <v>0.19313207915827996</v>
      </c>
      <c r="M79" s="2" t="s">
        <v>10</v>
      </c>
      <c r="N79" s="6">
        <v>0.44</v>
      </c>
      <c r="O79" s="6">
        <v>0.5</v>
      </c>
      <c r="P79" s="6">
        <v>0.4</v>
      </c>
      <c r="Q79" s="6">
        <f t="shared" si="20"/>
        <v>0.4466666666666666</v>
      </c>
      <c r="R79" s="6">
        <f t="shared" si="21"/>
        <v>5.0332229568471658E-2</v>
      </c>
      <c r="S79" s="2" t="s">
        <v>10</v>
      </c>
      <c r="T79" s="6">
        <v>0.49</v>
      </c>
      <c r="U79" s="6">
        <v>0.61</v>
      </c>
      <c r="V79" s="6">
        <v>0.56999999999999995</v>
      </c>
      <c r="W79" s="6">
        <f t="shared" si="22"/>
        <v>0.55666666666666664</v>
      </c>
      <c r="X79" s="6">
        <f t="shared" si="23"/>
        <v>6.1101009266077859E-2</v>
      </c>
    </row>
    <row r="80" spans="1:24" x14ac:dyDescent="0.45">
      <c r="A80" s="2" t="s">
        <v>11</v>
      </c>
      <c r="B80" s="6">
        <v>2.59</v>
      </c>
      <c r="C80" s="6">
        <v>3.05</v>
      </c>
      <c r="D80" s="6">
        <v>3.22</v>
      </c>
      <c r="E80" s="6">
        <f t="shared" si="16"/>
        <v>2.9533333333333331</v>
      </c>
      <c r="F80" s="6">
        <f t="shared" si="17"/>
        <v>0.32593455375785707</v>
      </c>
      <c r="G80" s="8" t="s">
        <v>11</v>
      </c>
      <c r="H80" s="6">
        <v>25.9</v>
      </c>
      <c r="I80" s="6">
        <v>28.9</v>
      </c>
      <c r="J80" s="6">
        <v>36.1</v>
      </c>
      <c r="K80" s="6">
        <f t="shared" si="18"/>
        <v>30.3</v>
      </c>
      <c r="L80" s="6">
        <f t="shared" si="19"/>
        <v>5.2421369688324431</v>
      </c>
      <c r="M80" s="2" t="s">
        <v>11</v>
      </c>
      <c r="N80" s="6">
        <v>44.6</v>
      </c>
      <c r="O80" s="6">
        <v>48.01</v>
      </c>
      <c r="P80" s="6">
        <v>53.9</v>
      </c>
      <c r="Q80" s="6">
        <f t="shared" si="20"/>
        <v>48.836666666666666</v>
      </c>
      <c r="R80" s="6">
        <f t="shared" si="21"/>
        <v>4.7047883409706461</v>
      </c>
      <c r="S80" s="2" t="s">
        <v>11</v>
      </c>
      <c r="T80" s="6">
        <v>46.8</v>
      </c>
      <c r="U80" s="6">
        <v>42.2</v>
      </c>
      <c r="V80" s="6">
        <v>40.1</v>
      </c>
      <c r="W80" s="6">
        <f t="shared" si="22"/>
        <v>43.033333333333331</v>
      </c>
      <c r="X80" s="6">
        <f t="shared" si="23"/>
        <v>3.4268547289509246</v>
      </c>
    </row>
    <row r="81" spans="14:14" x14ac:dyDescent="0.45">
      <c r="N81" s="1"/>
    </row>
    <row r="82" spans="14:14" x14ac:dyDescent="0.45">
      <c r="N82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7"/>
  <sheetViews>
    <sheetView workbookViewId="0">
      <selection activeCell="M16" sqref="M16"/>
    </sheetView>
  </sheetViews>
  <sheetFormatPr defaultRowHeight="14.25" x14ac:dyDescent="0.45"/>
  <cols>
    <col min="1" max="1" width="13.19921875" customWidth="1"/>
    <col min="2" max="2" width="11.73046875" customWidth="1"/>
    <col min="3" max="3" width="11.59765625" customWidth="1"/>
    <col min="4" max="4" width="11.3984375" customWidth="1"/>
    <col min="7" max="7" width="12.796875" customWidth="1"/>
    <col min="8" max="8" width="11.46484375" customWidth="1"/>
    <col min="9" max="9" width="11" customWidth="1"/>
    <col min="10" max="10" width="11.1328125" customWidth="1"/>
  </cols>
  <sheetData>
    <row r="5" spans="11:11" x14ac:dyDescent="0.45">
      <c r="K5" s="2" t="s">
        <v>79</v>
      </c>
    </row>
    <row r="6" spans="11:11" x14ac:dyDescent="0.45">
      <c r="K6" s="2" t="s">
        <v>59</v>
      </c>
    </row>
    <row r="7" spans="11:11" x14ac:dyDescent="0.45">
      <c r="K7" s="2" t="s">
        <v>66</v>
      </c>
    </row>
    <row r="8" spans="11:11" x14ac:dyDescent="0.45">
      <c r="K8" s="2" t="s">
        <v>64</v>
      </c>
    </row>
    <row r="9" spans="11:11" x14ac:dyDescent="0.45">
      <c r="K9" s="2" t="s">
        <v>61</v>
      </c>
    </row>
    <row r="10" spans="11:11" x14ac:dyDescent="0.45">
      <c r="K10" s="2" t="s">
        <v>62</v>
      </c>
    </row>
    <row r="43" spans="1:12" x14ac:dyDescent="0.45">
      <c r="A43" s="8" t="s">
        <v>27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6"/>
      <c r="B44" s="13" t="s">
        <v>13</v>
      </c>
      <c r="C44" s="6"/>
      <c r="D44" s="6"/>
      <c r="E44" s="3"/>
      <c r="F44" s="3"/>
      <c r="G44" s="6"/>
      <c r="H44" s="13" t="s">
        <v>14</v>
      </c>
      <c r="I44" s="6"/>
      <c r="J44" s="6"/>
      <c r="K44" s="3"/>
      <c r="L44" s="3"/>
    </row>
    <row r="45" spans="1:12" x14ac:dyDescent="0.45">
      <c r="A45" s="6"/>
      <c r="B45" s="6" t="s">
        <v>68</v>
      </c>
      <c r="C45" s="6" t="s">
        <v>69</v>
      </c>
      <c r="D45" s="6" t="s">
        <v>70</v>
      </c>
      <c r="E45" s="12" t="s">
        <v>71</v>
      </c>
      <c r="F45" s="12" t="s">
        <v>72</v>
      </c>
      <c r="G45" s="6"/>
      <c r="H45" s="6" t="s">
        <v>68</v>
      </c>
      <c r="I45" s="6" t="s">
        <v>69</v>
      </c>
      <c r="J45" s="6" t="s">
        <v>70</v>
      </c>
      <c r="K45" s="12" t="s">
        <v>71</v>
      </c>
      <c r="L45" s="12" t="s">
        <v>72</v>
      </c>
    </row>
    <row r="46" spans="1:12" x14ac:dyDescent="0.45">
      <c r="A46" s="3" t="s">
        <v>28</v>
      </c>
      <c r="B46" s="6">
        <v>15.17</v>
      </c>
      <c r="C46" s="6">
        <v>14.04</v>
      </c>
      <c r="D46" s="6">
        <v>14.85</v>
      </c>
      <c r="E46" s="6">
        <f>AVERAGE(B46:D46)</f>
        <v>14.686666666666667</v>
      </c>
      <c r="F46" s="6">
        <f>STDEV(B46:D46)</f>
        <v>0.58243740722358639</v>
      </c>
      <c r="G46" s="8" t="s">
        <v>28</v>
      </c>
      <c r="H46" s="6">
        <v>26.71</v>
      </c>
      <c r="I46" s="6">
        <v>18.41</v>
      </c>
      <c r="J46" s="6">
        <v>26.41</v>
      </c>
      <c r="K46" s="6">
        <f>AVERAGE(H46:J46)</f>
        <v>23.843333333333334</v>
      </c>
      <c r="L46" s="6">
        <f>STDEV(H46:J46)</f>
        <v>4.7077949544700237</v>
      </c>
    </row>
    <row r="47" spans="1:12" x14ac:dyDescent="0.45">
      <c r="A47" s="8" t="s">
        <v>10</v>
      </c>
      <c r="B47" s="6">
        <v>10.49</v>
      </c>
      <c r="C47" s="6">
        <v>11.22</v>
      </c>
      <c r="D47" s="6">
        <v>9.7799999999999994</v>
      </c>
      <c r="E47" s="6">
        <f>AVERAGE(B47:D47)</f>
        <v>10.496666666666668</v>
      </c>
      <c r="F47" s="6">
        <f>STDEV(B47:D47)</f>
        <v>0.72002314777605181</v>
      </c>
      <c r="G47" s="8" t="s">
        <v>10</v>
      </c>
      <c r="H47" s="6">
        <v>15.11</v>
      </c>
      <c r="I47" s="6">
        <v>14.73</v>
      </c>
      <c r="J47" s="6">
        <v>14.41</v>
      </c>
      <c r="K47" s="6">
        <f>AVERAGE(H47:J47)</f>
        <v>14.75</v>
      </c>
      <c r="L47" s="6">
        <f>STDEV(H47:J47)</f>
        <v>0.35042830935870428</v>
      </c>
    </row>
    <row r="48" spans="1:12" ht="14.65" x14ac:dyDescent="0.45">
      <c r="A48" s="8" t="s">
        <v>74</v>
      </c>
      <c r="B48" s="6">
        <v>5.22</v>
      </c>
      <c r="C48" s="6">
        <v>5.73</v>
      </c>
      <c r="D48" s="6">
        <v>4.3600000000000003</v>
      </c>
      <c r="E48" s="6">
        <f>AVERAGE(B48:D48)</f>
        <v>5.1033333333333326</v>
      </c>
      <c r="F48" s="6">
        <f>STDEV(B48:D48)</f>
        <v>0.6924112458166316</v>
      </c>
      <c r="G48" s="8" t="s">
        <v>74</v>
      </c>
      <c r="H48" s="6">
        <v>8.76</v>
      </c>
      <c r="I48" s="6">
        <v>9.7100000000000009</v>
      </c>
      <c r="J48" s="6">
        <v>10.34</v>
      </c>
      <c r="K48" s="6">
        <f>AVERAGE(H48:J48)</f>
        <v>9.6033333333333335</v>
      </c>
      <c r="L48" s="6">
        <f>STDEV(H48:J48)</f>
        <v>0.79538250756056583</v>
      </c>
    </row>
    <row r="49" spans="1:12" ht="14.65" x14ac:dyDescent="0.45">
      <c r="A49" s="8" t="s">
        <v>75</v>
      </c>
      <c r="B49" s="6">
        <v>5.38</v>
      </c>
      <c r="C49" s="6">
        <v>4.07</v>
      </c>
      <c r="D49" s="6">
        <v>4.0599999999999996</v>
      </c>
      <c r="E49" s="6">
        <f>AVERAGE(B49:D49)</f>
        <v>4.503333333333333</v>
      </c>
      <c r="F49" s="6">
        <f>STDEV(B49:D49)</f>
        <v>0.75923206816713007</v>
      </c>
      <c r="G49" s="8" t="s">
        <v>75</v>
      </c>
      <c r="H49" s="6">
        <v>10.24</v>
      </c>
      <c r="I49" s="6">
        <v>3.92</v>
      </c>
      <c r="J49" s="6">
        <v>7.58</v>
      </c>
      <c r="K49" s="6">
        <f>AVERAGE(H49:J49)</f>
        <v>7.246666666666667</v>
      </c>
      <c r="L49" s="6">
        <f>STDEV(H49:J49)</f>
        <v>3.1731582584758256</v>
      </c>
    </row>
    <row r="50" spans="1:12" ht="14.65" x14ac:dyDescent="0.45">
      <c r="A50" s="8" t="s">
        <v>76</v>
      </c>
      <c r="B50" s="6">
        <v>4.09</v>
      </c>
      <c r="C50" s="6">
        <v>5.96</v>
      </c>
      <c r="D50" s="6">
        <v>2.71</v>
      </c>
      <c r="E50" s="6">
        <f>AVERAGE(B50:D50)</f>
        <v>4.2533333333333339</v>
      </c>
      <c r="F50" s="6">
        <f>STDEV(B50:D50)</f>
        <v>1.6311447922650295</v>
      </c>
      <c r="G50" s="8" t="s">
        <v>76</v>
      </c>
      <c r="H50" s="6">
        <v>4.8899999999999997</v>
      </c>
      <c r="I50" s="6">
        <v>3.55</v>
      </c>
      <c r="J50" s="6">
        <v>2.81</v>
      </c>
      <c r="K50" s="6">
        <f>AVERAGE(H50:J50)</f>
        <v>3.75</v>
      </c>
      <c r="L50" s="6">
        <f>STDEV(H50:J50)</f>
        <v>1.0543244282477742</v>
      </c>
    </row>
    <row r="51" spans="1:12" x14ac:dyDescent="0.45">
      <c r="A51" s="3"/>
      <c r="B51" s="6"/>
      <c r="C51" s="6"/>
      <c r="D51" s="6"/>
      <c r="E51" s="6"/>
      <c r="F51" s="6"/>
      <c r="G51" s="3"/>
      <c r="H51" s="6"/>
      <c r="I51" s="6"/>
      <c r="J51" s="6"/>
      <c r="K51" s="6"/>
      <c r="L51" s="6"/>
    </row>
    <row r="52" spans="1:12" x14ac:dyDescent="0.45">
      <c r="A52" s="8" t="s">
        <v>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6"/>
      <c r="B53" s="13" t="s">
        <v>13</v>
      </c>
      <c r="C53" s="6"/>
      <c r="D53" s="6"/>
      <c r="E53" s="3"/>
      <c r="F53" s="3"/>
      <c r="G53" s="6"/>
      <c r="H53" s="13" t="s">
        <v>14</v>
      </c>
      <c r="I53" s="6"/>
      <c r="J53" s="6"/>
      <c r="K53" s="3"/>
      <c r="L53" s="3"/>
    </row>
    <row r="54" spans="1:12" x14ac:dyDescent="0.45">
      <c r="A54" s="6"/>
      <c r="B54" s="6" t="s">
        <v>68</v>
      </c>
      <c r="C54" s="6" t="s">
        <v>69</v>
      </c>
      <c r="D54" s="6" t="s">
        <v>70</v>
      </c>
      <c r="E54" s="12" t="s">
        <v>71</v>
      </c>
      <c r="F54" s="12" t="s">
        <v>72</v>
      </c>
      <c r="G54" s="6"/>
      <c r="H54" s="6" t="s">
        <v>68</v>
      </c>
      <c r="I54" s="6" t="s">
        <v>69</v>
      </c>
      <c r="J54" s="6" t="s">
        <v>70</v>
      </c>
      <c r="K54" s="12" t="s">
        <v>71</v>
      </c>
      <c r="L54" s="12" t="s">
        <v>72</v>
      </c>
    </row>
    <row r="55" spans="1:12" x14ac:dyDescent="0.45">
      <c r="A55" s="8" t="s">
        <v>42</v>
      </c>
      <c r="B55" s="6">
        <v>16.809999999999999</v>
      </c>
      <c r="C55" s="6">
        <v>11.042999999999999</v>
      </c>
      <c r="D55" s="6">
        <v>11.05</v>
      </c>
      <c r="E55" s="6">
        <f>AVERAGE(B55:D55)</f>
        <v>12.967666666666666</v>
      </c>
      <c r="F55" s="6">
        <f>STDEV(B55:D55)</f>
        <v>3.3275601171629146</v>
      </c>
      <c r="G55" s="8" t="s">
        <v>42</v>
      </c>
      <c r="H55" s="6">
        <v>26.25</v>
      </c>
      <c r="I55" s="6">
        <v>19.510000000000002</v>
      </c>
      <c r="J55" s="6">
        <v>23.78</v>
      </c>
      <c r="K55" s="6">
        <f>AVERAGE(H55:J55)</f>
        <v>23.180000000000003</v>
      </c>
      <c r="L55" s="6">
        <f>STDEV(H55:J55)</f>
        <v>3.4098240423810697</v>
      </c>
    </row>
    <row r="56" spans="1:12" x14ac:dyDescent="0.45">
      <c r="A56" s="8" t="s">
        <v>30</v>
      </c>
      <c r="B56" s="6">
        <v>1.03</v>
      </c>
      <c r="C56" s="6">
        <v>1.55</v>
      </c>
      <c r="D56" s="6">
        <v>3.09</v>
      </c>
      <c r="E56" s="6">
        <f>AVERAGE(B56:D56)</f>
        <v>1.89</v>
      </c>
      <c r="F56" s="6">
        <f>STDEV(B56:D56)</f>
        <v>1.0712609392673667</v>
      </c>
      <c r="G56" s="8" t="s">
        <v>30</v>
      </c>
      <c r="H56" s="6">
        <v>1.05</v>
      </c>
      <c r="I56" s="6">
        <v>1.34</v>
      </c>
      <c r="J56" s="6">
        <v>2.72</v>
      </c>
      <c r="K56" s="6">
        <f>AVERAGE(H56:J56)</f>
        <v>1.7033333333333334</v>
      </c>
      <c r="L56" s="6">
        <f>STDEV(H56:J56)</f>
        <v>0.89231907596629034</v>
      </c>
    </row>
    <row r="57" spans="1:12" x14ac:dyDescent="0.45">
      <c r="A57" s="8" t="s">
        <v>31</v>
      </c>
      <c r="B57" s="6">
        <v>1.48</v>
      </c>
      <c r="C57" s="6">
        <v>2.09</v>
      </c>
      <c r="D57" s="6">
        <v>1.85</v>
      </c>
      <c r="E57" s="6">
        <f>AVERAGE(B57:D57)</f>
        <v>1.8066666666666666</v>
      </c>
      <c r="F57" s="6">
        <f>STDEV(B57:D57)</f>
        <v>0.30730007050655234</v>
      </c>
      <c r="G57" s="8" t="s">
        <v>31</v>
      </c>
      <c r="H57" s="6">
        <v>1.98</v>
      </c>
      <c r="I57" s="6">
        <v>2.17</v>
      </c>
      <c r="J57" s="6">
        <v>1.99</v>
      </c>
      <c r="K57" s="6">
        <f>AVERAGE(H57:J57)</f>
        <v>2.0466666666666669</v>
      </c>
      <c r="L57" s="6">
        <f>STDEV(H57:J57)</f>
        <v>0.10692676621563624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49"/>
  <sheetViews>
    <sheetView topLeftCell="A37" workbookViewId="0">
      <selection activeCell="A40" sqref="A40"/>
    </sheetView>
  </sheetViews>
  <sheetFormatPr defaultRowHeight="14.25" x14ac:dyDescent="0.45"/>
  <cols>
    <col min="1" max="1" width="16.1328125" customWidth="1"/>
    <col min="2" max="2" width="11.06640625" customWidth="1"/>
    <col min="3" max="3" width="10.59765625" customWidth="1"/>
    <col min="4" max="4" width="11.3984375" customWidth="1"/>
    <col min="5" max="5" width="11" customWidth="1"/>
    <col min="7" max="7" width="15.6640625" customWidth="1"/>
    <col min="8" max="8" width="11.06640625" customWidth="1"/>
    <col min="9" max="9" width="11.33203125" customWidth="1"/>
    <col min="10" max="10" width="11.06640625" customWidth="1"/>
    <col min="11" max="11" width="10.3984375" customWidth="1"/>
    <col min="12" max="12" width="10.9296875" customWidth="1"/>
    <col min="13" max="13" width="16.19921875" customWidth="1"/>
    <col min="14" max="14" width="10.59765625" customWidth="1"/>
    <col min="15" max="16" width="11.1328125" customWidth="1"/>
    <col min="19" max="19" width="15.6640625" customWidth="1"/>
    <col min="20" max="20" width="11.46484375" customWidth="1"/>
    <col min="21" max="21" width="11.53125" customWidth="1"/>
    <col min="22" max="22" width="11.19921875" customWidth="1"/>
  </cols>
  <sheetData>
    <row r="4" spans="11:11" x14ac:dyDescent="0.45">
      <c r="K4" s="2" t="s">
        <v>79</v>
      </c>
    </row>
    <row r="5" spans="11:11" x14ac:dyDescent="0.45">
      <c r="K5" s="2" t="s">
        <v>59</v>
      </c>
    </row>
    <row r="6" spans="11:11" x14ac:dyDescent="0.45">
      <c r="K6" s="2" t="s">
        <v>67</v>
      </c>
    </row>
    <row r="7" spans="11:11" x14ac:dyDescent="0.45">
      <c r="K7" s="2" t="s">
        <v>65</v>
      </c>
    </row>
    <row r="8" spans="11:11" x14ac:dyDescent="0.45">
      <c r="K8" s="2" t="s">
        <v>61</v>
      </c>
    </row>
    <row r="37" spans="1:24" x14ac:dyDescent="0.45">
      <c r="A37" s="2" t="s">
        <v>32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45">
      <c r="A38" s="4"/>
      <c r="B38" s="11" t="s">
        <v>7</v>
      </c>
      <c r="C38" s="4"/>
      <c r="D38" s="4"/>
      <c r="E38" s="2"/>
      <c r="F38" s="2"/>
      <c r="G38" s="4"/>
      <c r="H38" s="11" t="s">
        <v>12</v>
      </c>
      <c r="I38" s="4"/>
      <c r="J38" s="4"/>
      <c r="K38" s="2"/>
      <c r="L38" s="2"/>
      <c r="M38" s="4"/>
      <c r="N38" s="11" t="s">
        <v>13</v>
      </c>
      <c r="O38" s="4"/>
      <c r="P38" s="4"/>
      <c r="Q38" s="2"/>
      <c r="R38" s="2"/>
      <c r="S38" s="2"/>
      <c r="T38" s="11" t="s">
        <v>14</v>
      </c>
      <c r="U38" s="4"/>
      <c r="V38" s="4"/>
      <c r="W38" s="2"/>
      <c r="X38" s="2"/>
    </row>
    <row r="39" spans="1:24" x14ac:dyDescent="0.45">
      <c r="A39" s="4"/>
      <c r="B39" s="6" t="s">
        <v>68</v>
      </c>
      <c r="C39" s="6" t="s">
        <v>69</v>
      </c>
      <c r="D39" s="6" t="s">
        <v>70</v>
      </c>
      <c r="E39" s="12" t="s">
        <v>71</v>
      </c>
      <c r="F39" s="12" t="s">
        <v>72</v>
      </c>
      <c r="G39" s="6"/>
      <c r="H39" s="6" t="s">
        <v>68</v>
      </c>
      <c r="I39" s="6" t="s">
        <v>69</v>
      </c>
      <c r="J39" s="6" t="s">
        <v>70</v>
      </c>
      <c r="K39" s="12" t="s">
        <v>71</v>
      </c>
      <c r="L39" s="12" t="s">
        <v>72</v>
      </c>
      <c r="M39" s="6"/>
      <c r="N39" s="6" t="s">
        <v>68</v>
      </c>
      <c r="O39" s="6" t="s">
        <v>69</v>
      </c>
      <c r="P39" s="6" t="s">
        <v>70</v>
      </c>
      <c r="Q39" s="12" t="s">
        <v>71</v>
      </c>
      <c r="R39" s="12" t="s">
        <v>72</v>
      </c>
      <c r="S39" s="12"/>
      <c r="T39" s="6" t="s">
        <v>68</v>
      </c>
      <c r="U39" s="6" t="s">
        <v>69</v>
      </c>
      <c r="V39" s="6" t="s">
        <v>70</v>
      </c>
      <c r="W39" s="12" t="s">
        <v>71</v>
      </c>
      <c r="X39" s="12" t="s">
        <v>72</v>
      </c>
    </row>
    <row r="40" spans="1:24" x14ac:dyDescent="0.45">
      <c r="A40" s="2" t="s">
        <v>33</v>
      </c>
      <c r="B40" s="6">
        <v>1.8</v>
      </c>
      <c r="C40" s="6">
        <v>1.9</v>
      </c>
      <c r="D40" s="6">
        <v>1.9</v>
      </c>
      <c r="E40" s="6">
        <f>AVERAGE(B40:D40)</f>
        <v>1.8666666666666665</v>
      </c>
      <c r="F40" s="6">
        <f>STDEV(B40:D40)</f>
        <v>5.7735026918962505E-2</v>
      </c>
      <c r="G40" s="8" t="s">
        <v>33</v>
      </c>
      <c r="H40" s="6">
        <v>2.6</v>
      </c>
      <c r="I40" s="6">
        <v>2.2999999999999998</v>
      </c>
      <c r="J40" s="6">
        <v>2.9</v>
      </c>
      <c r="K40" s="6">
        <f>AVERAGE(H40:J40)</f>
        <v>2.6</v>
      </c>
      <c r="L40" s="6">
        <f>STDEV(H40:J40)</f>
        <v>0.30000000000000004</v>
      </c>
      <c r="M40" s="8" t="s">
        <v>33</v>
      </c>
      <c r="N40" s="6">
        <v>4.7</v>
      </c>
      <c r="O40" s="6">
        <v>4.5</v>
      </c>
      <c r="P40" s="6">
        <v>3.6</v>
      </c>
      <c r="Q40" s="6">
        <f>AVERAGE(N40:P40)</f>
        <v>4.2666666666666666</v>
      </c>
      <c r="R40" s="6">
        <f>STDEV(N40:P40)</f>
        <v>0.58594652770823796</v>
      </c>
      <c r="S40" s="8" t="s">
        <v>33</v>
      </c>
      <c r="T40" s="6">
        <v>5.6</v>
      </c>
      <c r="U40" s="6">
        <v>8.1999999999999993</v>
      </c>
      <c r="V40" s="6">
        <v>5.8</v>
      </c>
      <c r="W40" s="6">
        <f>AVERAGE(T40:V40)</f>
        <v>6.5333333333333323</v>
      </c>
      <c r="X40" s="6">
        <f>STDEV(T40:V40)</f>
        <v>1.4468356276140522</v>
      </c>
    </row>
    <row r="41" spans="1:24" x14ac:dyDescent="0.45">
      <c r="A41" s="2" t="s">
        <v>34</v>
      </c>
      <c r="B41" s="6">
        <v>1.21</v>
      </c>
      <c r="C41" s="6">
        <v>0.52</v>
      </c>
      <c r="D41" s="6">
        <v>1.01</v>
      </c>
      <c r="E41" s="6">
        <f>AVERAGE(B41:D41)</f>
        <v>0.91333333333333344</v>
      </c>
      <c r="F41" s="6">
        <f>STDEV(B41:D41)</f>
        <v>0.35501173689518101</v>
      </c>
      <c r="G41" s="8" t="s">
        <v>34</v>
      </c>
      <c r="H41" s="6">
        <v>0.91</v>
      </c>
      <c r="I41" s="6">
        <v>1.59</v>
      </c>
      <c r="J41" s="6">
        <v>1.25</v>
      </c>
      <c r="K41" s="6">
        <f>AVERAGE(H41:J41)</f>
        <v>1.25</v>
      </c>
      <c r="L41" s="6">
        <f>STDEV(H41:J41)</f>
        <v>0.34000000000000019</v>
      </c>
      <c r="M41" s="8" t="s">
        <v>34</v>
      </c>
      <c r="N41" s="6">
        <v>2.37</v>
      </c>
      <c r="O41" s="6">
        <v>2.5</v>
      </c>
      <c r="P41" s="6">
        <v>2.4700000000000002</v>
      </c>
      <c r="Q41" s="6">
        <f>AVERAGE(N41:P41)</f>
        <v>2.4466666666666668</v>
      </c>
      <c r="R41" s="6">
        <f>STDEV(N41:P41)</f>
        <v>6.8068592855540427E-2</v>
      </c>
      <c r="S41" s="8" t="s">
        <v>34</v>
      </c>
      <c r="T41" s="6">
        <v>3.43</v>
      </c>
      <c r="U41" s="6">
        <v>3.7</v>
      </c>
      <c r="V41" s="6">
        <v>3.67</v>
      </c>
      <c r="W41" s="6">
        <f>AVERAGE(T41:V41)</f>
        <v>3.6</v>
      </c>
      <c r="X41" s="6">
        <f>STDEV(T41:V41)</f>
        <v>0.14798648586948737</v>
      </c>
    </row>
    <row r="42" spans="1:24" x14ac:dyDescent="0.45">
      <c r="A42" s="2" t="s">
        <v>35</v>
      </c>
      <c r="B42" s="6">
        <v>1.1000000000000001</v>
      </c>
      <c r="C42" s="6">
        <v>1.1200000000000001</v>
      </c>
      <c r="D42" s="6">
        <v>1.1100000000000001</v>
      </c>
      <c r="E42" s="6">
        <f>AVERAGE(B42:D42)</f>
        <v>1.1100000000000001</v>
      </c>
      <c r="F42" s="6">
        <f>STDEV(B42:D42)</f>
        <v>1.0000000000000009E-2</v>
      </c>
      <c r="G42" s="8" t="s">
        <v>35</v>
      </c>
      <c r="H42" s="3">
        <v>0.35</v>
      </c>
      <c r="I42" s="3">
        <v>0.63</v>
      </c>
      <c r="J42" s="6">
        <v>0.53</v>
      </c>
      <c r="K42" s="6">
        <f>AVERAGE(H42:J42)</f>
        <v>0.5033333333333333</v>
      </c>
      <c r="L42" s="6">
        <f>STDEV(H42:J42)</f>
        <v>0.14189197769195175</v>
      </c>
      <c r="M42" s="8" t="s">
        <v>35</v>
      </c>
      <c r="N42" s="6">
        <v>2.5299999999999998</v>
      </c>
      <c r="O42" s="6">
        <v>2.93</v>
      </c>
      <c r="P42" s="6">
        <v>2.79</v>
      </c>
      <c r="Q42" s="6">
        <f>AVERAGE(N42:P42)</f>
        <v>2.75</v>
      </c>
      <c r="R42" s="6">
        <f>STDEV(N42:P42)</f>
        <v>0.20297783130184457</v>
      </c>
      <c r="S42" s="8" t="s">
        <v>35</v>
      </c>
      <c r="T42" s="6">
        <v>2.61</v>
      </c>
      <c r="U42" s="6">
        <v>3.23</v>
      </c>
      <c r="V42" s="6">
        <v>3.02</v>
      </c>
      <c r="W42" s="6">
        <f>AVERAGE(T42:V42)</f>
        <v>2.9533333333333331</v>
      </c>
      <c r="X42" s="6">
        <f>STDEV(T42:V42)</f>
        <v>0.31533051443419391</v>
      </c>
    </row>
    <row r="43" spans="1:24" x14ac:dyDescent="0.45">
      <c r="A43" s="2" t="s">
        <v>36</v>
      </c>
      <c r="B43" s="6">
        <v>1.01</v>
      </c>
      <c r="C43" s="6">
        <v>1.68</v>
      </c>
      <c r="D43" s="6">
        <v>1.39</v>
      </c>
      <c r="E43" s="6">
        <f>AVERAGE(B43:D43)</f>
        <v>1.36</v>
      </c>
      <c r="F43" s="6">
        <f>STDEV(B43:D43)</f>
        <v>0.3360059523282285</v>
      </c>
      <c r="G43" s="8" t="s">
        <v>36</v>
      </c>
      <c r="H43" s="3">
        <v>0.3</v>
      </c>
      <c r="I43" s="3">
        <v>1.59</v>
      </c>
      <c r="J43" s="6">
        <v>0.96</v>
      </c>
      <c r="K43" s="6">
        <f>AVERAGE(H43:J43)</f>
        <v>0.95000000000000007</v>
      </c>
      <c r="L43" s="6">
        <f>STDEV(H43:J43)</f>
        <v>0.64505813691480551</v>
      </c>
      <c r="M43" s="8" t="s">
        <v>36</v>
      </c>
      <c r="N43" s="6">
        <v>2.9</v>
      </c>
      <c r="O43" s="6">
        <v>2.64</v>
      </c>
      <c r="P43" s="6">
        <v>2.86</v>
      </c>
      <c r="Q43" s="6">
        <f>AVERAGE(N43:P43)</f>
        <v>2.8000000000000003</v>
      </c>
      <c r="R43" s="6">
        <f>STDEV(N43:P43)</f>
        <v>0.13999999999999987</v>
      </c>
      <c r="S43" s="8" t="s">
        <v>36</v>
      </c>
      <c r="T43" s="6">
        <v>4.82</v>
      </c>
      <c r="U43" s="6">
        <v>4.41</v>
      </c>
      <c r="V43" s="6">
        <v>4.72</v>
      </c>
      <c r="W43" s="6">
        <f>AVERAGE(T43:V43)</f>
        <v>4.6499999999999995</v>
      </c>
      <c r="X43" s="6">
        <f>STDEV(T43:V43)</f>
        <v>0.2137755832643195</v>
      </c>
    </row>
    <row r="44" spans="1:24" x14ac:dyDescent="0.45">
      <c r="A44" s="2"/>
      <c r="B44" s="6"/>
      <c r="C44" s="6"/>
      <c r="D44" s="6"/>
      <c r="E44" s="6"/>
      <c r="F44" s="6"/>
      <c r="G44" s="3"/>
      <c r="H44" s="3"/>
      <c r="I44" s="3"/>
      <c r="J44" s="6"/>
      <c r="K44" s="6"/>
      <c r="L44" s="6"/>
      <c r="M44" s="3"/>
      <c r="N44" s="6"/>
      <c r="O44" s="6"/>
      <c r="P44" s="6"/>
      <c r="Q44" s="6"/>
      <c r="R44" s="6"/>
      <c r="S44" s="3"/>
      <c r="T44" s="6"/>
      <c r="U44" s="6"/>
      <c r="V44" s="6"/>
      <c r="W44" s="6"/>
      <c r="X44" s="6"/>
    </row>
    <row r="45" spans="1:24" x14ac:dyDescent="0.45">
      <c r="A45" s="2" t="s">
        <v>37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45">
      <c r="A46" s="4"/>
      <c r="B46" s="13" t="s">
        <v>13</v>
      </c>
      <c r="C46" s="6"/>
      <c r="D46" s="6"/>
      <c r="E46" s="3"/>
      <c r="F46" s="3"/>
      <c r="G46" s="6"/>
      <c r="H46" s="12"/>
      <c r="I46" s="13" t="s">
        <v>14</v>
      </c>
      <c r="J46" s="6"/>
      <c r="K46" s="3"/>
      <c r="L46" s="3"/>
      <c r="M46" s="3"/>
      <c r="N46" s="3"/>
      <c r="O46" s="3"/>
      <c r="P46" s="3"/>
      <c r="Q46" s="14"/>
      <c r="R46" s="3"/>
      <c r="S46" s="3"/>
      <c r="T46" s="3"/>
      <c r="U46" s="3"/>
      <c r="V46" s="3"/>
      <c r="W46" s="14"/>
      <c r="X46" s="3"/>
    </row>
    <row r="47" spans="1:24" x14ac:dyDescent="0.45">
      <c r="A47" s="4"/>
      <c r="B47" s="6" t="s">
        <v>68</v>
      </c>
      <c r="C47" s="6" t="s">
        <v>69</v>
      </c>
      <c r="D47" s="6" t="s">
        <v>70</v>
      </c>
      <c r="E47" s="6" t="s">
        <v>73</v>
      </c>
      <c r="F47" s="12" t="s">
        <v>71</v>
      </c>
      <c r="G47" s="12" t="s">
        <v>72</v>
      </c>
      <c r="H47" s="6"/>
      <c r="I47" s="6" t="s">
        <v>68</v>
      </c>
      <c r="J47" s="6" t="s">
        <v>69</v>
      </c>
      <c r="K47" s="6" t="s">
        <v>70</v>
      </c>
      <c r="L47" s="6" t="s">
        <v>73</v>
      </c>
      <c r="M47" s="12" t="s">
        <v>71</v>
      </c>
      <c r="N47" s="12" t="s">
        <v>72</v>
      </c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45">
      <c r="A48" s="2" t="s">
        <v>28</v>
      </c>
      <c r="B48" s="6">
        <v>2.2000000000000002</v>
      </c>
      <c r="C48" s="6">
        <v>1.4</v>
      </c>
      <c r="D48" s="6">
        <v>1.3</v>
      </c>
      <c r="E48" s="3">
        <v>1.5</v>
      </c>
      <c r="F48" s="6">
        <f>AVERAGE(B48:E48)</f>
        <v>1.6</v>
      </c>
      <c r="G48" s="6">
        <f>STDEV(B48:E48)</f>
        <v>0.4082482904638623</v>
      </c>
      <c r="H48" s="8" t="s">
        <v>28</v>
      </c>
      <c r="I48" s="3">
        <v>2.1</v>
      </c>
      <c r="J48" s="3">
        <v>4.5</v>
      </c>
      <c r="K48" s="3">
        <v>3.5</v>
      </c>
      <c r="L48" s="3">
        <v>2.1</v>
      </c>
      <c r="M48" s="6">
        <f>AVERAGE(I48:L48)</f>
        <v>3.05</v>
      </c>
      <c r="N48" s="6">
        <f>STDEV(I48:L48)</f>
        <v>1.1704699910719625</v>
      </c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45">
      <c r="A49" s="2" t="s">
        <v>11</v>
      </c>
      <c r="B49" s="3">
        <v>4.9000000000000004</v>
      </c>
      <c r="C49" s="3">
        <v>3.1</v>
      </c>
      <c r="D49" s="3">
        <v>3.4</v>
      </c>
      <c r="E49" s="3">
        <v>4.2</v>
      </c>
      <c r="F49" s="6">
        <f>AVERAGE(B49:E49)</f>
        <v>3.9000000000000004</v>
      </c>
      <c r="G49" s="6">
        <f>STDEV(B49:E49)</f>
        <v>0.81240384046359537</v>
      </c>
      <c r="H49" s="8" t="s">
        <v>11</v>
      </c>
      <c r="I49" s="3">
        <v>10</v>
      </c>
      <c r="J49" s="3">
        <v>8.3000000000000007</v>
      </c>
      <c r="K49" s="3">
        <v>5.5</v>
      </c>
      <c r="L49" s="3">
        <v>5.2</v>
      </c>
      <c r="M49" s="6">
        <f>AVERAGE(I49:L49)</f>
        <v>7.25</v>
      </c>
      <c r="N49" s="6">
        <f>STDEV(I49:L49)</f>
        <v>2.3043437243605829</v>
      </c>
      <c r="O49" s="3"/>
      <c r="P49" s="3"/>
      <c r="Q49" s="3"/>
      <c r="R49" s="3"/>
      <c r="S49" s="3"/>
      <c r="T49" s="3"/>
      <c r="U49" s="3"/>
      <c r="V49" s="3"/>
      <c r="W49" s="3"/>
      <c r="X49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4" sqref="C14"/>
    </sheetView>
  </sheetViews>
  <sheetFormatPr defaultRowHeight="14.25" x14ac:dyDescent="0.45"/>
  <cols>
    <col min="1" max="1" width="12.06640625" customWidth="1"/>
    <col min="2" max="2" width="11.46484375" customWidth="1"/>
    <col min="3" max="3" width="11.265625" customWidth="1"/>
    <col min="4" max="4" width="11.53125" customWidth="1"/>
  </cols>
  <sheetData>
    <row r="1" spans="1:6" x14ac:dyDescent="0.45">
      <c r="A1" s="2" t="s">
        <v>38</v>
      </c>
      <c r="B1" s="2"/>
      <c r="C1" s="2"/>
      <c r="D1" s="2"/>
      <c r="E1" s="2"/>
      <c r="F1" s="2"/>
    </row>
    <row r="2" spans="1:6" x14ac:dyDescent="0.45">
      <c r="A2" s="4"/>
      <c r="B2" s="11" t="s">
        <v>12</v>
      </c>
      <c r="C2" s="4"/>
      <c r="D2" s="4"/>
      <c r="E2" s="2"/>
      <c r="F2" s="2"/>
    </row>
    <row r="3" spans="1:6" x14ac:dyDescent="0.45">
      <c r="A3" s="6" t="s">
        <v>77</v>
      </c>
      <c r="B3" s="6" t="s">
        <v>68</v>
      </c>
      <c r="C3" s="6" t="s">
        <v>69</v>
      </c>
      <c r="D3" s="6" t="s">
        <v>70</v>
      </c>
      <c r="E3" s="12" t="s">
        <v>71</v>
      </c>
      <c r="F3" s="12" t="s">
        <v>72</v>
      </c>
    </row>
    <row r="4" spans="1:6" x14ac:dyDescent="0.45">
      <c r="A4" s="3">
        <v>17</v>
      </c>
      <c r="B4" s="6">
        <v>0.87549728547612793</v>
      </c>
      <c r="C4" s="6">
        <v>1.0203631684217993</v>
      </c>
      <c r="D4" s="6">
        <v>0.94</v>
      </c>
      <c r="E4" s="6">
        <f t="shared" ref="E4:E10" si="0">AVERAGE(B4:D4)</f>
        <v>0.94528681796597569</v>
      </c>
      <c r="F4" s="6">
        <f t="shared" ref="F4:F10" si="1">STDEV(B4:D4)</f>
        <v>7.2577502323800475E-2</v>
      </c>
    </row>
    <row r="5" spans="1:6" x14ac:dyDescent="0.45">
      <c r="A5" s="3">
        <v>41</v>
      </c>
      <c r="B5" s="6">
        <v>2.3268164137939746</v>
      </c>
      <c r="C5" s="6">
        <v>2.10681641379397</v>
      </c>
      <c r="D5" s="6">
        <v>2.56</v>
      </c>
      <c r="E5" s="6">
        <f t="shared" si="0"/>
        <v>2.331210942529315</v>
      </c>
      <c r="F5" s="6">
        <f t="shared" si="1"/>
        <v>0.22662375121276204</v>
      </c>
    </row>
    <row r="6" spans="1:6" x14ac:dyDescent="0.45">
      <c r="A6" s="3">
        <v>63</v>
      </c>
      <c r="B6" s="15">
        <v>3.7224698249112795</v>
      </c>
      <c r="C6" s="15">
        <v>4.1252095124984196</v>
      </c>
      <c r="D6" s="15">
        <v>5.2097588906928811</v>
      </c>
      <c r="E6" s="6">
        <f t="shared" si="0"/>
        <v>4.3524794093675263</v>
      </c>
      <c r="F6" s="6">
        <f t="shared" si="1"/>
        <v>0.76925021664966031</v>
      </c>
    </row>
    <row r="7" spans="1:6" x14ac:dyDescent="0.45">
      <c r="A7" s="3">
        <v>114</v>
      </c>
      <c r="B7" s="15">
        <v>1.9566451108471281</v>
      </c>
      <c r="C7" s="15">
        <v>1.2299512302199349</v>
      </c>
      <c r="D7" s="15">
        <v>2.6288488551995299</v>
      </c>
      <c r="E7" s="6">
        <f t="shared" si="0"/>
        <v>1.9384817320888643</v>
      </c>
      <c r="F7" s="6">
        <f t="shared" si="1"/>
        <v>0.699625666009563</v>
      </c>
    </row>
    <row r="8" spans="1:6" x14ac:dyDescent="0.45">
      <c r="A8" s="3">
        <v>121</v>
      </c>
      <c r="B8" s="6">
        <v>2.1769872324955699</v>
      </c>
      <c r="C8" s="6">
        <v>1.0112818960273799</v>
      </c>
      <c r="D8" s="6">
        <v>1.32</v>
      </c>
      <c r="E8" s="6">
        <f t="shared" si="0"/>
        <v>1.5027563761743166</v>
      </c>
      <c r="F8" s="6">
        <f t="shared" si="1"/>
        <v>0.6039595620916024</v>
      </c>
    </row>
    <row r="9" spans="1:6" x14ac:dyDescent="0.45">
      <c r="A9" s="3">
        <v>155</v>
      </c>
      <c r="B9" s="15">
        <v>4.5086342282109699</v>
      </c>
      <c r="C9" s="15">
        <v>3.4530992700665544</v>
      </c>
      <c r="D9" s="15">
        <v>4.2406263778287654</v>
      </c>
      <c r="E9" s="6">
        <f t="shared" si="0"/>
        <v>4.06745329203543</v>
      </c>
      <c r="F9" s="6">
        <f t="shared" si="1"/>
        <v>0.54866219133327221</v>
      </c>
    </row>
    <row r="10" spans="1:6" x14ac:dyDescent="0.45">
      <c r="A10" s="3">
        <v>161</v>
      </c>
      <c r="B10" s="15">
        <v>3.5848059360334386</v>
      </c>
      <c r="C10" s="15">
        <v>7.2106977481431045</v>
      </c>
      <c r="D10" s="15">
        <v>3.3745280526443922</v>
      </c>
      <c r="E10" s="6">
        <f t="shared" si="0"/>
        <v>4.7233439122736449</v>
      </c>
      <c r="F10" s="6">
        <f t="shared" si="1"/>
        <v>2.1566759204088903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64"/>
  <sheetViews>
    <sheetView topLeftCell="D1" workbookViewId="0">
      <selection activeCell="L7" sqref="L7"/>
    </sheetView>
  </sheetViews>
  <sheetFormatPr defaultRowHeight="14.25" x14ac:dyDescent="0.45"/>
  <cols>
    <col min="1" max="1" width="16.3984375" customWidth="1"/>
    <col min="2" max="2" width="11.796875" customWidth="1"/>
    <col min="3" max="3" width="11.19921875" customWidth="1"/>
    <col min="4" max="4" width="10.9296875" customWidth="1"/>
    <col min="7" max="7" width="15.3984375" customWidth="1"/>
    <col min="8" max="8" width="11.1328125" customWidth="1"/>
    <col min="9" max="9" width="11.265625" customWidth="1"/>
    <col min="10" max="10" width="11.59765625" customWidth="1"/>
    <col min="13" max="13" width="16.33203125" customWidth="1"/>
    <col min="14" max="14" width="10.33203125" customWidth="1"/>
    <col min="15" max="15" width="11.1328125" customWidth="1"/>
    <col min="16" max="16" width="10.53125" customWidth="1"/>
  </cols>
  <sheetData>
    <row r="6" spans="13:13" x14ac:dyDescent="0.45">
      <c r="M6" s="2" t="s">
        <v>79</v>
      </c>
    </row>
    <row r="7" spans="13:13" x14ac:dyDescent="0.45">
      <c r="M7" s="2" t="s">
        <v>59</v>
      </c>
    </row>
    <row r="8" spans="13:13" x14ac:dyDescent="0.45">
      <c r="M8" s="2" t="s">
        <v>62</v>
      </c>
    </row>
    <row r="9" spans="13:13" x14ac:dyDescent="0.45">
      <c r="M9" s="2" t="s">
        <v>63</v>
      </c>
    </row>
    <row r="10" spans="13:13" x14ac:dyDescent="0.45">
      <c r="M10" s="2" t="s">
        <v>65</v>
      </c>
    </row>
    <row r="11" spans="13:13" x14ac:dyDescent="0.45">
      <c r="M11" s="2" t="s">
        <v>61</v>
      </c>
    </row>
    <row r="45" spans="1:18" x14ac:dyDescent="0.45">
      <c r="P45" s="1"/>
    </row>
    <row r="46" spans="1:18" x14ac:dyDescent="0.45">
      <c r="A46" s="3" t="s">
        <v>39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6"/>
      <c r="Q46" s="3"/>
      <c r="R46" s="3"/>
    </row>
    <row r="47" spans="1:18" x14ac:dyDescent="0.45">
      <c r="A47" s="6"/>
      <c r="B47" s="13" t="s">
        <v>40</v>
      </c>
      <c r="C47" s="6"/>
      <c r="D47" s="6"/>
      <c r="E47" s="3"/>
      <c r="F47" s="3"/>
      <c r="G47" s="6"/>
      <c r="H47" s="13" t="s">
        <v>41</v>
      </c>
      <c r="I47" s="6"/>
      <c r="J47" s="6"/>
      <c r="K47" s="3"/>
      <c r="L47" s="3"/>
      <c r="M47" s="6"/>
      <c r="N47" s="13" t="s">
        <v>14</v>
      </c>
      <c r="O47" s="6"/>
      <c r="P47" s="6"/>
      <c r="Q47" s="3"/>
      <c r="R47" s="3"/>
    </row>
    <row r="48" spans="1:18" x14ac:dyDescent="0.45">
      <c r="A48" s="6"/>
      <c r="B48" s="6" t="s">
        <v>68</v>
      </c>
      <c r="C48" s="6" t="s">
        <v>69</v>
      </c>
      <c r="D48" s="6" t="s">
        <v>70</v>
      </c>
      <c r="E48" s="12" t="s">
        <v>71</v>
      </c>
      <c r="F48" s="12" t="s">
        <v>72</v>
      </c>
      <c r="G48" s="10"/>
      <c r="H48" s="6" t="s">
        <v>68</v>
      </c>
      <c r="I48" s="6" t="s">
        <v>69</v>
      </c>
      <c r="J48" s="6" t="s">
        <v>70</v>
      </c>
      <c r="K48" s="12" t="s">
        <v>71</v>
      </c>
      <c r="L48" s="12" t="s">
        <v>72</v>
      </c>
      <c r="M48" s="6"/>
      <c r="N48" s="6" t="s">
        <v>68</v>
      </c>
      <c r="O48" s="6" t="s">
        <v>69</v>
      </c>
      <c r="P48" s="6" t="s">
        <v>70</v>
      </c>
      <c r="Q48" s="12" t="s">
        <v>71</v>
      </c>
      <c r="R48" s="12" t="s">
        <v>72</v>
      </c>
    </row>
    <row r="49" spans="1:18" x14ac:dyDescent="0.45">
      <c r="A49" s="8" t="s">
        <v>42</v>
      </c>
      <c r="B49" s="6">
        <v>1.03</v>
      </c>
      <c r="C49" s="6">
        <v>0.76</v>
      </c>
      <c r="D49" s="6">
        <v>0.83</v>
      </c>
      <c r="E49" s="6">
        <f>AVERAGE(B49:D49)</f>
        <v>0.87333333333333341</v>
      </c>
      <c r="F49" s="6">
        <f>STDEV(B49:D49)</f>
        <v>0.14011899704655742</v>
      </c>
      <c r="G49" s="8" t="s">
        <v>42</v>
      </c>
      <c r="H49" s="6">
        <v>0.75</v>
      </c>
      <c r="I49" s="6">
        <v>0.56000000000000005</v>
      </c>
      <c r="J49" s="6">
        <v>0.69</v>
      </c>
      <c r="K49" s="6">
        <f>AVERAGE(H49:J49)</f>
        <v>0.66666666666666663</v>
      </c>
      <c r="L49" s="6">
        <f>STDEV(H49:J49)</f>
        <v>9.7125348562223476E-2</v>
      </c>
      <c r="M49" s="3" t="s">
        <v>42</v>
      </c>
      <c r="N49" s="6">
        <v>0.26354830677290803</v>
      </c>
      <c r="O49" s="6">
        <v>0.59</v>
      </c>
      <c r="P49" s="6">
        <v>0.43</v>
      </c>
      <c r="Q49" s="6">
        <f>AVERAGE(N49:P49)</f>
        <v>0.42784943559096927</v>
      </c>
      <c r="R49" s="6">
        <f>STDEV(N49:P49)</f>
        <v>0.16323647171562752</v>
      </c>
    </row>
    <row r="50" spans="1:18" x14ac:dyDescent="0.45">
      <c r="A50" s="8" t="s">
        <v>43</v>
      </c>
      <c r="B50" s="6">
        <v>0.35790861553784897</v>
      </c>
      <c r="C50" s="6">
        <v>0.37</v>
      </c>
      <c r="D50" s="6">
        <v>0.38</v>
      </c>
      <c r="E50" s="6">
        <f>AVERAGE(B50:D50)</f>
        <v>0.36930287184594962</v>
      </c>
      <c r="F50" s="6">
        <f>STDEV(B50:D50)</f>
        <v>1.1062179152907406E-2</v>
      </c>
      <c r="G50" s="8" t="s">
        <v>43</v>
      </c>
      <c r="H50" s="6">
        <v>0.13370393426294799</v>
      </c>
      <c r="I50" s="6">
        <v>0.27</v>
      </c>
      <c r="J50" s="6">
        <v>0.25</v>
      </c>
      <c r="K50" s="6">
        <f>AVERAGE(H50:J50)</f>
        <v>0.21790131142098268</v>
      </c>
      <c r="L50" s="6">
        <f>STDEV(H50:J50)</f>
        <v>7.3599583831834611E-2</v>
      </c>
      <c r="M50" s="3" t="s">
        <v>43</v>
      </c>
      <c r="N50" s="3">
        <v>0</v>
      </c>
      <c r="O50" s="3">
        <v>0.12</v>
      </c>
      <c r="P50" s="6">
        <v>0.03</v>
      </c>
      <c r="Q50" s="6">
        <f>AVERAGE(N50:P50)</f>
        <v>4.9999999999999996E-2</v>
      </c>
      <c r="R50" s="6">
        <f>STDEV(N50:P50)</f>
        <v>6.244997998398398E-2</v>
      </c>
    </row>
    <row r="51" spans="1:18" x14ac:dyDescent="0.45">
      <c r="A51" s="8"/>
      <c r="B51" s="6"/>
      <c r="C51" s="6"/>
      <c r="D51" s="6"/>
      <c r="E51" s="6"/>
      <c r="F51" s="6"/>
      <c r="G51" s="8"/>
      <c r="H51" s="6"/>
      <c r="I51" s="6"/>
      <c r="J51" s="6"/>
      <c r="K51" s="6"/>
      <c r="L51" s="6"/>
      <c r="M51" s="3"/>
      <c r="N51" s="3"/>
      <c r="O51" s="3"/>
      <c r="P51" s="6"/>
      <c r="Q51" s="6"/>
      <c r="R51" s="6"/>
    </row>
    <row r="52" spans="1:18" x14ac:dyDescent="0.45">
      <c r="A52" s="8" t="s">
        <v>44</v>
      </c>
      <c r="B52" s="3"/>
      <c r="C52" s="3"/>
      <c r="D52" s="3"/>
      <c r="E52" s="3"/>
      <c r="F52" s="3"/>
      <c r="G52" s="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45">
      <c r="A53" s="10"/>
      <c r="B53" s="13" t="s">
        <v>40</v>
      </c>
      <c r="C53" s="6"/>
      <c r="D53" s="6"/>
      <c r="E53" s="3"/>
      <c r="F53" s="3"/>
      <c r="G53" s="10"/>
      <c r="H53" s="13" t="s">
        <v>41</v>
      </c>
      <c r="I53" s="6"/>
      <c r="J53" s="6"/>
      <c r="K53" s="3"/>
      <c r="L53" s="3"/>
      <c r="M53" s="6"/>
      <c r="N53" s="13" t="s">
        <v>14</v>
      </c>
      <c r="O53" s="6"/>
      <c r="P53" s="6"/>
      <c r="Q53" s="3"/>
      <c r="R53" s="3"/>
    </row>
    <row r="54" spans="1:18" x14ac:dyDescent="0.45">
      <c r="A54" s="10"/>
      <c r="B54" s="6" t="s">
        <v>68</v>
      </c>
      <c r="C54" s="6" t="s">
        <v>69</v>
      </c>
      <c r="D54" s="6" t="s">
        <v>70</v>
      </c>
      <c r="E54" s="12" t="s">
        <v>71</v>
      </c>
      <c r="F54" s="12" t="s">
        <v>72</v>
      </c>
      <c r="G54" s="10"/>
      <c r="H54" s="6" t="s">
        <v>68</v>
      </c>
      <c r="I54" s="6" t="s">
        <v>69</v>
      </c>
      <c r="J54" s="6" t="s">
        <v>70</v>
      </c>
      <c r="K54" s="12" t="s">
        <v>71</v>
      </c>
      <c r="L54" s="12" t="s">
        <v>72</v>
      </c>
      <c r="M54" s="6"/>
      <c r="N54" s="6" t="s">
        <v>68</v>
      </c>
      <c r="O54" s="6" t="s">
        <v>69</v>
      </c>
      <c r="P54" s="6" t="s">
        <v>70</v>
      </c>
      <c r="Q54" s="12" t="s">
        <v>71</v>
      </c>
      <c r="R54" s="12" t="s">
        <v>72</v>
      </c>
    </row>
    <row r="55" spans="1:18" x14ac:dyDescent="0.45">
      <c r="A55" s="8" t="s">
        <v>28</v>
      </c>
      <c r="B55" s="6">
        <v>69</v>
      </c>
      <c r="C55" s="6">
        <v>31</v>
      </c>
      <c r="D55" s="6">
        <v>47</v>
      </c>
      <c r="E55" s="6">
        <f>AVERAGE(B55:D55)</f>
        <v>49</v>
      </c>
      <c r="F55" s="6">
        <f>STDEV(B55:D55)</f>
        <v>19.078784028338912</v>
      </c>
      <c r="G55" s="8" t="s">
        <v>28</v>
      </c>
      <c r="H55" s="6">
        <v>54</v>
      </c>
      <c r="I55" s="6">
        <v>44.9</v>
      </c>
      <c r="J55" s="6">
        <v>52.6</v>
      </c>
      <c r="K55" s="6">
        <f>AVERAGE(H55:J55)</f>
        <v>50.5</v>
      </c>
      <c r="L55" s="6">
        <f>STDEV(H55:J55)</f>
        <v>4.9000000000000012</v>
      </c>
      <c r="M55" s="3" t="s">
        <v>28</v>
      </c>
      <c r="N55" s="6">
        <v>52</v>
      </c>
      <c r="O55" s="6">
        <v>24</v>
      </c>
      <c r="P55" s="6">
        <v>32</v>
      </c>
      <c r="Q55" s="6">
        <f>AVERAGE(N55:P55)</f>
        <v>36</v>
      </c>
      <c r="R55" s="6">
        <f>STDEV(N55:P55)</f>
        <v>14.422205101855956</v>
      </c>
    </row>
    <row r="56" spans="1:18" x14ac:dyDescent="0.45">
      <c r="A56" s="8" t="s">
        <v>9</v>
      </c>
      <c r="B56" s="6">
        <v>5.4</v>
      </c>
      <c r="C56" s="6">
        <v>7.2</v>
      </c>
      <c r="D56" s="6">
        <v>6.9</v>
      </c>
      <c r="E56" s="6">
        <f>AVERAGE(B56:D56)</f>
        <v>6.5</v>
      </c>
      <c r="F56" s="6">
        <f>STDEV(B56:D56)</f>
        <v>0.964365076099299</v>
      </c>
      <c r="G56" s="8" t="s">
        <v>9</v>
      </c>
      <c r="H56" s="6">
        <v>3.2</v>
      </c>
      <c r="I56" s="6">
        <v>7.5</v>
      </c>
      <c r="J56" s="6">
        <v>7.6</v>
      </c>
      <c r="K56" s="6">
        <f>AVERAGE(H56:J56)</f>
        <v>6.0999999999999988</v>
      </c>
      <c r="L56" s="6">
        <f>STDEV(H56:J56)</f>
        <v>2.5119713374160986</v>
      </c>
      <c r="M56" s="3" t="s">
        <v>9</v>
      </c>
      <c r="N56" s="6">
        <v>4.2</v>
      </c>
      <c r="O56" s="6">
        <v>5.5</v>
      </c>
      <c r="P56" s="6">
        <v>5.3</v>
      </c>
      <c r="Q56" s="6">
        <f>AVERAGE(N56:P56)</f>
        <v>5</v>
      </c>
      <c r="R56" s="6">
        <f>STDEV(N56:P56)</f>
        <v>0.7000000000000014</v>
      </c>
    </row>
    <row r="57" spans="1:18" x14ac:dyDescent="0.45">
      <c r="A57" s="8"/>
      <c r="B57" s="6"/>
      <c r="C57" s="6"/>
      <c r="D57" s="6"/>
      <c r="E57" s="6"/>
      <c r="F57" s="6"/>
      <c r="G57" s="8"/>
      <c r="H57" s="6"/>
      <c r="I57" s="6"/>
      <c r="J57" s="6"/>
      <c r="K57" s="6"/>
      <c r="L57" s="6"/>
      <c r="M57" s="3"/>
      <c r="N57" s="6"/>
      <c r="O57" s="6"/>
      <c r="P57" s="6"/>
      <c r="Q57" s="6"/>
      <c r="R57" s="6"/>
    </row>
    <row r="58" spans="1:18" x14ac:dyDescent="0.45">
      <c r="A58" s="8" t="s">
        <v>45</v>
      </c>
      <c r="B58" s="3"/>
      <c r="C58" s="3"/>
      <c r="D58" s="3"/>
      <c r="E58" s="3"/>
      <c r="F58" s="3"/>
      <c r="G58" s="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45">
      <c r="A59" s="10"/>
      <c r="B59" s="13" t="s">
        <v>40</v>
      </c>
      <c r="C59" s="6"/>
      <c r="D59" s="6"/>
      <c r="E59" s="3"/>
      <c r="F59" s="3"/>
      <c r="G59" s="10"/>
      <c r="H59" s="13" t="s">
        <v>41</v>
      </c>
      <c r="I59" s="6"/>
      <c r="J59" s="6"/>
      <c r="K59" s="3"/>
      <c r="L59" s="3"/>
      <c r="M59" s="6"/>
      <c r="N59" s="13" t="s">
        <v>14</v>
      </c>
      <c r="O59" s="6"/>
      <c r="P59" s="6"/>
      <c r="Q59" s="3"/>
      <c r="R59" s="3"/>
    </row>
    <row r="60" spans="1:18" x14ac:dyDescent="0.45">
      <c r="A60" s="10"/>
      <c r="B60" s="6" t="s">
        <v>68</v>
      </c>
      <c r="C60" s="6" t="s">
        <v>69</v>
      </c>
      <c r="D60" s="6" t="s">
        <v>70</v>
      </c>
      <c r="E60" s="12" t="s">
        <v>71</v>
      </c>
      <c r="F60" s="12" t="s">
        <v>72</v>
      </c>
      <c r="G60" s="10"/>
      <c r="H60" s="6" t="s">
        <v>68</v>
      </c>
      <c r="I60" s="6" t="s">
        <v>69</v>
      </c>
      <c r="J60" s="6" t="s">
        <v>70</v>
      </c>
      <c r="K60" s="12" t="s">
        <v>71</v>
      </c>
      <c r="L60" s="12" t="s">
        <v>72</v>
      </c>
      <c r="M60" s="6"/>
      <c r="N60" s="6" t="s">
        <v>68</v>
      </c>
      <c r="O60" s="6" t="s">
        <v>69</v>
      </c>
      <c r="P60" s="6" t="s">
        <v>70</v>
      </c>
      <c r="Q60" s="12" t="s">
        <v>71</v>
      </c>
      <c r="R60" s="12" t="s">
        <v>72</v>
      </c>
    </row>
    <row r="61" spans="1:18" x14ac:dyDescent="0.45">
      <c r="A61" s="8" t="s">
        <v>33</v>
      </c>
      <c r="B61" s="3">
        <v>0.71</v>
      </c>
      <c r="C61" s="3">
        <v>0.8</v>
      </c>
      <c r="D61" s="3">
        <v>0.76</v>
      </c>
      <c r="E61" s="6">
        <f>AVERAGE(B61:D61)</f>
        <v>0.75666666666666671</v>
      </c>
      <c r="F61" s="6">
        <f>STDEV(B61:D61)</f>
        <v>4.5092497528228984E-2</v>
      </c>
      <c r="G61" s="8" t="s">
        <v>33</v>
      </c>
      <c r="H61" s="3">
        <v>0.69</v>
      </c>
      <c r="I61" s="3">
        <v>0.9</v>
      </c>
      <c r="J61" s="3">
        <v>1.03</v>
      </c>
      <c r="K61" s="6">
        <f>AVERAGE(H61:J61)</f>
        <v>0.87333333333333341</v>
      </c>
      <c r="L61" s="6">
        <f>STDEV(H61:J61)</f>
        <v>0.17156145643276988</v>
      </c>
      <c r="M61" s="3" t="s">
        <v>33</v>
      </c>
      <c r="N61" s="3">
        <v>0.78</v>
      </c>
      <c r="O61" s="3">
        <v>0.9</v>
      </c>
      <c r="P61" s="3">
        <v>1.23</v>
      </c>
      <c r="Q61" s="6">
        <f>AVERAGE(N61:P61)</f>
        <v>0.97000000000000008</v>
      </c>
      <c r="R61" s="6">
        <f>STDEV(N61:P61)</f>
        <v>0.23302360395462043</v>
      </c>
    </row>
    <row r="62" spans="1:18" x14ac:dyDescent="0.45">
      <c r="A62" s="8" t="s">
        <v>34</v>
      </c>
      <c r="B62" s="3">
        <v>0.38</v>
      </c>
      <c r="C62" s="3">
        <v>0.25</v>
      </c>
      <c r="D62" s="6">
        <v>0.36</v>
      </c>
      <c r="E62" s="6">
        <f>AVERAGE(B62:D62)</f>
        <v>0.33</v>
      </c>
      <c r="F62" s="6">
        <f>STDEV(B62:D62)</f>
        <v>7.0000000000000104E-2</v>
      </c>
      <c r="G62" s="8" t="s">
        <v>34</v>
      </c>
      <c r="H62" s="3">
        <v>0.55000000000000004</v>
      </c>
      <c r="I62" s="3">
        <v>0.17</v>
      </c>
      <c r="J62" s="6">
        <v>0.41</v>
      </c>
      <c r="K62" s="6">
        <f>AVERAGE(H62:J62)</f>
        <v>0.37666666666666671</v>
      </c>
      <c r="L62" s="6">
        <f>STDEV(H62:J62)</f>
        <v>0.19218047073866082</v>
      </c>
      <c r="M62" s="3" t="s">
        <v>34</v>
      </c>
      <c r="N62" s="3">
        <v>0.49</v>
      </c>
      <c r="O62" s="3">
        <v>0.59</v>
      </c>
      <c r="P62" s="6">
        <v>0.59</v>
      </c>
      <c r="Q62" s="6">
        <f>AVERAGE(N62:P62)</f>
        <v>0.55666666666666664</v>
      </c>
      <c r="R62" s="6">
        <f>STDEV(N62:P62)</f>
        <v>5.7735026918962561E-2</v>
      </c>
    </row>
    <row r="63" spans="1:18" x14ac:dyDescent="0.45">
      <c r="A63" s="8" t="s">
        <v>35</v>
      </c>
      <c r="B63" s="3">
        <v>0.11</v>
      </c>
      <c r="C63" s="3">
        <v>0.36</v>
      </c>
      <c r="D63" s="6">
        <v>0.32</v>
      </c>
      <c r="E63" s="6">
        <f>AVERAGE(B63:D63)</f>
        <v>0.26333333333333336</v>
      </c>
      <c r="F63" s="6">
        <f>STDEV(B63:D63)</f>
        <v>0.13428824718989113</v>
      </c>
      <c r="G63" s="8" t="s">
        <v>35</v>
      </c>
      <c r="H63" s="3">
        <v>7.0000000000000007E-2</v>
      </c>
      <c r="I63" s="3">
        <v>0.38</v>
      </c>
      <c r="J63" s="6">
        <v>0.34</v>
      </c>
      <c r="K63" s="6">
        <f>AVERAGE(H63:J63)</f>
        <v>0.26333333333333336</v>
      </c>
      <c r="L63" s="6">
        <f>STDEV(H63:J63)</f>
        <v>0.16862186493255649</v>
      </c>
      <c r="M63" s="3" t="s">
        <v>35</v>
      </c>
      <c r="N63" s="3">
        <v>0.14000000000000001</v>
      </c>
      <c r="O63" s="3">
        <v>0.27</v>
      </c>
      <c r="P63" s="6">
        <v>0.16</v>
      </c>
      <c r="Q63" s="6">
        <f>AVERAGE(N63:P63)</f>
        <v>0.19000000000000003</v>
      </c>
      <c r="R63" s="6">
        <f>STDEV(N63:P63)</f>
        <v>6.9999999999999965E-2</v>
      </c>
    </row>
    <row r="64" spans="1:18" x14ac:dyDescent="0.45">
      <c r="A64" s="8" t="s">
        <v>36</v>
      </c>
      <c r="B64" s="3">
        <v>0.39</v>
      </c>
      <c r="C64" s="3">
        <v>0.4</v>
      </c>
      <c r="D64" s="6">
        <v>0.41</v>
      </c>
      <c r="E64" s="6">
        <f>AVERAGE(B64:D64)</f>
        <v>0.39999999999999997</v>
      </c>
      <c r="F64" s="6">
        <f>STDEV(B64:D64)</f>
        <v>9.9999999999999811E-3</v>
      </c>
      <c r="G64" s="8" t="s">
        <v>36</v>
      </c>
      <c r="H64" s="3">
        <v>0.28999999999999998</v>
      </c>
      <c r="I64" s="3">
        <v>0.51</v>
      </c>
      <c r="J64" s="6">
        <v>0.47</v>
      </c>
      <c r="K64" s="6">
        <f>AVERAGE(H64:J64)</f>
        <v>0.42333333333333334</v>
      </c>
      <c r="L64" s="6">
        <f>STDEV(H64:J64)</f>
        <v>0.11718930554164625</v>
      </c>
      <c r="M64" s="3" t="s">
        <v>36</v>
      </c>
      <c r="N64" s="3">
        <v>0.25</v>
      </c>
      <c r="O64" s="3">
        <v>0.12</v>
      </c>
      <c r="P64" s="6">
        <v>0.26</v>
      </c>
      <c r="Q64" s="6">
        <f>AVERAGE(N64:P64)</f>
        <v>0.21</v>
      </c>
      <c r="R64" s="6">
        <f>STDEV(N64:P64)</f>
        <v>7.8102496759066595E-2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29"/>
  <sheetViews>
    <sheetView workbookViewId="0">
      <selection activeCell="M6" sqref="M6"/>
    </sheetView>
  </sheetViews>
  <sheetFormatPr defaultRowHeight="13.5" x14ac:dyDescent="0.35"/>
  <cols>
    <col min="1" max="1" width="9.06640625" style="2"/>
    <col min="2" max="2" width="11" style="2" customWidth="1"/>
    <col min="3" max="3" width="11.3984375" style="2" customWidth="1"/>
    <col min="4" max="4" width="11.06640625" style="2" customWidth="1"/>
    <col min="5" max="7" width="9.06640625" style="2"/>
    <col min="8" max="8" width="10.86328125" style="2" customWidth="1"/>
    <col min="9" max="9" width="10.6640625" style="2" customWidth="1"/>
    <col min="10" max="10" width="10.86328125" style="2" customWidth="1"/>
    <col min="11" max="16384" width="9.06640625" style="2"/>
  </cols>
  <sheetData>
    <row r="6" spans="13:13" x14ac:dyDescent="0.35">
      <c r="M6" s="2" t="s">
        <v>79</v>
      </c>
    </row>
    <row r="7" spans="13:13" x14ac:dyDescent="0.35">
      <c r="M7" s="2" t="s">
        <v>58</v>
      </c>
    </row>
    <row r="8" spans="13:13" x14ac:dyDescent="0.35">
      <c r="M8" s="2" t="s">
        <v>59</v>
      </c>
    </row>
    <row r="9" spans="13:13" x14ac:dyDescent="0.35">
      <c r="M9" s="2" t="s">
        <v>61</v>
      </c>
    </row>
    <row r="25" spans="1:12" x14ac:dyDescent="0.35">
      <c r="A25" s="2" t="s">
        <v>53</v>
      </c>
    </row>
    <row r="26" spans="1:12" ht="15" x14ac:dyDescent="0.4">
      <c r="A26" s="4"/>
      <c r="B26" s="7" t="s">
        <v>2</v>
      </c>
      <c r="C26" s="4"/>
      <c r="D26" s="4"/>
      <c r="G26" s="4"/>
      <c r="H26" s="7" t="s">
        <v>3</v>
      </c>
      <c r="I26" s="4"/>
      <c r="J26" s="4"/>
    </row>
    <row r="27" spans="1:12" ht="15" x14ac:dyDescent="0.4">
      <c r="A27" s="4"/>
      <c r="B27" s="6" t="s">
        <v>68</v>
      </c>
      <c r="C27" s="6" t="s">
        <v>69</v>
      </c>
      <c r="D27" s="6" t="s">
        <v>70</v>
      </c>
      <c r="E27" s="5" t="s">
        <v>71</v>
      </c>
      <c r="F27" s="5" t="s">
        <v>72</v>
      </c>
      <c r="G27" s="4"/>
      <c r="H27" s="6" t="s">
        <v>68</v>
      </c>
      <c r="I27" s="6" t="s">
        <v>69</v>
      </c>
      <c r="J27" s="6" t="s">
        <v>70</v>
      </c>
      <c r="K27" s="5" t="s">
        <v>71</v>
      </c>
      <c r="L27" s="5" t="s">
        <v>72</v>
      </c>
    </row>
    <row r="28" spans="1:12" x14ac:dyDescent="0.35">
      <c r="A28" s="2" t="s">
        <v>78</v>
      </c>
      <c r="B28" s="6">
        <v>6.2357562345545299</v>
      </c>
      <c r="C28" s="6">
        <v>3.9778462781957802</v>
      </c>
      <c r="D28" s="6">
        <v>3.95261123104232</v>
      </c>
      <c r="E28" s="6">
        <f>AVERAGE(B28:D28)</f>
        <v>4.7220712479308764</v>
      </c>
      <c r="F28" s="6">
        <f>STDEV(B28:D28)</f>
        <v>1.3109503731829808</v>
      </c>
      <c r="G28" s="2" t="s">
        <v>78</v>
      </c>
      <c r="H28" s="6">
        <v>4.5342443420292504</v>
      </c>
      <c r="I28" s="6">
        <v>4.3030211586516502</v>
      </c>
      <c r="J28" s="6">
        <v>5.17351944587831</v>
      </c>
      <c r="K28" s="6">
        <f>AVERAGE(H28:J28)</f>
        <v>4.6702616488530699</v>
      </c>
      <c r="L28" s="6">
        <f>STDEV(H28:J28)</f>
        <v>0.45090724970091239</v>
      </c>
    </row>
    <row r="29" spans="1:12" x14ac:dyDescent="0.35">
      <c r="A29" s="2" t="s">
        <v>33</v>
      </c>
      <c r="B29" s="6">
        <v>2.5992844861991209</v>
      </c>
      <c r="C29" s="6">
        <v>2.8365617697347454</v>
      </c>
      <c r="D29" s="6">
        <v>3.8447449826668616</v>
      </c>
      <c r="E29" s="6">
        <f>AVERAGE(B29:D29)</f>
        <v>3.0935304128669094</v>
      </c>
      <c r="F29" s="6">
        <f>STDEV(B29:D29)</f>
        <v>0.66129995065046454</v>
      </c>
      <c r="G29" s="2" t="s">
        <v>33</v>
      </c>
      <c r="H29" s="6">
        <v>4.5592168605098999</v>
      </c>
      <c r="I29" s="6">
        <v>5.42991163204566</v>
      </c>
      <c r="J29" s="6">
        <v>6.95</v>
      </c>
      <c r="K29" s="6">
        <f>AVERAGE(H29:J29)</f>
        <v>5.6463761641851873</v>
      </c>
      <c r="L29" s="6">
        <f>STDEV(H29:J29)</f>
        <v>1.210001518707031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1c</vt:lpstr>
      <vt:lpstr>Figure 1d</vt:lpstr>
      <vt:lpstr>Figure 2a</vt:lpstr>
      <vt:lpstr>Figure 3</vt:lpstr>
      <vt:lpstr>Figure 4</vt:lpstr>
      <vt:lpstr>Figure 5</vt:lpstr>
      <vt:lpstr>Figure 6c</vt:lpstr>
      <vt:lpstr>Figure 7</vt:lpstr>
      <vt:lpstr>Supplementary Figure 3</vt:lpstr>
      <vt:lpstr>Supplementary Figure 4a</vt:lpstr>
      <vt:lpstr>Supplementary Figure 8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2019-07-19T18:28:18Z</dcterms:modified>
</cp:coreProperties>
</file>