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shikant/Documents/Keaney/JNK3/Paper/Nature Communication/untitled folder/untitled folder/Final revisions/"/>
    </mc:Choice>
  </mc:AlternateContent>
  <xr:revisionPtr revIDLastSave="0" documentId="13_ncr:1_{9846AA74-741E-B34F-A313-BCD88C35D567}" xr6:coauthVersionLast="36" xr6:coauthVersionMax="36" xr10:uidLastSave="{00000000-0000-0000-0000-000000000000}"/>
  <bookViews>
    <workbookView xWindow="560" yWindow="460" windowWidth="25040" windowHeight="14200" activeTab="6" xr2:uid="{745AE821-81AE-0A4B-9DE6-E798E9DA8AE1}"/>
  </bookViews>
  <sheets>
    <sheet name="Figure1" sheetId="1" r:id="rId1"/>
    <sheet name="Figure2" sheetId="2" r:id="rId2"/>
    <sheet name="Figure3" sheetId="3" r:id="rId3"/>
    <sheet name="Figure4" sheetId="4" r:id="rId4"/>
    <sheet name="Figure5" sheetId="5" r:id="rId5"/>
    <sheet name="Figure6" sheetId="6" r:id="rId6"/>
    <sheet name="Figure7" sheetId="7" r:id="rId7"/>
    <sheet name="Suppl1" sheetId="8" r:id="rId8"/>
    <sheet name="Suppl2" sheetId="9" r:id="rId9"/>
    <sheet name="Suppl3" sheetId="10" r:id="rId10"/>
    <sheet name="Suppl4" sheetId="11" r:id="rId11"/>
    <sheet name="Suppl5" sheetId="12" r:id="rId12"/>
    <sheet name="Suppl6" sheetId="13" r:id="rId13"/>
    <sheet name="Suppl7" sheetId="14" r:id="rId1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D38" i="3"/>
  <c r="E38" i="3"/>
  <c r="B38" i="3"/>
  <c r="C9" i="3"/>
  <c r="D9" i="3"/>
  <c r="E9" i="3"/>
  <c r="B9" i="3"/>
  <c r="B16" i="3"/>
  <c r="C30" i="3" l="1"/>
  <c r="D30" i="3"/>
  <c r="E30" i="3"/>
  <c r="B30" i="3"/>
  <c r="C23" i="3"/>
  <c r="D23" i="3"/>
  <c r="E23" i="3"/>
  <c r="B23" i="3"/>
  <c r="C16" i="3"/>
  <c r="D16" i="3"/>
  <c r="E16" i="3"/>
  <c r="G30" i="4" l="1"/>
  <c r="F30" i="4"/>
  <c r="F9" i="4"/>
  <c r="G8" i="4" l="1"/>
  <c r="F8" i="4"/>
  <c r="H23" i="2" l="1"/>
  <c r="I23" i="2"/>
  <c r="J23" i="2"/>
  <c r="G23" i="2"/>
  <c r="H16" i="2"/>
  <c r="I16" i="2"/>
  <c r="J16" i="2"/>
  <c r="G16" i="2"/>
  <c r="G7" i="7" l="1"/>
  <c r="H7" i="7"/>
  <c r="I7" i="7"/>
  <c r="F7" i="7"/>
  <c r="O21" i="1" l="1"/>
  <c r="N21" i="1"/>
  <c r="M21" i="1"/>
  <c r="L21" i="1"/>
  <c r="K21" i="1"/>
  <c r="O14" i="1"/>
  <c r="N14" i="1"/>
  <c r="M14" i="1"/>
  <c r="L14" i="1"/>
  <c r="K14" i="1"/>
  <c r="O7" i="1"/>
  <c r="N7" i="1"/>
  <c r="M7" i="1"/>
  <c r="L7" i="1"/>
  <c r="K7" i="1"/>
  <c r="T25" i="1" l="1"/>
</calcChain>
</file>

<file path=xl/sharedStrings.xml><?xml version="1.0" encoding="utf-8"?>
<sst xmlns="http://schemas.openxmlformats.org/spreadsheetml/2006/main" count="328" uniqueCount="150">
  <si>
    <t>JNK3 HLI</t>
  </si>
  <si>
    <t>Cont HLI</t>
  </si>
  <si>
    <t>Cont</t>
  </si>
  <si>
    <t>JNK3</t>
  </si>
  <si>
    <t>WT cont</t>
  </si>
  <si>
    <t>Control</t>
  </si>
  <si>
    <t>Ischemia</t>
  </si>
  <si>
    <t>Figure1b</t>
  </si>
  <si>
    <t>Figure 1c</t>
  </si>
  <si>
    <t>0 day</t>
  </si>
  <si>
    <t>day 1</t>
  </si>
  <si>
    <t>day 3</t>
  </si>
  <si>
    <t>day 7</t>
  </si>
  <si>
    <t>day 14</t>
  </si>
  <si>
    <t>wt</t>
  </si>
  <si>
    <t>hetero</t>
  </si>
  <si>
    <t>ko</t>
  </si>
  <si>
    <t>Figure 1 f</t>
  </si>
  <si>
    <t>JNK3 KO</t>
  </si>
  <si>
    <t>WT isch</t>
  </si>
  <si>
    <t>JNK3 KO Isch</t>
  </si>
  <si>
    <t>Fig3b</t>
  </si>
  <si>
    <t>Fig3a</t>
  </si>
  <si>
    <t>Figure 6d</t>
  </si>
  <si>
    <t>gfp</t>
  </si>
  <si>
    <t>creb1</t>
  </si>
  <si>
    <t>Fig 2e</t>
  </si>
  <si>
    <t>Figure 5d</t>
  </si>
  <si>
    <t>Day-0</t>
  </si>
  <si>
    <t>Day-3</t>
  </si>
  <si>
    <t>Day-7</t>
  </si>
  <si>
    <t>Day-14</t>
  </si>
  <si>
    <t>CTL</t>
  </si>
  <si>
    <t>EGR</t>
  </si>
  <si>
    <t>Mapk10 siRNA</t>
  </si>
  <si>
    <t>control</t>
  </si>
  <si>
    <t>Egr1</t>
  </si>
  <si>
    <t>Figure5h</t>
  </si>
  <si>
    <t>Pdgfb</t>
  </si>
  <si>
    <t>Ad Egr1</t>
  </si>
  <si>
    <t>Ad Control</t>
  </si>
  <si>
    <t>Pgf</t>
  </si>
  <si>
    <t>Hbegf</t>
  </si>
  <si>
    <t>Figure5g</t>
  </si>
  <si>
    <t>Vegfa</t>
  </si>
  <si>
    <t>Figure7c</t>
  </si>
  <si>
    <t>Control siRNA</t>
  </si>
  <si>
    <t>Egr1 siRNA</t>
  </si>
  <si>
    <t>Cntrol siRNA</t>
  </si>
  <si>
    <t>Foxo3a siRNA</t>
  </si>
  <si>
    <t>Foxo3a</t>
  </si>
  <si>
    <t>Creb1</t>
  </si>
  <si>
    <t>Tgfb3</t>
  </si>
  <si>
    <t>Figure6g</t>
  </si>
  <si>
    <t>Ad Creb1</t>
  </si>
  <si>
    <t>Figure6f</t>
  </si>
  <si>
    <t>Figure 2f</t>
  </si>
  <si>
    <t>Tnfa</t>
  </si>
  <si>
    <t>Nes JNK3 KO</t>
  </si>
  <si>
    <t>control hyp</t>
  </si>
  <si>
    <t>Nes JNK3 KO hyp</t>
  </si>
  <si>
    <t>Ccl2</t>
  </si>
  <si>
    <t>Cxcl2</t>
  </si>
  <si>
    <t>Cxcl10</t>
  </si>
  <si>
    <t>figure4d</t>
  </si>
  <si>
    <t>Figure4b</t>
  </si>
  <si>
    <t>Jnk3</t>
  </si>
  <si>
    <t>JNK3 siRNA</t>
  </si>
  <si>
    <t>control siRNA</t>
  </si>
  <si>
    <t>Creb1 siRNA</t>
  </si>
  <si>
    <t>Figure5c</t>
  </si>
  <si>
    <t>Figure4c</t>
  </si>
  <si>
    <t>Tfam</t>
  </si>
  <si>
    <t>Npy</t>
  </si>
  <si>
    <t>Figure4a</t>
  </si>
  <si>
    <t>Figure3b</t>
  </si>
  <si>
    <t>Figure3c</t>
  </si>
  <si>
    <t>figure3d</t>
  </si>
  <si>
    <t>Tfb1m</t>
  </si>
  <si>
    <t>Ucp3</t>
  </si>
  <si>
    <t>Npb</t>
  </si>
  <si>
    <t>WT</t>
  </si>
  <si>
    <t>Fig1f</t>
  </si>
  <si>
    <t>Jnk3 expression</t>
  </si>
  <si>
    <t>HAEC</t>
  </si>
  <si>
    <t>HMVEC</t>
  </si>
  <si>
    <t>HUVEC</t>
  </si>
  <si>
    <t>ND</t>
  </si>
  <si>
    <t>Fig1d</t>
  </si>
  <si>
    <t>MLEC</t>
  </si>
  <si>
    <t>C2C12</t>
  </si>
  <si>
    <t>Brain</t>
  </si>
  <si>
    <t>N2A</t>
  </si>
  <si>
    <t>Fig1e</t>
  </si>
  <si>
    <t>MSMMEC</t>
  </si>
  <si>
    <t>Fig1c</t>
  </si>
  <si>
    <t>JNK1</t>
  </si>
  <si>
    <t>JNK2</t>
  </si>
  <si>
    <t>ischemia</t>
  </si>
  <si>
    <t>Nrf1</t>
  </si>
  <si>
    <t>Figure2b</t>
  </si>
  <si>
    <t>KO</t>
  </si>
  <si>
    <t>Figure3e</t>
  </si>
  <si>
    <t>Nes JNK3 KO HLI</t>
  </si>
  <si>
    <t xml:space="preserve">Nes JNK3 KO </t>
  </si>
  <si>
    <t>Fig7</t>
  </si>
  <si>
    <t>NPY</t>
  </si>
  <si>
    <t>Ncam1</t>
  </si>
  <si>
    <t>Fig3c</t>
  </si>
  <si>
    <t>Cxcl11</t>
  </si>
  <si>
    <t>CD68</t>
  </si>
  <si>
    <t>CD3</t>
  </si>
  <si>
    <t>CD4</t>
  </si>
  <si>
    <t>Day3</t>
  </si>
  <si>
    <t>Day7</t>
  </si>
  <si>
    <t>Day14</t>
  </si>
  <si>
    <t>Day28</t>
  </si>
  <si>
    <t>Fig2a</t>
  </si>
  <si>
    <t>Figure1h</t>
  </si>
  <si>
    <t>Wt</t>
  </si>
  <si>
    <t>JNK ko</t>
  </si>
  <si>
    <t>Wt Ishemia</t>
  </si>
  <si>
    <t>JNK3 KO Ishemia</t>
  </si>
  <si>
    <t xml:space="preserve">Day-1 </t>
  </si>
  <si>
    <t>Figure7e</t>
  </si>
  <si>
    <t>Figure 7f</t>
  </si>
  <si>
    <t>figure7g</t>
  </si>
  <si>
    <t>foxo3a siRNA</t>
  </si>
  <si>
    <t>CTL GFPshRNA</t>
  </si>
  <si>
    <t>diameter(100nm)</t>
  </si>
  <si>
    <t>JNKshRNA</t>
  </si>
  <si>
    <t>Figure1a</t>
  </si>
  <si>
    <t>Figure3f,g,h</t>
  </si>
  <si>
    <t>Antibodies:</t>
  </si>
  <si>
    <t>JNK3, GAPDH</t>
  </si>
  <si>
    <t>PDGF,VEGF, GAPDH</t>
  </si>
  <si>
    <t>Control (WT)</t>
  </si>
  <si>
    <t>Ischemia (WT)</t>
  </si>
  <si>
    <t>Control (MAPK10-/-)</t>
  </si>
  <si>
    <t>Ischemia (MAPK10-/-)</t>
  </si>
  <si>
    <t>Fig1a</t>
  </si>
  <si>
    <t>Fig1b</t>
  </si>
  <si>
    <t>pJNK</t>
  </si>
  <si>
    <t>Figure5b</t>
  </si>
  <si>
    <t>EGR1, Lamin</t>
  </si>
  <si>
    <t>Figure5e</t>
  </si>
  <si>
    <t>EGR1, Creb1, GAPDH</t>
  </si>
  <si>
    <t>pCreb1, Creb1, GAPDH</t>
  </si>
  <si>
    <t>Figure 6a</t>
  </si>
  <si>
    <t>Figure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</si>
</sst>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%"/>
    <numFmt numFmtId="166" formatCode="0.000%"/>
  </numFmts>
  <fonts count="13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color rgb="FFFF0000"/>
      <name val="Arial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0">
    <xf numFmtId="0" fontId="0" fillId="0" borderId="0" xfId="0"/>
    <xf numFmtId="2" fontId="1" fillId="0" borderId="0" xfId="0" applyNumberFormat="1" applyFont="1" applyAlignment="1">
      <alignment horizontal="center" shrinkToFit="1"/>
    </xf>
    <xf numFmtId="2" fontId="0" fillId="0" borderId="0" xfId="0" applyNumberFormat="1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3" fillId="0" borderId="0" xfId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3" fillId="0" borderId="0" xfId="1" applyBorder="1" applyAlignment="1">
      <alignment horizontal="center"/>
    </xf>
    <xf numFmtId="0" fontId="3" fillId="0" borderId="0" xfId="1" applyBorder="1"/>
    <xf numFmtId="0" fontId="3" fillId="0" borderId="0" xfId="1" applyBorder="1" applyAlignment="1">
      <alignment wrapText="1"/>
    </xf>
    <xf numFmtId="0" fontId="5" fillId="0" borderId="0" xfId="0" applyFont="1"/>
    <xf numFmtId="0" fontId="3" fillId="0" borderId="0" xfId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0" fontId="9" fillId="0" borderId="0" xfId="0" applyFont="1"/>
    <xf numFmtId="164" fontId="0" fillId="0" borderId="0" xfId="0" applyNumberFormat="1"/>
    <xf numFmtId="0" fontId="10" fillId="0" borderId="0" xfId="0" applyFont="1"/>
    <xf numFmtId="0" fontId="11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65" fontId="11" fillId="0" borderId="3" xfId="0" applyNumberFormat="1" applyFont="1" applyBorder="1" applyAlignment="1">
      <alignment horizontal="center"/>
    </xf>
    <xf numFmtId="165" fontId="11" fillId="0" borderId="0" xfId="0" applyNumberFormat="1" applyFont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0" fontId="11" fillId="0" borderId="0" xfId="0" applyFont="1"/>
    <xf numFmtId="0" fontId="11" fillId="0" borderId="0" xfId="0" applyFont="1" applyBorder="1" applyAlignment="1">
      <alignment horizontal="left"/>
    </xf>
    <xf numFmtId="166" fontId="11" fillId="0" borderId="0" xfId="0" applyNumberFormat="1" applyFont="1"/>
    <xf numFmtId="0" fontId="2" fillId="0" borderId="0" xfId="2"/>
    <xf numFmtId="10" fontId="0" fillId="0" borderId="0" xfId="0" applyNumberFormat="1"/>
    <xf numFmtId="166" fontId="12" fillId="0" borderId="0" xfId="0" applyNumberFormat="1" applyFont="1"/>
    <xf numFmtId="9" fontId="0" fillId="0" borderId="0" xfId="0" applyNumberFormat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5" xfId="0" applyFill="1" applyBorder="1"/>
  </cellXfs>
  <cellStyles count="3">
    <cellStyle name="Normal" xfId="0" builtinId="0"/>
    <cellStyle name="Normal 2" xfId="2" xr:uid="{5DFF8515-2CEC-DE4E-BE82-62709C1DFE2C}"/>
    <cellStyle name="Normal_Sheet1" xfId="1" xr:uid="{6A790377-444C-F244-8EAA-96EF6ADCC6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tiff"/><Relationship Id="rId1" Type="http://schemas.openxmlformats.org/officeDocument/2006/relationships/image" Target="../media/image5.tiff"/><Relationship Id="rId4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image" Target="../media/image10.jpeg"/><Relationship Id="rId1" Type="http://schemas.openxmlformats.org/officeDocument/2006/relationships/image" Target="../media/image9.tiff"/><Relationship Id="rId5" Type="http://schemas.openxmlformats.org/officeDocument/2006/relationships/image" Target="../media/image13.jpg"/><Relationship Id="rId4" Type="http://schemas.openxmlformats.org/officeDocument/2006/relationships/image" Target="../media/image1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tiff"/><Relationship Id="rId1" Type="http://schemas.openxmlformats.org/officeDocument/2006/relationships/image" Target="../media/image14.tif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tiff"/><Relationship Id="rId1" Type="http://schemas.openxmlformats.org/officeDocument/2006/relationships/image" Target="../media/image16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5" Type="http://schemas.openxmlformats.org/officeDocument/2006/relationships/image" Target="../media/image22.jpeg"/><Relationship Id="rId4" Type="http://schemas.openxmlformats.org/officeDocument/2006/relationships/image" Target="../media/image2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24764</xdr:rowOff>
    </xdr:from>
    <xdr:to>
      <xdr:col>1</xdr:col>
      <xdr:colOff>673100</xdr:colOff>
      <xdr:row>7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BFA60C-4D74-BD42-909A-7F2EA8A3B07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43864"/>
          <a:ext cx="673100" cy="1156335"/>
        </a:xfrm>
        <a:prstGeom prst="rect">
          <a:avLst/>
        </a:prstGeom>
      </xdr:spPr>
    </xdr:pic>
    <xdr:clientData/>
  </xdr:twoCellAnchor>
  <xdr:twoCellAnchor editAs="oneCell">
    <xdr:from>
      <xdr:col>2</xdr:col>
      <xdr:colOff>172720</xdr:colOff>
      <xdr:row>2</xdr:row>
      <xdr:rowOff>63500</xdr:rowOff>
    </xdr:from>
    <xdr:to>
      <xdr:col>2</xdr:col>
      <xdr:colOff>723900</xdr:colOff>
      <xdr:row>7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AA61CE-5223-4543-AE22-16A43977D023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3720" y="482600"/>
          <a:ext cx="551180" cy="109220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238124</xdr:colOff>
      <xdr:row>2</xdr:row>
      <xdr:rowOff>78104</xdr:rowOff>
    </xdr:from>
    <xdr:to>
      <xdr:col>3</xdr:col>
      <xdr:colOff>761999</xdr:colOff>
      <xdr:row>7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EC8586-932C-0B48-B3A3-31CF45255C2E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4624" y="497204"/>
          <a:ext cx="523875" cy="1141095"/>
        </a:xfrm>
        <a:prstGeom prst="rect">
          <a:avLst/>
        </a:prstGeom>
      </xdr:spPr>
    </xdr:pic>
    <xdr:clientData/>
  </xdr:twoCellAnchor>
  <xdr:twoCellAnchor editAs="oneCell">
    <xdr:from>
      <xdr:col>4</xdr:col>
      <xdr:colOff>160655</xdr:colOff>
      <xdr:row>2</xdr:row>
      <xdr:rowOff>76834</xdr:rowOff>
    </xdr:from>
    <xdr:to>
      <xdr:col>4</xdr:col>
      <xdr:colOff>736600</xdr:colOff>
      <xdr:row>7</xdr:row>
      <xdr:rowOff>139699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82F9291-9F0A-394F-B4DA-93343DD54484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62655" y="495934"/>
          <a:ext cx="575945" cy="10915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254635</xdr:colOff>
      <xdr:row>3</xdr:row>
      <xdr:rowOff>0</xdr:rowOff>
    </xdr:from>
    <xdr:to>
      <xdr:col>30</xdr:col>
      <xdr:colOff>506095</xdr:colOff>
      <xdr:row>10</xdr:row>
      <xdr:rowOff>128270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5A63E8-7012-264B-BCA8-D6A556E52E4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46061" r="58511" b="10506"/>
        <a:stretch/>
      </xdr:blipFill>
      <xdr:spPr>
        <a:xfrm>
          <a:off x="24498935" y="609600"/>
          <a:ext cx="1076960" cy="1550670"/>
        </a:xfrm>
        <a:prstGeom prst="rect">
          <a:avLst/>
        </a:prstGeom>
      </xdr:spPr>
    </xdr:pic>
    <xdr:clientData/>
  </xdr:twoCellAnchor>
  <xdr:twoCellAnchor editAs="oneCell">
    <xdr:from>
      <xdr:col>31</xdr:col>
      <xdr:colOff>61595</xdr:colOff>
      <xdr:row>3</xdr:row>
      <xdr:rowOff>0</xdr:rowOff>
    </xdr:from>
    <xdr:to>
      <xdr:col>32</xdr:col>
      <xdr:colOff>219710</xdr:colOff>
      <xdr:row>10</xdr:row>
      <xdr:rowOff>12065</xdr:rowOff>
    </xdr:to>
    <xdr:pic>
      <xdr:nvPicPr>
        <xdr:cNvPr id="3" name="Picture 2" descr="SK SirtIP lys m sirt 2017.10.30_13.59.29_Ch.tif">
          <a:extLst>
            <a:ext uri="{FF2B5EF4-FFF2-40B4-BE49-F238E27FC236}">
              <a16:creationId xmlns:a16="http://schemas.microsoft.com/office/drawing/2014/main" id="{1A3C64CF-3B16-1447-8DB0-C26676FC0F9E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20056" t="35682" r="40310" b="22301"/>
        <a:stretch/>
      </xdr:blipFill>
      <xdr:spPr>
        <a:xfrm>
          <a:off x="25956895" y="609600"/>
          <a:ext cx="983615" cy="1434465"/>
        </a:xfrm>
        <a:prstGeom prst="rect">
          <a:avLst/>
        </a:prstGeom>
      </xdr:spPr>
    </xdr:pic>
    <xdr:clientData/>
  </xdr:twoCellAnchor>
  <xdr:twoCellAnchor editAs="oneCell">
    <xdr:from>
      <xdr:col>28</xdr:col>
      <xdr:colOff>514985</xdr:colOff>
      <xdr:row>11</xdr:row>
      <xdr:rowOff>45720</xdr:rowOff>
    </xdr:from>
    <xdr:to>
      <xdr:col>30</xdr:col>
      <xdr:colOff>791210</xdr:colOff>
      <xdr:row>17</xdr:row>
      <xdr:rowOff>132715</xdr:rowOff>
    </xdr:to>
    <xdr:pic>
      <xdr:nvPicPr>
        <xdr:cNvPr id="4" name="Picture 3" descr="sk BrainCRE creb-gap 2017.11.22_16.42.42_Ch+Marker.jpg">
          <a:extLst>
            <a:ext uri="{FF2B5EF4-FFF2-40B4-BE49-F238E27FC236}">
              <a16:creationId xmlns:a16="http://schemas.microsoft.com/office/drawing/2014/main" id="{4986D1CE-85D4-144C-92B4-AE436455B316}"/>
            </a:ext>
          </a:extLst>
        </xdr:cNvPr>
        <xdr:cNvPicPr/>
      </xdr:nvPicPr>
      <xdr:blipFill>
        <a:blip xmlns:r="http://schemas.openxmlformats.org/officeDocument/2006/relationships" r:embed="rId3"/>
        <a:srcRect l="18398" t="6690" r="9199" b="15611"/>
        <a:stretch>
          <a:fillRect/>
        </a:stretch>
      </xdr:blipFill>
      <xdr:spPr>
        <a:xfrm rot="16200000">
          <a:off x="24244300" y="1970405"/>
          <a:ext cx="1306195" cy="1927225"/>
        </a:xfrm>
        <a:prstGeom prst="rect">
          <a:avLst/>
        </a:prstGeom>
      </xdr:spPr>
    </xdr:pic>
    <xdr:clientData/>
  </xdr:twoCellAnchor>
  <xdr:twoCellAnchor editAs="oneCell">
    <xdr:from>
      <xdr:col>31</xdr:col>
      <xdr:colOff>163195</xdr:colOff>
      <xdr:row>11</xdr:row>
      <xdr:rowOff>50800</xdr:rowOff>
    </xdr:from>
    <xdr:to>
      <xdr:col>33</xdr:col>
      <xdr:colOff>421005</xdr:colOff>
      <xdr:row>17</xdr:row>
      <xdr:rowOff>88900</xdr:rowOff>
    </xdr:to>
    <xdr:pic>
      <xdr:nvPicPr>
        <xdr:cNvPr id="5" name="Picture 4" descr="sk JNES gc vegfa 1 2017.11.28_14.49.09_Ch+Marker.jpg">
          <a:extLst>
            <a:ext uri="{FF2B5EF4-FFF2-40B4-BE49-F238E27FC236}">
              <a16:creationId xmlns:a16="http://schemas.microsoft.com/office/drawing/2014/main" id="{D25460D7-AE1B-5947-BF2E-5BE8A083C10D}"/>
            </a:ext>
          </a:extLst>
        </xdr:cNvPr>
        <xdr:cNvPicPr/>
      </xdr:nvPicPr>
      <xdr:blipFill>
        <a:blip xmlns:r="http://schemas.openxmlformats.org/officeDocument/2006/relationships" r:embed="rId4"/>
        <a:srcRect l="6133" t="8920" r="21465" b="11151"/>
        <a:stretch>
          <a:fillRect/>
        </a:stretch>
      </xdr:blipFill>
      <xdr:spPr>
        <a:xfrm rot="16200000">
          <a:off x="26384250" y="1960245"/>
          <a:ext cx="1257300" cy="1908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1</xdr:row>
      <xdr:rowOff>0</xdr:rowOff>
    </xdr:from>
    <xdr:to>
      <xdr:col>2</xdr:col>
      <xdr:colOff>247375</xdr:colOff>
      <xdr:row>12</xdr:row>
      <xdr:rowOff>186632</xdr:rowOff>
    </xdr:to>
    <xdr:pic>
      <xdr:nvPicPr>
        <xdr:cNvPr id="2" name="Picture 1" descr="N2A cyt-nuc EGR 2 2018.03.29_15.53.43-01_Ch.tif">
          <a:extLst>
            <a:ext uri="{FF2B5EF4-FFF2-40B4-BE49-F238E27FC236}">
              <a16:creationId xmlns:a16="http://schemas.microsoft.com/office/drawing/2014/main" id="{F30C5C10-B7CA-DB49-BA9F-5D7D94B8E6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99" t="49181" r="27598" b="19124"/>
        <a:stretch/>
      </xdr:blipFill>
      <xdr:spPr>
        <a:xfrm rot="5400000">
          <a:off x="-147428" y="579229"/>
          <a:ext cx="2421832" cy="1669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52281</xdr:rowOff>
    </xdr:from>
    <xdr:to>
      <xdr:col>2</xdr:col>
      <xdr:colOff>475977</xdr:colOff>
      <xdr:row>20</xdr:row>
      <xdr:rowOff>18282</xdr:rowOff>
    </xdr:to>
    <xdr:pic>
      <xdr:nvPicPr>
        <xdr:cNvPr id="3" name="Picture 2" descr="SK N2A FOX30A 1 2017.12.15_14.29.00_Ch+Marker.jpg">
          <a:extLst>
            <a:ext uri="{FF2B5EF4-FFF2-40B4-BE49-F238E27FC236}">
              <a16:creationId xmlns:a16="http://schemas.microsoft.com/office/drawing/2014/main" id="{FD76ED51-9CBA-1A4B-A722-C27880C2C9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7598" t="10316" r="49063" b="59218"/>
        <a:stretch/>
      </xdr:blipFill>
      <xdr:spPr>
        <a:xfrm rot="16200000">
          <a:off x="470888" y="2426193"/>
          <a:ext cx="1185201" cy="2126977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</xdr:row>
      <xdr:rowOff>0</xdr:rowOff>
    </xdr:from>
    <xdr:to>
      <xdr:col>26</xdr:col>
      <xdr:colOff>722971</xdr:colOff>
      <xdr:row>7</xdr:row>
      <xdr:rowOff>32215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8244CB-8A82-D64A-BDC2-A783ECD337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223" t="32475" r="10475" b="41892"/>
        <a:stretch/>
      </xdr:blipFill>
      <xdr:spPr>
        <a:xfrm>
          <a:off x="19812000" y="406400"/>
          <a:ext cx="2475571" cy="1048215"/>
        </a:xfrm>
        <a:prstGeom prst="rect">
          <a:avLst/>
        </a:prstGeom>
      </xdr:spPr>
    </xdr:pic>
    <xdr:clientData/>
  </xdr:twoCellAnchor>
  <xdr:twoCellAnchor editAs="oneCell">
    <xdr:from>
      <xdr:col>24</xdr:col>
      <xdr:colOff>213591</xdr:colOff>
      <xdr:row>8</xdr:row>
      <xdr:rowOff>171654</xdr:rowOff>
    </xdr:from>
    <xdr:to>
      <xdr:col>26</xdr:col>
      <xdr:colOff>658091</xdr:colOff>
      <xdr:row>18</xdr:row>
      <xdr:rowOff>171654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C62057-3A3F-4F49-B57D-82983F4FF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838" t="29504" r="24786" b="16769"/>
        <a:stretch/>
      </xdr:blipFill>
      <xdr:spPr>
        <a:xfrm rot="5400000">
          <a:off x="20108141" y="1714704"/>
          <a:ext cx="2032000" cy="2197100"/>
        </a:xfrm>
        <a:prstGeom prst="rect">
          <a:avLst/>
        </a:prstGeom>
      </xdr:spPr>
    </xdr:pic>
    <xdr:clientData/>
  </xdr:twoCellAnchor>
  <xdr:twoCellAnchor editAs="oneCell">
    <xdr:from>
      <xdr:col>24</xdr:col>
      <xdr:colOff>340591</xdr:colOff>
      <xdr:row>20</xdr:row>
      <xdr:rowOff>107893</xdr:rowOff>
    </xdr:from>
    <xdr:to>
      <xdr:col>26</xdr:col>
      <xdr:colOff>658091</xdr:colOff>
      <xdr:row>26</xdr:row>
      <xdr:rowOff>158693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E30F868-6FF2-524A-9E84-F1C903468D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1325" t="24844" r="19017" b="44100"/>
        <a:stretch/>
      </xdr:blipFill>
      <xdr:spPr>
        <a:xfrm>
          <a:off x="20152591" y="4171893"/>
          <a:ext cx="2070100" cy="127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2</xdr:row>
      <xdr:rowOff>50800</xdr:rowOff>
    </xdr:from>
    <xdr:to>
      <xdr:col>2</xdr:col>
      <xdr:colOff>588969</xdr:colOff>
      <xdr:row>9</xdr:row>
      <xdr:rowOff>166254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E817FA-0CA7-7F4A-B6A3-1B50A89D06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8261" t="38384" r="26945" b="39192"/>
        <a:stretch/>
      </xdr:blipFill>
      <xdr:spPr>
        <a:xfrm>
          <a:off x="1003300" y="457200"/>
          <a:ext cx="1236669" cy="1537854"/>
        </a:xfrm>
        <a:prstGeom prst="rect">
          <a:avLst/>
        </a:prstGeom>
      </xdr:spPr>
    </xdr:pic>
    <xdr:clientData/>
  </xdr:twoCellAnchor>
  <xdr:twoCellAnchor editAs="oneCell">
    <xdr:from>
      <xdr:col>1</xdr:col>
      <xdr:colOff>290568</xdr:colOff>
      <xdr:row>8</xdr:row>
      <xdr:rowOff>99474</xdr:rowOff>
    </xdr:from>
    <xdr:to>
      <xdr:col>2</xdr:col>
      <xdr:colOff>488799</xdr:colOff>
      <xdr:row>17</xdr:row>
      <xdr:rowOff>141038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84CF51-62D8-BB4D-8997-9659E34544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78" t="16161" r="37097" b="56566"/>
        <a:stretch/>
      </xdr:blipFill>
      <xdr:spPr>
        <a:xfrm>
          <a:off x="1116068" y="1725074"/>
          <a:ext cx="1023731" cy="18703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2</xdr:row>
      <xdr:rowOff>148280</xdr:rowOff>
    </xdr:from>
    <xdr:to>
      <xdr:col>1</xdr:col>
      <xdr:colOff>673100</xdr:colOff>
      <xdr:row>10</xdr:row>
      <xdr:rowOff>170248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A7E986-1B47-5B4C-8134-E879687FF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600" y="554680"/>
          <a:ext cx="1016000" cy="1647568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279400</xdr:colOff>
      <xdr:row>2</xdr:row>
      <xdr:rowOff>177800</xdr:rowOff>
    </xdr:from>
    <xdr:to>
      <xdr:col>4</xdr:col>
      <xdr:colOff>571500</xdr:colOff>
      <xdr:row>10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F1FF50-91BA-7940-AB84-24F9A1CAA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0400" y="584200"/>
          <a:ext cx="1943100" cy="1612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38724</xdr:colOff>
      <xdr:row>0</xdr:row>
      <xdr:rowOff>0</xdr:rowOff>
    </xdr:from>
    <xdr:to>
      <xdr:col>11</xdr:col>
      <xdr:colOff>747017</xdr:colOff>
      <xdr:row>11</xdr:row>
      <xdr:rowOff>14760</xdr:rowOff>
    </xdr:to>
    <xdr:pic>
      <xdr:nvPicPr>
        <xdr:cNvPr id="2" name="Picture 1" descr="sk brain cre jnk3 1 2017.11.22_12.06.02_Ch+Marker.jpg">
          <a:extLst>
            <a:ext uri="{FF2B5EF4-FFF2-40B4-BE49-F238E27FC236}">
              <a16:creationId xmlns:a16="http://schemas.microsoft.com/office/drawing/2014/main" id="{17F6F8B3-2434-ED4D-A321-249F9B317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6133" t="4460" r="18398" b="17841"/>
        <a:stretch>
          <a:fillRect/>
        </a:stretch>
      </xdr:blipFill>
      <xdr:spPr>
        <a:xfrm rot="16200000">
          <a:off x="7110141" y="-467417"/>
          <a:ext cx="2249960" cy="3184793"/>
        </a:xfrm>
        <a:prstGeom prst="rect">
          <a:avLst/>
        </a:prstGeom>
      </xdr:spPr>
    </xdr:pic>
    <xdr:clientData/>
  </xdr:twoCellAnchor>
  <xdr:twoCellAnchor editAs="oneCell">
    <xdr:from>
      <xdr:col>3</xdr:col>
      <xdr:colOff>629423</xdr:colOff>
      <xdr:row>0</xdr:row>
      <xdr:rowOff>0</xdr:rowOff>
    </xdr:from>
    <xdr:to>
      <xdr:col>7</xdr:col>
      <xdr:colOff>420830</xdr:colOff>
      <xdr:row>11</xdr:row>
      <xdr:rowOff>14765</xdr:rowOff>
    </xdr:to>
    <xdr:pic>
      <xdr:nvPicPr>
        <xdr:cNvPr id="3" name="Picture 2" descr="sk Brain cre jnk-gap 2017.11.22_16.38.07_Ch+Marker.jpg">
          <a:extLst>
            <a:ext uri="{FF2B5EF4-FFF2-40B4-BE49-F238E27FC236}">
              <a16:creationId xmlns:a16="http://schemas.microsoft.com/office/drawing/2014/main" id="{764380F0-46C6-6540-8CF0-69792395B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15332" t="4460" r="9199" b="20071"/>
        <a:stretch>
          <a:fillRect/>
        </a:stretch>
      </xdr:blipFill>
      <xdr:spPr>
        <a:xfrm rot="16200000">
          <a:off x="3527644" y="-421721"/>
          <a:ext cx="2249965" cy="3093407"/>
        </a:xfrm>
        <a:prstGeom prst="rect">
          <a:avLst/>
        </a:prstGeom>
      </xdr:spPr>
    </xdr:pic>
    <xdr:clientData/>
  </xdr:twoCellAnchor>
  <xdr:twoCellAnchor editAs="oneCell">
    <xdr:from>
      <xdr:col>3</xdr:col>
      <xdr:colOff>629424</xdr:colOff>
      <xdr:row>11</xdr:row>
      <xdr:rowOff>133721</xdr:rowOff>
    </xdr:from>
    <xdr:to>
      <xdr:col>7</xdr:col>
      <xdr:colOff>420829</xdr:colOff>
      <xdr:row>21</xdr:row>
      <xdr:rowOff>168839</xdr:rowOff>
    </xdr:to>
    <xdr:pic>
      <xdr:nvPicPr>
        <xdr:cNvPr id="4" name="Picture 3" descr="sk HSACre gc JNK3 1 2017.11.29_18.20.35_Ch+Marker.jpg">
          <a:extLst>
            <a:ext uri="{FF2B5EF4-FFF2-40B4-BE49-F238E27FC236}">
              <a16:creationId xmlns:a16="http://schemas.microsoft.com/office/drawing/2014/main" id="{187BDEAB-04CC-E243-B157-313CF1D50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24531" t="6690" r="6133" b="17841"/>
        <a:stretch>
          <a:fillRect/>
        </a:stretch>
      </xdr:blipFill>
      <xdr:spPr>
        <a:xfrm rot="16200000">
          <a:off x="3619068" y="1855777"/>
          <a:ext cx="2067118" cy="3093405"/>
        </a:xfrm>
        <a:prstGeom prst="rect">
          <a:avLst/>
        </a:prstGeom>
      </xdr:spPr>
    </xdr:pic>
    <xdr:clientData/>
  </xdr:twoCellAnchor>
  <xdr:twoCellAnchor editAs="oneCell">
    <xdr:from>
      <xdr:col>8</xdr:col>
      <xdr:colOff>130109</xdr:colOff>
      <xdr:row>11</xdr:row>
      <xdr:rowOff>133719</xdr:rowOff>
    </xdr:from>
    <xdr:to>
      <xdr:col>11</xdr:col>
      <xdr:colOff>747018</xdr:colOff>
      <xdr:row>22</xdr:row>
      <xdr:rowOff>57046</xdr:rowOff>
    </xdr:to>
    <xdr:pic>
      <xdr:nvPicPr>
        <xdr:cNvPr id="5" name="Picture 4" descr="sk hsacre jnk-gap1 2017.12.01_16.09.00_Ch+Marker.jpg">
          <a:extLst>
            <a:ext uri="{FF2B5EF4-FFF2-40B4-BE49-F238E27FC236}">
              <a16:creationId xmlns:a16="http://schemas.microsoft.com/office/drawing/2014/main" id="{138FDB03-38B8-B744-B324-DF70388EE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21465" t="4460" r="6133" b="20071"/>
        <a:stretch>
          <a:fillRect/>
        </a:stretch>
      </xdr:blipFill>
      <xdr:spPr>
        <a:xfrm rot="16200000">
          <a:off x="7201550" y="1901478"/>
          <a:ext cx="2158527" cy="30934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66661</xdr:rowOff>
    </xdr:from>
    <xdr:to>
      <xdr:col>3</xdr:col>
      <xdr:colOff>524462</xdr:colOff>
      <xdr:row>16</xdr:row>
      <xdr:rowOff>151279</xdr:rowOff>
    </xdr:to>
    <xdr:pic>
      <xdr:nvPicPr>
        <xdr:cNvPr id="6" name="Picture 5" descr="sk N2A JNK3 2017.12.04_13.45.24_Ch+Marker.jpg">
          <a:extLst>
            <a:ext uri="{FF2B5EF4-FFF2-40B4-BE49-F238E27FC236}">
              <a16:creationId xmlns:a16="http://schemas.microsoft.com/office/drawing/2014/main" id="{FF503432-11C5-E247-B3E1-CFFB5BCB6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12266" t="8920" r="12266" b="20071"/>
        <a:stretch>
          <a:fillRect/>
        </a:stretch>
      </xdr:blipFill>
      <xdr:spPr>
        <a:xfrm rot="16200000">
          <a:off x="340572" y="742089"/>
          <a:ext cx="2319818" cy="30009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111157</xdr:rowOff>
    </xdr:from>
    <xdr:to>
      <xdr:col>3</xdr:col>
      <xdr:colOff>524464</xdr:colOff>
      <xdr:row>28</xdr:row>
      <xdr:rowOff>173691</xdr:rowOff>
    </xdr:to>
    <xdr:pic>
      <xdr:nvPicPr>
        <xdr:cNvPr id="7" name="Picture 6" descr="sk n2a jnk3 gap 1 2017.12.05_17.16.12_Ch+Marker.jpg">
          <a:extLst>
            <a:ext uri="{FF2B5EF4-FFF2-40B4-BE49-F238E27FC236}">
              <a16:creationId xmlns:a16="http://schemas.microsoft.com/office/drawing/2014/main" id="{9480AA37-D5DC-244E-BD5C-E7CF8275C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12266" t="6690" r="15332" b="24531"/>
        <a:stretch>
          <a:fillRect/>
        </a:stretch>
      </xdr:blipFill>
      <xdr:spPr>
        <a:xfrm rot="16200000">
          <a:off x="351615" y="3213942"/>
          <a:ext cx="2297734" cy="3000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12241-E9D6-A045-9093-622037425707}">
  <dimension ref="A1:Y34"/>
  <sheetViews>
    <sheetView workbookViewId="0">
      <selection activeCell="A4" sqref="A4:A5"/>
    </sheetView>
  </sheetViews>
  <sheetFormatPr baseColWidth="10" defaultRowHeight="16" x14ac:dyDescent="0.2"/>
  <sheetData>
    <row r="1" spans="1:25" x14ac:dyDescent="0.2">
      <c r="A1" t="s">
        <v>131</v>
      </c>
      <c r="B1" t="s">
        <v>5</v>
      </c>
      <c r="C1" t="s">
        <v>6</v>
      </c>
      <c r="G1" t="s">
        <v>7</v>
      </c>
      <c r="J1" t="s">
        <v>8</v>
      </c>
      <c r="Q1" t="s">
        <v>17</v>
      </c>
      <c r="V1" t="s">
        <v>118</v>
      </c>
    </row>
    <row r="2" spans="1:25" ht="17" thickBot="1" x14ac:dyDescent="0.25">
      <c r="G2" t="s">
        <v>5</v>
      </c>
      <c r="H2" t="s">
        <v>6</v>
      </c>
      <c r="K2" s="8" t="s">
        <v>9</v>
      </c>
      <c r="L2" s="8" t="s">
        <v>10</v>
      </c>
      <c r="M2" s="8" t="s">
        <v>11</v>
      </c>
      <c r="N2" s="8" t="s">
        <v>12</v>
      </c>
      <c r="O2" s="9" t="s">
        <v>13</v>
      </c>
      <c r="Q2" t="s">
        <v>4</v>
      </c>
      <c r="R2" t="s">
        <v>18</v>
      </c>
      <c r="S2" t="s">
        <v>19</v>
      </c>
      <c r="T2" t="s">
        <v>20</v>
      </c>
      <c r="V2" t="s">
        <v>119</v>
      </c>
      <c r="W2" t="s">
        <v>120</v>
      </c>
      <c r="X2" t="s">
        <v>121</v>
      </c>
      <c r="Y2" t="s">
        <v>122</v>
      </c>
    </row>
    <row r="3" spans="1:25" ht="17" thickTop="1" x14ac:dyDescent="0.2">
      <c r="G3" s="7">
        <v>1.191676</v>
      </c>
      <c r="H3" s="7">
        <v>1.388503</v>
      </c>
      <c r="J3" t="s">
        <v>14</v>
      </c>
      <c r="K3" s="10">
        <v>96</v>
      </c>
      <c r="L3" s="10">
        <v>24</v>
      </c>
      <c r="M3" s="10">
        <v>25</v>
      </c>
      <c r="N3" s="11">
        <v>61</v>
      </c>
      <c r="O3" s="11">
        <v>68</v>
      </c>
      <c r="Q3" s="4">
        <v>24.05</v>
      </c>
      <c r="R3" s="4">
        <v>56.61</v>
      </c>
      <c r="S3">
        <v>42.18</v>
      </c>
      <c r="T3" s="3">
        <v>18.5</v>
      </c>
    </row>
    <row r="4" spans="1:25" x14ac:dyDescent="0.2">
      <c r="A4" t="s">
        <v>133</v>
      </c>
      <c r="G4" s="7">
        <v>1.675692</v>
      </c>
      <c r="H4" s="7">
        <v>2.813628</v>
      </c>
      <c r="J4" t="s">
        <v>14</v>
      </c>
      <c r="K4" s="10">
        <v>93</v>
      </c>
      <c r="L4" s="10">
        <v>9</v>
      </c>
      <c r="M4" s="10">
        <v>18</v>
      </c>
      <c r="N4" s="10">
        <v>54</v>
      </c>
      <c r="O4" s="11">
        <v>76</v>
      </c>
      <c r="Q4" s="5">
        <v>28.49</v>
      </c>
      <c r="R4" s="5">
        <v>42.55</v>
      </c>
      <c r="S4">
        <v>24.05</v>
      </c>
      <c r="T4">
        <v>26.64</v>
      </c>
      <c r="V4">
        <v>73</v>
      </c>
      <c r="W4">
        <v>78</v>
      </c>
      <c r="X4">
        <v>145</v>
      </c>
      <c r="Y4">
        <v>236</v>
      </c>
    </row>
    <row r="5" spans="1:25" x14ac:dyDescent="0.2">
      <c r="A5" t="s">
        <v>134</v>
      </c>
      <c r="G5" s="7">
        <v>0.97601899999999997</v>
      </c>
      <c r="H5" s="7">
        <v>1.7938339999999999</v>
      </c>
      <c r="J5" t="s">
        <v>14</v>
      </c>
      <c r="K5" s="10">
        <v>104</v>
      </c>
      <c r="L5" s="10">
        <v>10</v>
      </c>
      <c r="M5" s="10">
        <v>24</v>
      </c>
      <c r="N5" s="10">
        <v>48</v>
      </c>
      <c r="O5" s="10">
        <v>74</v>
      </c>
      <c r="Q5" s="5">
        <v>17.760000000000002</v>
      </c>
      <c r="R5" s="5">
        <v>9.99</v>
      </c>
      <c r="S5">
        <v>19.98</v>
      </c>
      <c r="T5" s="5">
        <v>159.47</v>
      </c>
      <c r="V5">
        <v>67</v>
      </c>
      <c r="W5">
        <v>118</v>
      </c>
      <c r="X5">
        <v>132</v>
      </c>
      <c r="Y5">
        <v>211</v>
      </c>
    </row>
    <row r="6" spans="1:25" x14ac:dyDescent="0.2">
      <c r="G6" s="7">
        <v>0.51308500000000001</v>
      </c>
      <c r="H6" s="7">
        <v>2.1881349999999999</v>
      </c>
      <c r="J6" t="s">
        <v>14</v>
      </c>
      <c r="K6" s="10">
        <v>94</v>
      </c>
      <c r="L6" s="12">
        <v>11</v>
      </c>
      <c r="M6" s="10">
        <v>21</v>
      </c>
      <c r="N6" s="10">
        <v>68</v>
      </c>
      <c r="O6" s="10">
        <v>70</v>
      </c>
      <c r="Q6" s="5">
        <v>15.54</v>
      </c>
      <c r="R6" s="5">
        <v>68.08</v>
      </c>
      <c r="S6">
        <v>29.6</v>
      </c>
      <c r="T6">
        <v>18.13</v>
      </c>
      <c r="V6">
        <v>113</v>
      </c>
      <c r="W6">
        <v>87</v>
      </c>
      <c r="X6">
        <v>192</v>
      </c>
      <c r="Y6">
        <v>182</v>
      </c>
    </row>
    <row r="7" spans="1:25" x14ac:dyDescent="0.2">
      <c r="K7" s="13">
        <f>AVERAGE(K3:K6)</f>
        <v>96.75</v>
      </c>
      <c r="L7" s="13">
        <f>AVERAGE(L3:L6)</f>
        <v>13.5</v>
      </c>
      <c r="M7" s="13">
        <f>AVERAGE(M3:M6)</f>
        <v>22</v>
      </c>
      <c r="N7" s="13">
        <f>AVERAGE(N3:N6)</f>
        <v>57.75</v>
      </c>
      <c r="O7" s="13">
        <f>AVERAGE(O3:O6)</f>
        <v>72</v>
      </c>
      <c r="Q7" s="5">
        <v>25.16</v>
      </c>
      <c r="R7" s="5">
        <v>33.67</v>
      </c>
      <c r="S7">
        <v>41.81</v>
      </c>
      <c r="T7">
        <v>17.760000000000002</v>
      </c>
      <c r="V7">
        <v>88</v>
      </c>
      <c r="W7">
        <v>65</v>
      </c>
      <c r="X7">
        <v>156</v>
      </c>
      <c r="Y7">
        <v>179</v>
      </c>
    </row>
    <row r="8" spans="1:25" x14ac:dyDescent="0.2">
      <c r="Q8" s="5">
        <v>11.84</v>
      </c>
      <c r="R8" s="5">
        <v>32.93</v>
      </c>
      <c r="S8">
        <v>37.369999999999997</v>
      </c>
      <c r="T8" s="5">
        <v>139.12</v>
      </c>
    </row>
    <row r="9" spans="1:25" ht="17" thickBot="1" x14ac:dyDescent="0.25">
      <c r="J9" t="s">
        <v>15</v>
      </c>
      <c r="K9" s="10">
        <v>94</v>
      </c>
      <c r="L9" s="14">
        <v>25</v>
      </c>
      <c r="M9" s="10">
        <v>29</v>
      </c>
      <c r="N9" s="10">
        <v>62</v>
      </c>
      <c r="O9" s="10">
        <v>73</v>
      </c>
      <c r="Q9" s="5">
        <v>11.1</v>
      </c>
      <c r="R9" s="5">
        <v>33.299999999999997</v>
      </c>
      <c r="S9">
        <v>28.86</v>
      </c>
      <c r="T9">
        <v>18.13</v>
      </c>
    </row>
    <row r="10" spans="1:25" ht="17" thickTop="1" x14ac:dyDescent="0.2">
      <c r="J10" t="s">
        <v>15</v>
      </c>
      <c r="K10" s="10">
        <v>98</v>
      </c>
      <c r="L10" s="10">
        <v>10</v>
      </c>
      <c r="M10" s="10">
        <v>15</v>
      </c>
      <c r="N10" s="11">
        <v>55</v>
      </c>
      <c r="O10" s="11">
        <v>70</v>
      </c>
      <c r="Q10" s="5">
        <v>9.25</v>
      </c>
      <c r="R10" s="4">
        <v>17.760000000000002</v>
      </c>
      <c r="S10">
        <v>21.83</v>
      </c>
      <c r="T10">
        <v>64.010000000000005</v>
      </c>
    </row>
    <row r="11" spans="1:25" x14ac:dyDescent="0.2">
      <c r="J11" t="s">
        <v>15</v>
      </c>
      <c r="K11" s="10">
        <v>94</v>
      </c>
      <c r="L11" s="10">
        <v>10</v>
      </c>
      <c r="M11" s="10">
        <v>21</v>
      </c>
      <c r="N11" s="10">
        <v>54</v>
      </c>
      <c r="O11" s="10">
        <v>69</v>
      </c>
      <c r="Q11" s="5">
        <v>14.06</v>
      </c>
      <c r="R11" s="5">
        <v>9.99</v>
      </c>
      <c r="S11">
        <v>31.08</v>
      </c>
      <c r="T11">
        <v>70.3</v>
      </c>
    </row>
    <row r="12" spans="1:25" x14ac:dyDescent="0.2">
      <c r="J12" t="s">
        <v>15</v>
      </c>
      <c r="K12" s="10">
        <v>99</v>
      </c>
      <c r="L12" s="10">
        <v>17</v>
      </c>
      <c r="M12" s="10">
        <v>28</v>
      </c>
      <c r="N12" s="10">
        <v>72</v>
      </c>
      <c r="O12" s="10">
        <v>83</v>
      </c>
      <c r="Q12" s="5">
        <v>22.2</v>
      </c>
      <c r="R12" s="5">
        <v>13.32</v>
      </c>
      <c r="S12">
        <v>21.83</v>
      </c>
      <c r="T12">
        <v>36.26</v>
      </c>
    </row>
    <row r="13" spans="1:25" x14ac:dyDescent="0.2">
      <c r="J13" t="s">
        <v>15</v>
      </c>
      <c r="K13" s="10">
        <v>101</v>
      </c>
      <c r="L13" s="10">
        <v>19</v>
      </c>
      <c r="M13" s="10">
        <v>20</v>
      </c>
      <c r="N13" s="10">
        <v>46</v>
      </c>
      <c r="O13" s="10">
        <v>64</v>
      </c>
      <c r="Q13" s="5">
        <v>16.649999999999999</v>
      </c>
      <c r="R13" s="5">
        <v>78.069999999999993</v>
      </c>
      <c r="S13">
        <v>28.12</v>
      </c>
      <c r="T13">
        <v>41.81</v>
      </c>
    </row>
    <row r="14" spans="1:25" x14ac:dyDescent="0.2">
      <c r="K14" s="13">
        <f>AVERAGE(K9:K13)</f>
        <v>97.2</v>
      </c>
      <c r="L14" s="13">
        <f>AVERAGE(L9:L13)</f>
        <v>16.2</v>
      </c>
      <c r="M14" s="13">
        <f>AVERAGE(M9:M13)</f>
        <v>22.6</v>
      </c>
      <c r="N14" s="13">
        <f>AVERAGE(N9:N13)</f>
        <v>57.8</v>
      </c>
      <c r="O14" s="13">
        <f>AVERAGE(O9:O13)</f>
        <v>71.8</v>
      </c>
      <c r="Q14" s="5">
        <v>17.760000000000002</v>
      </c>
      <c r="R14" s="5">
        <v>12.95</v>
      </c>
      <c r="S14">
        <v>20.350000000000001</v>
      </c>
      <c r="T14">
        <v>22.2</v>
      </c>
    </row>
    <row r="15" spans="1:25" x14ac:dyDescent="0.2">
      <c r="Q15" s="5">
        <v>11.84</v>
      </c>
      <c r="R15" s="5">
        <v>39.590000000000003</v>
      </c>
      <c r="S15">
        <v>21.09</v>
      </c>
      <c r="T15">
        <v>21.46</v>
      </c>
    </row>
    <row r="16" spans="1:25" x14ac:dyDescent="0.2">
      <c r="Q16" s="5">
        <v>14.06</v>
      </c>
      <c r="R16" s="5">
        <v>32.56</v>
      </c>
      <c r="S16">
        <v>59.57</v>
      </c>
      <c r="T16">
        <v>16.28</v>
      </c>
    </row>
    <row r="17" spans="10:20" ht="17" thickBot="1" x14ac:dyDescent="0.25">
      <c r="J17" t="s">
        <v>16</v>
      </c>
      <c r="K17" s="10">
        <v>92</v>
      </c>
      <c r="L17" s="10">
        <v>18</v>
      </c>
      <c r="M17" s="10">
        <v>17</v>
      </c>
      <c r="N17" s="10">
        <v>88</v>
      </c>
      <c r="O17" s="11">
        <v>96</v>
      </c>
      <c r="Q17" s="5">
        <v>44.77</v>
      </c>
      <c r="R17" s="5">
        <v>17.39</v>
      </c>
      <c r="S17">
        <v>17.02</v>
      </c>
      <c r="T17">
        <v>55.8</v>
      </c>
    </row>
    <row r="18" spans="10:20" ht="17" thickTop="1" x14ac:dyDescent="0.2">
      <c r="J18" t="s">
        <v>16</v>
      </c>
      <c r="K18" s="10">
        <v>99</v>
      </c>
      <c r="L18" s="10">
        <v>14</v>
      </c>
      <c r="M18" s="10">
        <v>28</v>
      </c>
      <c r="N18" s="10">
        <v>74</v>
      </c>
      <c r="O18" s="10">
        <v>89</v>
      </c>
      <c r="Q18" s="5">
        <v>17.39</v>
      </c>
      <c r="R18" s="4">
        <v>6.66</v>
      </c>
      <c r="S18">
        <v>17.760000000000002</v>
      </c>
      <c r="T18">
        <v>38.85</v>
      </c>
    </row>
    <row r="19" spans="10:20" ht="17" thickBot="1" x14ac:dyDescent="0.25">
      <c r="J19" t="s">
        <v>16</v>
      </c>
      <c r="K19" s="10">
        <v>90</v>
      </c>
      <c r="L19" s="10">
        <v>20</v>
      </c>
      <c r="M19" s="10">
        <v>30</v>
      </c>
      <c r="N19" s="11">
        <v>84</v>
      </c>
      <c r="O19" s="11">
        <v>93</v>
      </c>
      <c r="Q19" s="6">
        <v>39.96</v>
      </c>
      <c r="R19" s="5">
        <v>33.67</v>
      </c>
      <c r="S19">
        <v>18.5</v>
      </c>
      <c r="T19" s="5">
        <v>134.31</v>
      </c>
    </row>
    <row r="20" spans="10:20" ht="17" thickTop="1" x14ac:dyDescent="0.2">
      <c r="J20" t="s">
        <v>16</v>
      </c>
      <c r="K20" s="10">
        <v>91</v>
      </c>
      <c r="L20" s="10">
        <v>16</v>
      </c>
      <c r="M20" s="10">
        <v>29</v>
      </c>
      <c r="N20" s="10">
        <v>77</v>
      </c>
      <c r="O20" s="10">
        <v>92</v>
      </c>
      <c r="Q20" s="5">
        <v>106.56</v>
      </c>
      <c r="R20" s="5">
        <v>34.78</v>
      </c>
      <c r="S20">
        <v>21.83</v>
      </c>
      <c r="T20">
        <v>30.71</v>
      </c>
    </row>
    <row r="21" spans="10:20" x14ac:dyDescent="0.2">
      <c r="K21" s="13">
        <f>AVERAGE(K17:K20)</f>
        <v>93</v>
      </c>
      <c r="L21" s="13">
        <f>AVERAGE(L17:L20)</f>
        <v>17</v>
      </c>
      <c r="M21" s="13">
        <f>AVERAGE(M17:M20)</f>
        <v>26</v>
      </c>
      <c r="N21" s="13">
        <f>AVERAGE(N17:N20)</f>
        <v>80.75</v>
      </c>
      <c r="O21" s="13">
        <f>AVERAGE(O17:O20)</f>
        <v>92.5</v>
      </c>
      <c r="Q21" s="5">
        <v>10.36</v>
      </c>
      <c r="R21" s="5">
        <v>19.98</v>
      </c>
      <c r="S21">
        <v>27.01</v>
      </c>
      <c r="T21">
        <v>30.71</v>
      </c>
    </row>
    <row r="22" spans="10:20" x14ac:dyDescent="0.2">
      <c r="Q22" s="5">
        <v>13.69</v>
      </c>
      <c r="R22" s="5">
        <v>19.98</v>
      </c>
      <c r="S22">
        <v>36.26</v>
      </c>
      <c r="T22">
        <v>35.15</v>
      </c>
    </row>
    <row r="23" spans="10:20" x14ac:dyDescent="0.2">
      <c r="Q23" s="5">
        <v>19.61</v>
      </c>
      <c r="R23" s="5">
        <v>10.73</v>
      </c>
      <c r="S23">
        <v>42.18</v>
      </c>
      <c r="T23">
        <v>40.33</v>
      </c>
    </row>
    <row r="24" spans="10:20" x14ac:dyDescent="0.2">
      <c r="Q24" s="5">
        <v>11.47</v>
      </c>
      <c r="R24" s="5">
        <v>30.71</v>
      </c>
      <c r="S24">
        <v>82.88</v>
      </c>
      <c r="T24">
        <v>18.87</v>
      </c>
    </row>
    <row r="25" spans="10:20" x14ac:dyDescent="0.2">
      <c r="Q25" s="5">
        <v>32.93</v>
      </c>
      <c r="R25" s="5">
        <v>80.290000000000006</v>
      </c>
      <c r="S25">
        <v>25.16</v>
      </c>
      <c r="T25">
        <f>SQRT((127^2)+(133^2))</f>
        <v>183.89671013914307</v>
      </c>
    </row>
    <row r="26" spans="10:20" x14ac:dyDescent="0.2">
      <c r="Q26" s="5">
        <v>22.94</v>
      </c>
      <c r="R26" s="5">
        <v>47.73</v>
      </c>
      <c r="S26">
        <v>19.600000000000001</v>
      </c>
      <c r="T26">
        <v>76.22</v>
      </c>
    </row>
    <row r="27" spans="10:20" x14ac:dyDescent="0.2">
      <c r="Q27" s="5">
        <v>39.590000000000003</v>
      </c>
      <c r="S27">
        <v>30.34</v>
      </c>
      <c r="T27">
        <v>66.599999999999994</v>
      </c>
    </row>
    <row r="28" spans="10:20" ht="17" thickBot="1" x14ac:dyDescent="0.25">
      <c r="Q28" s="5">
        <v>9.25</v>
      </c>
      <c r="S28">
        <v>11.47</v>
      </c>
      <c r="T28">
        <v>21.46</v>
      </c>
    </row>
    <row r="29" spans="10:20" ht="17" thickTop="1" x14ac:dyDescent="0.2">
      <c r="Q29" s="5">
        <v>27.75</v>
      </c>
      <c r="S29">
        <v>74.37</v>
      </c>
      <c r="T29" s="3">
        <v>41.07</v>
      </c>
    </row>
    <row r="30" spans="10:20" x14ac:dyDescent="0.2">
      <c r="Q30" s="5">
        <v>15.17</v>
      </c>
      <c r="S30">
        <v>24.05</v>
      </c>
      <c r="T30">
        <v>21.46</v>
      </c>
    </row>
    <row r="31" spans="10:20" x14ac:dyDescent="0.2">
      <c r="Q31" s="5">
        <v>21.83</v>
      </c>
      <c r="S31">
        <v>12.21</v>
      </c>
      <c r="T31" s="5">
        <v>40.495964909999998</v>
      </c>
    </row>
    <row r="32" spans="10:20" x14ac:dyDescent="0.2">
      <c r="Q32" s="5">
        <v>30.34</v>
      </c>
      <c r="S32">
        <v>14.8</v>
      </c>
      <c r="T32">
        <v>15.91</v>
      </c>
    </row>
    <row r="33" spans="17:20" x14ac:dyDescent="0.2">
      <c r="Q33" s="5">
        <v>18.5</v>
      </c>
      <c r="S33">
        <v>62.16</v>
      </c>
      <c r="T33">
        <v>59.57</v>
      </c>
    </row>
    <row r="34" spans="17:20" x14ac:dyDescent="0.2">
      <c r="Q34" s="5">
        <v>7.03</v>
      </c>
      <c r="T34">
        <v>25.53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E5F3-F711-E349-B4A7-BFF1FB026FC6}">
  <dimension ref="A1:AJ35"/>
  <sheetViews>
    <sheetView topLeftCell="A4" workbookViewId="0">
      <selection activeCell="S2" sqref="S2:AK8"/>
    </sheetView>
  </sheetViews>
  <sheetFormatPr baseColWidth="10" defaultRowHeight="16" x14ac:dyDescent="0.2"/>
  <sheetData>
    <row r="1" spans="1:36" x14ac:dyDescent="0.2">
      <c r="A1" t="s">
        <v>117</v>
      </c>
    </row>
    <row r="2" spans="1:36" x14ac:dyDescent="0.2">
      <c r="A2" s="29" t="s">
        <v>5</v>
      </c>
      <c r="B2" s="29" t="s">
        <v>5</v>
      </c>
      <c r="C2" s="29" t="s">
        <v>5</v>
      </c>
      <c r="D2" s="29" t="s">
        <v>5</v>
      </c>
      <c r="E2" s="29" t="s">
        <v>5</v>
      </c>
      <c r="F2" s="29" t="s">
        <v>5</v>
      </c>
      <c r="G2" s="29" t="s">
        <v>5</v>
      </c>
      <c r="H2" s="29" t="s">
        <v>5</v>
      </c>
      <c r="I2" s="29" t="s">
        <v>5</v>
      </c>
      <c r="J2" s="29" t="s">
        <v>58</v>
      </c>
      <c r="K2" s="29" t="s">
        <v>58</v>
      </c>
      <c r="L2" s="29" t="s">
        <v>58</v>
      </c>
      <c r="M2" s="29" t="s">
        <v>58</v>
      </c>
      <c r="N2" s="29" t="s">
        <v>58</v>
      </c>
      <c r="O2" s="29" t="s">
        <v>58</v>
      </c>
      <c r="P2" s="29" t="s">
        <v>58</v>
      </c>
      <c r="Q2" s="29" t="s">
        <v>58</v>
      </c>
      <c r="S2" t="s">
        <v>100</v>
      </c>
    </row>
    <row r="3" spans="1:36" x14ac:dyDescent="0.2">
      <c r="A3" s="35">
        <v>0.93200000000000005</v>
      </c>
      <c r="B3" s="35">
        <v>0.88100000000000001</v>
      </c>
      <c r="C3" s="33">
        <v>0.873</v>
      </c>
      <c r="D3" s="33">
        <v>0.85899999999999999</v>
      </c>
      <c r="E3" s="33">
        <v>0.96</v>
      </c>
      <c r="F3" s="33">
        <v>0.93500000000000005</v>
      </c>
      <c r="G3" s="33">
        <v>0.91300000000000003</v>
      </c>
      <c r="H3" s="33">
        <v>0.92200000000000004</v>
      </c>
      <c r="I3" s="33">
        <v>0.88900000000000001</v>
      </c>
      <c r="J3" s="33">
        <v>0.86299999999999999</v>
      </c>
      <c r="K3" s="33">
        <v>0.88200000000000001</v>
      </c>
      <c r="L3" s="33">
        <v>0.88800000000000001</v>
      </c>
      <c r="M3" s="33">
        <v>0.92099999999999993</v>
      </c>
      <c r="N3" s="33">
        <v>0.93299999999999994</v>
      </c>
      <c r="O3" s="33">
        <v>0.93099999999999994</v>
      </c>
      <c r="P3" s="33">
        <v>0.879</v>
      </c>
      <c r="Q3" s="33">
        <v>0.88600000000000001</v>
      </c>
      <c r="T3" s="24" t="s">
        <v>81</v>
      </c>
      <c r="U3" s="24" t="s">
        <v>81</v>
      </c>
      <c r="V3" s="24" t="s">
        <v>81</v>
      </c>
      <c r="W3" s="25" t="s">
        <v>81</v>
      </c>
      <c r="X3" s="24" t="s">
        <v>81</v>
      </c>
      <c r="Y3" s="24" t="s">
        <v>81</v>
      </c>
      <c r="Z3" s="24" t="s">
        <v>81</v>
      </c>
      <c r="AA3" s="24" t="s">
        <v>81</v>
      </c>
      <c r="AB3" s="24" t="s">
        <v>101</v>
      </c>
      <c r="AC3" s="24" t="s">
        <v>101</v>
      </c>
      <c r="AD3" s="24" t="s">
        <v>101</v>
      </c>
      <c r="AE3" s="24" t="s">
        <v>101</v>
      </c>
      <c r="AF3" s="24" t="s">
        <v>101</v>
      </c>
      <c r="AG3" s="24" t="s">
        <v>101</v>
      </c>
      <c r="AH3" s="24" t="s">
        <v>101</v>
      </c>
      <c r="AI3" s="24" t="s">
        <v>101</v>
      </c>
      <c r="AJ3" s="24" t="s">
        <v>101</v>
      </c>
    </row>
    <row r="4" spans="1:36" x14ac:dyDescent="0.2">
      <c r="A4" s="34">
        <v>0.109</v>
      </c>
      <c r="B4" s="34">
        <v>0.16600000000000001</v>
      </c>
      <c r="C4" s="34">
        <v>8.4000000000000005E-2</v>
      </c>
      <c r="D4" s="34">
        <v>0.16900000000000001</v>
      </c>
      <c r="E4" s="34">
        <v>0.14699999999999999</v>
      </c>
      <c r="F4" s="34">
        <v>0.20499999999999999</v>
      </c>
      <c r="G4" s="34">
        <v>0.157</v>
      </c>
      <c r="H4" s="34">
        <v>0.11600000000000001</v>
      </c>
      <c r="I4" s="34">
        <v>9.1999999999999998E-2</v>
      </c>
      <c r="J4" s="34">
        <v>0.115</v>
      </c>
      <c r="K4" s="34">
        <v>0.10299999999999999</v>
      </c>
      <c r="L4" s="34">
        <v>0.24199999999999999</v>
      </c>
      <c r="M4" s="34">
        <v>6.2E-2</v>
      </c>
      <c r="N4" s="34">
        <v>0.10299999999999999</v>
      </c>
      <c r="O4" s="34">
        <v>9.2999999999999999E-2</v>
      </c>
      <c r="P4" s="34">
        <v>0.11600000000000001</v>
      </c>
      <c r="Q4" s="34">
        <v>0.126</v>
      </c>
      <c r="T4" s="33">
        <v>-0.10199999999999999</v>
      </c>
      <c r="U4" s="33">
        <v>-0.123</v>
      </c>
      <c r="V4" s="33">
        <v>-8.2000000000000003E-2</v>
      </c>
      <c r="W4" s="33">
        <v>-8.2000000000000003E-2</v>
      </c>
      <c r="X4" s="33">
        <v>-7.2999999999999995E-2</v>
      </c>
      <c r="Y4" s="33">
        <v>-8.1000000000000003E-2</v>
      </c>
      <c r="Z4" s="33">
        <v>-9.1999999999999998E-2</v>
      </c>
      <c r="AA4" s="33">
        <v>-9.1999999999999998E-2</v>
      </c>
      <c r="AB4" s="33">
        <v>-0.10199999999999999</v>
      </c>
      <c r="AC4" s="33">
        <v>-7.6999999999999999E-2</v>
      </c>
      <c r="AD4" s="33">
        <v>-0.111</v>
      </c>
      <c r="AE4" s="33">
        <v>-9.9000000000000005E-2</v>
      </c>
      <c r="AF4" s="33">
        <v>-8.5000000000000006E-2</v>
      </c>
      <c r="AG4" s="33">
        <v>-9.0999999999999998E-2</v>
      </c>
      <c r="AH4" s="33">
        <v>-9.7000000000000003E-2</v>
      </c>
      <c r="AI4" s="33">
        <v>-8.2000000000000003E-2</v>
      </c>
      <c r="AJ4" s="33">
        <v>-8.3000000000000004E-2</v>
      </c>
    </row>
    <row r="5" spans="1:36" x14ac:dyDescent="0.2">
      <c r="A5" s="34">
        <v>0.27</v>
      </c>
      <c r="B5" s="34">
        <v>0.32300000000000001</v>
      </c>
      <c r="C5" s="34">
        <v>0.22700000000000001</v>
      </c>
      <c r="D5" s="34">
        <v>0.40899999999999997</v>
      </c>
      <c r="E5" s="34">
        <v>0.34100000000000003</v>
      </c>
      <c r="F5" s="34">
        <v>0.36899999999999999</v>
      </c>
      <c r="G5" s="34">
        <v>0.40899999999999997</v>
      </c>
      <c r="H5" s="34">
        <v>0.24</v>
      </c>
      <c r="I5" s="34">
        <v>0.309</v>
      </c>
      <c r="J5" s="34">
        <v>0.376</v>
      </c>
      <c r="K5" s="34">
        <v>0.46100000000000002</v>
      </c>
      <c r="L5" s="34">
        <v>0.35399999999999998</v>
      </c>
      <c r="M5" s="34">
        <v>0.39500000000000002</v>
      </c>
      <c r="N5" s="34">
        <v>0.35199999999999998</v>
      </c>
      <c r="O5" s="34">
        <v>0.45400000000000001</v>
      </c>
      <c r="P5" s="34">
        <v>0.34300000000000003</v>
      </c>
      <c r="Q5" s="34">
        <v>0.375</v>
      </c>
      <c r="T5" s="26">
        <v>-0.90700000000000003</v>
      </c>
      <c r="U5" s="26">
        <v>-0.89500000000000002</v>
      </c>
      <c r="V5" s="26">
        <v>-0.83899999999999997</v>
      </c>
      <c r="W5" s="27">
        <v>-0.85799999999999998</v>
      </c>
      <c r="X5" s="26">
        <v>-0.82199999999999995</v>
      </c>
      <c r="Y5" s="26">
        <v>-0.86099999999999999</v>
      </c>
      <c r="Z5" s="26">
        <v>-0.82</v>
      </c>
      <c r="AA5" s="26">
        <v>-0.83599999999999997</v>
      </c>
      <c r="AB5" s="26">
        <v>-0.82399999999999995</v>
      </c>
      <c r="AC5" s="26">
        <v>-0.89800000000000002</v>
      </c>
      <c r="AD5" s="26">
        <v>-0.85899999999999999</v>
      </c>
      <c r="AE5" s="26">
        <v>-0.89400000000000002</v>
      </c>
      <c r="AF5" s="26">
        <v>-0.84799999999999998</v>
      </c>
      <c r="AG5" s="26">
        <v>-0.84599999999999997</v>
      </c>
      <c r="AH5" s="26">
        <v>-0.86199999999999999</v>
      </c>
      <c r="AI5" s="26">
        <v>-0.81399999999999995</v>
      </c>
      <c r="AJ5" s="26">
        <v>-0.91200000000000003</v>
      </c>
    </row>
    <row r="6" spans="1:36" x14ac:dyDescent="0.2">
      <c r="A6" s="34">
        <v>0.46500000000000002</v>
      </c>
      <c r="B6" s="34">
        <v>0.40600000000000003</v>
      </c>
      <c r="C6" s="34">
        <v>0.46</v>
      </c>
      <c r="D6" s="34">
        <v>0.42</v>
      </c>
      <c r="E6" s="34">
        <v>0.438</v>
      </c>
      <c r="F6" s="34">
        <v>0.54800000000000004</v>
      </c>
      <c r="G6" s="34">
        <v>0.52100000000000002</v>
      </c>
      <c r="H6" s="34">
        <v>0.497</v>
      </c>
      <c r="I6" s="34">
        <v>0.435</v>
      </c>
      <c r="J6" s="34">
        <v>0.56000000000000005</v>
      </c>
      <c r="K6" s="34">
        <v>0.57899999999999996</v>
      </c>
      <c r="L6" s="34">
        <v>0.44400000000000001</v>
      </c>
      <c r="M6" s="34">
        <v>0.502</v>
      </c>
      <c r="N6" s="34">
        <v>0.57999999999999996</v>
      </c>
      <c r="O6" s="34">
        <v>0.47899999999999998</v>
      </c>
      <c r="P6" s="34">
        <v>0.59</v>
      </c>
      <c r="Q6" s="34">
        <v>0.56699999999999995</v>
      </c>
      <c r="T6" s="26">
        <v>-0.68500000000000005</v>
      </c>
      <c r="U6" s="26">
        <v>-0.75600000000000001</v>
      </c>
      <c r="V6" s="26">
        <v>-0.64100000000000001</v>
      </c>
      <c r="W6" s="26">
        <v>-0.67300000000000004</v>
      </c>
      <c r="X6" s="26">
        <v>-0.63500000000000001</v>
      </c>
      <c r="Y6" s="26">
        <v>-0.629</v>
      </c>
      <c r="Z6" s="26">
        <v>-0.57999999999999996</v>
      </c>
      <c r="AA6" s="26">
        <v>-0.55000000000000004</v>
      </c>
      <c r="AB6" s="26">
        <v>-0.60099999999999998</v>
      </c>
      <c r="AC6" s="26">
        <v>-0.68300000000000005</v>
      </c>
      <c r="AD6" s="26">
        <v>-0.70799999999999996</v>
      </c>
      <c r="AE6" s="26">
        <v>-0.69099999999999995</v>
      </c>
      <c r="AF6" s="26">
        <v>-0.70699999999999996</v>
      </c>
      <c r="AG6" s="26">
        <v>-0.71099999999999997</v>
      </c>
      <c r="AH6" s="26">
        <v>-0.67600000000000005</v>
      </c>
      <c r="AI6" s="26">
        <v>-0.6</v>
      </c>
      <c r="AJ6" s="26">
        <v>-0.61699999999999999</v>
      </c>
    </row>
    <row r="7" spans="1:36" x14ac:dyDescent="0.2">
      <c r="A7" s="34">
        <v>0.56799999999999995</v>
      </c>
      <c r="B7" s="34">
        <v>0.45</v>
      </c>
      <c r="C7" s="34">
        <v>0.40899999999999997</v>
      </c>
      <c r="D7" s="34">
        <v>0.48</v>
      </c>
      <c r="E7" s="34">
        <v>0.45</v>
      </c>
      <c r="F7" s="34">
        <v>0.432</v>
      </c>
      <c r="G7" s="34">
        <v>0.45500000000000002</v>
      </c>
      <c r="H7" s="34">
        <v>0.50800000000000001</v>
      </c>
      <c r="I7" s="34">
        <v>0.51900000000000002</v>
      </c>
      <c r="J7" s="34">
        <v>0.61499999999999999</v>
      </c>
      <c r="K7" s="34">
        <v>0.58199999999999996</v>
      </c>
      <c r="L7" s="34">
        <v>0.54400000000000004</v>
      </c>
      <c r="M7" s="34">
        <v>0.55400000000000005</v>
      </c>
      <c r="N7" s="34">
        <v>0.61199999999999999</v>
      </c>
      <c r="O7" s="34">
        <v>0.55700000000000005</v>
      </c>
      <c r="P7" s="34">
        <v>0.627</v>
      </c>
      <c r="Q7" s="34">
        <v>0.61499999999999999</v>
      </c>
      <c r="R7" s="29"/>
      <c r="T7" s="26">
        <v>-0.45600000000000002</v>
      </c>
      <c r="U7" s="26">
        <v>-0.45200000000000001</v>
      </c>
      <c r="V7" s="26">
        <v>-0.42599999999999999</v>
      </c>
      <c r="W7" s="26">
        <v>-0.57099999999999995</v>
      </c>
      <c r="X7" s="26">
        <v>-0.51400000000000001</v>
      </c>
      <c r="Y7" s="26">
        <v>-0.41</v>
      </c>
      <c r="Z7" s="26">
        <v>-0.501</v>
      </c>
      <c r="AA7" s="26">
        <v>-0.40600000000000003</v>
      </c>
      <c r="AB7" s="26">
        <v>-0.371</v>
      </c>
      <c r="AC7" s="26">
        <v>-0.47299999999999998</v>
      </c>
      <c r="AD7" s="26">
        <v>-0.52100000000000002</v>
      </c>
      <c r="AE7" s="26">
        <v>-0.53700000000000003</v>
      </c>
      <c r="AF7" s="26">
        <v>-0.49299999999999999</v>
      </c>
      <c r="AG7" s="26">
        <v>-0.59299999999999997</v>
      </c>
      <c r="AH7" s="26">
        <v>-0.47599999999999998</v>
      </c>
      <c r="AI7" s="26">
        <v>-0.26900000000000002</v>
      </c>
      <c r="AJ7" s="26">
        <v>-0.629</v>
      </c>
    </row>
    <row r="8" spans="1:36" x14ac:dyDescent="0.2">
      <c r="A8" s="29"/>
      <c r="B8" s="29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T8" s="28">
        <v>-0.41899999999999998</v>
      </c>
      <c r="U8" s="28">
        <v>-0.42199999999999999</v>
      </c>
      <c r="V8" s="28">
        <v>-0.39100000000000001</v>
      </c>
      <c r="W8" s="28">
        <v>-0.41299999999999998</v>
      </c>
      <c r="X8" s="28">
        <v>-0.435</v>
      </c>
      <c r="Y8" s="28">
        <v>-0.37</v>
      </c>
      <c r="Z8" s="28">
        <v>-0.33500000000000002</v>
      </c>
      <c r="AA8" s="28">
        <v>-0.33100000000000002</v>
      </c>
      <c r="AB8" s="28">
        <v>-0.34</v>
      </c>
      <c r="AC8" s="28">
        <v>-0.47199999999999998</v>
      </c>
      <c r="AD8" s="28">
        <v>-0.51300000000000001</v>
      </c>
      <c r="AE8" s="28">
        <v>-0.45600000000000002</v>
      </c>
      <c r="AF8" s="28">
        <v>-0.41599999999999998</v>
      </c>
      <c r="AG8" s="28">
        <v>-0.48199999999999998</v>
      </c>
      <c r="AH8" s="28">
        <v>-0.46800000000000003</v>
      </c>
      <c r="AI8" s="28">
        <v>-0.20699999999999999</v>
      </c>
      <c r="AJ8" s="28">
        <v>-0.64</v>
      </c>
    </row>
    <row r="9" spans="1:36" x14ac:dyDescent="0.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36" x14ac:dyDescent="0.2">
      <c r="A10" t="s">
        <v>26</v>
      </c>
      <c r="F10" t="s">
        <v>56</v>
      </c>
      <c r="G10" t="s">
        <v>35</v>
      </c>
      <c r="H10" t="s">
        <v>58</v>
      </c>
      <c r="I10" t="s">
        <v>59</v>
      </c>
      <c r="J10" t="s">
        <v>60</v>
      </c>
      <c r="L10" s="31"/>
      <c r="M10" s="31"/>
      <c r="N10" s="31"/>
      <c r="O10" s="31"/>
      <c r="P10" s="31"/>
      <c r="Q10" s="31"/>
      <c r="R10" s="31"/>
    </row>
    <row r="11" spans="1:36" x14ac:dyDescent="0.2">
      <c r="A11" t="s">
        <v>2</v>
      </c>
      <c r="B11" t="s">
        <v>104</v>
      </c>
      <c r="C11" t="s">
        <v>1</v>
      </c>
      <c r="D11" t="s">
        <v>103</v>
      </c>
      <c r="F11" t="s">
        <v>57</v>
      </c>
      <c r="G11" s="21">
        <v>1.92879841</v>
      </c>
      <c r="H11">
        <v>2.8668613281000601</v>
      </c>
      <c r="I11">
        <v>12.466939328322299</v>
      </c>
      <c r="J11">
        <v>19.906735511562999</v>
      </c>
      <c r="L11" s="31"/>
      <c r="M11" s="31"/>
      <c r="N11" s="31"/>
      <c r="O11" s="31"/>
      <c r="P11" s="31"/>
      <c r="Q11" s="31"/>
      <c r="R11" s="31"/>
    </row>
    <row r="12" spans="1:36" x14ac:dyDescent="0.2">
      <c r="A12" s="1">
        <v>32.56</v>
      </c>
      <c r="B12" s="1">
        <v>20.72</v>
      </c>
      <c r="C12" s="1">
        <v>25.9</v>
      </c>
      <c r="D12" s="1">
        <v>63.27</v>
      </c>
      <c r="G12" s="21">
        <v>0.97200772999999996</v>
      </c>
      <c r="H12">
        <v>1.12705264892514</v>
      </c>
      <c r="I12">
        <v>17.036410220120313</v>
      </c>
      <c r="J12">
        <v>27.4437705306302</v>
      </c>
      <c r="L12" s="31"/>
      <c r="M12" s="31"/>
      <c r="N12" s="31"/>
      <c r="O12" s="31"/>
      <c r="P12" s="31"/>
      <c r="Q12" s="31"/>
      <c r="R12" s="31"/>
    </row>
    <row r="13" spans="1:36" x14ac:dyDescent="0.2">
      <c r="A13" s="1">
        <v>25.53</v>
      </c>
      <c r="B13" s="1">
        <v>25.16</v>
      </c>
      <c r="C13" s="1">
        <v>35.590000000000003</v>
      </c>
      <c r="D13" s="1">
        <v>51.43</v>
      </c>
      <c r="G13">
        <v>1.0818670700506832</v>
      </c>
      <c r="H13">
        <v>3.6655583577592896</v>
      </c>
      <c r="I13">
        <v>12.3654529801343</v>
      </c>
      <c r="J13">
        <v>23.938477419537886</v>
      </c>
      <c r="L13" s="29"/>
      <c r="M13" s="29"/>
      <c r="N13" s="29"/>
      <c r="O13" s="29"/>
      <c r="P13" s="29"/>
      <c r="Q13" s="29"/>
      <c r="R13" s="29"/>
    </row>
    <row r="14" spans="1:36" x14ac:dyDescent="0.2">
      <c r="A14" s="1">
        <v>32.19</v>
      </c>
      <c r="B14" s="1">
        <v>31.82</v>
      </c>
      <c r="C14" s="1">
        <v>22.57</v>
      </c>
      <c r="D14" s="1">
        <v>49.21</v>
      </c>
      <c r="G14">
        <v>0.52432797677551302</v>
      </c>
      <c r="H14">
        <v>3.094889326120251</v>
      </c>
      <c r="I14">
        <v>15.057790157469023</v>
      </c>
      <c r="J14">
        <v>24.3511917443894</v>
      </c>
      <c r="L14" s="29"/>
      <c r="M14" s="29"/>
      <c r="N14" s="29"/>
      <c r="O14" s="29"/>
      <c r="P14" s="29"/>
      <c r="Q14" s="29"/>
      <c r="R14" s="29"/>
    </row>
    <row r="15" spans="1:36" x14ac:dyDescent="0.2">
      <c r="A15" s="1">
        <v>13.32</v>
      </c>
      <c r="B15" s="1">
        <v>19.98</v>
      </c>
      <c r="C15" s="1">
        <v>24.79</v>
      </c>
      <c r="D15" s="1">
        <v>32.93</v>
      </c>
      <c r="L15" s="29"/>
      <c r="M15" s="29"/>
      <c r="N15" s="29"/>
      <c r="O15" s="29"/>
      <c r="P15" s="29"/>
      <c r="Q15" s="29"/>
      <c r="R15" s="29"/>
    </row>
    <row r="16" spans="1:36" x14ac:dyDescent="0.2">
      <c r="A16" s="1">
        <v>48.1</v>
      </c>
      <c r="B16" s="1">
        <v>20.72</v>
      </c>
      <c r="C16" s="1">
        <v>32.56</v>
      </c>
      <c r="D16" s="1">
        <v>55.87</v>
      </c>
      <c r="G16">
        <f>AVERAGE(G11:G15)</f>
        <v>1.126750296706549</v>
      </c>
      <c r="H16">
        <f>AVERAGE(H11:H15)</f>
        <v>2.6885904152261855</v>
      </c>
      <c r="I16">
        <f>AVERAGE(I11:I15)</f>
        <v>14.231648171511484</v>
      </c>
      <c r="J16">
        <f>AVERAGE(J11:J15)</f>
        <v>23.910043801530122</v>
      </c>
      <c r="L16" s="29"/>
      <c r="M16" s="29"/>
      <c r="N16" s="29"/>
      <c r="O16" s="29"/>
      <c r="P16" s="29"/>
      <c r="Q16" s="29"/>
      <c r="R16" s="29"/>
    </row>
    <row r="17" spans="1:18" x14ac:dyDescent="0.2">
      <c r="A17" s="1">
        <v>19.61</v>
      </c>
      <c r="B17" s="1">
        <v>37.369999999999997</v>
      </c>
      <c r="C17" s="1">
        <v>16.28</v>
      </c>
      <c r="D17" s="1">
        <v>37</v>
      </c>
      <c r="L17" s="29"/>
      <c r="M17" s="29"/>
      <c r="N17" s="29"/>
      <c r="O17" s="29"/>
      <c r="P17" s="29"/>
      <c r="Q17" s="29"/>
      <c r="R17" s="29"/>
    </row>
    <row r="18" spans="1:18" x14ac:dyDescent="0.2">
      <c r="A18" s="1">
        <v>25.16</v>
      </c>
      <c r="B18" s="1">
        <v>28.49</v>
      </c>
      <c r="C18" s="1">
        <v>17.02</v>
      </c>
      <c r="D18" s="1">
        <v>59.2</v>
      </c>
      <c r="F18" t="s">
        <v>61</v>
      </c>
      <c r="G18">
        <v>1.1326919292365609</v>
      </c>
      <c r="H18">
        <v>1.1880951592224989</v>
      </c>
      <c r="I18">
        <v>30.103729388388231</v>
      </c>
      <c r="J18">
        <v>32.087616304198399</v>
      </c>
      <c r="L18" s="29"/>
      <c r="M18" s="29"/>
      <c r="N18" s="29"/>
      <c r="O18" s="29"/>
      <c r="P18" s="29"/>
      <c r="Q18" s="29"/>
      <c r="R18" s="29"/>
    </row>
    <row r="19" spans="1:18" x14ac:dyDescent="0.2">
      <c r="A19" s="1">
        <v>9.99</v>
      </c>
      <c r="B19" s="1">
        <v>54.76</v>
      </c>
      <c r="C19" s="1">
        <v>32.93</v>
      </c>
      <c r="D19" s="1">
        <v>54.76</v>
      </c>
      <c r="G19">
        <v>0.83497370984861252</v>
      </c>
      <c r="H19">
        <v>0.73457529830489199</v>
      </c>
      <c r="I19">
        <v>32.353288544989603</v>
      </c>
      <c r="J19">
        <v>34.001793353671701</v>
      </c>
    </row>
    <row r="20" spans="1:18" x14ac:dyDescent="0.2">
      <c r="A20" s="1">
        <v>14.06</v>
      </c>
      <c r="B20" s="1">
        <v>19.61</v>
      </c>
      <c r="C20" s="1">
        <v>14.06</v>
      </c>
      <c r="D20" s="1">
        <v>35.520000000000003</v>
      </c>
      <c r="G20">
        <v>1.0573417780538381</v>
      </c>
      <c r="H20">
        <v>1.0085170557035426</v>
      </c>
      <c r="I20">
        <v>35.009682375333298</v>
      </c>
      <c r="J20">
        <v>28.4127896846738</v>
      </c>
    </row>
    <row r="21" spans="1:18" x14ac:dyDescent="0.2">
      <c r="A21" s="1">
        <v>5.55</v>
      </c>
      <c r="B21" s="1">
        <v>12.95</v>
      </c>
      <c r="C21" s="1">
        <v>33.67</v>
      </c>
      <c r="D21" s="1">
        <v>37.74</v>
      </c>
      <c r="G21">
        <v>1.2512874193968417</v>
      </c>
      <c r="H21">
        <v>1.1996250669242214</v>
      </c>
      <c r="I21">
        <v>28.894685931090201</v>
      </c>
      <c r="J21">
        <v>27.552625265617099</v>
      </c>
    </row>
    <row r="22" spans="1:18" x14ac:dyDescent="0.2">
      <c r="A22" s="1">
        <v>12.21</v>
      </c>
      <c r="B22" s="1">
        <v>32.19</v>
      </c>
      <c r="C22" s="1">
        <v>53.65</v>
      </c>
      <c r="D22" s="1">
        <v>40.700000000000003</v>
      </c>
    </row>
    <row r="23" spans="1:18" x14ac:dyDescent="0.2">
      <c r="A23" s="1">
        <v>13.32</v>
      </c>
      <c r="B23" s="1">
        <v>8.51</v>
      </c>
      <c r="C23" s="1">
        <v>58.46</v>
      </c>
      <c r="D23" s="1">
        <v>46.62</v>
      </c>
      <c r="G23">
        <f>AVERAGE(G18:G22)</f>
        <v>1.0690737091339635</v>
      </c>
      <c r="H23">
        <f>AVERAGE(H18:H22)</f>
        <v>1.0327031450387887</v>
      </c>
      <c r="I23">
        <f>AVERAGE(I18:I22)</f>
        <v>31.590346559950333</v>
      </c>
      <c r="J23">
        <f>AVERAGE(J18:J22)</f>
        <v>30.51370615204025</v>
      </c>
    </row>
    <row r="24" spans="1:18" x14ac:dyDescent="0.2">
      <c r="A24" s="1">
        <v>12.21</v>
      </c>
      <c r="B24" s="1">
        <v>14.8</v>
      </c>
      <c r="C24" s="1">
        <v>42.2</v>
      </c>
      <c r="D24" s="1">
        <v>37</v>
      </c>
    </row>
    <row r="25" spans="1:18" x14ac:dyDescent="0.2">
      <c r="A25" s="1">
        <v>11.84</v>
      </c>
      <c r="B25" s="1">
        <v>10.73</v>
      </c>
      <c r="C25" s="1">
        <v>18.87</v>
      </c>
      <c r="D25" s="1">
        <v>76.59</v>
      </c>
      <c r="F25" t="s">
        <v>62</v>
      </c>
      <c r="G25">
        <v>0.13637150861700259</v>
      </c>
      <c r="H25">
        <v>0.13552279391857863</v>
      </c>
      <c r="I25">
        <v>7.3329100054798504</v>
      </c>
      <c r="J25">
        <v>8.1706214586212749</v>
      </c>
    </row>
    <row r="26" spans="1:18" x14ac:dyDescent="0.2">
      <c r="A26" s="1">
        <v>13.69</v>
      </c>
      <c r="B26" s="1">
        <v>13.32</v>
      </c>
      <c r="C26" s="1">
        <v>33.15</v>
      </c>
      <c r="D26" s="1">
        <v>34.409999999999997</v>
      </c>
      <c r="G26">
        <v>0.2440231285047465</v>
      </c>
      <c r="H26">
        <v>0.25590279374985492</v>
      </c>
      <c r="I26">
        <v>2.6050785367574298</v>
      </c>
      <c r="J26">
        <v>15.9912098089625</v>
      </c>
    </row>
    <row r="27" spans="1:18" x14ac:dyDescent="0.2">
      <c r="A27" s="1">
        <v>9.25</v>
      </c>
      <c r="B27" s="1">
        <v>12.21</v>
      </c>
      <c r="C27" s="1">
        <v>27.01</v>
      </c>
      <c r="D27" s="1"/>
      <c r="G27">
        <v>6.9583456376703184E-2</v>
      </c>
      <c r="H27">
        <v>8.4815816390220178E-2</v>
      </c>
      <c r="I27">
        <v>3.4630328107551929</v>
      </c>
      <c r="J27">
        <v>12.3621844989813</v>
      </c>
    </row>
    <row r="28" spans="1:18" x14ac:dyDescent="0.2">
      <c r="A28" s="1">
        <v>6.66</v>
      </c>
      <c r="C28" s="1">
        <v>22.94</v>
      </c>
      <c r="G28">
        <v>2.5845023955528776E-2</v>
      </c>
      <c r="H28">
        <v>2.5347161495287662E-2</v>
      </c>
      <c r="I28">
        <v>5.6208542790545177</v>
      </c>
      <c r="J28">
        <v>8.9495945167347664</v>
      </c>
    </row>
    <row r="32" spans="1:18" x14ac:dyDescent="0.2">
      <c r="F32" t="s">
        <v>63</v>
      </c>
      <c r="G32">
        <v>0.35227997378218118</v>
      </c>
      <c r="H32">
        <v>2.3358499633943599</v>
      </c>
      <c r="I32">
        <v>2.5982743445448002</v>
      </c>
      <c r="J32">
        <v>5.10239529224891</v>
      </c>
    </row>
    <row r="33" spans="7:10" x14ac:dyDescent="0.2">
      <c r="G33">
        <v>1.2425065031384788</v>
      </c>
      <c r="H33">
        <v>2.7369335819934499</v>
      </c>
      <c r="I33">
        <v>1.7307435076201001</v>
      </c>
      <c r="J33">
        <v>3.1389261739518259</v>
      </c>
    </row>
    <row r="34" spans="7:10" x14ac:dyDescent="0.2">
      <c r="G34">
        <v>2.2846168427300051</v>
      </c>
      <c r="H34">
        <v>0.80078361892160532</v>
      </c>
      <c r="I34">
        <v>1.4827456714112506</v>
      </c>
      <c r="J34">
        <v>3.7469762103703901</v>
      </c>
    </row>
    <row r="35" spans="7:10" x14ac:dyDescent="0.2">
      <c r="G35">
        <v>0.697128713428806</v>
      </c>
      <c r="H35">
        <v>5.4685551786107993</v>
      </c>
      <c r="I35">
        <v>3.3112172719504365</v>
      </c>
      <c r="J35">
        <v>5.0757732005843001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54EE-13C2-CE44-B7B3-621795856294}">
  <dimension ref="A1:AG38"/>
  <sheetViews>
    <sheetView topLeftCell="Y1" workbookViewId="0">
      <selection activeCell="AD24" sqref="AD24"/>
    </sheetView>
  </sheetViews>
  <sheetFormatPr baseColWidth="10" defaultRowHeight="16" x14ac:dyDescent="0.2"/>
  <cols>
    <col min="6" max="7" width="12.1640625" bestFit="1" customWidth="1"/>
    <col min="16" max="16" width="12.1640625" bestFit="1" customWidth="1"/>
  </cols>
  <sheetData>
    <row r="1" spans="1:33" x14ac:dyDescent="0.2">
      <c r="A1" t="s">
        <v>75</v>
      </c>
      <c r="B1" t="s">
        <v>81</v>
      </c>
      <c r="C1" t="s">
        <v>18</v>
      </c>
      <c r="D1" t="s">
        <v>81</v>
      </c>
      <c r="E1" t="s">
        <v>18</v>
      </c>
      <c r="O1" t="s">
        <v>77</v>
      </c>
      <c r="P1" t="s">
        <v>81</v>
      </c>
      <c r="Q1" t="s">
        <v>18</v>
      </c>
      <c r="R1" t="s">
        <v>81</v>
      </c>
      <c r="S1" t="s">
        <v>18</v>
      </c>
    </row>
    <row r="2" spans="1:33" x14ac:dyDescent="0.2">
      <c r="H2" t="s">
        <v>76</v>
      </c>
      <c r="I2" t="s">
        <v>81</v>
      </c>
      <c r="J2" t="s">
        <v>18</v>
      </c>
      <c r="K2" t="s">
        <v>81</v>
      </c>
      <c r="L2" t="s">
        <v>18</v>
      </c>
      <c r="O2" t="s">
        <v>72</v>
      </c>
      <c r="P2">
        <v>2.0220579612987599</v>
      </c>
      <c r="Q2">
        <v>3.1770301034377799</v>
      </c>
      <c r="R2">
        <v>1.5734592000000001</v>
      </c>
      <c r="S2">
        <v>1.4980591582668901</v>
      </c>
      <c r="U2" t="s">
        <v>102</v>
      </c>
      <c r="W2" t="s">
        <v>2</v>
      </c>
      <c r="X2" t="s">
        <v>104</v>
      </c>
      <c r="Y2" t="s">
        <v>1</v>
      </c>
      <c r="Z2" t="s">
        <v>103</v>
      </c>
      <c r="AC2" t="s">
        <v>132</v>
      </c>
      <c r="AD2" t="s">
        <v>136</v>
      </c>
      <c r="AE2" t="s">
        <v>137</v>
      </c>
      <c r="AF2" t="s">
        <v>138</v>
      </c>
      <c r="AG2" t="s">
        <v>139</v>
      </c>
    </row>
    <row r="3" spans="1:33" x14ac:dyDescent="0.2">
      <c r="A3" t="s">
        <v>44</v>
      </c>
      <c r="B3">
        <v>1.15405683345426</v>
      </c>
      <c r="C3">
        <v>0.54738963793326034</v>
      </c>
      <c r="D3">
        <v>0.97168831267533995</v>
      </c>
      <c r="E3">
        <v>1.8496294148150001</v>
      </c>
      <c r="H3" t="s">
        <v>80</v>
      </c>
      <c r="I3">
        <v>1.1122902454360926</v>
      </c>
      <c r="J3">
        <v>1.13425961167426</v>
      </c>
      <c r="K3">
        <v>0.75380820849947305</v>
      </c>
      <c r="L3">
        <v>1.7253032297754727</v>
      </c>
      <c r="P3">
        <v>1.9436514172958601</v>
      </c>
      <c r="Q3">
        <v>3.7710725361639001</v>
      </c>
      <c r="R3">
        <v>1.8535968266701488</v>
      </c>
      <c r="S3">
        <v>2.0117001800213798</v>
      </c>
      <c r="V3" t="s">
        <v>44</v>
      </c>
      <c r="W3">
        <v>0.923029377058594</v>
      </c>
      <c r="X3">
        <v>1.1257044391397899</v>
      </c>
      <c r="Y3">
        <v>1.1303294210914601</v>
      </c>
      <c r="Z3">
        <v>1.5392749891650399</v>
      </c>
    </row>
    <row r="4" spans="1:33" x14ac:dyDescent="0.2">
      <c r="B4">
        <v>0.28369546790378353</v>
      </c>
      <c r="C4">
        <v>1.47442061713392</v>
      </c>
      <c r="D4">
        <v>1.87207409769571</v>
      </c>
      <c r="E4">
        <v>2.2031535322470499</v>
      </c>
      <c r="I4">
        <v>1.0305390509676828</v>
      </c>
      <c r="J4">
        <v>1.5619054019468801</v>
      </c>
      <c r="K4">
        <v>2.14679686228894</v>
      </c>
      <c r="L4">
        <v>0.85301918447113001</v>
      </c>
      <c r="P4">
        <v>2.14525021802939</v>
      </c>
      <c r="Q4">
        <v>1.81086497785902</v>
      </c>
      <c r="R4">
        <v>1.72667196050474</v>
      </c>
      <c r="S4">
        <v>1.75227021832735</v>
      </c>
      <c r="W4">
        <v>0.95037961288199402</v>
      </c>
      <c r="X4">
        <v>1.6057542832876199</v>
      </c>
      <c r="Y4">
        <v>1.4979351449379401</v>
      </c>
      <c r="Z4">
        <v>2.2974878040370599</v>
      </c>
    </row>
    <row r="5" spans="1:33" x14ac:dyDescent="0.2">
      <c r="B5">
        <v>1.31626158401806</v>
      </c>
      <c r="C5">
        <v>1.1788097082296001</v>
      </c>
      <c r="D5">
        <v>1.6773163166420779</v>
      </c>
      <c r="E5">
        <v>2.8476180866031902</v>
      </c>
      <c r="I5">
        <v>0.87240353759411482</v>
      </c>
      <c r="J5">
        <v>1.1926892127716999</v>
      </c>
      <c r="K5">
        <v>0.44367245724285281</v>
      </c>
      <c r="L5">
        <v>2.7014254814161598</v>
      </c>
      <c r="P5">
        <v>2.3645709107517603</v>
      </c>
      <c r="Q5">
        <v>2.5773982901902701</v>
      </c>
      <c r="R5">
        <v>2.2091344950734113</v>
      </c>
      <c r="S5">
        <v>3.3746627608702302</v>
      </c>
      <c r="W5">
        <v>1.2577547996752101</v>
      </c>
      <c r="X5">
        <v>1.2349426730273301</v>
      </c>
      <c r="Y5">
        <v>1.4702845707115</v>
      </c>
      <c r="Z5">
        <v>2.8327862914936</v>
      </c>
    </row>
    <row r="6" spans="1:33" x14ac:dyDescent="0.2">
      <c r="B6">
        <v>1.2390336510532001</v>
      </c>
      <c r="C6">
        <v>1.2166043458269999</v>
      </c>
      <c r="D6">
        <v>1.0354292098430999</v>
      </c>
      <c r="E6">
        <v>1.9561054835230101</v>
      </c>
      <c r="I6">
        <v>1.0252820472088899</v>
      </c>
      <c r="J6">
        <v>1.3717079832500001</v>
      </c>
      <c r="K6">
        <v>0.23988517437341039</v>
      </c>
      <c r="L6">
        <v>2.1422130691525498</v>
      </c>
      <c r="W6">
        <v>1.1359067055645</v>
      </c>
      <c r="X6">
        <v>1.9365830249718301</v>
      </c>
      <c r="Y6">
        <v>1.2480926521399935</v>
      </c>
      <c r="Z6">
        <v>1.62336658722815</v>
      </c>
      <c r="AC6" t="s">
        <v>133</v>
      </c>
    </row>
    <row r="7" spans="1:33" x14ac:dyDescent="0.2">
      <c r="B7">
        <v>1.0190285872497482</v>
      </c>
      <c r="C7" s="22">
        <v>1.3396699905395499</v>
      </c>
      <c r="D7">
        <v>1.3377489787752439</v>
      </c>
      <c r="E7">
        <v>2.1794935064720704</v>
      </c>
      <c r="AC7" t="s">
        <v>135</v>
      </c>
    </row>
    <row r="8" spans="1:33" x14ac:dyDescent="0.2">
      <c r="O8" t="s">
        <v>78</v>
      </c>
      <c r="P8">
        <v>1.0612487182758059</v>
      </c>
      <c r="Q8">
        <v>0.40566681431465518</v>
      </c>
      <c r="R8">
        <v>0.64839531698195563</v>
      </c>
      <c r="S8">
        <v>1.4580391434297861</v>
      </c>
    </row>
    <row r="9" spans="1:33" x14ac:dyDescent="0.2">
      <c r="B9">
        <f>AVERAGE(B3:B7)</f>
        <v>1.0024152247358102</v>
      </c>
      <c r="C9">
        <f t="shared" ref="C9:E9" si="0">AVERAGE(C3:C7)</f>
        <v>1.151378859932666</v>
      </c>
      <c r="D9">
        <f t="shared" si="0"/>
        <v>1.3788513831262943</v>
      </c>
      <c r="E9">
        <f t="shared" si="0"/>
        <v>2.2072000047320643</v>
      </c>
      <c r="P9">
        <v>1.0805898233620099</v>
      </c>
      <c r="Q9">
        <v>2.2371081376754409</v>
      </c>
      <c r="R9">
        <v>0.93804785411329084</v>
      </c>
      <c r="S9">
        <v>1.3636104534358289</v>
      </c>
    </row>
    <row r="10" spans="1:33" x14ac:dyDescent="0.2">
      <c r="H10" t="s">
        <v>73</v>
      </c>
      <c r="K10">
        <v>2.0060387717564301</v>
      </c>
      <c r="L10">
        <v>3.1092970257536199</v>
      </c>
      <c r="P10">
        <v>1.040514271488598</v>
      </c>
      <c r="Q10">
        <v>1.6917514026121825</v>
      </c>
      <c r="R10">
        <v>0.70593358766349912</v>
      </c>
      <c r="S10">
        <v>2.3645709107517603</v>
      </c>
    </row>
    <row r="11" spans="1:33" x14ac:dyDescent="0.2">
      <c r="A11" t="s">
        <v>38</v>
      </c>
      <c r="B11">
        <v>1.5561283236090055</v>
      </c>
      <c r="C11">
        <v>2.2850200143239383</v>
      </c>
      <c r="D11">
        <v>4.58712095156171</v>
      </c>
      <c r="E11">
        <v>12.459923921347979</v>
      </c>
      <c r="K11">
        <v>0.76052848718152</v>
      </c>
      <c r="L11">
        <v>2.18123704035454</v>
      </c>
      <c r="P11">
        <v>1.0444548894244237</v>
      </c>
      <c r="Q11">
        <v>1.4165638488881125</v>
      </c>
      <c r="R11">
        <v>0.9629340890464313</v>
      </c>
      <c r="S11">
        <v>0.78268151194866797</v>
      </c>
      <c r="V11" t="s">
        <v>38</v>
      </c>
      <c r="W11">
        <v>0.88404315068473172</v>
      </c>
      <c r="X11">
        <v>0.71649079780065672</v>
      </c>
      <c r="Y11">
        <v>1.5928366451074201</v>
      </c>
      <c r="Z11">
        <v>3.28770999882197</v>
      </c>
    </row>
    <row r="12" spans="1:33" x14ac:dyDescent="0.2">
      <c r="B12">
        <v>0.92869018675564818</v>
      </c>
      <c r="C12">
        <v>1.9556558115904801</v>
      </c>
      <c r="D12">
        <v>3.3044679278796099</v>
      </c>
      <c r="E12">
        <v>17.697839282216499</v>
      </c>
      <c r="K12">
        <v>1.14231108403049</v>
      </c>
      <c r="L12">
        <v>1.9237076223080301</v>
      </c>
      <c r="W12">
        <v>1.0043471441228371</v>
      </c>
      <c r="X12">
        <v>0.75137649973448695</v>
      </c>
      <c r="Y12">
        <v>1.7152523425549899</v>
      </c>
      <c r="Z12">
        <v>3.4166213358920401</v>
      </c>
    </row>
    <row r="13" spans="1:33" x14ac:dyDescent="0.2">
      <c r="B13">
        <v>0.7246396092274936</v>
      </c>
      <c r="C13">
        <v>2.3645709107517603</v>
      </c>
      <c r="D13">
        <v>4.4047567495977997</v>
      </c>
      <c r="E13">
        <v>18.4023626570538</v>
      </c>
      <c r="K13">
        <v>1.4573379865571929</v>
      </c>
      <c r="L13">
        <v>1.4243217308420799</v>
      </c>
      <c r="W13">
        <v>0.85750294276090999</v>
      </c>
      <c r="X13">
        <v>0.80273797297950999</v>
      </c>
      <c r="Y13">
        <v>1.6255976668841201</v>
      </c>
      <c r="Z13">
        <v>4.8363975735460096</v>
      </c>
    </row>
    <row r="14" spans="1:33" x14ac:dyDescent="0.2">
      <c r="B14">
        <v>1.3467334539164169</v>
      </c>
      <c r="C14">
        <v>1.8268522651901633</v>
      </c>
      <c r="D14">
        <v>5.2233065747314598</v>
      </c>
      <c r="E14">
        <v>16.270218427880899</v>
      </c>
      <c r="W14">
        <v>0.95405310752782502</v>
      </c>
      <c r="X14">
        <v>0.62234571194878197</v>
      </c>
      <c r="Y14">
        <v>1.9313505898654784</v>
      </c>
      <c r="Z14">
        <v>3.6384743885740898</v>
      </c>
    </row>
    <row r="15" spans="1:33" x14ac:dyDescent="0.2">
      <c r="B15">
        <v>1.2691016927439001</v>
      </c>
      <c r="C15">
        <v>1.9998432352323341</v>
      </c>
      <c r="D15">
        <v>4.5617466773380348</v>
      </c>
      <c r="E15">
        <v>14.9127324628659</v>
      </c>
    </row>
    <row r="16" spans="1:33" x14ac:dyDescent="0.2">
      <c r="B16">
        <f>AVERAGE(B11:B15)</f>
        <v>1.1650586532504927</v>
      </c>
      <c r="C16">
        <f>AVERAGE(C11:C15)</f>
        <v>2.0863884474177352</v>
      </c>
      <c r="D16">
        <f>AVERAGE(D11:D15)</f>
        <v>4.4162797762217227</v>
      </c>
      <c r="E16">
        <f>AVERAGE(E11:E15)</f>
        <v>15.948615350273016</v>
      </c>
      <c r="O16" t="s">
        <v>79</v>
      </c>
      <c r="P16" s="19">
        <v>1.30006</v>
      </c>
      <c r="Q16">
        <v>1.1567906747547778</v>
      </c>
      <c r="R16">
        <v>3.4282036315254798</v>
      </c>
      <c r="S16">
        <v>3.54361165984982</v>
      </c>
    </row>
    <row r="17" spans="1:26" x14ac:dyDescent="0.2">
      <c r="P17" s="19">
        <v>0.94903000000000004</v>
      </c>
      <c r="Q17">
        <v>1.3802241341180279</v>
      </c>
      <c r="R17">
        <v>3.4014350351345302</v>
      </c>
      <c r="S17">
        <v>2.73336921970576</v>
      </c>
    </row>
    <row r="18" spans="1:26" x14ac:dyDescent="0.2">
      <c r="A18" t="s">
        <v>41</v>
      </c>
      <c r="B18">
        <v>1.306981559244214</v>
      </c>
      <c r="C18">
        <v>2.373311680999</v>
      </c>
      <c r="D18">
        <v>4.3826253346423503</v>
      </c>
      <c r="E18">
        <v>12.3645709107517</v>
      </c>
      <c r="P18" s="19">
        <v>1.0578399999999999</v>
      </c>
      <c r="Q18">
        <v>0.38354113083597147</v>
      </c>
      <c r="R18">
        <v>2.3645709107517603</v>
      </c>
      <c r="S18">
        <v>3.2244772585950501</v>
      </c>
      <c r="W18">
        <v>1.0278340602582166</v>
      </c>
      <c r="X18">
        <v>1.00034</v>
      </c>
      <c r="Y18">
        <v>3.4566548986554095</v>
      </c>
      <c r="Z18">
        <v>5.1526677538112162</v>
      </c>
    </row>
    <row r="19" spans="1:26" x14ac:dyDescent="0.2">
      <c r="B19">
        <v>0.87127206419081205</v>
      </c>
      <c r="C19">
        <v>1.8339410115392065</v>
      </c>
      <c r="D19">
        <v>3.2092861493886402</v>
      </c>
      <c r="E19">
        <v>10.794214974454365</v>
      </c>
      <c r="P19">
        <v>1.0894048857696745</v>
      </c>
      <c r="Q19">
        <v>1.1049662300230101</v>
      </c>
      <c r="R19">
        <v>2.3545530620232999</v>
      </c>
      <c r="S19">
        <v>3.6409032347961299</v>
      </c>
      <c r="V19" t="s">
        <v>41</v>
      </c>
      <c r="W19">
        <v>1.1544655827912531</v>
      </c>
      <c r="X19">
        <v>1.02781589183053</v>
      </c>
      <c r="Y19">
        <v>2.5269756786088902</v>
      </c>
      <c r="Z19">
        <v>4.3778721461627201</v>
      </c>
    </row>
    <row r="20" spans="1:26" x14ac:dyDescent="0.2">
      <c r="B20">
        <v>1.1520508220487635</v>
      </c>
      <c r="C20">
        <v>1.3994569729005306</v>
      </c>
      <c r="D20">
        <v>4.1834466271488502</v>
      </c>
      <c r="E20">
        <v>16.369699460346627</v>
      </c>
      <c r="W20">
        <v>0.7471818686662961</v>
      </c>
      <c r="X20">
        <v>1.4002616939339401</v>
      </c>
      <c r="Y20">
        <v>3.1364372269111485</v>
      </c>
      <c r="Z20">
        <v>5.3825521810004098</v>
      </c>
    </row>
    <row r="21" spans="1:26" x14ac:dyDescent="0.2">
      <c r="B21">
        <v>0.78469799925614092</v>
      </c>
      <c r="C21">
        <v>2.1979956134244336</v>
      </c>
      <c r="D21">
        <v>2.599566574526845</v>
      </c>
      <c r="E21">
        <v>8.7052013663287973</v>
      </c>
      <c r="W21">
        <v>1.0350796189697895</v>
      </c>
      <c r="X21">
        <v>1.1351082194121001</v>
      </c>
      <c r="Y21">
        <v>2.3108978017151398</v>
      </c>
      <c r="Z21">
        <v>4.1178532723168999</v>
      </c>
    </row>
    <row r="22" spans="1:26" x14ac:dyDescent="0.2">
      <c r="B22">
        <v>1.0124590045018387</v>
      </c>
      <c r="C22">
        <v>2.0451269723985637</v>
      </c>
      <c r="D22">
        <v>3.9315402755849767</v>
      </c>
      <c r="E22">
        <v>12.4713801724543</v>
      </c>
    </row>
    <row r="23" spans="1:26" x14ac:dyDescent="0.2">
      <c r="B23">
        <f>AVERAGE(B18:B22)</f>
        <v>1.0254922898483538</v>
      </c>
      <c r="C23">
        <f>AVERAGE(C18:C22)</f>
        <v>1.9699664502523468</v>
      </c>
      <c r="D23">
        <f>AVERAGE(D18:D22)</f>
        <v>3.6612929922583328</v>
      </c>
      <c r="E23">
        <f>AVERAGE(E18:E22)</f>
        <v>12.141013376867159</v>
      </c>
    </row>
    <row r="25" spans="1:26" x14ac:dyDescent="0.2">
      <c r="A25" t="s">
        <v>42</v>
      </c>
      <c r="B25" s="19">
        <v>1.0185489999999999</v>
      </c>
      <c r="C25">
        <v>1.7617342184954801</v>
      </c>
      <c r="D25">
        <v>2.6253022080525001</v>
      </c>
      <c r="E25">
        <v>7.7770004984835204</v>
      </c>
    </row>
    <row r="26" spans="1:26" x14ac:dyDescent="0.2">
      <c r="B26" s="19">
        <v>1.0372870000000001</v>
      </c>
      <c r="C26">
        <v>1.8902733272634356</v>
      </c>
      <c r="D26">
        <v>2.0027101323605274</v>
      </c>
      <c r="E26">
        <v>6.1336836189429711</v>
      </c>
    </row>
    <row r="27" spans="1:26" x14ac:dyDescent="0.2">
      <c r="B27" s="19">
        <v>1.0281458999999999</v>
      </c>
      <c r="C27">
        <v>2.3645709107517603</v>
      </c>
      <c r="D27">
        <v>1.5042982128999001</v>
      </c>
      <c r="E27">
        <v>5.4480727399541804</v>
      </c>
      <c r="V27" t="s">
        <v>42</v>
      </c>
      <c r="W27">
        <v>0.91563208568863996</v>
      </c>
      <c r="X27">
        <v>1.0005059743627001</v>
      </c>
      <c r="Y27">
        <v>2.1408733711879999</v>
      </c>
      <c r="Z27">
        <v>5.3462698472529002</v>
      </c>
    </row>
    <row r="28" spans="1:26" x14ac:dyDescent="0.2">
      <c r="B28">
        <v>0.82505042831813302</v>
      </c>
      <c r="C28">
        <v>1.9770269532659801</v>
      </c>
      <c r="D28">
        <v>2.4783179160853499</v>
      </c>
      <c r="E28">
        <v>6.3398166106508365</v>
      </c>
      <c r="W28">
        <v>0.95442945321329997</v>
      </c>
      <c r="X28">
        <v>0.92098591200000002</v>
      </c>
      <c r="Y28">
        <v>2.6411558271119899</v>
      </c>
      <c r="Z28">
        <v>5.2797465066199996</v>
      </c>
    </row>
    <row r="29" spans="1:26" x14ac:dyDescent="0.2">
      <c r="B29" s="22">
        <v>0.94499969482419999</v>
      </c>
      <c r="C29">
        <v>1.8234311647740853</v>
      </c>
      <c r="D29">
        <v>2.1823637065009001</v>
      </c>
      <c r="E29">
        <v>5.8660689128758596</v>
      </c>
      <c r="W29">
        <v>1.1987138612014401</v>
      </c>
      <c r="X29">
        <v>0.93275527510105605</v>
      </c>
      <c r="Y29">
        <v>2.86281190005093</v>
      </c>
      <c r="Z29">
        <v>4.4907705521270103</v>
      </c>
    </row>
    <row r="30" spans="1:26" x14ac:dyDescent="0.2">
      <c r="B30">
        <f>AVERAGE(B25:B29)</f>
        <v>0.97080640462846668</v>
      </c>
      <c r="C30">
        <f>AVERAGE(C25:C29)</f>
        <v>1.9634073149101483</v>
      </c>
      <c r="D30">
        <f>AVERAGE(D25:D29)</f>
        <v>2.1585984351798353</v>
      </c>
      <c r="E30">
        <f>AVERAGE(E25:E29)</f>
        <v>6.3129284761814741</v>
      </c>
      <c r="W30">
        <v>1.2354651951972899</v>
      </c>
      <c r="X30">
        <v>1.37720731671043</v>
      </c>
      <c r="Y30">
        <v>2.5985408101452601</v>
      </c>
      <c r="Z30">
        <v>4.5282021432108497</v>
      </c>
    </row>
    <row r="32" spans="1:26" x14ac:dyDescent="0.2">
      <c r="A32" t="s">
        <v>52</v>
      </c>
      <c r="B32">
        <v>0.58431717638688829</v>
      </c>
      <c r="C32">
        <v>1.0009051179516999</v>
      </c>
      <c r="D32">
        <v>1.2618630758843168</v>
      </c>
      <c r="E32">
        <v>1.9544458041116599</v>
      </c>
    </row>
    <row r="33" spans="2:5" x14ac:dyDescent="0.2">
      <c r="B33">
        <v>1.4224440382382544</v>
      </c>
      <c r="C33">
        <v>0.88674358792059005</v>
      </c>
      <c r="D33">
        <v>1.3125858017580001</v>
      </c>
      <c r="E33">
        <v>2.7416784523408584</v>
      </c>
    </row>
    <row r="34" spans="2:5" x14ac:dyDescent="0.2">
      <c r="B34">
        <v>1.1182292170761867</v>
      </c>
      <c r="C34">
        <v>2.3645709107517603</v>
      </c>
      <c r="D34">
        <v>0.71115700824827999</v>
      </c>
      <c r="E34">
        <v>2.6078010369074449</v>
      </c>
    </row>
    <row r="35" spans="2:5" x14ac:dyDescent="0.2">
      <c r="B35">
        <v>1.0434616114856856</v>
      </c>
      <c r="C35">
        <v>1.6386353578061719</v>
      </c>
      <c r="D35">
        <v>0.8850907939624616</v>
      </c>
      <c r="E35">
        <v>2.6326688154104998</v>
      </c>
    </row>
    <row r="36" spans="2:5" x14ac:dyDescent="0.2">
      <c r="B36" s="22">
        <v>1.0799999237061</v>
      </c>
      <c r="C36">
        <v>1.9127324628659701</v>
      </c>
      <c r="D36" s="22">
        <v>0.70001220703099998</v>
      </c>
      <c r="E36">
        <v>2.5004852390269798</v>
      </c>
    </row>
    <row r="38" spans="2:5" x14ac:dyDescent="0.2">
      <c r="B38">
        <f>AVERAGE(B32:B36)</f>
        <v>1.049690393378623</v>
      </c>
      <c r="C38">
        <f t="shared" ref="C38:E38" si="1">AVERAGE(C32:C36)</f>
        <v>1.5607174874592384</v>
      </c>
      <c r="D38">
        <f t="shared" si="1"/>
        <v>0.97414177737681162</v>
      </c>
      <c r="E38">
        <f t="shared" si="1"/>
        <v>2.4874158695594888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7C1F-BF77-7041-856E-AEF80CD8E6AC}">
  <dimension ref="A2:S48"/>
  <sheetViews>
    <sheetView workbookViewId="0">
      <selection activeCell="P11" sqref="P11:S13"/>
    </sheetView>
  </sheetViews>
  <sheetFormatPr baseColWidth="10" defaultRowHeight="16" x14ac:dyDescent="0.2"/>
  <sheetData>
    <row r="2" spans="1:19" x14ac:dyDescent="0.2">
      <c r="A2" t="s">
        <v>74</v>
      </c>
      <c r="E2" t="s">
        <v>65</v>
      </c>
      <c r="J2" t="s">
        <v>71</v>
      </c>
      <c r="O2" t="s">
        <v>64</v>
      </c>
    </row>
    <row r="3" spans="1:19" x14ac:dyDescent="0.2">
      <c r="A3" t="s">
        <v>44</v>
      </c>
      <c r="B3">
        <v>1.5093166016374</v>
      </c>
      <c r="C3">
        <v>2.1264622406918599</v>
      </c>
      <c r="E3" t="s">
        <v>44</v>
      </c>
      <c r="F3" s="2">
        <v>1.0595167887559827</v>
      </c>
      <c r="G3" s="2">
        <v>1.8427238829385886</v>
      </c>
      <c r="J3" t="s">
        <v>44</v>
      </c>
      <c r="K3">
        <v>1.0303120012846452</v>
      </c>
      <c r="L3">
        <v>2.3349636909347824</v>
      </c>
    </row>
    <row r="4" spans="1:19" x14ac:dyDescent="0.2">
      <c r="B4">
        <v>1.41743534293386</v>
      </c>
      <c r="C4">
        <v>2.0564093332744799</v>
      </c>
      <c r="F4" s="2">
        <v>1.0547453360000001</v>
      </c>
      <c r="G4" s="2">
        <v>1.3861348219246135</v>
      </c>
      <c r="K4" s="21">
        <v>0.58880433115926645</v>
      </c>
      <c r="L4">
        <v>1.855281114203797</v>
      </c>
      <c r="O4" t="s">
        <v>36</v>
      </c>
      <c r="P4" s="21">
        <v>0.72631135999999996</v>
      </c>
      <c r="Q4">
        <v>1.3836226224616299</v>
      </c>
      <c r="R4">
        <v>3.7609129113406299</v>
      </c>
      <c r="S4">
        <v>5.9905217273547988</v>
      </c>
    </row>
    <row r="5" spans="1:19" x14ac:dyDescent="0.2">
      <c r="B5">
        <v>1.3475273562093399</v>
      </c>
      <c r="C5">
        <v>1.8255216819491999</v>
      </c>
      <c r="F5" s="2">
        <v>0.88748758523528681</v>
      </c>
      <c r="G5" s="2">
        <v>1.3333404082787601</v>
      </c>
      <c r="K5" s="21">
        <v>1.7487792219198499</v>
      </c>
      <c r="L5" s="21">
        <v>2.2009257547993815</v>
      </c>
      <c r="P5" s="21">
        <v>1.51066159</v>
      </c>
      <c r="Q5">
        <v>2.3944005834971409</v>
      </c>
      <c r="R5">
        <v>2.48633736292485</v>
      </c>
      <c r="S5">
        <v>7.1895978293129001</v>
      </c>
    </row>
    <row r="6" spans="1:19" x14ac:dyDescent="0.2">
      <c r="F6" s="2">
        <v>0.95503670217868009</v>
      </c>
      <c r="G6" s="2">
        <v>1.6390363484134001</v>
      </c>
      <c r="K6" s="21">
        <v>0.97116722967046998</v>
      </c>
      <c r="L6" s="21">
        <v>1.71915907964452</v>
      </c>
      <c r="P6" s="21">
        <v>0.91140200000000005</v>
      </c>
      <c r="Q6">
        <v>2.0843657580248993</v>
      </c>
      <c r="R6">
        <v>3.16490242930734</v>
      </c>
      <c r="S6">
        <v>5.2658480135650301</v>
      </c>
    </row>
    <row r="7" spans="1:19" x14ac:dyDescent="0.2">
      <c r="P7" s="21">
        <v>1.2031027599999999</v>
      </c>
      <c r="Q7">
        <v>1.2625044317541803</v>
      </c>
      <c r="R7">
        <v>4.0261719389605002</v>
      </c>
      <c r="S7">
        <v>4.9782872410648196</v>
      </c>
    </row>
    <row r="8" spans="1:19" x14ac:dyDescent="0.2">
      <c r="F8" s="2">
        <f>AVERAGE(F3:F7)</f>
        <v>0.98919660304248747</v>
      </c>
      <c r="G8" s="2">
        <f>AVERAGE(G3:G7)</f>
        <v>1.5503088653888406</v>
      </c>
      <c r="J8" t="s">
        <v>38</v>
      </c>
      <c r="K8" s="21">
        <v>1.0959368252595734</v>
      </c>
      <c r="L8" s="21">
        <v>1.7124192333368573</v>
      </c>
    </row>
    <row r="9" spans="1:19" x14ac:dyDescent="0.2">
      <c r="A9" t="s">
        <v>38</v>
      </c>
      <c r="B9">
        <v>0.6896735020289011</v>
      </c>
      <c r="C9">
        <v>2.1078570847558415</v>
      </c>
      <c r="E9" t="s">
        <v>38</v>
      </c>
      <c r="F9">
        <f>F10</f>
        <v>1.0462986999999999</v>
      </c>
      <c r="G9">
        <v>3.7228466066630528</v>
      </c>
      <c r="K9" s="21">
        <v>1.180309317096593</v>
      </c>
      <c r="L9" s="21">
        <v>1.8830549877229525</v>
      </c>
    </row>
    <row r="10" spans="1:19" x14ac:dyDescent="0.2">
      <c r="B10">
        <v>1.1432</v>
      </c>
      <c r="C10">
        <v>1.4508703846204587</v>
      </c>
      <c r="F10">
        <v>1.0462986999999999</v>
      </c>
      <c r="G10">
        <v>2.87174443696721</v>
      </c>
      <c r="K10" s="21">
        <v>0.77306968712553292</v>
      </c>
      <c r="L10" s="21">
        <v>1.7184110311754257</v>
      </c>
    </row>
    <row r="11" spans="1:19" x14ac:dyDescent="0.2">
      <c r="B11">
        <v>0.64496592931901997</v>
      </c>
      <c r="C11">
        <v>1.7010348929480987</v>
      </c>
      <c r="F11">
        <v>1.07077910149648</v>
      </c>
      <c r="G11">
        <v>2.5511978501306798</v>
      </c>
      <c r="K11" s="21">
        <v>0.98538999999999999</v>
      </c>
      <c r="L11" s="21">
        <v>1.9504900000000001</v>
      </c>
      <c r="O11" t="s">
        <v>51</v>
      </c>
      <c r="P11" s="19">
        <v>1.007506</v>
      </c>
      <c r="Q11">
        <v>1.07127790800127</v>
      </c>
      <c r="R11">
        <v>1.5712779080012667</v>
      </c>
      <c r="S11">
        <v>3.6412256459397012</v>
      </c>
    </row>
    <row r="12" spans="1:19" x14ac:dyDescent="0.2">
      <c r="P12" s="19">
        <v>1.004311</v>
      </c>
      <c r="Q12">
        <v>1.1748277861003</v>
      </c>
      <c r="R12">
        <v>1.317482778610028</v>
      </c>
      <c r="S12">
        <v>3.6842487972052731</v>
      </c>
    </row>
    <row r="13" spans="1:19" x14ac:dyDescent="0.2">
      <c r="P13" s="19">
        <v>0.95545000000000002</v>
      </c>
      <c r="Q13">
        <v>0.94114591298790196</v>
      </c>
      <c r="R13">
        <v>1.41145912987902</v>
      </c>
      <c r="S13">
        <v>3.7885543049194701</v>
      </c>
    </row>
    <row r="16" spans="1:19" x14ac:dyDescent="0.2">
      <c r="A16" t="s">
        <v>42</v>
      </c>
      <c r="B16">
        <v>1.5704617564957</v>
      </c>
      <c r="C16">
        <v>4.6689273031678633</v>
      </c>
      <c r="E16" t="s">
        <v>42</v>
      </c>
      <c r="F16" s="19">
        <v>1.05149</v>
      </c>
      <c r="G16">
        <v>8.4691781958035008</v>
      </c>
      <c r="J16" t="s">
        <v>36</v>
      </c>
      <c r="K16">
        <v>0.79342425043460552</v>
      </c>
      <c r="L16">
        <v>1.6022841345318357</v>
      </c>
    </row>
    <row r="17" spans="1:12" x14ac:dyDescent="0.2">
      <c r="B17">
        <v>1.62096468106637</v>
      </c>
      <c r="C17">
        <v>4.1123056840013987</v>
      </c>
      <c r="F17" s="19">
        <v>1.093132</v>
      </c>
      <c r="G17">
        <v>8.5527053137909395</v>
      </c>
      <c r="K17" s="21">
        <v>1.0574200624200365</v>
      </c>
      <c r="L17" s="21">
        <v>1.7945445727774665</v>
      </c>
    </row>
    <row r="18" spans="1:12" x14ac:dyDescent="0.2">
      <c r="B18">
        <v>1.20907734696556</v>
      </c>
      <c r="C18">
        <v>4.28133825432388</v>
      </c>
      <c r="F18" s="19">
        <v>0.9349459</v>
      </c>
      <c r="G18">
        <v>7.8778657196921698</v>
      </c>
      <c r="K18" s="21">
        <v>1.3819529525329315</v>
      </c>
      <c r="L18" s="21">
        <v>1.9935253237730399</v>
      </c>
    </row>
    <row r="19" spans="1:12" x14ac:dyDescent="0.2">
      <c r="F19" s="19">
        <v>1.1376599999999999</v>
      </c>
      <c r="G19">
        <v>8.4711999999999996</v>
      </c>
      <c r="K19" s="21">
        <v>0.68431994168107091</v>
      </c>
      <c r="L19" s="21">
        <v>1.7230418462049999</v>
      </c>
    </row>
    <row r="21" spans="1:12" x14ac:dyDescent="0.2">
      <c r="A21" t="s">
        <v>72</v>
      </c>
      <c r="B21">
        <v>1.0001007896811294</v>
      </c>
      <c r="C21">
        <v>0.77426185489083943</v>
      </c>
      <c r="E21" t="s">
        <v>72</v>
      </c>
      <c r="F21" s="19">
        <v>2.3795000000000002</v>
      </c>
      <c r="G21">
        <v>3.45889015807691</v>
      </c>
    </row>
    <row r="22" spans="1:12" x14ac:dyDescent="0.2">
      <c r="B22">
        <v>1.6540023183807</v>
      </c>
      <c r="C22">
        <v>1.4458793436248811</v>
      </c>
      <c r="F22" s="19">
        <v>2.1698</v>
      </c>
      <c r="G22">
        <v>2.2181296942469202</v>
      </c>
    </row>
    <row r="23" spans="1:12" x14ac:dyDescent="0.2">
      <c r="B23">
        <v>0.614198222452781</v>
      </c>
      <c r="C23">
        <v>2.2231710533188198</v>
      </c>
      <c r="F23" s="19">
        <v>1.85425</v>
      </c>
      <c r="G23">
        <v>4.6043531323031699</v>
      </c>
      <c r="J23" t="s">
        <v>51</v>
      </c>
      <c r="K23" s="21">
        <v>0.9556379025186047</v>
      </c>
      <c r="L23" s="21">
        <v>2.5219950917979301</v>
      </c>
    </row>
    <row r="24" spans="1:12" x14ac:dyDescent="0.2">
      <c r="F24" s="19">
        <v>1.64811</v>
      </c>
      <c r="G24">
        <v>2.87636</v>
      </c>
      <c r="K24" s="21">
        <v>2.5875620793100897</v>
      </c>
      <c r="L24" s="21">
        <v>4.7987767669877313</v>
      </c>
    </row>
    <row r="25" spans="1:12" x14ac:dyDescent="0.2">
      <c r="K25" s="21">
        <v>1.2798004548687205</v>
      </c>
      <c r="L25" s="21">
        <v>2.9710373060229216</v>
      </c>
    </row>
    <row r="26" spans="1:12" x14ac:dyDescent="0.2">
      <c r="K26" s="21">
        <v>0.81599018667068701</v>
      </c>
      <c r="L26" s="21">
        <v>2.7223109183225174</v>
      </c>
    </row>
    <row r="27" spans="1:12" x14ac:dyDescent="0.2">
      <c r="A27" t="s">
        <v>73</v>
      </c>
      <c r="B27">
        <v>0.91247910969054002</v>
      </c>
      <c r="C27">
        <v>3.4785841202694798</v>
      </c>
      <c r="E27" t="s">
        <v>73</v>
      </c>
      <c r="F27">
        <v>1.0060387717564285</v>
      </c>
      <c r="G27">
        <v>1.7605284871815219</v>
      </c>
    </row>
    <row r="28" spans="1:12" x14ac:dyDescent="0.2">
      <c r="B28">
        <v>1.1584738071725</v>
      </c>
      <c r="C28">
        <v>3.1797856922863765</v>
      </c>
      <c r="F28">
        <v>1.46357</v>
      </c>
      <c r="G28">
        <v>1.81237040354543</v>
      </c>
    </row>
    <row r="29" spans="1:12" x14ac:dyDescent="0.2">
      <c r="B29">
        <v>1.1366551520534312</v>
      </c>
      <c r="C29">
        <v>2.8044700629363599</v>
      </c>
      <c r="F29">
        <v>1.0929702575362199</v>
      </c>
      <c r="G29">
        <v>0.7104996646381212</v>
      </c>
    </row>
    <row r="30" spans="1:12" x14ac:dyDescent="0.2">
      <c r="F30">
        <f>AVERAGE(F27:F29)</f>
        <v>1.1875263430975496</v>
      </c>
      <c r="G30">
        <f>AVERAGE(G27:G29)</f>
        <v>1.4277995184550243</v>
      </c>
      <c r="J30" t="s">
        <v>66</v>
      </c>
      <c r="K30">
        <v>1.0062516373086801</v>
      </c>
      <c r="L30" s="22">
        <v>0.6049003601074</v>
      </c>
    </row>
    <row r="31" spans="1:12" x14ac:dyDescent="0.2">
      <c r="K31">
        <v>0.95391106760910005</v>
      </c>
      <c r="L31" s="22">
        <v>0.43252291107177698</v>
      </c>
    </row>
    <row r="32" spans="1:12" x14ac:dyDescent="0.2">
      <c r="A32" t="s">
        <v>36</v>
      </c>
      <c r="B32">
        <v>0.79345160181386798</v>
      </c>
      <c r="C32">
        <v>2.0699412095375718</v>
      </c>
      <c r="E32" t="s">
        <v>36</v>
      </c>
      <c r="F32">
        <v>0.86369352847968806</v>
      </c>
      <c r="G32">
        <v>3.2617075679507033</v>
      </c>
      <c r="K32">
        <v>1.0222841044983799</v>
      </c>
      <c r="L32" s="22">
        <v>0.32833423614502</v>
      </c>
    </row>
    <row r="33" spans="1:12" x14ac:dyDescent="0.2">
      <c r="B33">
        <v>1.3700726157607701</v>
      </c>
      <c r="C33">
        <v>1.8907333943441016</v>
      </c>
      <c r="F33">
        <v>1.0905682870562767</v>
      </c>
      <c r="G33">
        <v>2.1280586881988568</v>
      </c>
      <c r="K33">
        <v>1.1713199999999999</v>
      </c>
      <c r="L33" s="22">
        <v>0.49831999999999999</v>
      </c>
    </row>
    <row r="34" spans="1:12" x14ac:dyDescent="0.2">
      <c r="B34">
        <v>1.0279425492643817</v>
      </c>
      <c r="C34">
        <v>1.5856568526963499</v>
      </c>
      <c r="F34">
        <v>1.0616649260713531</v>
      </c>
      <c r="G34">
        <v>3.0134285717275135</v>
      </c>
    </row>
    <row r="35" spans="1:12" x14ac:dyDescent="0.2">
      <c r="F35">
        <v>1.1613164784694583</v>
      </c>
      <c r="G35">
        <v>2.6662770756934808</v>
      </c>
    </row>
    <row r="38" spans="1:12" x14ac:dyDescent="0.2">
      <c r="A38" t="s">
        <v>51</v>
      </c>
      <c r="B38">
        <v>1.000382262943611</v>
      </c>
      <c r="C38">
        <v>3.3225529132443223</v>
      </c>
      <c r="E38" t="s">
        <v>51</v>
      </c>
      <c r="F38">
        <v>2.5003249084717512</v>
      </c>
      <c r="G38">
        <v>3.8734206761192644</v>
      </c>
    </row>
    <row r="39" spans="1:12" x14ac:dyDescent="0.2">
      <c r="B39">
        <v>0.86112737207317203</v>
      </c>
      <c r="C39">
        <v>3.8009477062919284</v>
      </c>
      <c r="F39">
        <v>2.7706692687185002</v>
      </c>
      <c r="G39">
        <v>4.2601531239975303</v>
      </c>
    </row>
    <row r="40" spans="1:12" x14ac:dyDescent="0.2">
      <c r="B40">
        <v>1.195059298792011</v>
      </c>
      <c r="C40">
        <v>2.8861774469141999</v>
      </c>
      <c r="F40">
        <v>3.0187905177289802</v>
      </c>
      <c r="G40">
        <v>4.0961622223634198</v>
      </c>
    </row>
    <row r="41" spans="1:12" x14ac:dyDescent="0.2">
      <c r="F41">
        <v>3.1529340000000001</v>
      </c>
      <c r="G41">
        <v>4.3285014000000004</v>
      </c>
    </row>
    <row r="45" spans="1:12" x14ac:dyDescent="0.2">
      <c r="E45" t="s">
        <v>66</v>
      </c>
      <c r="F45" s="2">
        <v>0.93633829986969197</v>
      </c>
      <c r="G45" s="2">
        <v>0.26019563878040036</v>
      </c>
    </row>
    <row r="46" spans="1:12" x14ac:dyDescent="0.2">
      <c r="F46" s="2">
        <v>0.90886719999999999</v>
      </c>
      <c r="G46" s="2">
        <v>0.4364488546113548</v>
      </c>
    </row>
    <row r="47" spans="1:12" x14ac:dyDescent="0.2">
      <c r="F47" s="2">
        <v>1.1420045309260143</v>
      </c>
      <c r="G47" s="2">
        <v>0.31008993206397806</v>
      </c>
    </row>
    <row r="48" spans="1:12" x14ac:dyDescent="0.2">
      <c r="F48" s="2">
        <v>1.1731726507922526</v>
      </c>
      <c r="G48" s="2">
        <v>0.50329350786577831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2A42-7A05-6E47-8DB7-EFC444177E1F}">
  <dimension ref="A1:AK18"/>
  <sheetViews>
    <sheetView workbookViewId="0">
      <selection activeCell="AB7" sqref="AB7:AB8"/>
    </sheetView>
  </sheetViews>
  <sheetFormatPr baseColWidth="10" defaultRowHeight="16" x14ac:dyDescent="0.2"/>
  <cols>
    <col min="25" max="25" width="12.1640625" bestFit="1" customWidth="1"/>
    <col min="32" max="32" width="12.1640625" bestFit="1" customWidth="1"/>
  </cols>
  <sheetData>
    <row r="1" spans="1:37" x14ac:dyDescent="0.2">
      <c r="A1" t="s">
        <v>143</v>
      </c>
      <c r="G1" t="s">
        <v>70</v>
      </c>
      <c r="J1" t="s">
        <v>27</v>
      </c>
    </row>
    <row r="2" spans="1:37" x14ac:dyDescent="0.2">
      <c r="G2" s="20" t="s">
        <v>2</v>
      </c>
      <c r="H2" s="20" t="s">
        <v>34</v>
      </c>
      <c r="Y2" t="s">
        <v>145</v>
      </c>
      <c r="AE2" t="s">
        <v>43</v>
      </c>
      <c r="AF2" t="s">
        <v>46</v>
      </c>
      <c r="AG2" t="s">
        <v>47</v>
      </c>
      <c r="AI2" t="s">
        <v>37</v>
      </c>
      <c r="AJ2" t="s">
        <v>40</v>
      </c>
      <c r="AK2" t="s">
        <v>39</v>
      </c>
    </row>
    <row r="3" spans="1:37" x14ac:dyDescent="0.2">
      <c r="G3" s="20">
        <v>3.0992788729999998</v>
      </c>
      <c r="H3" s="20">
        <v>4.3308126199999997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AE3" t="s">
        <v>44</v>
      </c>
      <c r="AF3">
        <v>1.4683634435813899</v>
      </c>
      <c r="AG3">
        <v>1.0145308601423837</v>
      </c>
      <c r="AI3" t="s">
        <v>38</v>
      </c>
      <c r="AJ3">
        <v>0.7417959724930191</v>
      </c>
      <c r="AK3">
        <v>2.55682058800345</v>
      </c>
    </row>
    <row r="4" spans="1:37" x14ac:dyDescent="0.2">
      <c r="G4" s="20">
        <v>3.2088558140000001</v>
      </c>
      <c r="H4" s="20">
        <v>4.9553410600000003</v>
      </c>
      <c r="J4" t="s">
        <v>28</v>
      </c>
      <c r="K4">
        <v>97</v>
      </c>
      <c r="L4">
        <v>92</v>
      </c>
      <c r="M4">
        <v>93</v>
      </c>
      <c r="N4">
        <v>94</v>
      </c>
      <c r="O4">
        <v>96</v>
      </c>
      <c r="P4">
        <v>96</v>
      </c>
      <c r="Q4">
        <v>92</v>
      </c>
      <c r="R4">
        <v>93</v>
      </c>
      <c r="S4">
        <v>91</v>
      </c>
      <c r="T4">
        <v>92</v>
      </c>
      <c r="U4">
        <v>91</v>
      </c>
      <c r="V4">
        <v>94</v>
      </c>
      <c r="W4">
        <v>95</v>
      </c>
      <c r="AF4">
        <v>1.4369482523626878</v>
      </c>
      <c r="AG4">
        <v>0.80124521044331698</v>
      </c>
      <c r="AJ4">
        <v>0.82930265378973267</v>
      </c>
      <c r="AK4">
        <v>1.9785021609795499</v>
      </c>
    </row>
    <row r="5" spans="1:37" x14ac:dyDescent="0.2">
      <c r="G5" s="20">
        <v>3.1825999999999999</v>
      </c>
      <c r="H5" s="20">
        <v>4.7003089999999998</v>
      </c>
      <c r="J5" t="s">
        <v>123</v>
      </c>
      <c r="K5">
        <v>18.500000000000007</v>
      </c>
      <c r="L5">
        <v>21.999999999999996</v>
      </c>
      <c r="M5">
        <v>12</v>
      </c>
      <c r="N5">
        <v>19.199999999999996</v>
      </c>
      <c r="O5">
        <v>12.8</v>
      </c>
      <c r="P5">
        <v>19.099999999999994</v>
      </c>
      <c r="Q5">
        <v>13.3</v>
      </c>
      <c r="R5">
        <v>15.500000000000004</v>
      </c>
      <c r="S5">
        <v>15.700000000000003</v>
      </c>
      <c r="T5">
        <v>18.100000000000005</v>
      </c>
      <c r="U5">
        <v>16.800000000000004</v>
      </c>
      <c r="V5">
        <v>10.599999999999998</v>
      </c>
      <c r="W5">
        <v>17.900000000000006</v>
      </c>
      <c r="AF5">
        <v>2.30974307646111</v>
      </c>
      <c r="AG5">
        <v>0.64745839272865602</v>
      </c>
      <c r="AJ5">
        <v>0.92082994476493896</v>
      </c>
      <c r="AK5">
        <v>1.8882906951705865</v>
      </c>
    </row>
    <row r="6" spans="1:37" x14ac:dyDescent="0.2">
      <c r="G6" s="20"/>
      <c r="H6" s="20"/>
      <c r="J6" t="s">
        <v>29</v>
      </c>
      <c r="K6">
        <v>33.599999999999994</v>
      </c>
      <c r="L6">
        <v>29.000000000000004</v>
      </c>
      <c r="M6">
        <v>38.700000000000003</v>
      </c>
      <c r="N6">
        <v>37.700000000000003</v>
      </c>
      <c r="O6">
        <v>47.099999999999994</v>
      </c>
      <c r="P6">
        <v>32.299999999999997</v>
      </c>
      <c r="Q6">
        <v>44.699999999999996</v>
      </c>
      <c r="R6">
        <v>37.5</v>
      </c>
      <c r="S6">
        <v>36.799999999999997</v>
      </c>
      <c r="T6">
        <v>24.7</v>
      </c>
      <c r="U6">
        <v>49.4</v>
      </c>
      <c r="V6">
        <v>44.599999999999994</v>
      </c>
      <c r="W6">
        <v>40.800000000000004</v>
      </c>
      <c r="AF6">
        <v>1.71517334292419</v>
      </c>
      <c r="AG6">
        <v>0.72328911798127138</v>
      </c>
    </row>
    <row r="7" spans="1:37" x14ac:dyDescent="0.2">
      <c r="J7" t="s">
        <v>30</v>
      </c>
      <c r="K7">
        <v>56.899999999999991</v>
      </c>
      <c r="L7">
        <v>41</v>
      </c>
      <c r="M7">
        <v>57.3</v>
      </c>
      <c r="N7">
        <v>58.400000000000006</v>
      </c>
      <c r="O7">
        <v>52</v>
      </c>
      <c r="P7">
        <v>53.800000000000004</v>
      </c>
      <c r="Q7">
        <v>63.4</v>
      </c>
      <c r="R7">
        <v>53.5</v>
      </c>
      <c r="S7">
        <v>60.3</v>
      </c>
      <c r="T7">
        <v>54.400000000000006</v>
      </c>
      <c r="U7">
        <v>62.9</v>
      </c>
      <c r="V7">
        <v>64.5</v>
      </c>
      <c r="W7">
        <v>61.8</v>
      </c>
      <c r="AB7" t="s">
        <v>133</v>
      </c>
      <c r="AE7" t="s">
        <v>41</v>
      </c>
      <c r="AF7">
        <v>1.7424058509865439</v>
      </c>
      <c r="AG7">
        <v>1.3721177209112001</v>
      </c>
      <c r="AI7" t="s">
        <v>41</v>
      </c>
      <c r="AJ7">
        <v>1.3326866782967686</v>
      </c>
      <c r="AK7">
        <v>2.1508148509008</v>
      </c>
    </row>
    <row r="8" spans="1:37" x14ac:dyDescent="0.2">
      <c r="J8" t="s">
        <v>31</v>
      </c>
      <c r="K8">
        <v>53.1</v>
      </c>
      <c r="L8">
        <v>44.8</v>
      </c>
      <c r="M8">
        <v>58.800000000000011</v>
      </c>
      <c r="N8">
        <v>59.3</v>
      </c>
      <c r="O8">
        <v>57.099999999999994</v>
      </c>
      <c r="P8">
        <v>57.3</v>
      </c>
      <c r="Q8">
        <v>65.999999999999986</v>
      </c>
      <c r="R8">
        <v>59.20000000000001</v>
      </c>
      <c r="S8">
        <v>64.600000000000009</v>
      </c>
      <c r="T8">
        <v>62.8</v>
      </c>
      <c r="U8">
        <v>63.1</v>
      </c>
      <c r="V8">
        <v>59</v>
      </c>
      <c r="W8">
        <v>62.2</v>
      </c>
      <c r="AB8" t="s">
        <v>146</v>
      </c>
      <c r="AF8">
        <v>1.6996231743609418</v>
      </c>
      <c r="AG8">
        <v>1.1588792475270091</v>
      </c>
      <c r="AJ8">
        <v>1.2163258978481424</v>
      </c>
      <c r="AK8">
        <v>2.07386190197336</v>
      </c>
    </row>
    <row r="9" spans="1:37" x14ac:dyDescent="0.2">
      <c r="D9" t="s">
        <v>133</v>
      </c>
      <c r="AF9">
        <v>1.9612171567896599</v>
      </c>
      <c r="AG9">
        <v>1.0227559718462702</v>
      </c>
      <c r="AJ9">
        <v>1.3616779358404001</v>
      </c>
      <c r="AK9">
        <v>1.91228831293488</v>
      </c>
    </row>
    <row r="10" spans="1:37" x14ac:dyDescent="0.2">
      <c r="D10" t="s">
        <v>144</v>
      </c>
      <c r="AF10">
        <v>1.82008331583918</v>
      </c>
      <c r="AG10">
        <v>1.2280437874110735</v>
      </c>
    </row>
    <row r="11" spans="1:37" x14ac:dyDescent="0.2">
      <c r="AE11" t="s">
        <v>42</v>
      </c>
      <c r="AF11">
        <v>1.2043116088649899</v>
      </c>
      <c r="AG11">
        <v>0.67535020437284798</v>
      </c>
      <c r="AI11" t="s">
        <v>42</v>
      </c>
      <c r="AJ11">
        <v>2.2043547791201399</v>
      </c>
      <c r="AK11">
        <v>1.7371940850656</v>
      </c>
    </row>
    <row r="12" spans="1:37" x14ac:dyDescent="0.2">
      <c r="AF12">
        <v>1.39160576891785</v>
      </c>
      <c r="AG12">
        <v>0.62154684814595795</v>
      </c>
      <c r="AJ12">
        <v>2.0527629360406499</v>
      </c>
      <c r="AK12">
        <v>1.8769803929936899</v>
      </c>
    </row>
    <row r="13" spans="1:37" x14ac:dyDescent="0.2">
      <c r="AF13">
        <v>1.38781434945653</v>
      </c>
      <c r="AG13">
        <v>0.51232261907923704</v>
      </c>
      <c r="AJ13">
        <v>1.8457628765876299</v>
      </c>
      <c r="AK13">
        <v>1.96583979</v>
      </c>
    </row>
    <row r="14" spans="1:37" x14ac:dyDescent="0.2">
      <c r="AF14">
        <v>1.3335551420585996</v>
      </c>
      <c r="AG14">
        <v>0.69346206073481198</v>
      </c>
    </row>
    <row r="15" spans="1:37" x14ac:dyDescent="0.2">
      <c r="AE15" t="s">
        <v>36</v>
      </c>
      <c r="AF15">
        <v>2.0554021071488999</v>
      </c>
      <c r="AG15">
        <v>0.72342200787817046</v>
      </c>
      <c r="AI15" t="s">
        <v>36</v>
      </c>
      <c r="AJ15">
        <v>1.2E-4</v>
      </c>
      <c r="AK15">
        <v>1.7333970771889999</v>
      </c>
    </row>
    <row r="16" spans="1:37" x14ac:dyDescent="0.2">
      <c r="AF16">
        <v>1.78473046987664</v>
      </c>
      <c r="AG16">
        <v>1.0221727945082215</v>
      </c>
      <c r="AJ16">
        <v>1E-4</v>
      </c>
      <c r="AK16">
        <v>1.9104205596270001</v>
      </c>
    </row>
    <row r="17" spans="32:37" x14ac:dyDescent="0.2">
      <c r="AF17">
        <v>2.0756808400534998</v>
      </c>
      <c r="AG17">
        <v>1.352333994875198</v>
      </c>
      <c r="AJ17">
        <v>1.2999999999999999E-4</v>
      </c>
      <c r="AK17">
        <v>2.1826486059080001</v>
      </c>
    </row>
    <row r="18" spans="32:37" x14ac:dyDescent="0.2">
      <c r="AF18">
        <v>2.3634162957571898</v>
      </c>
      <c r="AG18">
        <v>0.96182143311483492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4542-27DE-C842-B468-F302439203F7}">
  <dimension ref="A1:AB35"/>
  <sheetViews>
    <sheetView workbookViewId="0">
      <selection activeCell="G1" sqref="G1"/>
    </sheetView>
  </sheetViews>
  <sheetFormatPr baseColWidth="10" defaultRowHeight="16" x14ac:dyDescent="0.2"/>
  <sheetData>
    <row r="1" spans="1:28" x14ac:dyDescent="0.2">
      <c r="A1" t="s">
        <v>148</v>
      </c>
      <c r="G1" t="s">
        <v>149</v>
      </c>
      <c r="H1" t="s">
        <v>35</v>
      </c>
      <c r="I1" t="s">
        <v>67</v>
      </c>
      <c r="J1" t="s">
        <v>35</v>
      </c>
      <c r="K1" t="s">
        <v>67</v>
      </c>
      <c r="M1" t="s">
        <v>23</v>
      </c>
    </row>
    <row r="2" spans="1:28" x14ac:dyDescent="0.2">
      <c r="H2">
        <v>1.5154349070361699</v>
      </c>
      <c r="I2">
        <v>2.5713223184402101</v>
      </c>
      <c r="J2">
        <v>4.8040569506411099</v>
      </c>
      <c r="K2">
        <v>7.2192683261444097</v>
      </c>
    </row>
    <row r="3" spans="1:28" x14ac:dyDescent="0.2">
      <c r="H3">
        <v>1.6763713462230601</v>
      </c>
      <c r="I3">
        <v>2.4559070822416</v>
      </c>
      <c r="J3">
        <v>6.5227067780153298</v>
      </c>
      <c r="K3">
        <v>9.2658373976951598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s="15" t="s">
        <v>24</v>
      </c>
      <c r="T3" t="s">
        <v>25</v>
      </c>
      <c r="U3" t="s">
        <v>25</v>
      </c>
      <c r="V3" t="s">
        <v>25</v>
      </c>
      <c r="W3" t="s">
        <v>25</v>
      </c>
      <c r="X3" t="s">
        <v>25</v>
      </c>
      <c r="Y3" t="s">
        <v>25</v>
      </c>
      <c r="Z3" t="s">
        <v>25</v>
      </c>
    </row>
    <row r="4" spans="1:28" x14ac:dyDescent="0.2">
      <c r="A4" t="s">
        <v>133</v>
      </c>
      <c r="H4">
        <v>1.1939911558175924</v>
      </c>
      <c r="I4">
        <v>2.513614700340904</v>
      </c>
      <c r="J4">
        <v>6.9195124126574603</v>
      </c>
      <c r="K4">
        <v>9.9480351784189995</v>
      </c>
      <c r="M4">
        <v>95</v>
      </c>
      <c r="N4">
        <v>94</v>
      </c>
      <c r="O4">
        <v>95</v>
      </c>
      <c r="P4">
        <v>94</v>
      </c>
      <c r="Q4">
        <v>96</v>
      </c>
      <c r="R4">
        <v>92</v>
      </c>
      <c r="S4">
        <v>93</v>
      </c>
      <c r="T4">
        <v>93</v>
      </c>
      <c r="U4">
        <v>92</v>
      </c>
      <c r="V4">
        <v>91</v>
      </c>
      <c r="W4">
        <v>90</v>
      </c>
      <c r="X4">
        <v>91</v>
      </c>
      <c r="Y4">
        <v>92</v>
      </c>
      <c r="Z4">
        <v>92</v>
      </c>
    </row>
    <row r="5" spans="1:28" x14ac:dyDescent="0.2">
      <c r="A5" t="s">
        <v>147</v>
      </c>
      <c r="H5">
        <v>1.83730778540996</v>
      </c>
      <c r="I5">
        <v>1.97351002846614</v>
      </c>
      <c r="J5">
        <v>5.0820920471046342</v>
      </c>
      <c r="K5">
        <v>7.4777136340861903</v>
      </c>
      <c r="M5" s="15">
        <v>28.9</v>
      </c>
      <c r="N5" s="16">
        <v>13.900000000000002</v>
      </c>
      <c r="O5" s="16">
        <v>20.399999999999995</v>
      </c>
      <c r="P5" s="16">
        <v>15.500000000000004</v>
      </c>
      <c r="Q5" s="16">
        <v>36.199999999999996</v>
      </c>
      <c r="R5" s="17">
        <v>25</v>
      </c>
      <c r="S5">
        <v>34.299999999999997</v>
      </c>
      <c r="T5">
        <v>17.200000000000003</v>
      </c>
      <c r="U5">
        <v>15.900000000000002</v>
      </c>
      <c r="V5">
        <v>30.200000000000003</v>
      </c>
      <c r="W5">
        <v>15.500000000000004</v>
      </c>
      <c r="X5">
        <v>23.599999999999998</v>
      </c>
      <c r="Y5">
        <v>25.1</v>
      </c>
      <c r="Z5">
        <v>34.599999999999994</v>
      </c>
    </row>
    <row r="6" spans="1:28" x14ac:dyDescent="0.2">
      <c r="M6" s="15">
        <v>32.099999999999994</v>
      </c>
      <c r="N6" s="18">
        <v>14.200000000000001</v>
      </c>
      <c r="O6" s="18">
        <v>41.2</v>
      </c>
      <c r="P6" s="18">
        <v>27.900000000000002</v>
      </c>
      <c r="Q6" s="19">
        <v>29.800000000000004</v>
      </c>
      <c r="R6" s="19">
        <v>39</v>
      </c>
      <c r="S6">
        <v>41.2</v>
      </c>
      <c r="T6">
        <v>48.699999999999996</v>
      </c>
      <c r="U6">
        <v>28.400000000000002</v>
      </c>
      <c r="V6">
        <v>68.5</v>
      </c>
      <c r="W6">
        <v>28.500000000000004</v>
      </c>
      <c r="X6">
        <v>35.199999999999996</v>
      </c>
      <c r="Y6">
        <v>41.800000000000004</v>
      </c>
      <c r="Z6">
        <v>39.300000000000004</v>
      </c>
    </row>
    <row r="7" spans="1:28" x14ac:dyDescent="0.2">
      <c r="M7" s="15">
        <v>43</v>
      </c>
      <c r="N7" s="18">
        <v>31.399999999999995</v>
      </c>
      <c r="O7" s="18">
        <v>56.400000000000006</v>
      </c>
      <c r="P7" s="18">
        <v>35.799999999999997</v>
      </c>
      <c r="Q7" s="18">
        <v>44.8</v>
      </c>
      <c r="R7" s="19">
        <v>41.5</v>
      </c>
      <c r="S7">
        <v>51.1</v>
      </c>
      <c r="T7">
        <v>58.600000000000009</v>
      </c>
      <c r="U7">
        <v>50.9</v>
      </c>
      <c r="V7">
        <v>53.499999999999993</v>
      </c>
      <c r="W7">
        <v>51.6</v>
      </c>
      <c r="X7">
        <v>45.3</v>
      </c>
      <c r="Y7">
        <v>48.6</v>
      </c>
      <c r="Z7">
        <v>51</v>
      </c>
    </row>
    <row r="8" spans="1:28" x14ac:dyDescent="0.2">
      <c r="M8" s="15">
        <v>52</v>
      </c>
      <c r="N8" s="18">
        <v>45.499999999999993</v>
      </c>
      <c r="O8" s="18">
        <v>59.099999999999994</v>
      </c>
      <c r="P8" s="18">
        <v>49.2</v>
      </c>
      <c r="Q8" s="18">
        <v>58.3</v>
      </c>
      <c r="R8" s="18">
        <v>68.900000000000006</v>
      </c>
      <c r="S8">
        <v>61.9</v>
      </c>
      <c r="T8">
        <v>66.8</v>
      </c>
      <c r="U8">
        <v>68</v>
      </c>
      <c r="V8">
        <v>71.100000000000009</v>
      </c>
      <c r="W8">
        <v>55.499999999999993</v>
      </c>
      <c r="X8">
        <v>62</v>
      </c>
      <c r="Y8">
        <v>70.5</v>
      </c>
      <c r="Z8">
        <v>67</v>
      </c>
      <c r="AA8" s="15"/>
      <c r="AB8" s="15"/>
    </row>
    <row r="10" spans="1:28" x14ac:dyDescent="0.2">
      <c r="G10" t="s">
        <v>55</v>
      </c>
      <c r="H10" t="s">
        <v>68</v>
      </c>
      <c r="I10" t="s">
        <v>69</v>
      </c>
      <c r="M10" t="s">
        <v>53</v>
      </c>
      <c r="N10" t="s">
        <v>40</v>
      </c>
      <c r="O10" t="s">
        <v>54</v>
      </c>
    </row>
    <row r="11" spans="1:28" x14ac:dyDescent="0.2">
      <c r="G11" t="s">
        <v>42</v>
      </c>
      <c r="H11">
        <v>0.84604486170548787</v>
      </c>
      <c r="I11">
        <v>0.78863134419689795</v>
      </c>
      <c r="M11" t="s">
        <v>38</v>
      </c>
      <c r="N11">
        <v>1.0224839424932595</v>
      </c>
      <c r="O11">
        <v>2.3950676890528895</v>
      </c>
    </row>
    <row r="12" spans="1:28" x14ac:dyDescent="0.2">
      <c r="H12">
        <v>1.0435142649812774</v>
      </c>
      <c r="I12">
        <v>0.73360270469958211</v>
      </c>
      <c r="N12">
        <v>1.2344169943535039</v>
      </c>
      <c r="O12">
        <v>2.4680005906211293</v>
      </c>
    </row>
    <row r="13" spans="1:28" x14ac:dyDescent="0.2">
      <c r="H13">
        <v>1.1326825698890575</v>
      </c>
      <c r="I13">
        <v>0.86328816598677471</v>
      </c>
      <c r="N13">
        <v>0.79228532443572408</v>
      </c>
      <c r="O13">
        <v>2.3503370125520004</v>
      </c>
    </row>
    <row r="14" spans="1:28" x14ac:dyDescent="0.2">
      <c r="H14">
        <v>1.0005804484128746</v>
      </c>
      <c r="I14">
        <v>0.77208820119408406</v>
      </c>
      <c r="N14">
        <v>1.0242370933059834</v>
      </c>
      <c r="O14">
        <v>2.147949585760883</v>
      </c>
    </row>
    <row r="15" spans="1:28" x14ac:dyDescent="0.2">
      <c r="N15">
        <v>1.26801451359363</v>
      </c>
      <c r="O15">
        <v>2.6223824384369898</v>
      </c>
    </row>
    <row r="17" spans="7:21" x14ac:dyDescent="0.2">
      <c r="G17" t="s">
        <v>41</v>
      </c>
      <c r="H17">
        <v>0.9214790903068194</v>
      </c>
      <c r="I17">
        <v>0.72852319328250004</v>
      </c>
      <c r="M17" t="s">
        <v>41</v>
      </c>
      <c r="N17">
        <v>1.300600934124817</v>
      </c>
      <c r="O17">
        <v>1.6365919161398761</v>
      </c>
    </row>
    <row r="18" spans="7:21" x14ac:dyDescent="0.2">
      <c r="H18">
        <v>0.98543995619885016</v>
      </c>
      <c r="I18">
        <v>0.74168973666180427</v>
      </c>
      <c r="N18">
        <v>1.2245752828055607</v>
      </c>
      <c r="O18">
        <v>1.7139375029948793</v>
      </c>
    </row>
    <row r="19" spans="7:21" x14ac:dyDescent="0.2">
      <c r="H19">
        <v>1.1012460093904908</v>
      </c>
      <c r="I19">
        <v>0.94382273542075301</v>
      </c>
      <c r="N19">
        <v>1.2651053760568822</v>
      </c>
      <c r="O19">
        <v>2.1361966379699684</v>
      </c>
    </row>
    <row r="20" spans="7:21" x14ac:dyDescent="0.2">
      <c r="H20">
        <v>0.92918497023052227</v>
      </c>
      <c r="I20">
        <v>0.57741029579410996</v>
      </c>
      <c r="N20">
        <v>1.1503808476545707</v>
      </c>
      <c r="O20">
        <v>1.780983571046697</v>
      </c>
    </row>
    <row r="21" spans="7:21" x14ac:dyDescent="0.2">
      <c r="N21">
        <v>1.32722964850633</v>
      </c>
      <c r="O21">
        <v>1.8859218986262956</v>
      </c>
    </row>
    <row r="23" spans="7:21" x14ac:dyDescent="0.2">
      <c r="P23" s="15"/>
      <c r="Q23" s="13"/>
      <c r="R23" s="13"/>
      <c r="S23" s="13"/>
      <c r="T23" s="13"/>
      <c r="U23" s="13"/>
    </row>
    <row r="24" spans="7:21" x14ac:dyDescent="0.2">
      <c r="G24" t="s">
        <v>52</v>
      </c>
      <c r="H24">
        <v>1.0509707426118768</v>
      </c>
      <c r="I24">
        <v>0.97444082625382877</v>
      </c>
      <c r="M24" t="s">
        <v>52</v>
      </c>
      <c r="N24">
        <v>0.81532163901864796</v>
      </c>
      <c r="O24">
        <v>1.6964734247804469</v>
      </c>
      <c r="P24" s="15"/>
      <c r="Q24" s="15"/>
      <c r="R24" s="15"/>
      <c r="S24" s="15"/>
      <c r="T24" s="15"/>
      <c r="U24" s="15"/>
    </row>
    <row r="25" spans="7:21" x14ac:dyDescent="0.2">
      <c r="H25">
        <v>1.2946827732359476</v>
      </c>
      <c r="I25">
        <v>0.62987169345037497</v>
      </c>
      <c r="N25">
        <v>0.73181850098089396</v>
      </c>
      <c r="O25">
        <v>1.8848809129451001</v>
      </c>
      <c r="P25" s="15"/>
      <c r="Q25" s="15"/>
      <c r="R25" s="15"/>
      <c r="S25" s="15"/>
      <c r="T25" s="15"/>
      <c r="U25" s="15"/>
    </row>
    <row r="26" spans="7:21" x14ac:dyDescent="0.2">
      <c r="H26">
        <v>0.73493004862934552</v>
      </c>
      <c r="I26">
        <v>0.83450460953649996</v>
      </c>
      <c r="N26">
        <v>0.79394785668523615</v>
      </c>
      <c r="O26">
        <v>1.6602044710053157</v>
      </c>
    </row>
    <row r="27" spans="7:21" x14ac:dyDescent="0.2">
      <c r="H27">
        <v>0.94339764235347201</v>
      </c>
      <c r="I27">
        <v>0.65237863162968124</v>
      </c>
      <c r="N27">
        <v>0.88587573069583159</v>
      </c>
      <c r="O27">
        <v>1.503263663811081</v>
      </c>
    </row>
    <row r="28" spans="7:21" x14ac:dyDescent="0.2">
      <c r="N28">
        <v>0.99757429807918296</v>
      </c>
      <c r="O28">
        <v>1.7045596500726186</v>
      </c>
    </row>
    <row r="29" spans="7:21" x14ac:dyDescent="0.2">
      <c r="I29" s="15"/>
    </row>
    <row r="30" spans="7:21" x14ac:dyDescent="0.2">
      <c r="G30" t="s">
        <v>51</v>
      </c>
      <c r="H30">
        <v>0.9357128495750987</v>
      </c>
      <c r="I30">
        <v>0.43556436695633693</v>
      </c>
      <c r="M30" t="s">
        <v>51</v>
      </c>
      <c r="N30">
        <v>1.0201237265433201</v>
      </c>
      <c r="O30">
        <v>98.4123354472258</v>
      </c>
    </row>
    <row r="31" spans="7:21" x14ac:dyDescent="0.2">
      <c r="H31">
        <v>0.92619003309520909</v>
      </c>
      <c r="I31">
        <v>0.44304509125381974</v>
      </c>
      <c r="N31">
        <v>1.0756210781651976</v>
      </c>
      <c r="O31">
        <v>88.183689541287933</v>
      </c>
    </row>
    <row r="32" spans="7:21" x14ac:dyDescent="0.2">
      <c r="H32">
        <v>1.1538711194691358</v>
      </c>
      <c r="I32">
        <v>0.36985438951604666</v>
      </c>
      <c r="N32">
        <v>0.91135555921572231</v>
      </c>
      <c r="O32">
        <v>108.78692282528695</v>
      </c>
    </row>
    <row r="33" spans="8:15" x14ac:dyDescent="0.2">
      <c r="H33">
        <v>1.0221185152227112</v>
      </c>
      <c r="I33">
        <v>0.30964997983399234</v>
      </c>
      <c r="N33">
        <v>1.0707930657361395</v>
      </c>
      <c r="O33">
        <v>110.67777329631446</v>
      </c>
    </row>
    <row r="34" spans="8:15" x14ac:dyDescent="0.2">
      <c r="N34">
        <v>1.0494796367291928</v>
      </c>
      <c r="O34">
        <v>144.88397771901077</v>
      </c>
    </row>
    <row r="35" spans="8:15" x14ac:dyDescent="0.2">
      <c r="I35" s="1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F50D-5192-0144-93E1-98D997056728}">
  <dimension ref="A1:S43"/>
  <sheetViews>
    <sheetView tabSelected="1" workbookViewId="0">
      <selection activeCell="C1" sqref="C1"/>
    </sheetView>
  </sheetViews>
  <sheetFormatPr baseColWidth="10" defaultRowHeight="16" x14ac:dyDescent="0.2"/>
  <cols>
    <col min="20" max="20" width="12.1640625" bestFit="1" customWidth="1"/>
  </cols>
  <sheetData>
    <row r="1" spans="1:19" ht="17" thickBot="1" x14ac:dyDescent="0.25">
      <c r="A1" t="s">
        <v>45</v>
      </c>
      <c r="B1" s="39" t="s">
        <v>128</v>
      </c>
      <c r="C1" s="39" t="s">
        <v>130</v>
      </c>
      <c r="E1" t="s">
        <v>124</v>
      </c>
      <c r="F1" t="s">
        <v>48</v>
      </c>
      <c r="G1" t="s">
        <v>49</v>
      </c>
      <c r="H1" t="s">
        <v>48</v>
      </c>
      <c r="I1" t="s">
        <v>49</v>
      </c>
      <c r="K1" t="s">
        <v>125</v>
      </c>
      <c r="P1" t="s">
        <v>126</v>
      </c>
    </row>
    <row r="2" spans="1:19" x14ac:dyDescent="0.2">
      <c r="B2" s="36" t="s">
        <v>129</v>
      </c>
      <c r="C2" s="36" t="s">
        <v>129</v>
      </c>
      <c r="E2" t="s">
        <v>44</v>
      </c>
      <c r="F2">
        <v>1.18242950587226</v>
      </c>
      <c r="G2">
        <v>0.93960421912316716</v>
      </c>
      <c r="H2">
        <v>1.1009115607344289</v>
      </c>
      <c r="I2">
        <v>1.2201044449216807</v>
      </c>
      <c r="K2" t="s">
        <v>35</v>
      </c>
      <c r="L2" t="s">
        <v>127</v>
      </c>
      <c r="M2" t="s">
        <v>35</v>
      </c>
      <c r="N2" t="s">
        <v>127</v>
      </c>
    </row>
    <row r="3" spans="1:19" x14ac:dyDescent="0.2">
      <c r="B3" s="37">
        <v>10</v>
      </c>
      <c r="C3" s="37">
        <v>8</v>
      </c>
      <c r="F3">
        <v>0.96103018871012857</v>
      </c>
      <c r="G3">
        <v>0.90679988405942302</v>
      </c>
      <c r="H3">
        <v>1.1643388940261539</v>
      </c>
      <c r="I3">
        <v>1.6044092259256364</v>
      </c>
      <c r="K3">
        <v>5.0999999999999996</v>
      </c>
      <c r="L3">
        <v>6.2</v>
      </c>
      <c r="M3">
        <v>4.4000000000000004</v>
      </c>
      <c r="N3">
        <v>6.4</v>
      </c>
      <c r="P3" t="s">
        <v>35</v>
      </c>
      <c r="Q3" t="s">
        <v>127</v>
      </c>
      <c r="R3" t="s">
        <v>35</v>
      </c>
      <c r="S3" t="s">
        <v>127</v>
      </c>
    </row>
    <row r="4" spans="1:19" x14ac:dyDescent="0.2">
      <c r="B4" s="37">
        <v>9</v>
      </c>
      <c r="C4" s="37">
        <v>7</v>
      </c>
      <c r="F4">
        <v>0.96130975088774806</v>
      </c>
      <c r="G4">
        <v>1.0753832835315889</v>
      </c>
      <c r="H4">
        <v>1.137375789117931</v>
      </c>
      <c r="I4">
        <v>1.5333472026454</v>
      </c>
      <c r="K4">
        <v>4.8</v>
      </c>
      <c r="L4">
        <v>6.7</v>
      </c>
      <c r="M4">
        <v>4.2</v>
      </c>
      <c r="N4">
        <v>6.5</v>
      </c>
      <c r="P4">
        <v>2.8</v>
      </c>
      <c r="Q4">
        <v>13.2</v>
      </c>
      <c r="R4">
        <v>1.9</v>
      </c>
      <c r="S4">
        <v>11.7</v>
      </c>
    </row>
    <row r="5" spans="1:19" x14ac:dyDescent="0.2">
      <c r="B5" s="37">
        <v>7</v>
      </c>
      <c r="C5" s="37">
        <v>9</v>
      </c>
      <c r="F5">
        <v>0.89553412447316927</v>
      </c>
      <c r="G5">
        <v>0.75200333552372201</v>
      </c>
      <c r="H5">
        <v>1.398828017354683</v>
      </c>
      <c r="I5">
        <v>1.5238051738436567</v>
      </c>
      <c r="K5">
        <v>4.7</v>
      </c>
      <c r="L5">
        <v>6.8</v>
      </c>
      <c r="M5">
        <v>3.8</v>
      </c>
      <c r="N5">
        <v>6.1</v>
      </c>
      <c r="P5">
        <v>2.2999999999999998</v>
      </c>
      <c r="Q5">
        <v>12.4</v>
      </c>
      <c r="R5">
        <v>2.1</v>
      </c>
      <c r="S5">
        <v>12.3</v>
      </c>
    </row>
    <row r="6" spans="1:19" x14ac:dyDescent="0.2">
      <c r="B6" s="37">
        <v>10</v>
      </c>
      <c r="C6" s="37">
        <v>8</v>
      </c>
      <c r="K6">
        <v>5.2</v>
      </c>
      <c r="L6">
        <v>6.5</v>
      </c>
      <c r="M6">
        <v>3.8</v>
      </c>
      <c r="N6">
        <v>6.7</v>
      </c>
      <c r="P6">
        <v>2.4</v>
      </c>
      <c r="Q6">
        <v>12.2</v>
      </c>
      <c r="R6">
        <v>2</v>
      </c>
      <c r="S6">
        <v>12.1</v>
      </c>
    </row>
    <row r="7" spans="1:19" x14ac:dyDescent="0.2">
      <c r="B7" s="37">
        <v>7</v>
      </c>
      <c r="C7" s="37">
        <v>8</v>
      </c>
      <c r="F7">
        <f>AVERAGE(F2:F6)</f>
        <v>1.0000758924858264</v>
      </c>
      <c r="G7">
        <f>AVERAGE(G2:G6)</f>
        <v>0.91844768055947523</v>
      </c>
      <c r="H7">
        <f>AVERAGE(H2:H6)</f>
        <v>1.2003635653082991</v>
      </c>
      <c r="I7">
        <f>AVERAGE(I2:I6)</f>
        <v>1.4704165118340935</v>
      </c>
      <c r="P7">
        <v>2.4</v>
      </c>
      <c r="Q7">
        <v>12.5</v>
      </c>
      <c r="R7">
        <v>2.2000000000000002</v>
      </c>
      <c r="S7">
        <v>12.4</v>
      </c>
    </row>
    <row r="8" spans="1:19" x14ac:dyDescent="0.2">
      <c r="B8" s="37">
        <v>10</v>
      </c>
      <c r="C8" s="37">
        <v>7</v>
      </c>
      <c r="E8" t="s">
        <v>51</v>
      </c>
      <c r="F8">
        <v>1.0131959877024301</v>
      </c>
      <c r="G8">
        <v>1.2900313462727599</v>
      </c>
      <c r="H8">
        <v>1.2358862043070999</v>
      </c>
      <c r="I8">
        <v>1.78474834524352</v>
      </c>
    </row>
    <row r="9" spans="1:19" x14ac:dyDescent="0.2">
      <c r="B9" s="37">
        <v>8</v>
      </c>
      <c r="C9" s="37">
        <v>6</v>
      </c>
      <c r="F9">
        <v>0.86343322222574592</v>
      </c>
      <c r="G9">
        <v>0.991372725845868</v>
      </c>
      <c r="H9">
        <v>0.97559201006212304</v>
      </c>
      <c r="I9">
        <v>1.95135106462371</v>
      </c>
    </row>
    <row r="10" spans="1:19" x14ac:dyDescent="0.2">
      <c r="B10" s="37">
        <v>7</v>
      </c>
      <c r="C10" s="37">
        <v>5</v>
      </c>
      <c r="F10">
        <v>1.1430830468872002</v>
      </c>
      <c r="G10">
        <v>1.1208392568662138</v>
      </c>
      <c r="H10">
        <v>1.1157650693205907</v>
      </c>
      <c r="I10">
        <v>1.29922642885021</v>
      </c>
    </row>
    <row r="11" spans="1:19" x14ac:dyDescent="0.2">
      <c r="B11" s="37">
        <v>14</v>
      </c>
      <c r="C11" s="37">
        <v>7</v>
      </c>
      <c r="F11">
        <v>1.0149603296191401</v>
      </c>
      <c r="G11">
        <v>1.1888864255726328</v>
      </c>
      <c r="H11">
        <v>1.2478772350965399</v>
      </c>
      <c r="I11">
        <v>1.38349986474508</v>
      </c>
    </row>
    <row r="12" spans="1:19" x14ac:dyDescent="0.2">
      <c r="B12" s="37">
        <v>17</v>
      </c>
      <c r="C12" s="37">
        <v>14</v>
      </c>
    </row>
    <row r="13" spans="1:19" x14ac:dyDescent="0.2">
      <c r="B13" s="37">
        <v>12</v>
      </c>
      <c r="C13" s="37">
        <v>9</v>
      </c>
    </row>
    <row r="14" spans="1:19" x14ac:dyDescent="0.2">
      <c r="B14" s="37">
        <v>7</v>
      </c>
      <c r="C14" s="37">
        <v>3</v>
      </c>
    </row>
    <row r="15" spans="1:19" x14ac:dyDescent="0.2">
      <c r="B15" s="37">
        <v>16</v>
      </c>
      <c r="C15" s="37">
        <v>7</v>
      </c>
      <c r="E15" t="s">
        <v>36</v>
      </c>
      <c r="F15">
        <v>1.0537864281372016</v>
      </c>
      <c r="G15">
        <v>1.77062365701334</v>
      </c>
      <c r="H15">
        <v>2.9619228842019001</v>
      </c>
      <c r="I15">
        <v>3.8191765129335602</v>
      </c>
    </row>
    <row r="16" spans="1:19" x14ac:dyDescent="0.2">
      <c r="B16" s="37">
        <v>12</v>
      </c>
      <c r="C16" s="37">
        <v>8</v>
      </c>
      <c r="F16">
        <v>1.3710836032004581</v>
      </c>
      <c r="G16">
        <v>2.5308484967632858</v>
      </c>
      <c r="H16">
        <v>3.6553213049239002</v>
      </c>
      <c r="I16">
        <v>4.9557942522762604</v>
      </c>
    </row>
    <row r="17" spans="2:9" x14ac:dyDescent="0.2">
      <c r="B17" s="37">
        <v>9</v>
      </c>
      <c r="C17" s="37">
        <v>9</v>
      </c>
      <c r="F17">
        <v>0.69212328744867124</v>
      </c>
      <c r="G17">
        <v>3.0352007453569083</v>
      </c>
      <c r="H17">
        <v>3.8366705002819801</v>
      </c>
      <c r="I17">
        <v>4.9770680148184701</v>
      </c>
    </row>
    <row r="18" spans="2:9" x14ac:dyDescent="0.2">
      <c r="B18" s="37">
        <v>5</v>
      </c>
      <c r="C18" s="37">
        <v>4</v>
      </c>
      <c r="F18">
        <v>1.2163690810660399</v>
      </c>
      <c r="G18">
        <v>1.2083187102920008</v>
      </c>
      <c r="H18">
        <v>4.0251441770363598</v>
      </c>
      <c r="I18">
        <v>5.7003087450467902</v>
      </c>
    </row>
    <row r="19" spans="2:9" x14ac:dyDescent="0.2">
      <c r="B19" s="37">
        <v>24</v>
      </c>
      <c r="C19" s="37">
        <v>10</v>
      </c>
    </row>
    <row r="20" spans="2:9" x14ac:dyDescent="0.2">
      <c r="B20" s="37">
        <v>4</v>
      </c>
      <c r="C20" s="37">
        <v>14</v>
      </c>
    </row>
    <row r="21" spans="2:9" x14ac:dyDescent="0.2">
      <c r="B21" s="37">
        <v>16</v>
      </c>
      <c r="C21" s="37">
        <v>7</v>
      </c>
    </row>
    <row r="22" spans="2:9" x14ac:dyDescent="0.2">
      <c r="B22" s="37">
        <v>14</v>
      </c>
      <c r="C22" s="37">
        <v>5</v>
      </c>
      <c r="E22" t="s">
        <v>50</v>
      </c>
      <c r="F22">
        <v>2.2018046853924478</v>
      </c>
      <c r="G22">
        <v>0.44834264882932001</v>
      </c>
      <c r="H22">
        <v>2.2595217484035124</v>
      </c>
      <c r="I22">
        <v>0.26706216005485622</v>
      </c>
    </row>
    <row r="23" spans="2:9" x14ac:dyDescent="0.2">
      <c r="B23" s="37">
        <v>14</v>
      </c>
      <c r="C23" s="37">
        <v>5</v>
      </c>
      <c r="F23">
        <v>2.5012715947982307</v>
      </c>
      <c r="G23">
        <v>0.26999047914399998</v>
      </c>
      <c r="H23">
        <v>2.3563476348090147</v>
      </c>
      <c r="I23">
        <v>0.63274583255100003</v>
      </c>
    </row>
    <row r="24" spans="2:9" x14ac:dyDescent="0.2">
      <c r="B24" s="37">
        <v>15</v>
      </c>
      <c r="C24" s="37">
        <v>12</v>
      </c>
      <c r="F24">
        <v>1.4914196174883856</v>
      </c>
      <c r="G24">
        <v>0.58936360481265548</v>
      </c>
      <c r="H24">
        <v>1.8336103940091799</v>
      </c>
      <c r="I24">
        <v>0.5305575068670344</v>
      </c>
    </row>
    <row r="25" spans="2:9" x14ac:dyDescent="0.2">
      <c r="B25" s="37">
        <v>6</v>
      </c>
      <c r="C25" s="37">
        <v>10</v>
      </c>
      <c r="F25">
        <v>1.91712964703907</v>
      </c>
      <c r="G25">
        <v>0.46078392928632433</v>
      </c>
      <c r="H25">
        <v>2.3045676724585098</v>
      </c>
      <c r="I25">
        <v>0.5099752648677216</v>
      </c>
    </row>
    <row r="26" spans="2:9" x14ac:dyDescent="0.2">
      <c r="B26" s="37">
        <v>16</v>
      </c>
      <c r="C26" s="37">
        <v>4</v>
      </c>
      <c r="F26">
        <v>1.7507362803276394</v>
      </c>
      <c r="G26">
        <v>0.74346188501252231</v>
      </c>
      <c r="H26">
        <v>2.0041618040784419</v>
      </c>
      <c r="I26">
        <v>0.27409450657330237</v>
      </c>
    </row>
    <row r="27" spans="2:9" x14ac:dyDescent="0.2">
      <c r="B27" s="37">
        <v>16</v>
      </c>
      <c r="C27" s="37">
        <v>9</v>
      </c>
    </row>
    <row r="28" spans="2:9" x14ac:dyDescent="0.2">
      <c r="B28" s="37">
        <v>22</v>
      </c>
      <c r="C28" s="37">
        <v>8</v>
      </c>
    </row>
    <row r="29" spans="2:9" x14ac:dyDescent="0.2">
      <c r="B29" s="37">
        <v>13</v>
      </c>
      <c r="C29" s="37">
        <v>14</v>
      </c>
    </row>
    <row r="30" spans="2:9" x14ac:dyDescent="0.2">
      <c r="B30" s="37">
        <v>17</v>
      </c>
      <c r="C30" s="37">
        <v>13</v>
      </c>
    </row>
    <row r="31" spans="2:9" x14ac:dyDescent="0.2">
      <c r="B31" s="37">
        <v>14</v>
      </c>
      <c r="C31" s="37">
        <v>7</v>
      </c>
    </row>
    <row r="32" spans="2:9" x14ac:dyDescent="0.2">
      <c r="B32" s="37">
        <v>5</v>
      </c>
      <c r="C32" s="37">
        <v>12</v>
      </c>
    </row>
    <row r="33" spans="2:3" x14ac:dyDescent="0.2">
      <c r="B33" s="37">
        <v>14</v>
      </c>
      <c r="C33" s="37">
        <v>9</v>
      </c>
    </row>
    <row r="34" spans="2:3" x14ac:dyDescent="0.2">
      <c r="B34" s="37">
        <v>13</v>
      </c>
      <c r="C34" s="37">
        <v>7</v>
      </c>
    </row>
    <row r="35" spans="2:3" x14ac:dyDescent="0.2">
      <c r="B35" s="37">
        <v>9</v>
      </c>
      <c r="C35" s="37">
        <v>7</v>
      </c>
    </row>
    <row r="36" spans="2:3" x14ac:dyDescent="0.2">
      <c r="B36" s="37">
        <v>20</v>
      </c>
      <c r="C36" s="37">
        <v>8</v>
      </c>
    </row>
    <row r="37" spans="2:3" x14ac:dyDescent="0.2">
      <c r="B37" s="37">
        <v>16</v>
      </c>
      <c r="C37" s="37">
        <v>11</v>
      </c>
    </row>
    <row r="38" spans="2:3" x14ac:dyDescent="0.2">
      <c r="B38" s="37">
        <v>26</v>
      </c>
      <c r="C38" s="37">
        <v>8</v>
      </c>
    </row>
    <row r="39" spans="2:3" x14ac:dyDescent="0.2">
      <c r="B39" s="37">
        <v>4</v>
      </c>
      <c r="C39" s="37">
        <v>13</v>
      </c>
    </row>
    <row r="40" spans="2:3" x14ac:dyDescent="0.2">
      <c r="B40" s="37">
        <v>35</v>
      </c>
      <c r="C40" s="37">
        <v>9</v>
      </c>
    </row>
    <row r="41" spans="2:3" ht="17" thickBot="1" x14ac:dyDescent="0.25">
      <c r="B41" s="38">
        <v>4</v>
      </c>
      <c r="C41" s="37">
        <v>4</v>
      </c>
    </row>
    <row r="42" spans="2:3" x14ac:dyDescent="0.2">
      <c r="C42" s="37">
        <v>9</v>
      </c>
    </row>
    <row r="43" spans="2:3" ht="17" thickBot="1" x14ac:dyDescent="0.25">
      <c r="C43" s="38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94C0-3A8E-9144-9A51-2ECB85B656B5}">
  <dimension ref="A2:S16"/>
  <sheetViews>
    <sheetView workbookViewId="0">
      <selection activeCell="D13" sqref="D13:D14"/>
    </sheetView>
  </sheetViews>
  <sheetFormatPr baseColWidth="10" defaultRowHeight="16" x14ac:dyDescent="0.2"/>
  <sheetData>
    <row r="2" spans="1:19" x14ac:dyDescent="0.2">
      <c r="A2" t="s">
        <v>140</v>
      </c>
      <c r="C2" s="15" t="s">
        <v>141</v>
      </c>
      <c r="F2" t="s">
        <v>95</v>
      </c>
      <c r="G2" t="s">
        <v>35</v>
      </c>
      <c r="H2" t="s">
        <v>98</v>
      </c>
      <c r="J2" t="s">
        <v>88</v>
      </c>
      <c r="K2" t="s">
        <v>83</v>
      </c>
      <c r="M2" t="s">
        <v>93</v>
      </c>
      <c r="N2" t="s">
        <v>83</v>
      </c>
      <c r="R2" t="s">
        <v>82</v>
      </c>
      <c r="S2" t="s">
        <v>83</v>
      </c>
    </row>
    <row r="3" spans="1:19" x14ac:dyDescent="0.2">
      <c r="F3" t="s">
        <v>96</v>
      </c>
      <c r="G3" s="21">
        <v>0.13939652899999999</v>
      </c>
      <c r="H3" s="21">
        <v>0.123722994</v>
      </c>
      <c r="J3" t="s">
        <v>92</v>
      </c>
      <c r="K3">
        <v>0.94132422999999998</v>
      </c>
    </row>
    <row r="4" spans="1:19" x14ac:dyDescent="0.2">
      <c r="G4" s="21">
        <v>9.7536925999999996E-2</v>
      </c>
      <c r="H4" s="21">
        <v>8.1732576000000001E-2</v>
      </c>
      <c r="K4">
        <v>1.0752274408043452</v>
      </c>
      <c r="M4" t="s">
        <v>89</v>
      </c>
      <c r="N4" t="s">
        <v>87</v>
      </c>
      <c r="R4" t="s">
        <v>84</v>
      </c>
      <c r="S4" t="s">
        <v>87</v>
      </c>
    </row>
    <row r="5" spans="1:19" x14ac:dyDescent="0.2">
      <c r="G5" s="21">
        <v>0.117834893</v>
      </c>
      <c r="H5" s="21">
        <v>0.134981245</v>
      </c>
      <c r="K5">
        <v>1.0746339065423687</v>
      </c>
    </row>
    <row r="7" spans="1:19" x14ac:dyDescent="0.2">
      <c r="M7" t="s">
        <v>94</v>
      </c>
      <c r="N7" t="s">
        <v>87</v>
      </c>
    </row>
    <row r="8" spans="1:19" x14ac:dyDescent="0.2">
      <c r="F8" t="s">
        <v>97</v>
      </c>
      <c r="G8" s="23">
        <v>7.597959E-2</v>
      </c>
      <c r="H8" s="23">
        <v>6.2581145000000005E-2</v>
      </c>
      <c r="J8" t="s">
        <v>90</v>
      </c>
      <c r="K8">
        <v>1.79316705789798E-4</v>
      </c>
      <c r="R8" t="s">
        <v>85</v>
      </c>
      <c r="S8" t="s">
        <v>87</v>
      </c>
    </row>
    <row r="9" spans="1:19" x14ac:dyDescent="0.2">
      <c r="G9" s="23">
        <v>9.4327590000000003E-2</v>
      </c>
      <c r="H9" s="23">
        <v>5.3124358000000003E-2</v>
      </c>
      <c r="K9">
        <v>1.4517227330000001E-4</v>
      </c>
    </row>
    <row r="10" spans="1:19" x14ac:dyDescent="0.2">
      <c r="G10" s="23">
        <v>8.3967793799999996E-2</v>
      </c>
      <c r="H10" s="23">
        <v>7.2910168999999997E-2</v>
      </c>
      <c r="K10">
        <v>1.7330933346413257E-4</v>
      </c>
    </row>
    <row r="12" spans="1:19" x14ac:dyDescent="0.2">
      <c r="R12" t="s">
        <v>86</v>
      </c>
      <c r="S12">
        <v>2.6234506472055E-2</v>
      </c>
    </row>
    <row r="13" spans="1:19" x14ac:dyDescent="0.2">
      <c r="A13" t="s">
        <v>133</v>
      </c>
      <c r="D13" t="s">
        <v>133</v>
      </c>
      <c r="S13">
        <v>2.65339160084881E-2</v>
      </c>
    </row>
    <row r="14" spans="1:19" x14ac:dyDescent="0.2">
      <c r="A14" t="s">
        <v>142</v>
      </c>
      <c r="D14" t="s">
        <v>142</v>
      </c>
      <c r="F14" t="s">
        <v>3</v>
      </c>
      <c r="G14" s="21">
        <v>0.11959147000000001</v>
      </c>
      <c r="H14" s="21">
        <v>0.65955198999999998</v>
      </c>
      <c r="J14" t="s">
        <v>91</v>
      </c>
      <c r="K14">
        <v>2.7379419999999999</v>
      </c>
      <c r="M14" t="s">
        <v>91</v>
      </c>
      <c r="N14">
        <v>1.9615982999999999</v>
      </c>
      <c r="S14">
        <v>2.1794263836999998E-2</v>
      </c>
    </row>
    <row r="15" spans="1:19" x14ac:dyDescent="0.2">
      <c r="G15" s="21">
        <v>0.100001322</v>
      </c>
      <c r="H15" s="21">
        <v>0.36173684900000003</v>
      </c>
      <c r="K15">
        <v>2.5314920000000001</v>
      </c>
      <c r="N15">
        <v>2.4252867</v>
      </c>
    </row>
    <row r="16" spans="1:19" x14ac:dyDescent="0.2">
      <c r="G16" s="21">
        <v>9.2418025400000006E-2</v>
      </c>
      <c r="H16" s="21">
        <v>0.53257544999999995</v>
      </c>
      <c r="K16">
        <v>2.9483929999999998</v>
      </c>
      <c r="N16">
        <v>2.2862186000000002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2E97-29D6-5C4E-90BB-FF8142D9CD16}">
  <dimension ref="F25:F26"/>
  <sheetViews>
    <sheetView workbookViewId="0">
      <selection activeCell="I29" sqref="I29"/>
    </sheetView>
  </sheetViews>
  <sheetFormatPr baseColWidth="10" defaultRowHeight="16" x14ac:dyDescent="0.2"/>
  <sheetData>
    <row r="25" spans="6:6" x14ac:dyDescent="0.2">
      <c r="F25" t="s">
        <v>133</v>
      </c>
    </row>
    <row r="26" spans="6:6" x14ac:dyDescent="0.2">
      <c r="F26" t="s">
        <v>134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558C-444A-2F4A-A5B1-552F88E684D3}">
  <dimension ref="A1:P24"/>
  <sheetViews>
    <sheetView workbookViewId="0">
      <selection activeCell="Q33" sqref="Q33"/>
    </sheetView>
  </sheetViews>
  <sheetFormatPr baseColWidth="10" defaultRowHeight="16" x14ac:dyDescent="0.2"/>
  <sheetData>
    <row r="1" spans="1:16" x14ac:dyDescent="0.2">
      <c r="L1" t="s">
        <v>108</v>
      </c>
    </row>
    <row r="2" spans="1:16" x14ac:dyDescent="0.2">
      <c r="A2" t="s">
        <v>22</v>
      </c>
      <c r="F2" t="s">
        <v>21</v>
      </c>
    </row>
    <row r="3" spans="1:16" x14ac:dyDescent="0.2">
      <c r="A3" t="s">
        <v>4</v>
      </c>
      <c r="B3" t="s">
        <v>18</v>
      </c>
      <c r="C3" t="s">
        <v>19</v>
      </c>
      <c r="D3" t="s">
        <v>20</v>
      </c>
      <c r="F3" t="s">
        <v>2</v>
      </c>
      <c r="G3" t="s">
        <v>3</v>
      </c>
      <c r="H3" t="s">
        <v>1</v>
      </c>
      <c r="I3" t="s">
        <v>0</v>
      </c>
      <c r="L3" t="s">
        <v>57</v>
      </c>
      <c r="M3">
        <v>0.88623028261052705</v>
      </c>
      <c r="N3">
        <v>0.93281941859451911</v>
      </c>
      <c r="O3">
        <v>15.6900486573247</v>
      </c>
      <c r="P3">
        <v>25.510890286640301</v>
      </c>
    </row>
    <row r="4" spans="1:16" x14ac:dyDescent="0.2">
      <c r="A4">
        <v>75.51700000000001</v>
      </c>
      <c r="B4">
        <v>177.75540000000001</v>
      </c>
      <c r="C4">
        <v>88.296800000000005</v>
      </c>
      <c r="D4">
        <v>83.649600000000007</v>
      </c>
      <c r="F4" s="1">
        <v>102.23840000000001</v>
      </c>
      <c r="G4" s="1">
        <v>65.0608</v>
      </c>
      <c r="H4" s="1">
        <v>81.325999999999993</v>
      </c>
      <c r="I4" s="1">
        <v>198.66780000000003</v>
      </c>
      <c r="M4">
        <v>1.0190136381433366</v>
      </c>
      <c r="N4">
        <v>1.0597367891035676</v>
      </c>
      <c r="O4">
        <v>23.712739425460601</v>
      </c>
      <c r="P4">
        <v>22.3272262568561</v>
      </c>
    </row>
    <row r="5" spans="1:16" x14ac:dyDescent="0.2">
      <c r="A5" s="5">
        <v>89.458600000000004</v>
      </c>
      <c r="B5" s="5">
        <v>133.607</v>
      </c>
      <c r="C5">
        <v>63.899000000000008</v>
      </c>
      <c r="D5" s="5">
        <v>500.73580000000004</v>
      </c>
      <c r="F5" s="1">
        <v>80.164200000000008</v>
      </c>
      <c r="G5" s="1">
        <v>79.002400000000009</v>
      </c>
      <c r="H5" s="1">
        <v>111.75260000000002</v>
      </c>
      <c r="I5" s="1">
        <v>161.49020000000002</v>
      </c>
      <c r="M5">
        <v>1.1073206975930145</v>
      </c>
      <c r="N5">
        <v>1.147459894959264</v>
      </c>
      <c r="O5">
        <v>19.03324401311</v>
      </c>
      <c r="P5">
        <v>16.469793207028498</v>
      </c>
    </row>
    <row r="6" spans="1:16" x14ac:dyDescent="0.2">
      <c r="A6" s="5">
        <v>55.766400000000004</v>
      </c>
      <c r="B6" s="5">
        <v>31.368600000000001</v>
      </c>
      <c r="C6">
        <v>66.2226</v>
      </c>
      <c r="D6">
        <v>56.928199999999997</v>
      </c>
      <c r="F6" s="1">
        <v>101.0766</v>
      </c>
      <c r="G6" s="1">
        <v>99.9148</v>
      </c>
      <c r="H6" s="1">
        <v>70.869799999999998</v>
      </c>
      <c r="I6" s="1">
        <v>154.51940000000002</v>
      </c>
    </row>
    <row r="7" spans="1:16" x14ac:dyDescent="0.2">
      <c r="A7" s="5">
        <v>48.7956</v>
      </c>
      <c r="B7" s="5">
        <v>213.77119999999999</v>
      </c>
      <c r="C7">
        <v>187.0498</v>
      </c>
      <c r="D7">
        <v>55.766400000000004</v>
      </c>
      <c r="F7" s="1">
        <v>41.824800000000003</v>
      </c>
      <c r="G7" s="1">
        <v>62.737200000000001</v>
      </c>
      <c r="H7" s="1">
        <v>77.840599999999995</v>
      </c>
      <c r="I7" s="1">
        <v>103.4002</v>
      </c>
      <c r="L7" t="s">
        <v>61</v>
      </c>
      <c r="M7">
        <v>1.0624994594983763</v>
      </c>
      <c r="N7">
        <v>1.4779530709378121</v>
      </c>
      <c r="O7">
        <v>15.0874621073404</v>
      </c>
      <c r="P7">
        <v>28.5636004606882</v>
      </c>
    </row>
    <row r="8" spans="1:16" x14ac:dyDescent="0.2">
      <c r="A8" s="5">
        <v>79.002400000000009</v>
      </c>
      <c r="B8" s="5">
        <v>105.72380000000001</v>
      </c>
      <c r="C8">
        <v>53.442799999999998</v>
      </c>
      <c r="D8" s="5">
        <v>436.83680000000004</v>
      </c>
      <c r="F8" s="1">
        <v>151.03400000000002</v>
      </c>
      <c r="G8" s="1">
        <v>65.0608</v>
      </c>
      <c r="H8" s="1">
        <v>102.23840000000001</v>
      </c>
      <c r="I8" s="1">
        <v>175.43180000000001</v>
      </c>
      <c r="M8">
        <v>1.4547385825243</v>
      </c>
      <c r="N8">
        <v>1.0706130104975</v>
      </c>
      <c r="O8">
        <v>15.0324350992838</v>
      </c>
      <c r="P8">
        <v>30.7685279051462</v>
      </c>
    </row>
    <row r="9" spans="1:16" x14ac:dyDescent="0.2">
      <c r="A9" s="5">
        <v>37.177599999999998</v>
      </c>
      <c r="B9" s="5">
        <v>103.4002</v>
      </c>
      <c r="C9">
        <v>55.766400000000004</v>
      </c>
      <c r="D9">
        <v>56.928199999999997</v>
      </c>
      <c r="F9" s="1">
        <v>61.575400000000002</v>
      </c>
      <c r="G9" s="1">
        <v>117.34179999999999</v>
      </c>
      <c r="H9" s="1">
        <v>51.119200000000006</v>
      </c>
      <c r="I9" s="1">
        <v>116.18</v>
      </c>
      <c r="M9">
        <v>0.99024777550177212</v>
      </c>
      <c r="N9">
        <v>0.46012660859720089</v>
      </c>
      <c r="O9">
        <v>13.1198972066243</v>
      </c>
      <c r="P9">
        <v>25.0141385396321</v>
      </c>
    </row>
    <row r="10" spans="1:16" x14ac:dyDescent="0.2">
      <c r="A10" s="5">
        <v>34.853999999999999</v>
      </c>
      <c r="B10" s="5">
        <v>104.562</v>
      </c>
      <c r="C10">
        <v>58.09</v>
      </c>
      <c r="D10">
        <v>200.99140000000003</v>
      </c>
      <c r="F10" s="1">
        <v>79.002400000000009</v>
      </c>
      <c r="G10" s="1">
        <v>89.458600000000004</v>
      </c>
      <c r="H10" s="1">
        <v>53.442799999999998</v>
      </c>
      <c r="I10" s="1">
        <v>185.88800000000001</v>
      </c>
    </row>
    <row r="11" spans="1:16" x14ac:dyDescent="0.2">
      <c r="A11" s="5">
        <v>29.045000000000002</v>
      </c>
      <c r="B11" s="5">
        <v>55.766400000000004</v>
      </c>
      <c r="C11">
        <v>68.546199999999999</v>
      </c>
      <c r="D11">
        <v>220.74199999999999</v>
      </c>
      <c r="F11" s="1">
        <v>31.368600000000001</v>
      </c>
      <c r="G11" s="1">
        <v>171.94640000000001</v>
      </c>
      <c r="H11" s="1">
        <v>103.4002</v>
      </c>
      <c r="I11" s="1">
        <v>171.94640000000001</v>
      </c>
      <c r="L11" t="s">
        <v>62</v>
      </c>
      <c r="M11">
        <v>0.24741744995117188</v>
      </c>
      <c r="N11" s="7">
        <v>0.42403039999999997</v>
      </c>
      <c r="O11" s="7">
        <v>4.3985408599999998</v>
      </c>
      <c r="P11">
        <v>10.1785367329915</v>
      </c>
    </row>
    <row r="12" spans="1:16" x14ac:dyDescent="0.2">
      <c r="A12" s="5">
        <v>44.148400000000002</v>
      </c>
      <c r="B12" s="5">
        <v>31.368600000000001</v>
      </c>
      <c r="C12">
        <v>84.811400000000006</v>
      </c>
      <c r="D12">
        <v>113.85639999999999</v>
      </c>
      <c r="F12" s="1">
        <v>44.148400000000002</v>
      </c>
      <c r="G12" s="1">
        <v>61.575400000000002</v>
      </c>
      <c r="H12" s="1">
        <v>44.148400000000002</v>
      </c>
      <c r="I12" s="1">
        <v>111.53280000000001</v>
      </c>
      <c r="M12">
        <v>0.176491546630859</v>
      </c>
      <c r="N12">
        <v>0.21400934855143</v>
      </c>
      <c r="O12" s="7">
        <v>3.1961314700000001</v>
      </c>
      <c r="P12">
        <v>14.6354726155599</v>
      </c>
    </row>
    <row r="13" spans="1:16" x14ac:dyDescent="0.2">
      <c r="A13" s="5">
        <v>69.707999999999998</v>
      </c>
      <c r="B13" s="5">
        <v>41.824800000000003</v>
      </c>
      <c r="C13">
        <v>113.85639999999999</v>
      </c>
      <c r="D13">
        <v>131.2834</v>
      </c>
      <c r="F13" s="1">
        <v>17.427</v>
      </c>
      <c r="G13" s="1">
        <v>40.662999999999997</v>
      </c>
      <c r="H13" s="1">
        <v>105.72380000000001</v>
      </c>
      <c r="I13" s="1">
        <v>118.50360000000001</v>
      </c>
      <c r="M13">
        <v>0.25174980163574201</v>
      </c>
      <c r="N13">
        <v>0.41264597574869999</v>
      </c>
      <c r="O13" s="7">
        <v>5.5162720900000002</v>
      </c>
      <c r="P13">
        <v>12.677720944086699</v>
      </c>
    </row>
    <row r="14" spans="1:16" x14ac:dyDescent="0.2">
      <c r="A14" s="5">
        <v>52.280999999999999</v>
      </c>
      <c r="B14" s="5">
        <v>245.13979999999998</v>
      </c>
      <c r="C14">
        <v>132.4452</v>
      </c>
      <c r="D14">
        <v>69.707999999999998</v>
      </c>
      <c r="F14" s="1">
        <v>38.339400000000005</v>
      </c>
      <c r="G14" s="1">
        <v>101.0766</v>
      </c>
      <c r="H14" s="1">
        <v>168.46100000000001</v>
      </c>
      <c r="I14" s="1">
        <v>127.79800000000002</v>
      </c>
    </row>
    <row r="15" spans="1:16" x14ac:dyDescent="0.2">
      <c r="A15" s="5">
        <v>55.766400000000004</v>
      </c>
      <c r="B15" s="5">
        <v>40.662999999999997</v>
      </c>
      <c r="C15">
        <v>260.2432</v>
      </c>
      <c r="D15">
        <v>67.384399999999999</v>
      </c>
      <c r="F15" s="1">
        <v>41.824800000000003</v>
      </c>
      <c r="G15" s="1">
        <v>26.721399999999999</v>
      </c>
      <c r="H15" s="1">
        <v>183.56440000000001</v>
      </c>
      <c r="I15" s="1">
        <v>146.38679999999999</v>
      </c>
      <c r="L15" t="s">
        <v>109</v>
      </c>
      <c r="M15" s="32">
        <v>0.52802903893471342</v>
      </c>
      <c r="N15" s="32">
        <v>0.77456942975581233</v>
      </c>
      <c r="O15" s="32">
        <v>2.63677224789105</v>
      </c>
      <c r="P15" s="32">
        <v>4.1076560254951628</v>
      </c>
    </row>
    <row r="16" spans="1:16" x14ac:dyDescent="0.2">
      <c r="A16" s="5">
        <v>37.177599999999998</v>
      </c>
      <c r="B16" s="5">
        <v>124.31260000000002</v>
      </c>
      <c r="C16">
        <v>79.002400000000009</v>
      </c>
      <c r="D16">
        <v>51.119200000000006</v>
      </c>
      <c r="F16" s="1">
        <v>38.339400000000005</v>
      </c>
      <c r="G16" s="1">
        <v>46.472000000000001</v>
      </c>
      <c r="H16" s="1">
        <v>132.50800000000001</v>
      </c>
      <c r="I16" s="1">
        <v>116.18</v>
      </c>
      <c r="M16" s="32">
        <v>0.93542887949377374</v>
      </c>
      <c r="N16" s="32">
        <v>0.68192061523355774</v>
      </c>
      <c r="O16" s="32">
        <v>1.2000881437991</v>
      </c>
      <c r="P16" s="32">
        <v>5.7947216479360399</v>
      </c>
    </row>
    <row r="17" spans="1:16" x14ac:dyDescent="0.2">
      <c r="A17" s="5">
        <v>44.148400000000002</v>
      </c>
      <c r="B17" s="5">
        <v>102.23840000000001</v>
      </c>
      <c r="C17">
        <v>61.544000000000004</v>
      </c>
      <c r="D17">
        <v>175.21199999999999</v>
      </c>
      <c r="F17" s="1">
        <v>37.177599999999998</v>
      </c>
      <c r="G17" s="1">
        <v>33.6922</v>
      </c>
      <c r="H17" s="1">
        <v>59.251800000000003</v>
      </c>
      <c r="I17" s="1">
        <v>240.49260000000001</v>
      </c>
      <c r="M17" s="32">
        <v>0.48057961776539998</v>
      </c>
      <c r="N17" s="32">
        <v>0.97689717632307005</v>
      </c>
      <c r="O17" s="32">
        <v>1.9885155041752001</v>
      </c>
      <c r="P17" s="32">
        <v>5.5822691040663797</v>
      </c>
    </row>
    <row r="18" spans="1:16" x14ac:dyDescent="0.2">
      <c r="A18" s="5">
        <v>140.57780000000002</v>
      </c>
      <c r="B18" s="5">
        <v>54.322000000000003</v>
      </c>
      <c r="C18">
        <v>95.267600000000002</v>
      </c>
      <c r="D18">
        <v>121.989</v>
      </c>
      <c r="F18" s="1">
        <v>42.986600000000003</v>
      </c>
      <c r="G18" s="1">
        <v>41.824800000000003</v>
      </c>
      <c r="H18" s="1">
        <v>104.09099999999999</v>
      </c>
      <c r="I18" s="1">
        <v>108.0474</v>
      </c>
    </row>
    <row r="19" spans="1:16" x14ac:dyDescent="0.2">
      <c r="A19" s="5">
        <v>54.604600000000005</v>
      </c>
      <c r="C19">
        <v>36.015800000000006</v>
      </c>
      <c r="D19" s="5">
        <v>421.73340000000002</v>
      </c>
      <c r="F19" s="1">
        <v>29.045000000000002</v>
      </c>
      <c r="G19" s="1">
        <v>38.339400000000005</v>
      </c>
      <c r="H19" s="1">
        <v>84.811400000000006</v>
      </c>
      <c r="I19" s="1">
        <v>0</v>
      </c>
    </row>
    <row r="20" spans="1:16" x14ac:dyDescent="0.2">
      <c r="A20" s="5">
        <v>125.286</v>
      </c>
      <c r="D20">
        <v>96.429400000000001</v>
      </c>
      <c r="F20" s="1">
        <v>20.912400000000002</v>
      </c>
      <c r="H20" s="1">
        <v>72.031600000000012</v>
      </c>
    </row>
    <row r="21" spans="1:16" x14ac:dyDescent="0.2">
      <c r="D21">
        <v>96.429400000000001</v>
      </c>
    </row>
    <row r="22" spans="1:16" x14ac:dyDescent="0.2">
      <c r="D22">
        <v>110.371</v>
      </c>
    </row>
    <row r="23" spans="1:16" x14ac:dyDescent="0.2">
      <c r="D23">
        <v>126.6362</v>
      </c>
    </row>
    <row r="24" spans="1:16" x14ac:dyDescent="0.2">
      <c r="D24">
        <v>59.251800000000003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11C3-90B4-1545-990C-2DBED6D1A4E3}">
  <dimension ref="B2:F17"/>
  <sheetViews>
    <sheetView workbookViewId="0">
      <selection activeCell="J10" sqref="J10"/>
    </sheetView>
  </sheetViews>
  <sheetFormatPr baseColWidth="10" defaultRowHeight="16" x14ac:dyDescent="0.2"/>
  <sheetData>
    <row r="2" spans="2:6" x14ac:dyDescent="0.2">
      <c r="C2" t="s">
        <v>113</v>
      </c>
      <c r="D2" t="s">
        <v>114</v>
      </c>
      <c r="E2" t="s">
        <v>115</v>
      </c>
      <c r="F2" t="s">
        <v>116</v>
      </c>
    </row>
    <row r="3" spans="2:6" x14ac:dyDescent="0.2">
      <c r="B3" t="s">
        <v>101</v>
      </c>
      <c r="C3">
        <v>-44.9</v>
      </c>
      <c r="D3">
        <v>-40.5</v>
      </c>
      <c r="E3">
        <v>-62.2</v>
      </c>
      <c r="F3">
        <v>-18.899999999999999</v>
      </c>
    </row>
    <row r="4" spans="2:6" x14ac:dyDescent="0.2">
      <c r="C4">
        <v>-64.099999999999994</v>
      </c>
      <c r="D4">
        <v>-44.6</v>
      </c>
      <c r="E4">
        <v>-61.1</v>
      </c>
      <c r="F4">
        <v>-3.5000000000000004</v>
      </c>
    </row>
    <row r="5" spans="2:6" x14ac:dyDescent="0.2">
      <c r="C5">
        <v>-61.6</v>
      </c>
      <c r="D5">
        <v>-51.9</v>
      </c>
      <c r="E5">
        <v>-15.9</v>
      </c>
      <c r="F5">
        <v>-3.6999999999999997</v>
      </c>
    </row>
    <row r="6" spans="2:6" x14ac:dyDescent="0.2">
      <c r="C6">
        <v>-51.800000000000004</v>
      </c>
      <c r="D6">
        <v>-40.1</v>
      </c>
      <c r="E6">
        <v>-32.9</v>
      </c>
      <c r="F6">
        <v>-8.9</v>
      </c>
    </row>
    <row r="7" spans="2:6" x14ac:dyDescent="0.2">
      <c r="C7">
        <v>-45.1</v>
      </c>
      <c r="D7">
        <v>-22.900000000000002</v>
      </c>
      <c r="E7">
        <v>-39.5</v>
      </c>
      <c r="F7">
        <v>-27.1</v>
      </c>
    </row>
    <row r="11" spans="2:6" x14ac:dyDescent="0.2">
      <c r="B11" t="s">
        <v>81</v>
      </c>
      <c r="C11">
        <v>-64.900000000000006</v>
      </c>
      <c r="D11">
        <v>-56.599999999999994</v>
      </c>
      <c r="E11">
        <v>-54.400000000000006</v>
      </c>
      <c r="F11">
        <v>-24</v>
      </c>
    </row>
    <row r="12" spans="2:6" x14ac:dyDescent="0.2">
      <c r="C12">
        <v>-54.6</v>
      </c>
      <c r="D12">
        <v>-50.7</v>
      </c>
      <c r="E12">
        <v>-38.700000000000003</v>
      </c>
      <c r="F12">
        <v>-2.1</v>
      </c>
    </row>
    <row r="13" spans="2:6" x14ac:dyDescent="0.2">
      <c r="C13">
        <v>-62.3</v>
      </c>
      <c r="D13">
        <v>-31.8</v>
      </c>
      <c r="E13">
        <v>-34.9</v>
      </c>
      <c r="F13">
        <v>16.900000000000002</v>
      </c>
    </row>
    <row r="14" spans="2:6" x14ac:dyDescent="0.2">
      <c r="C14">
        <v>-48.699999999999996</v>
      </c>
      <c r="D14">
        <v>-21.7</v>
      </c>
      <c r="E14">
        <v>-23.799999999999997</v>
      </c>
      <c r="F14">
        <v>-15.1</v>
      </c>
    </row>
    <row r="15" spans="2:6" x14ac:dyDescent="0.2">
      <c r="C15">
        <v>-50.6</v>
      </c>
      <c r="D15">
        <v>-30.4</v>
      </c>
      <c r="E15">
        <v>-25.7</v>
      </c>
      <c r="F15">
        <v>-7.5</v>
      </c>
    </row>
    <row r="16" spans="2:6" x14ac:dyDescent="0.2">
      <c r="C16">
        <v>-59.199999999999996</v>
      </c>
      <c r="D16">
        <v>-21.5</v>
      </c>
      <c r="E16">
        <v>-36.6</v>
      </c>
      <c r="F16">
        <v>-16</v>
      </c>
    </row>
    <row r="17" spans="3:6" x14ac:dyDescent="0.2">
      <c r="C17">
        <v>-49.6</v>
      </c>
      <c r="D17">
        <v>-33.800000000000004</v>
      </c>
      <c r="E17">
        <v>-27.3</v>
      </c>
      <c r="F17">
        <v>-11.1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5AB2-D8B1-344D-A841-0C9B52480F73}">
  <dimension ref="A2:D16"/>
  <sheetViews>
    <sheetView workbookViewId="0">
      <selection activeCell="D13" sqref="D13"/>
    </sheetView>
  </sheetViews>
  <sheetFormatPr baseColWidth="10" defaultRowHeight="16" x14ac:dyDescent="0.2"/>
  <sheetData>
    <row r="2" spans="1:4" x14ac:dyDescent="0.2">
      <c r="C2" t="s">
        <v>81</v>
      </c>
      <c r="D2" t="s">
        <v>18</v>
      </c>
    </row>
    <row r="3" spans="1:4" x14ac:dyDescent="0.2">
      <c r="A3" t="s">
        <v>110</v>
      </c>
      <c r="C3">
        <v>0.52084208104737284</v>
      </c>
      <c r="D3">
        <v>1.1819991334461653</v>
      </c>
    </row>
    <row r="4" spans="1:4" x14ac:dyDescent="0.2">
      <c r="C4">
        <v>2.8401813180578732</v>
      </c>
      <c r="D4">
        <v>2.3925153039927278</v>
      </c>
    </row>
    <row r="5" spans="1:4" x14ac:dyDescent="0.2">
      <c r="C5">
        <v>0.67600182451782886</v>
      </c>
      <c r="D5">
        <v>1.104159102983213</v>
      </c>
    </row>
    <row r="8" spans="1:4" x14ac:dyDescent="0.2">
      <c r="A8" t="s">
        <v>111</v>
      </c>
      <c r="C8" s="32">
        <v>0.46234070724420201</v>
      </c>
      <c r="D8" s="32">
        <v>2.2476930554164198</v>
      </c>
    </row>
    <row r="9" spans="1:4" x14ac:dyDescent="0.2">
      <c r="C9" s="32">
        <v>4.7213922761738782</v>
      </c>
      <c r="D9" s="32">
        <v>1.53105068206787</v>
      </c>
    </row>
    <row r="10" spans="1:4" x14ac:dyDescent="0.2">
      <c r="C10" s="32">
        <v>0.45810790061948803</v>
      </c>
      <c r="D10" s="32">
        <v>0.87758586074389999</v>
      </c>
    </row>
    <row r="14" spans="1:4" x14ac:dyDescent="0.2">
      <c r="A14" t="s">
        <v>112</v>
      </c>
      <c r="C14" s="32">
        <v>1.1449811594114101</v>
      </c>
      <c r="D14" s="32">
        <v>1.7524842909379073</v>
      </c>
    </row>
    <row r="15" spans="1:4" x14ac:dyDescent="0.2">
      <c r="C15">
        <v>1.8144808040283034</v>
      </c>
      <c r="D15" s="32">
        <v>1.3061852432629399</v>
      </c>
    </row>
    <row r="16" spans="1:4" x14ac:dyDescent="0.2">
      <c r="C16">
        <v>0.55112184035230027</v>
      </c>
      <c r="D16">
        <v>1.4949290883591457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4621B-E1A0-5940-98FC-D8DD42D6D0F2}">
  <dimension ref="A1:C38"/>
  <sheetViews>
    <sheetView workbookViewId="0">
      <selection sqref="A1:C39"/>
    </sheetView>
  </sheetViews>
  <sheetFormatPr baseColWidth="10" defaultRowHeight="16" x14ac:dyDescent="0.2"/>
  <sheetData>
    <row r="1" spans="1:3" x14ac:dyDescent="0.2">
      <c r="B1" t="s">
        <v>5</v>
      </c>
      <c r="C1" t="s">
        <v>67</v>
      </c>
    </row>
    <row r="3" spans="1:3" x14ac:dyDescent="0.2">
      <c r="A3" t="s">
        <v>38</v>
      </c>
      <c r="B3">
        <v>1.1782424850240583</v>
      </c>
      <c r="C3">
        <v>1.1112290298716556</v>
      </c>
    </row>
    <row r="4" spans="1:3" x14ac:dyDescent="0.2">
      <c r="B4">
        <v>0.82287084904266283</v>
      </c>
      <c r="C4">
        <v>1.2420690784607442</v>
      </c>
    </row>
    <row r="5" spans="1:3" x14ac:dyDescent="0.2">
      <c r="B5">
        <v>1.0314154776244435</v>
      </c>
      <c r="C5">
        <v>1.2054665755969112</v>
      </c>
    </row>
    <row r="8" spans="1:3" x14ac:dyDescent="0.2">
      <c r="A8" t="s">
        <v>42</v>
      </c>
      <c r="B8">
        <v>1.2895261221408181</v>
      </c>
      <c r="C8">
        <v>0.73743975666368</v>
      </c>
    </row>
    <row r="9" spans="1:3" x14ac:dyDescent="0.2">
      <c r="B9">
        <v>1.2366100904860922</v>
      </c>
      <c r="C9">
        <v>1.0572591896708068</v>
      </c>
    </row>
    <row r="10" spans="1:3" x14ac:dyDescent="0.2">
      <c r="B10">
        <v>1.2494052850717414</v>
      </c>
      <c r="C10">
        <v>1.2826022097526415</v>
      </c>
    </row>
    <row r="14" spans="1:3" x14ac:dyDescent="0.2">
      <c r="A14" t="s">
        <v>99</v>
      </c>
      <c r="B14">
        <v>1.3693620412886069</v>
      </c>
      <c r="C14">
        <v>1.0048165276922798</v>
      </c>
    </row>
    <row r="15" spans="1:3" x14ac:dyDescent="0.2">
      <c r="B15">
        <v>0.82770423039169083</v>
      </c>
      <c r="C15">
        <v>0.91628666529095493</v>
      </c>
    </row>
    <row r="16" spans="1:3" x14ac:dyDescent="0.2">
      <c r="B16">
        <v>0.88228021441951576</v>
      </c>
      <c r="C16">
        <v>0.89089989597455022</v>
      </c>
    </row>
    <row r="20" spans="1:3" x14ac:dyDescent="0.2">
      <c r="A20" t="s">
        <v>72</v>
      </c>
      <c r="B20">
        <v>1.123772670026705</v>
      </c>
      <c r="C20">
        <v>0.90314213496404783</v>
      </c>
    </row>
    <row r="21" spans="1:3" x14ac:dyDescent="0.2">
      <c r="B21">
        <v>0.93487113703403713</v>
      </c>
      <c r="C21">
        <v>0.96939276947245245</v>
      </c>
    </row>
    <row r="22" spans="1:3" x14ac:dyDescent="0.2">
      <c r="B22">
        <v>0.95185277943069357</v>
      </c>
      <c r="C22">
        <v>0.87419465281949527</v>
      </c>
    </row>
    <row r="25" spans="1:3" x14ac:dyDescent="0.2">
      <c r="A25" t="s">
        <v>73</v>
      </c>
      <c r="B25">
        <v>1.0925575157076024</v>
      </c>
      <c r="C25">
        <v>1.2340879202844677</v>
      </c>
    </row>
    <row r="26" spans="1:3" x14ac:dyDescent="0.2">
      <c r="B26">
        <v>0.76970904424881892</v>
      </c>
      <c r="C26">
        <v>0.97605320937049789</v>
      </c>
    </row>
    <row r="27" spans="1:3" x14ac:dyDescent="0.2">
      <c r="B27">
        <v>0.93164317243471595</v>
      </c>
      <c r="C27">
        <v>0.83019555717241933</v>
      </c>
    </row>
    <row r="30" spans="1:3" x14ac:dyDescent="0.2">
      <c r="A30" t="s">
        <v>51</v>
      </c>
      <c r="B30">
        <v>1.4813641416199548</v>
      </c>
      <c r="C30">
        <v>1.2118759461913999</v>
      </c>
    </row>
    <row r="31" spans="1:3" x14ac:dyDescent="0.2">
      <c r="B31">
        <v>0.72823020264803484</v>
      </c>
      <c r="C31">
        <v>1.5262349683296195</v>
      </c>
    </row>
    <row r="32" spans="1:3" x14ac:dyDescent="0.2">
      <c r="B32">
        <v>0.92697812416262848</v>
      </c>
      <c r="C32">
        <v>1.0867996711539492</v>
      </c>
    </row>
    <row r="36" spans="1:3" x14ac:dyDescent="0.2">
      <c r="A36" t="s">
        <v>3</v>
      </c>
      <c r="B36">
        <v>1.47305107116699E-3</v>
      </c>
      <c r="C36">
        <v>0</v>
      </c>
    </row>
    <row r="37" spans="1:3" x14ac:dyDescent="0.2">
      <c r="B37">
        <v>1.6111194610595699E-3</v>
      </c>
      <c r="C37">
        <v>0</v>
      </c>
    </row>
    <row r="38" spans="1:3" x14ac:dyDescent="0.2">
      <c r="B38">
        <v>1.49979629516602E-3</v>
      </c>
      <c r="C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5CB8-3383-2240-9A33-73C3FA2A670A}">
  <dimension ref="A1:F12"/>
  <sheetViews>
    <sheetView workbookViewId="0">
      <selection activeCell="G15" sqref="G15"/>
    </sheetView>
  </sheetViews>
  <sheetFormatPr baseColWidth="10" defaultRowHeight="16" x14ac:dyDescent="0.2"/>
  <cols>
    <col min="5" max="5" width="12.1640625" bestFit="1" customWidth="1"/>
  </cols>
  <sheetData>
    <row r="1" spans="1:6" x14ac:dyDescent="0.2">
      <c r="A1" t="s">
        <v>105</v>
      </c>
    </row>
    <row r="2" spans="1:6" x14ac:dyDescent="0.2">
      <c r="B2" t="s">
        <v>106</v>
      </c>
      <c r="C2">
        <v>212.38329505920399</v>
      </c>
      <c r="D2">
        <v>220.30147171020499</v>
      </c>
      <c r="E2">
        <v>0.41795196533203099</v>
      </c>
      <c r="F2">
        <v>0.69740734100341795</v>
      </c>
    </row>
    <row r="3" spans="1:6" x14ac:dyDescent="0.2">
      <c r="C3">
        <v>184.38329505920399</v>
      </c>
      <c r="D3">
        <v>231.30147171020499</v>
      </c>
      <c r="E3">
        <v>0.68934249877929998</v>
      </c>
      <c r="F3">
        <v>0.44893646240230001</v>
      </c>
    </row>
    <row r="4" spans="1:6" x14ac:dyDescent="0.2">
      <c r="C4">
        <v>181.17951965332</v>
      </c>
      <c r="D4">
        <v>213.97407341003401</v>
      </c>
      <c r="E4">
        <v>0.46893424987792998</v>
      </c>
      <c r="F4">
        <v>0.51144893646240197</v>
      </c>
    </row>
    <row r="10" spans="1:6" x14ac:dyDescent="0.2">
      <c r="B10" t="s">
        <v>107</v>
      </c>
      <c r="C10">
        <v>132.45993232727</v>
      </c>
      <c r="D10">
        <v>49.778158187866197</v>
      </c>
      <c r="E10">
        <v>0.15167808532714999</v>
      </c>
      <c r="F10">
        <v>0.28164634704590003</v>
      </c>
    </row>
    <row r="11" spans="1:6" x14ac:dyDescent="0.2">
      <c r="C11">
        <v>100.45993232727</v>
      </c>
      <c r="D11">
        <v>38.471170425415004</v>
      </c>
      <c r="E11">
        <v>0.17167808532715001</v>
      </c>
      <c r="F11">
        <v>0.33370971679689998</v>
      </c>
    </row>
    <row r="12" spans="1:6" x14ac:dyDescent="0.2">
      <c r="C12">
        <v>79.177815818786598</v>
      </c>
      <c r="D12">
        <v>72.471170425414996</v>
      </c>
      <c r="E12">
        <v>0.18164634704589999</v>
      </c>
      <c r="F12">
        <v>0.19709716796900001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Figure1</vt:lpstr>
      <vt:lpstr>Figure2</vt:lpstr>
      <vt:lpstr>Figure3</vt:lpstr>
      <vt:lpstr>Figure4</vt:lpstr>
      <vt:lpstr>Figure5</vt:lpstr>
      <vt:lpstr>Figure6</vt:lpstr>
      <vt:lpstr>Figure7</vt:lpstr>
      <vt:lpstr>Suppl1</vt:lpstr>
      <vt:lpstr>Suppl2</vt:lpstr>
      <vt:lpstr>Suppl3</vt:lpstr>
      <vt:lpstr>Suppl4</vt:lpstr>
      <vt:lpstr>Suppl5</vt:lpstr>
      <vt:lpstr>Suppl6</vt:lpstr>
      <vt:lpstr>Suppl7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Shashi Shashi</dc:creator>
  <cp:lastModifiedBy>Shashi Shashi</cp:lastModifiedBy>
  <dcterms:created xsi:type="dcterms:W3CDTF">2019-04-02T19:48:36Z</dcterms:created>
  <dcterms:modified xsi:type="dcterms:W3CDTF">2019-08-02T17:54:36Z</dcterms:modified>
</cp:coreProperties>
</file>