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ge/Documents/Papers_writing/Conjugation_Salmonella/Nature_sci_report/submitted_files/revised/supplemental/"/>
    </mc:Choice>
  </mc:AlternateContent>
  <xr:revisionPtr revIDLastSave="0" documentId="13_ncr:1_{6808A1C6-F0E6-1341-A32B-0477F78547B9}" xr6:coauthVersionLast="43" xr6:coauthVersionMax="43" xr10:uidLastSave="{00000000-0000-0000-0000-000000000000}"/>
  <bookViews>
    <workbookView xWindow="0" yWindow="1060" windowWidth="23720" windowHeight="16860" xr2:uid="{95B61946-7D42-4222-9DC4-B0D5C1BF53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67" i="1" l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E28" i="1" l="1"/>
  <c r="E25" i="1"/>
  <c r="E17" i="1"/>
  <c r="E3" i="1"/>
  <c r="E62" i="1" l="1"/>
  <c r="E63" i="1"/>
  <c r="E64" i="1"/>
  <c r="E65" i="1"/>
  <c r="E66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2" i="1"/>
</calcChain>
</file>

<file path=xl/sharedStrings.xml><?xml version="1.0" encoding="utf-8"?>
<sst xmlns="http://schemas.openxmlformats.org/spreadsheetml/2006/main" count="478" uniqueCount="184">
  <si>
    <t>Target Gene</t>
  </si>
  <si>
    <t>rplC</t>
  </si>
  <si>
    <t>yghJ</t>
  </si>
  <si>
    <t>aegA</t>
  </si>
  <si>
    <t>gltJ</t>
  </si>
  <si>
    <t>ompS</t>
  </si>
  <si>
    <t>mviM</t>
  </si>
  <si>
    <t>tsf</t>
  </si>
  <si>
    <t>polA</t>
  </si>
  <si>
    <t>icdA</t>
  </si>
  <si>
    <t>narY</t>
  </si>
  <si>
    <t>clpx</t>
  </si>
  <si>
    <t>argS</t>
  </si>
  <si>
    <t>trmD</t>
  </si>
  <si>
    <t>prfA</t>
  </si>
  <si>
    <t>lepA</t>
  </si>
  <si>
    <t>ytfN</t>
  </si>
  <si>
    <t>mrcB</t>
  </si>
  <si>
    <t>STM4261</t>
  </si>
  <si>
    <t>STM1005</t>
  </si>
  <si>
    <t>polA.1</t>
  </si>
  <si>
    <t>polA.2</t>
  </si>
  <si>
    <t>polA.3</t>
  </si>
  <si>
    <t>polA.5</t>
  </si>
  <si>
    <t>polA.6</t>
  </si>
  <si>
    <t>polA.7</t>
  </si>
  <si>
    <t>polA.8</t>
  </si>
  <si>
    <t>polA.9</t>
  </si>
  <si>
    <t>polA.10</t>
  </si>
  <si>
    <t>polA.11</t>
  </si>
  <si>
    <t>polA.12</t>
  </si>
  <si>
    <t>polA.14</t>
  </si>
  <si>
    <t>polA.15</t>
  </si>
  <si>
    <t>polA.16</t>
  </si>
  <si>
    <t>polA.18</t>
  </si>
  <si>
    <t>katG.1</t>
  </si>
  <si>
    <t>katG.2</t>
  </si>
  <si>
    <t>katG.3</t>
  </si>
  <si>
    <t>katG.4</t>
  </si>
  <si>
    <t>katG.5</t>
  </si>
  <si>
    <t>katG.6</t>
  </si>
  <si>
    <t>katG.7</t>
  </si>
  <si>
    <t>katG.8</t>
  </si>
  <si>
    <t>katG.9</t>
  </si>
  <si>
    <t>katG.10</t>
  </si>
  <si>
    <t>katG.11</t>
  </si>
  <si>
    <t>katG.12</t>
  </si>
  <si>
    <t>katG.13</t>
  </si>
  <si>
    <t>katG.14</t>
  </si>
  <si>
    <t>katG.15</t>
  </si>
  <si>
    <t>katG.16</t>
  </si>
  <si>
    <t>katG.17</t>
  </si>
  <si>
    <t>katG.18</t>
  </si>
  <si>
    <t>fabB</t>
  </si>
  <si>
    <t>murE</t>
  </si>
  <si>
    <t>ftsW</t>
  </si>
  <si>
    <t>rpoB</t>
  </si>
  <si>
    <t>GTTAAAAAAGTTGACGTAAC</t>
  </si>
  <si>
    <t>CTGAATATCGAGTCATTTCG</t>
  </si>
  <si>
    <t>GTTGATCGGTTCATAAAACG</t>
  </si>
  <si>
    <t>ACGCCAGTATGATCTTTCGC</t>
  </si>
  <si>
    <t>ACGCGGCTTGGCGAACCGGA</t>
  </si>
  <si>
    <t>CCATAGCCAGCCGAGATAGG</t>
  </si>
  <si>
    <t>ATTAAGGTAAACACCACCGA</t>
  </si>
  <si>
    <t>TGCCGGCGTCCATGTCTGCG</t>
  </si>
  <si>
    <t>CGCGTTACGGTAACGAATGC</t>
  </si>
  <si>
    <t>CCAGGGAATACGTGGGCGGA</t>
  </si>
  <si>
    <t>AGGCAGTGGCCGACGCCGGTC</t>
  </si>
  <si>
    <t>GATCCCGACGGAGAACACAAC</t>
  </si>
  <si>
    <t>TCGAAGAAGAGCGCGTTGCTC</t>
  </si>
  <si>
    <t>CGAGATGCCCATCCCGATAA</t>
  </si>
  <si>
    <t>TACGCGCAGCGGTGCGGAAT</t>
  </si>
  <si>
    <t>AGGGGCGCCGCCTTTACCTGC</t>
  </si>
  <si>
    <t>AACCTGAGCCGCCAGGGCAT</t>
  </si>
  <si>
    <t>ATAACGAATGCGCCCGACGC</t>
  </si>
  <si>
    <t>ATCCGCAGCAGGAGTTCTTAC</t>
  </si>
  <si>
    <t>GCTCGTCAGCCGGCATATCC</t>
  </si>
  <si>
    <t>GGCGGACCGGGGATGTTAATGA</t>
  </si>
  <si>
    <t>AGGTTCAGGACGATATCGAGA</t>
  </si>
  <si>
    <t>TGACCGTATTATCCAAATCTG</t>
  </si>
  <si>
    <t>TATTCCGGGCGTACCAGGCG</t>
  </si>
  <si>
    <t>ATCGCCCAGCGAACCGGCAG</t>
  </si>
  <si>
    <t>AGATCGCACTGGAGGAAGCG</t>
  </si>
  <si>
    <t>GCCGCTGGATAGCGTGACCG</t>
  </si>
  <si>
    <t>TTAAATCCAGCAACGCGGCG</t>
  </si>
  <si>
    <t>TAACGACTTCATCCGGGCCG</t>
  </si>
  <si>
    <t>TACGCCCGGAATATTATCCG</t>
  </si>
  <si>
    <t>CAGGTTCGATGGCAAACGAG</t>
  </si>
  <si>
    <t>GCAGTTCCAGAGCACGCTGG</t>
  </si>
  <si>
    <t>TAAATGCCTGACGAATGCGG</t>
  </si>
  <si>
    <t>AAGCTGGCGAGAAAGACCGA</t>
  </si>
  <si>
    <t>ACCTGTCGCGCATGATTATC</t>
  </si>
  <si>
    <t>TTAACTTTGGCCTGATTTAC</t>
  </si>
  <si>
    <t>CGAGAATAAGTGGGTTTTCT</t>
  </si>
  <si>
    <t>CATGGCGCGCTTGATGATAT</t>
  </si>
  <si>
    <t>GTGGCCGAACCAGCTTCGCG</t>
  </si>
  <si>
    <t>TGACCGATTCACAACCGTGG</t>
  </si>
  <si>
    <t>CCTCGGTAAAACCCACGGCG</t>
  </si>
  <si>
    <t>CGCGGCGGCGATAAGCGTGG</t>
  </si>
  <si>
    <t>ACCTTTTGCGCCGGGCCGGG</t>
  </si>
  <si>
    <t>GTTTGTGAAGGACTTCGTCG</t>
  </si>
  <si>
    <t>GCTGGTTCGGCCACCAGTCG</t>
  </si>
  <si>
    <t>GGTAGCGCGAATAGCGGCGG</t>
  </si>
  <si>
    <t>GCCCTGCGCTTCAATCGGCG</t>
  </si>
  <si>
    <t>GCCGCCGCGGAAAGTAGACG</t>
  </si>
  <si>
    <t>GATGCTGACACCCGCAGCAG</t>
  </si>
  <si>
    <t>AACCAAACACCAGATCGGCG</t>
  </si>
  <si>
    <t>CAACTATATCTATTTGCTCC</t>
  </si>
  <si>
    <t>TTCTATTAGCGAGATGGTTT</t>
  </si>
  <si>
    <t>TGACTTCTTCGCTAATCTGC</t>
  </si>
  <si>
    <t>CGCCTTGAGATCCCCTTTCA</t>
  </si>
  <si>
    <t>TTGATAATGTCTTCCTGCGT</t>
  </si>
  <si>
    <t>AGCTCATTAGCGTCGTCGGT</t>
  </si>
  <si>
    <t>CGG</t>
  </si>
  <si>
    <t>TGG</t>
  </si>
  <si>
    <t>AGG</t>
  </si>
  <si>
    <t>GGG</t>
  </si>
  <si>
    <t>fabB.6</t>
  </si>
  <si>
    <t>fabB.9</t>
  </si>
  <si>
    <t>fabB.10</t>
  </si>
  <si>
    <t>fabB.11</t>
  </si>
  <si>
    <t>fabB.20</t>
  </si>
  <si>
    <t>Target PAM</t>
  </si>
  <si>
    <t>sgRNA sequence</t>
  </si>
  <si>
    <t>Target Strand</t>
  </si>
  <si>
    <t>Essentiality</t>
  </si>
  <si>
    <t>Target Gene Transcription</t>
  </si>
  <si>
    <t>Essential</t>
  </si>
  <si>
    <t>Non-essential</t>
  </si>
  <si>
    <t>Unknown</t>
  </si>
  <si>
    <t>% GC</t>
  </si>
  <si>
    <t>50S ribosomal protein</t>
  </si>
  <si>
    <t>putative lipoprotein</t>
  </si>
  <si>
    <t>penicillin binding protein B1</t>
  </si>
  <si>
    <t>putative periplasmic protein</t>
  </si>
  <si>
    <t>putative oxidoreductase</t>
  </si>
  <si>
    <t>glutamate/aspartate transporter</t>
  </si>
  <si>
    <t>putative porin</t>
  </si>
  <si>
    <t>putative virulence factor</t>
  </si>
  <si>
    <t>Gifsy 2 prophage integrase</t>
  </si>
  <si>
    <t>SPI4 putative membrane protein</t>
  </si>
  <si>
    <t>Isocitrate dehydrogenase [NADP]</t>
  </si>
  <si>
    <t>Nitrate reductase 2, beta subunit</t>
  </si>
  <si>
    <t>ATP-dependent Clp protease ATP-binding subunit</t>
  </si>
  <si>
    <t>Arginine-tRNA ligase</t>
  </si>
  <si>
    <t>tRNA (guanine-N(1)-)-methyltransferase</t>
  </si>
  <si>
    <t>3-oxoacyl-[acyl-carrier-protein] synthase I</t>
  </si>
  <si>
    <t>UDP-N-acetylmuramoyl-L-alanyl-D-glutamate--2,6-diaminopimelate ligase</t>
  </si>
  <si>
    <t>elongation factor Ts</t>
  </si>
  <si>
    <t>Probable peptidoglycan glycosyltransferase</t>
  </si>
  <si>
    <t>DNA-directed RNA polymerase subunit beta</t>
  </si>
  <si>
    <t>DNA polymerase I</t>
  </si>
  <si>
    <t>Peptide chain release factor 1</t>
  </si>
  <si>
    <t>Elongation factor 4</t>
  </si>
  <si>
    <t>Catalase-peroxidase</t>
  </si>
  <si>
    <t>Target Gene Protein</t>
  </si>
  <si>
    <t>rplC.1</t>
  </si>
  <si>
    <t>ftsW.1</t>
  </si>
  <si>
    <t>trmD.1</t>
  </si>
  <si>
    <t>lepA.1</t>
  </si>
  <si>
    <t>CF Error (SEM)</t>
  </si>
  <si>
    <t>KE Error (SEM)</t>
  </si>
  <si>
    <t>P</t>
  </si>
  <si>
    <t>N</t>
  </si>
  <si>
    <t>ORF Start</t>
  </si>
  <si>
    <t>ORF End</t>
  </si>
  <si>
    <t>sgRNA Start</t>
  </si>
  <si>
    <t>ORF Length</t>
  </si>
  <si>
    <t>Distance</t>
  </si>
  <si>
    <t>Relative Distance</t>
  </si>
  <si>
    <t>lead</t>
  </si>
  <si>
    <t>lag</t>
  </si>
  <si>
    <t>TGGCGGCACCAACGCCACGC</t>
  </si>
  <si>
    <t>AGAGCTGGATGAGCAGGCTG</t>
  </si>
  <si>
    <t>CGCCAGCCGCGCCCAGCGAG</t>
  </si>
  <si>
    <t>CGTGCAGTGATTACTGGCCT</t>
  </si>
  <si>
    <t>GGCCTGTGAGTTCGATGCGA</t>
  </si>
  <si>
    <t>Conjugation Frequency (proportion)</t>
  </si>
  <si>
    <t>Killing Efficiency (%)</t>
  </si>
  <si>
    <t>Growth Rate with 0.2% Glucose (repressed TevCas9)</t>
  </si>
  <si>
    <t>Growth Rate with 0.2% Arabinose (induced TevCas9)</t>
  </si>
  <si>
    <t>Ratio of Repressed/Induced Growth Rates</t>
  </si>
  <si>
    <t>SEM+glucose</t>
  </si>
  <si>
    <t>SEM+arabinose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</si>
</sst>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6">
    <xf numFmtId="0" fontId="0" fillId="0" borderId="0" xfId="0"/>
    <xf numFmtId="0" fontId="0" fillId="0" borderId="0" xfId="0"/>
    <xf numFmtId="164" fontId="0" fillId="0" borderId="0" xfId="0" applyNumberFormat="1"/>
    <xf numFmtId="11" fontId="1" fillId="0" borderId="0" xfId="0" applyNumberFormat="1" applyFont="1"/>
    <xf numFmtId="11" fontId="0" fillId="0" borderId="0" xfId="0" applyNumberFormat="1"/>
    <xf numFmtId="2" fontId="0" fillId="0" borderId="0" xfId="0" applyNumberFormat="1"/>
  </cellXfs>
  <cellStyles count="2">
    <cellStyle name="Normal" xfId="0" builtinId="0"/>
    <cellStyle name="Purple" xfId="1" xr:uid="{EC485EA5-AC82-40DF-9EC9-9F4722F45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3904-FC10-460F-B7D1-038531C5F5C6}">
  <dimension ref="A1:W67"/>
  <sheetViews>
    <sheetView tabSelected="1" topLeftCell="H1" zoomScale="85" zoomScaleNormal="85" workbookViewId="0">
      <selection activeCell="X1" sqref="X1:X1048576"/>
    </sheetView>
  </sheetViews>
  <sheetFormatPr baseColWidth="10" defaultColWidth="8.83203125" defaultRowHeight="15" x14ac:dyDescent="0.2"/>
  <cols>
    <col min="1" max="1" width="10.83203125" bestFit="1" customWidth="1"/>
    <col min="2" max="2" width="50.83203125" style="1" bestFit="1" customWidth="1"/>
    <col min="3" max="3" width="14.33203125" bestFit="1" customWidth="1"/>
    <col min="4" max="4" width="49.83203125" customWidth="1"/>
    <col min="5" max="5" width="7.5" style="1" bestFit="1" customWidth="1"/>
    <col min="6" max="6" width="10.83203125" bestFit="1" customWidth="1"/>
    <col min="7" max="7" width="12.1640625" style="1" bestFit="1" customWidth="1"/>
    <col min="8" max="8" width="23.33203125" bestFit="1" customWidth="1"/>
    <col min="9" max="9" width="8.83203125" style="1" bestFit="1" customWidth="1"/>
    <col min="10" max="10" width="8.1640625" style="1" bestFit="1" customWidth="1"/>
    <col min="11" max="11" width="10.6640625" style="1" bestFit="1" customWidth="1"/>
    <col min="12" max="12" width="11" style="1" bestFit="1" customWidth="1"/>
    <col min="13" max="13" width="8.33203125" style="1" bestFit="1" customWidth="1"/>
    <col min="14" max="14" width="15.83203125" style="5" bestFit="1" customWidth="1"/>
    <col min="15" max="15" width="31.5" style="1" bestFit="1" customWidth="1"/>
    <col min="16" max="16" width="13" style="1" customWidth="1"/>
    <col min="17" max="17" width="18.5" bestFit="1" customWidth="1"/>
    <col min="18" max="18" width="13" customWidth="1"/>
    <col min="19" max="23" width="8.83203125" style="5"/>
  </cols>
  <sheetData>
    <row r="1" spans="1:23" x14ac:dyDescent="0.2">
      <c r="A1" s="1" t="s">
        <v>0</v>
      </c>
      <c r="B1" s="1" t="s">
        <v>155</v>
      </c>
      <c r="C1" s="1" t="s">
        <v>125</v>
      </c>
      <c r="D1" s="1" t="s">
        <v>123</v>
      </c>
      <c r="E1" s="1" t="s">
        <v>130</v>
      </c>
      <c r="F1" s="1" t="s">
        <v>122</v>
      </c>
      <c r="G1" s="1" t="s">
        <v>124</v>
      </c>
      <c r="H1" s="1" t="s">
        <v>126</v>
      </c>
      <c r="I1" s="1" t="s">
        <v>164</v>
      </c>
      <c r="J1" s="1" t="s">
        <v>165</v>
      </c>
      <c r="K1" s="1" t="s">
        <v>167</v>
      </c>
      <c r="L1" s="1" t="s">
        <v>166</v>
      </c>
      <c r="M1" s="1" t="s">
        <v>168</v>
      </c>
      <c r="N1" s="5" t="s">
        <v>169</v>
      </c>
      <c r="O1" s="1" t="s">
        <v>177</v>
      </c>
      <c r="P1" s="1" t="s">
        <v>160</v>
      </c>
      <c r="Q1" s="1" t="s">
        <v>178</v>
      </c>
      <c r="R1" t="s">
        <v>161</v>
      </c>
      <c r="S1" s="1" t="s">
        <v>179</v>
      </c>
      <c r="T1" s="1" t="s">
        <v>182</v>
      </c>
      <c r="U1" s="1" t="s">
        <v>180</v>
      </c>
      <c r="V1" s="1" t="s">
        <v>183</v>
      </c>
      <c r="W1" s="1" t="s">
        <v>181</v>
      </c>
    </row>
    <row r="2" spans="1:23" x14ac:dyDescent="0.2">
      <c r="A2" s="1" t="s">
        <v>1</v>
      </c>
      <c r="B2" s="1" t="s">
        <v>131</v>
      </c>
      <c r="C2" s="1" t="s">
        <v>127</v>
      </c>
      <c r="D2" s="1" t="s">
        <v>57</v>
      </c>
      <c r="E2" s="2">
        <f xml:space="preserve"> (1 - LEN(SUBSTITUTE(SUBSTITUTE(D2,"G",""),"C",""))/LEN(D2)) * 100</f>
        <v>30.000000000000004</v>
      </c>
      <c r="F2" s="1" t="s">
        <v>113</v>
      </c>
      <c r="G2" s="1" t="s">
        <v>162</v>
      </c>
      <c r="H2" s="1" t="s">
        <v>170</v>
      </c>
      <c r="I2" s="1">
        <v>3596193</v>
      </c>
      <c r="J2" s="1">
        <v>3595564</v>
      </c>
      <c r="K2" s="1">
        <v>629</v>
      </c>
      <c r="L2" s="1">
        <v>3595884</v>
      </c>
      <c r="M2" s="1">
        <v>309</v>
      </c>
      <c r="N2" s="5">
        <v>0.49125596199999999</v>
      </c>
      <c r="O2" s="3">
        <v>1.9033729907431187E-4</v>
      </c>
      <c r="P2" s="4">
        <v>8.7329163822775986E-5</v>
      </c>
      <c r="Q2" s="5">
        <v>15.233702709999999</v>
      </c>
      <c r="R2" s="5">
        <v>4.172784235</v>
      </c>
      <c r="S2" s="5">
        <v>1.2547030499828866</v>
      </c>
      <c r="T2" s="5">
        <v>5.4238880766380594E-2</v>
      </c>
      <c r="U2" s="5">
        <v>1.1658831306468731</v>
      </c>
      <c r="V2" s="5">
        <v>0.11238698155794387</v>
      </c>
      <c r="W2" s="5">
        <f t="shared" ref="W2:W65" si="0">S2/U2</f>
        <v>1.0761825237892695</v>
      </c>
    </row>
    <row r="3" spans="1:23" s="1" customFormat="1" x14ac:dyDescent="0.2">
      <c r="A3" s="1" t="s">
        <v>156</v>
      </c>
      <c r="B3" s="1" t="s">
        <v>131</v>
      </c>
      <c r="C3" s="1" t="s">
        <v>127</v>
      </c>
      <c r="D3" s="1" t="s">
        <v>57</v>
      </c>
      <c r="E3" s="2">
        <f xml:space="preserve"> (1 - LEN(SUBSTITUTE(SUBSTITUTE(D3,"G",""),"C",""))/LEN(D3)) * 100</f>
        <v>30.000000000000004</v>
      </c>
      <c r="F3" s="1" t="s">
        <v>113</v>
      </c>
      <c r="G3" s="1" t="s">
        <v>162</v>
      </c>
      <c r="H3" s="1" t="s">
        <v>170</v>
      </c>
      <c r="I3" s="1">
        <v>3596193</v>
      </c>
      <c r="J3" s="1">
        <v>3595564</v>
      </c>
      <c r="K3" s="1">
        <v>629</v>
      </c>
      <c r="L3" s="1">
        <v>3595884</v>
      </c>
      <c r="M3" s="1">
        <v>309</v>
      </c>
      <c r="N3" s="5">
        <v>0.49125596199999999</v>
      </c>
      <c r="O3" s="4">
        <v>4.2023464458247069E-4</v>
      </c>
      <c r="P3" s="4">
        <v>4.0418604248681345E-4</v>
      </c>
      <c r="Q3" s="5">
        <v>2.3255813953488378</v>
      </c>
      <c r="R3" s="5">
        <v>2.3255813953488378</v>
      </c>
      <c r="S3" s="5">
        <v>1.3849574431173732</v>
      </c>
      <c r="T3" s="5">
        <v>0.21325500435938993</v>
      </c>
      <c r="U3" s="5">
        <v>0.86133594013237424</v>
      </c>
      <c r="V3" s="5">
        <v>9.8064936041859993E-2</v>
      </c>
      <c r="W3" s="5">
        <f t="shared" si="0"/>
        <v>1.6079178617631191</v>
      </c>
    </row>
    <row r="4" spans="1:23" x14ac:dyDescent="0.2">
      <c r="A4" s="1" t="s">
        <v>16</v>
      </c>
      <c r="B4" s="1" t="s">
        <v>134</v>
      </c>
      <c r="C4" s="1" t="s">
        <v>127</v>
      </c>
      <c r="D4" s="1" t="s">
        <v>58</v>
      </c>
      <c r="E4" s="2">
        <f t="shared" ref="E4:E66" si="1" xml:space="preserve"> (1 - LEN(SUBSTITUTE(SUBSTITUTE(D4,"G",""),"C",""))/LEN(D4)) * 100</f>
        <v>40</v>
      </c>
      <c r="F4" s="1" t="s">
        <v>113</v>
      </c>
      <c r="G4" s="1" t="s">
        <v>162</v>
      </c>
      <c r="H4" s="1" t="s">
        <v>170</v>
      </c>
      <c r="I4" s="1">
        <v>4647798</v>
      </c>
      <c r="J4" s="1">
        <v>4651577</v>
      </c>
      <c r="K4" s="1">
        <v>3779</v>
      </c>
      <c r="L4" s="1">
        <v>4648516</v>
      </c>
      <c r="M4" s="1">
        <v>718</v>
      </c>
      <c r="N4" s="5">
        <v>0.18999735400000001</v>
      </c>
      <c r="O4" s="3">
        <v>4.0532558049763612E-4</v>
      </c>
      <c r="P4" s="4">
        <v>3.8160424544836683E-4</v>
      </c>
      <c r="Q4" s="5">
        <v>80.367962910000003</v>
      </c>
      <c r="R4" s="5">
        <v>18.40369815</v>
      </c>
      <c r="S4" s="5">
        <v>1.8734574669314699</v>
      </c>
      <c r="T4" s="5">
        <v>4.055459249849995E-2</v>
      </c>
      <c r="U4" s="5">
        <v>0.54998037201890326</v>
      </c>
      <c r="V4" s="5">
        <v>1.3387352886590691E-2</v>
      </c>
      <c r="W4" s="5">
        <f t="shared" si="0"/>
        <v>3.4064078688013208</v>
      </c>
    </row>
    <row r="5" spans="1:23" x14ac:dyDescent="0.2">
      <c r="A5" s="1" t="s">
        <v>2</v>
      </c>
      <c r="B5" s="1" t="s">
        <v>132</v>
      </c>
      <c r="C5" s="1" t="s">
        <v>128</v>
      </c>
      <c r="D5" s="1" t="s">
        <v>59</v>
      </c>
      <c r="E5" s="2">
        <f t="shared" si="1"/>
        <v>40</v>
      </c>
      <c r="F5" s="1" t="s">
        <v>113</v>
      </c>
      <c r="G5" s="1" t="s">
        <v>163</v>
      </c>
      <c r="H5" s="1" t="s">
        <v>171</v>
      </c>
      <c r="I5" s="1">
        <v>3081908</v>
      </c>
      <c r="J5" s="1">
        <v>3080850</v>
      </c>
      <c r="K5" s="1">
        <v>1058</v>
      </c>
      <c r="L5" s="1">
        <v>3081003</v>
      </c>
      <c r="M5" s="1">
        <v>905</v>
      </c>
      <c r="N5" s="5">
        <v>0.85538752399999995</v>
      </c>
      <c r="O5" s="3">
        <v>6.7195040450792343E-5</v>
      </c>
      <c r="P5" s="4">
        <v>4.3176215868479147E-5</v>
      </c>
      <c r="Q5" s="5">
        <v>74.526146839999996</v>
      </c>
      <c r="R5" s="5">
        <v>14.36662278</v>
      </c>
      <c r="S5" s="5">
        <v>1.1640974113445968</v>
      </c>
      <c r="T5" s="5">
        <v>1.9530935481665464E-2</v>
      </c>
      <c r="U5" s="5">
        <v>0.80998907689964661</v>
      </c>
      <c r="V5" s="5">
        <v>0.10784320515265472</v>
      </c>
      <c r="W5" s="5">
        <f t="shared" si="0"/>
        <v>1.4371766787280049</v>
      </c>
    </row>
    <row r="6" spans="1:23" x14ac:dyDescent="0.2">
      <c r="A6" s="1" t="s">
        <v>17</v>
      </c>
      <c r="B6" s="1" t="s">
        <v>133</v>
      </c>
      <c r="C6" s="1" t="s">
        <v>127</v>
      </c>
      <c r="D6" s="1" t="s">
        <v>60</v>
      </c>
      <c r="E6" s="2">
        <f t="shared" si="1"/>
        <v>50</v>
      </c>
      <c r="F6" s="1" t="s">
        <v>114</v>
      </c>
      <c r="G6" s="1" t="s">
        <v>163</v>
      </c>
      <c r="H6" s="1" t="s">
        <v>171</v>
      </c>
      <c r="I6" s="1">
        <v>220924</v>
      </c>
      <c r="J6" s="1">
        <v>223446</v>
      </c>
      <c r="K6" s="1">
        <v>2522</v>
      </c>
      <c r="L6" s="1">
        <v>221766</v>
      </c>
      <c r="M6" s="1">
        <v>842</v>
      </c>
      <c r="N6" s="5">
        <v>0.33386201399999998</v>
      </c>
      <c r="O6" s="3">
        <v>2.9458557383251297E-5</v>
      </c>
      <c r="P6" s="4">
        <v>1.8808363786973829E-5</v>
      </c>
      <c r="Q6" s="5">
        <v>85.608257390000006</v>
      </c>
      <c r="R6" s="5">
        <v>7.6134462750000003</v>
      </c>
      <c r="S6" s="5">
        <v>1.5384787349230633</v>
      </c>
      <c r="T6" s="5">
        <v>8.7282814692436719E-2</v>
      </c>
      <c r="U6" s="5">
        <v>0.86116951303727396</v>
      </c>
      <c r="V6" s="5">
        <v>6.218942587306045E-2</v>
      </c>
      <c r="W6" s="5">
        <f t="shared" si="0"/>
        <v>1.7864993031360057</v>
      </c>
    </row>
    <row r="7" spans="1:23" x14ac:dyDescent="0.2">
      <c r="A7" s="1" t="s">
        <v>3</v>
      </c>
      <c r="B7" s="1" t="s">
        <v>135</v>
      </c>
      <c r="C7" s="1" t="s">
        <v>128</v>
      </c>
      <c r="D7" s="1" t="s">
        <v>61</v>
      </c>
      <c r="E7" s="2">
        <f t="shared" si="1"/>
        <v>70</v>
      </c>
      <c r="F7" s="1" t="s">
        <v>114</v>
      </c>
      <c r="G7" s="1" t="s">
        <v>162</v>
      </c>
      <c r="H7" s="1" t="s">
        <v>170</v>
      </c>
      <c r="I7" s="1">
        <v>2591584</v>
      </c>
      <c r="J7" s="1">
        <v>2589614</v>
      </c>
      <c r="K7" s="1">
        <v>1970</v>
      </c>
      <c r="L7" s="1">
        <v>2589934</v>
      </c>
      <c r="M7" s="1">
        <v>1650</v>
      </c>
      <c r="N7" s="5">
        <v>0.83756345200000004</v>
      </c>
      <c r="O7" s="3">
        <v>1.3261742018885888E-4</v>
      </c>
      <c r="P7" s="4">
        <v>5.3407390044606462E-5</v>
      </c>
      <c r="Q7" s="5">
        <v>72.342373359999996</v>
      </c>
      <c r="R7" s="5">
        <v>15.012443299999999</v>
      </c>
      <c r="S7" s="5">
        <v>1.1797158016445468</v>
      </c>
      <c r="T7" s="5">
        <v>8.9964119462237244E-2</v>
      </c>
      <c r="U7" s="5">
        <v>1.5067204654665431</v>
      </c>
      <c r="V7" s="5">
        <v>7.9799024110153327E-2</v>
      </c>
      <c r="W7" s="5">
        <f t="shared" si="0"/>
        <v>0.78296925586608923</v>
      </c>
    </row>
    <row r="8" spans="1:23" x14ac:dyDescent="0.2">
      <c r="A8" s="1" t="s">
        <v>4</v>
      </c>
      <c r="B8" s="1" t="s">
        <v>136</v>
      </c>
      <c r="C8" s="1" t="s">
        <v>128</v>
      </c>
      <c r="D8" s="1" t="s">
        <v>62</v>
      </c>
      <c r="E8" s="2">
        <f t="shared" si="1"/>
        <v>60</v>
      </c>
      <c r="F8" s="1" t="s">
        <v>114</v>
      </c>
      <c r="G8" s="1" t="s">
        <v>163</v>
      </c>
      <c r="H8" s="1" t="s">
        <v>170</v>
      </c>
      <c r="I8" s="1">
        <v>728765</v>
      </c>
      <c r="J8" s="1">
        <v>728012</v>
      </c>
      <c r="K8" s="1">
        <v>753</v>
      </c>
      <c r="L8" s="1">
        <v>728675</v>
      </c>
      <c r="M8" s="1">
        <v>90</v>
      </c>
      <c r="N8" s="5">
        <v>0.11952191199999999</v>
      </c>
      <c r="O8" s="3">
        <v>1.5790694949724621E-4</v>
      </c>
      <c r="P8" s="4">
        <v>1.1009327442910562E-4</v>
      </c>
      <c r="Q8" s="5">
        <v>95.44758118</v>
      </c>
      <c r="R8" s="5">
        <v>4.0352874080000003</v>
      </c>
      <c r="S8" s="5">
        <v>1.5768710811617499</v>
      </c>
      <c r="T8" s="5">
        <v>6.3557602283600051E-2</v>
      </c>
      <c r="U8" s="5">
        <v>1.0757425590332408</v>
      </c>
      <c r="V8" s="5">
        <v>0.15850077950149905</v>
      </c>
      <c r="W8" s="5">
        <f t="shared" si="0"/>
        <v>1.465844283951049</v>
      </c>
    </row>
    <row r="9" spans="1:23" x14ac:dyDescent="0.2">
      <c r="A9" s="1" t="s">
        <v>5</v>
      </c>
      <c r="B9" s="1" t="s">
        <v>137</v>
      </c>
      <c r="C9" s="1" t="s">
        <v>129</v>
      </c>
      <c r="D9" s="1" t="s">
        <v>63</v>
      </c>
      <c r="E9" s="2">
        <f t="shared" si="1"/>
        <v>40</v>
      </c>
      <c r="F9" s="1" t="s">
        <v>115</v>
      </c>
      <c r="G9" s="1" t="s">
        <v>162</v>
      </c>
      <c r="H9" s="1" t="s">
        <v>171</v>
      </c>
      <c r="I9" s="1">
        <v>2077566</v>
      </c>
      <c r="J9" s="1">
        <v>2078762</v>
      </c>
      <c r="K9" s="1">
        <v>1196</v>
      </c>
      <c r="L9" s="1">
        <v>2077806</v>
      </c>
      <c r="M9" s="1">
        <v>240</v>
      </c>
      <c r="N9" s="5">
        <v>0.20066889600000001</v>
      </c>
      <c r="O9" s="3">
        <v>6.3969522828154722E-5</v>
      </c>
      <c r="P9" s="4">
        <v>6.1137115550262319E-5</v>
      </c>
      <c r="Q9" s="5">
        <v>73.810438919999996</v>
      </c>
      <c r="R9" s="5">
        <v>11.7775137</v>
      </c>
      <c r="S9" s="5">
        <v>0.963188594782869</v>
      </c>
      <c r="T9" s="5">
        <v>3.3024370848410149E-3</v>
      </c>
      <c r="U9" s="5">
        <v>1.0992207303292867</v>
      </c>
      <c r="V9" s="5">
        <v>1.3364622142706617E-2</v>
      </c>
      <c r="W9" s="5">
        <f t="shared" si="0"/>
        <v>0.87624675209166825</v>
      </c>
    </row>
    <row r="10" spans="1:23" x14ac:dyDescent="0.2">
      <c r="A10" s="1" t="s">
        <v>6</v>
      </c>
      <c r="B10" s="1" t="s">
        <v>138</v>
      </c>
      <c r="C10" s="1" t="s">
        <v>129</v>
      </c>
      <c r="D10" s="1" t="s">
        <v>64</v>
      </c>
      <c r="E10" s="2">
        <f t="shared" si="1"/>
        <v>70</v>
      </c>
      <c r="F10" s="1" t="s">
        <v>114</v>
      </c>
      <c r="G10" s="1" t="s">
        <v>162</v>
      </c>
      <c r="H10" s="1" t="s">
        <v>170</v>
      </c>
      <c r="I10" s="1">
        <v>1253765</v>
      </c>
      <c r="J10" s="1">
        <v>1254688</v>
      </c>
      <c r="K10" s="1">
        <v>923</v>
      </c>
      <c r="L10" s="1">
        <v>1254019</v>
      </c>
      <c r="M10" s="1">
        <v>254</v>
      </c>
      <c r="N10" s="5">
        <v>0.27518959900000001</v>
      </c>
      <c r="O10" s="3">
        <v>5.9718701356459861E-5</v>
      </c>
      <c r="P10" s="4">
        <v>2.003554927807152E-5</v>
      </c>
      <c r="Q10" s="5">
        <v>94.960183850000007</v>
      </c>
      <c r="R10" s="5">
        <v>4.4408854340000001</v>
      </c>
      <c r="S10" s="5">
        <v>1.26138799679095</v>
      </c>
      <c r="T10" s="5">
        <v>5.1987650892309986E-2</v>
      </c>
      <c r="U10" s="5">
        <v>1.1830395087545427</v>
      </c>
      <c r="V10" s="5">
        <v>0.18885411365749694</v>
      </c>
      <c r="W10" s="5">
        <f t="shared" si="0"/>
        <v>1.0662264340764829</v>
      </c>
    </row>
    <row r="11" spans="1:23" x14ac:dyDescent="0.2">
      <c r="A11" s="1" t="s">
        <v>19</v>
      </c>
      <c r="B11" s="1" t="s">
        <v>139</v>
      </c>
      <c r="C11" s="1" t="s">
        <v>128</v>
      </c>
      <c r="D11" s="1" t="s">
        <v>65</v>
      </c>
      <c r="E11" s="2">
        <f t="shared" si="1"/>
        <v>55.000000000000007</v>
      </c>
      <c r="F11" s="1" t="s">
        <v>113</v>
      </c>
      <c r="G11" s="1" t="s">
        <v>163</v>
      </c>
      <c r="H11" s="1" t="s">
        <v>170</v>
      </c>
      <c r="I11" s="1">
        <v>1099523</v>
      </c>
      <c r="J11" s="1">
        <v>1098231</v>
      </c>
      <c r="K11" s="1">
        <v>1292</v>
      </c>
      <c r="L11" s="1">
        <v>1098447</v>
      </c>
      <c r="M11" s="1">
        <v>1076</v>
      </c>
      <c r="N11" s="5">
        <v>0.83281733700000005</v>
      </c>
      <c r="O11" s="3">
        <v>3.7330409356725147E-4</v>
      </c>
      <c r="P11" s="4">
        <v>6.4992883679969128E-5</v>
      </c>
      <c r="Q11" s="5">
        <v>78.10135837</v>
      </c>
      <c r="R11" s="5">
        <v>3.8337043290000001</v>
      </c>
      <c r="S11" s="5">
        <v>1.9102916154172664</v>
      </c>
      <c r="T11" s="5">
        <v>7.5135341798646602E-2</v>
      </c>
      <c r="U11" s="5">
        <v>0.9394967895589087</v>
      </c>
      <c r="V11" s="5">
        <v>0.19809033537237064</v>
      </c>
      <c r="W11" s="5">
        <f t="shared" si="0"/>
        <v>2.0333136170844641</v>
      </c>
    </row>
    <row r="12" spans="1:23" x14ac:dyDescent="0.2">
      <c r="A12" s="1" t="s">
        <v>18</v>
      </c>
      <c r="B12" s="1" t="s">
        <v>140</v>
      </c>
      <c r="C12" s="1" t="s">
        <v>128</v>
      </c>
      <c r="D12" s="1" t="s">
        <v>66</v>
      </c>
      <c r="E12" s="2">
        <f t="shared" si="1"/>
        <v>65</v>
      </c>
      <c r="F12" s="1" t="s">
        <v>114</v>
      </c>
      <c r="G12" s="1" t="s">
        <v>162</v>
      </c>
      <c r="H12" s="1" t="s">
        <v>170</v>
      </c>
      <c r="I12" s="1">
        <v>4482490</v>
      </c>
      <c r="J12" s="1">
        <v>4499169</v>
      </c>
      <c r="K12" s="1">
        <v>16679</v>
      </c>
      <c r="L12" s="1">
        <v>4486054</v>
      </c>
      <c r="M12" s="1">
        <v>3564</v>
      </c>
      <c r="N12" s="5">
        <v>0.21368187499999999</v>
      </c>
      <c r="O12" s="3">
        <v>1.0590612076095947E-4</v>
      </c>
      <c r="P12" s="4">
        <v>1.313471761000152E-5</v>
      </c>
      <c r="Q12" s="5">
        <v>99.445929640000003</v>
      </c>
      <c r="R12" s="5">
        <v>0.17080181</v>
      </c>
      <c r="S12" s="5">
        <v>1.5048344522221935</v>
      </c>
      <c r="T12" s="5">
        <v>0.29679867139321947</v>
      </c>
      <c r="U12" s="5">
        <v>0.8035735856303784</v>
      </c>
      <c r="V12" s="5">
        <v>2.6633498285863352E-2</v>
      </c>
      <c r="W12" s="5">
        <f t="shared" si="0"/>
        <v>1.8726778469724061</v>
      </c>
    </row>
    <row r="13" spans="1:23" x14ac:dyDescent="0.2">
      <c r="A13" s="1" t="s">
        <v>53</v>
      </c>
      <c r="B13" s="1" t="s">
        <v>146</v>
      </c>
      <c r="C13" s="1" t="s">
        <v>127</v>
      </c>
      <c r="D13" s="1" t="s">
        <v>67</v>
      </c>
      <c r="E13" s="2">
        <f t="shared" si="1"/>
        <v>76.19047619047619</v>
      </c>
      <c r="F13" s="1" t="s">
        <v>114</v>
      </c>
      <c r="G13" s="1" t="s">
        <v>162</v>
      </c>
      <c r="H13" s="1" t="s">
        <v>170</v>
      </c>
      <c r="I13" s="1">
        <v>2489845</v>
      </c>
      <c r="J13" s="1">
        <v>2488621</v>
      </c>
      <c r="K13" s="1">
        <v>1224</v>
      </c>
      <c r="L13" s="1">
        <v>2489593</v>
      </c>
      <c r="M13" s="1">
        <v>252</v>
      </c>
      <c r="N13" s="5">
        <v>0.20588235299999999</v>
      </c>
      <c r="O13" s="3">
        <v>1.0827096327096326E-3</v>
      </c>
      <c r="P13" s="4">
        <v>2.1818947983055488E-4</v>
      </c>
      <c r="Q13" s="5">
        <v>7.5945588070000003</v>
      </c>
      <c r="R13" s="5">
        <v>5.5689374579999997</v>
      </c>
      <c r="S13" s="5">
        <v>1.6512218185234098</v>
      </c>
      <c r="T13" s="5">
        <v>0.11640247896068889</v>
      </c>
      <c r="U13" s="5">
        <v>0.55488896540945165</v>
      </c>
      <c r="V13" s="5">
        <v>6.0481015690731672E-2</v>
      </c>
      <c r="W13" s="5">
        <f t="shared" si="0"/>
        <v>2.9757697872131517</v>
      </c>
    </row>
    <row r="14" spans="1:23" x14ac:dyDescent="0.2">
      <c r="A14" s="1" t="s">
        <v>54</v>
      </c>
      <c r="B14" s="1" t="s">
        <v>147</v>
      </c>
      <c r="C14" s="1" t="s">
        <v>127</v>
      </c>
      <c r="D14" s="1" t="s">
        <v>68</v>
      </c>
      <c r="E14" s="2">
        <f t="shared" si="1"/>
        <v>57.142857142857139</v>
      </c>
      <c r="F14" s="1" t="s">
        <v>113</v>
      </c>
      <c r="G14" s="1" t="s">
        <v>162</v>
      </c>
      <c r="H14" s="1" t="s">
        <v>170</v>
      </c>
      <c r="I14" s="1">
        <v>143479</v>
      </c>
      <c r="J14" s="1">
        <v>144966</v>
      </c>
      <c r="K14" s="1">
        <v>1487</v>
      </c>
      <c r="L14" s="1">
        <v>143935</v>
      </c>
      <c r="M14" s="1">
        <v>456</v>
      </c>
      <c r="N14" s="5">
        <v>0.30665769999999998</v>
      </c>
      <c r="O14" s="3">
        <v>4.8166666666666665E-4</v>
      </c>
      <c r="P14" s="4">
        <v>1.6664166479138536E-4</v>
      </c>
      <c r="Q14" s="5">
        <v>42.355403350000003</v>
      </c>
      <c r="R14" s="5">
        <v>19.039723760000001</v>
      </c>
      <c r="S14" s="5">
        <v>1.1365308767481999</v>
      </c>
      <c r="T14" s="5">
        <v>3.9556314048749971E-2</v>
      </c>
      <c r="U14" s="5">
        <v>1.0010979303957774</v>
      </c>
      <c r="V14" s="5">
        <v>1.5279394501031367E-2</v>
      </c>
      <c r="W14" s="5">
        <f t="shared" si="0"/>
        <v>1.1352844134827849</v>
      </c>
    </row>
    <row r="15" spans="1:23" x14ac:dyDescent="0.2">
      <c r="A15" s="1" t="s">
        <v>7</v>
      </c>
      <c r="B15" s="1" t="s">
        <v>148</v>
      </c>
      <c r="C15" s="1" t="s">
        <v>127</v>
      </c>
      <c r="D15" s="1" t="s">
        <v>69</v>
      </c>
      <c r="E15" s="2">
        <f t="shared" si="1"/>
        <v>57.142857142857139</v>
      </c>
      <c r="F15" s="1" t="s">
        <v>114</v>
      </c>
      <c r="G15" s="1" t="s">
        <v>162</v>
      </c>
      <c r="H15" s="1" t="s">
        <v>170</v>
      </c>
      <c r="I15" s="1">
        <v>255281</v>
      </c>
      <c r="J15" s="1">
        <v>256132</v>
      </c>
      <c r="K15" s="1">
        <v>851</v>
      </c>
      <c r="L15" s="1">
        <v>255625</v>
      </c>
      <c r="M15" s="1">
        <v>344</v>
      </c>
      <c r="N15" s="5">
        <v>0.40423031700000001</v>
      </c>
      <c r="O15" s="3">
        <v>2.8688888888888888E-4</v>
      </c>
      <c r="P15" s="4">
        <v>1.1684135070499615E-4</v>
      </c>
      <c r="Q15" s="5">
        <v>39.842782329999999</v>
      </c>
      <c r="R15" s="5">
        <v>14.74538139</v>
      </c>
      <c r="S15" s="5">
        <v>1.3183682590321999</v>
      </c>
      <c r="T15" s="5">
        <v>9.3055629748740001E-2</v>
      </c>
      <c r="U15" s="5">
        <v>0.91246084084827439</v>
      </c>
      <c r="V15" s="5">
        <v>0.13216100481139573</v>
      </c>
      <c r="W15" s="5">
        <f t="shared" si="0"/>
        <v>1.4448491376425221</v>
      </c>
    </row>
    <row r="16" spans="1:23" x14ac:dyDescent="0.2">
      <c r="A16" s="1" t="s">
        <v>55</v>
      </c>
      <c r="B16" s="1" t="s">
        <v>149</v>
      </c>
      <c r="C16" s="1" t="s">
        <v>127</v>
      </c>
      <c r="D16" s="1" t="s">
        <v>70</v>
      </c>
      <c r="E16" s="2">
        <f t="shared" si="1"/>
        <v>55.000000000000007</v>
      </c>
      <c r="F16" s="1" t="s">
        <v>114</v>
      </c>
      <c r="G16" s="1" t="s">
        <v>163</v>
      </c>
      <c r="H16" s="1" t="s">
        <v>171</v>
      </c>
      <c r="I16" s="1">
        <v>148702</v>
      </c>
      <c r="J16" s="1">
        <v>149960</v>
      </c>
      <c r="K16" s="1">
        <v>1258</v>
      </c>
      <c r="L16" s="1">
        <v>149408</v>
      </c>
      <c r="M16" s="1">
        <v>706</v>
      </c>
      <c r="N16" s="5">
        <v>0.56120826700000004</v>
      </c>
      <c r="O16" s="3">
        <v>1.741111111111111E-4</v>
      </c>
      <c r="P16" s="4">
        <v>1.6551438712595053E-4</v>
      </c>
      <c r="Q16" s="5">
        <v>82.406005309999998</v>
      </c>
      <c r="R16" s="5">
        <v>16.212518119999999</v>
      </c>
      <c r="S16" s="5">
        <v>1.2458415781885732</v>
      </c>
      <c r="T16" s="5">
        <v>0.12911993395972121</v>
      </c>
      <c r="U16" s="5">
        <v>1.382779522672233</v>
      </c>
      <c r="V16" s="5">
        <v>6.0036305362295921E-2</v>
      </c>
      <c r="W16" s="5">
        <f t="shared" si="0"/>
        <v>0.9009690682871655</v>
      </c>
    </row>
    <row r="17" spans="1:23" s="1" customFormat="1" x14ac:dyDescent="0.2">
      <c r="A17" s="1" t="s">
        <v>157</v>
      </c>
      <c r="B17" s="1" t="s">
        <v>149</v>
      </c>
      <c r="C17" s="1" t="s">
        <v>127</v>
      </c>
      <c r="D17" s="1" t="s">
        <v>70</v>
      </c>
      <c r="E17" s="2">
        <f t="shared" si="1"/>
        <v>55.000000000000007</v>
      </c>
      <c r="F17" s="1" t="s">
        <v>114</v>
      </c>
      <c r="G17" s="1" t="s">
        <v>163</v>
      </c>
      <c r="H17" s="1" t="s">
        <v>171</v>
      </c>
      <c r="I17" s="1">
        <v>148702</v>
      </c>
      <c r="J17" s="1">
        <v>149960</v>
      </c>
      <c r="K17" s="1">
        <v>1258</v>
      </c>
      <c r="L17" s="1">
        <v>149408</v>
      </c>
      <c r="M17" s="1">
        <v>706</v>
      </c>
      <c r="N17" s="5">
        <v>0.56120826700000004</v>
      </c>
      <c r="O17" s="4">
        <v>4.229997117173782E-4</v>
      </c>
      <c r="P17" s="4">
        <v>1.3763609408253523E-4</v>
      </c>
      <c r="Q17" s="5">
        <v>98.961090999999996</v>
      </c>
      <c r="R17" s="5">
        <v>0.31351267999999999</v>
      </c>
      <c r="S17" s="5">
        <v>1.2523632415114967</v>
      </c>
      <c r="T17" s="5">
        <v>1.2891062810124884E-2</v>
      </c>
      <c r="U17" s="5">
        <v>1.1915294767563767</v>
      </c>
      <c r="V17" s="5">
        <v>5.2507174818362971E-2</v>
      </c>
      <c r="W17" s="5">
        <f t="shared" si="0"/>
        <v>1.0510551907794374</v>
      </c>
    </row>
    <row r="18" spans="1:23" x14ac:dyDescent="0.2">
      <c r="A18" s="1" t="s">
        <v>56</v>
      </c>
      <c r="B18" s="1" t="s">
        <v>150</v>
      </c>
      <c r="C18" s="1" t="s">
        <v>127</v>
      </c>
      <c r="D18" s="1" t="s">
        <v>71</v>
      </c>
      <c r="E18" s="2">
        <f t="shared" si="1"/>
        <v>65</v>
      </c>
      <c r="F18" s="1" t="s">
        <v>115</v>
      </c>
      <c r="G18" s="1" t="s">
        <v>163</v>
      </c>
      <c r="H18" s="1" t="s">
        <v>171</v>
      </c>
      <c r="I18" s="1">
        <v>4365921</v>
      </c>
      <c r="J18" s="1">
        <v>4369949</v>
      </c>
      <c r="K18" s="1">
        <v>4028</v>
      </c>
      <c r="L18" s="1">
        <v>4366214</v>
      </c>
      <c r="M18" s="1">
        <v>293</v>
      </c>
      <c r="N18" s="5">
        <v>7.2740814000000001E-2</v>
      </c>
      <c r="O18" s="3">
        <v>2.6186391196945879E-3</v>
      </c>
      <c r="P18" s="4">
        <v>1.5908301010071836E-3</v>
      </c>
      <c r="Q18" s="5">
        <v>9.5115586109999999</v>
      </c>
      <c r="R18" s="5">
        <v>2.1737661840000002</v>
      </c>
      <c r="S18" s="5">
        <v>1.1461629207465867</v>
      </c>
      <c r="T18" s="5">
        <v>0.12473473426957901</v>
      </c>
      <c r="U18" s="5">
        <v>1.3218442709413349</v>
      </c>
      <c r="V18" s="5">
        <v>0.33206308580192412</v>
      </c>
      <c r="W18" s="5">
        <f t="shared" si="0"/>
        <v>0.8670937613024271</v>
      </c>
    </row>
    <row r="19" spans="1:23" x14ac:dyDescent="0.2">
      <c r="A19" s="1" t="s">
        <v>8</v>
      </c>
      <c r="B19" s="1" t="s">
        <v>151</v>
      </c>
      <c r="C19" s="1" t="s">
        <v>127</v>
      </c>
      <c r="D19" s="1" t="s">
        <v>72</v>
      </c>
      <c r="E19" s="2">
        <f t="shared" si="1"/>
        <v>71.428571428571431</v>
      </c>
      <c r="F19" s="1" t="s">
        <v>113</v>
      </c>
      <c r="G19" s="1" t="s">
        <v>162</v>
      </c>
      <c r="H19" s="1" t="s">
        <v>170</v>
      </c>
      <c r="I19" s="1">
        <v>4206130</v>
      </c>
      <c r="J19" s="1">
        <v>4208930</v>
      </c>
      <c r="K19" s="1">
        <v>2800</v>
      </c>
      <c r="L19" s="1">
        <v>4208600</v>
      </c>
      <c r="M19" s="1">
        <v>2470</v>
      </c>
      <c r="N19" s="5">
        <v>0.88214285699999995</v>
      </c>
      <c r="O19" s="4">
        <v>2.6429511329511326E-4</v>
      </c>
      <c r="P19" s="4">
        <v>2.2490663881434455E-4</v>
      </c>
      <c r="Q19" s="5">
        <v>58.26550855</v>
      </c>
      <c r="R19" s="5">
        <v>20.403673220000002</v>
      </c>
      <c r="S19" s="5">
        <v>1.24068667260374</v>
      </c>
      <c r="T19" s="5">
        <v>1.3722752613460011E-2</v>
      </c>
      <c r="U19" s="5">
        <v>1.1935541565783101</v>
      </c>
      <c r="V19" s="5">
        <v>9.5827432851799763E-3</v>
      </c>
      <c r="W19" s="5">
        <f t="shared" si="0"/>
        <v>1.0394892144320873</v>
      </c>
    </row>
    <row r="20" spans="1:23" x14ac:dyDescent="0.2">
      <c r="A20" s="1" t="s">
        <v>9</v>
      </c>
      <c r="B20" s="1" t="s">
        <v>141</v>
      </c>
      <c r="C20" s="1" t="s">
        <v>127</v>
      </c>
      <c r="D20" s="1" t="s">
        <v>73</v>
      </c>
      <c r="E20" s="2">
        <f t="shared" si="1"/>
        <v>65</v>
      </c>
      <c r="F20" s="1" t="s">
        <v>113</v>
      </c>
      <c r="G20" s="1" t="s">
        <v>163</v>
      </c>
      <c r="H20" s="1" t="s">
        <v>171</v>
      </c>
      <c r="I20" s="1">
        <v>1324375</v>
      </c>
      <c r="J20" s="1">
        <v>1325625</v>
      </c>
      <c r="K20" s="1">
        <v>1250</v>
      </c>
      <c r="L20" s="1">
        <v>1325325</v>
      </c>
      <c r="M20" s="1">
        <v>950</v>
      </c>
      <c r="N20" s="5">
        <v>0.76</v>
      </c>
      <c r="O20" s="3">
        <v>3.8676767676767678E-4</v>
      </c>
      <c r="P20" s="4">
        <v>1.753304050750504E-4</v>
      </c>
      <c r="Q20" s="5">
        <v>54.958520759999999</v>
      </c>
      <c r="R20" s="5">
        <v>11.08973522</v>
      </c>
      <c r="S20" s="5">
        <v>1.2393914550049867</v>
      </c>
      <c r="T20" s="5">
        <v>4.9907632916716668E-2</v>
      </c>
      <c r="U20" s="5">
        <v>0.9781653875327706</v>
      </c>
      <c r="V20" s="5">
        <v>0.13159080340192947</v>
      </c>
      <c r="W20" s="5">
        <f t="shared" si="0"/>
        <v>1.2670571570019538</v>
      </c>
    </row>
    <row r="21" spans="1:23" x14ac:dyDescent="0.2">
      <c r="A21" s="1" t="s">
        <v>10</v>
      </c>
      <c r="B21" s="1" t="s">
        <v>142</v>
      </c>
      <c r="C21" s="1" t="s">
        <v>127</v>
      </c>
      <c r="D21" s="1" t="s">
        <v>74</v>
      </c>
      <c r="E21" s="2">
        <f t="shared" si="1"/>
        <v>60</v>
      </c>
      <c r="F21" s="1" t="s">
        <v>115</v>
      </c>
      <c r="G21" s="1" t="s">
        <v>163</v>
      </c>
      <c r="H21" s="1" t="s">
        <v>170</v>
      </c>
      <c r="I21" s="1">
        <v>1664418</v>
      </c>
      <c r="J21" s="1">
        <v>1665962</v>
      </c>
      <c r="K21" s="1">
        <v>1544</v>
      </c>
      <c r="L21" s="1">
        <v>1665221</v>
      </c>
      <c r="M21" s="1">
        <v>803</v>
      </c>
      <c r="N21" s="5">
        <v>0.52007771999999997</v>
      </c>
      <c r="O21" s="3">
        <v>2.2898148148148148E-4</v>
      </c>
      <c r="P21" s="4">
        <v>6.5543457243114444E-5</v>
      </c>
      <c r="Q21" s="5">
        <v>99.439034399999997</v>
      </c>
      <c r="R21" s="5">
        <v>0.216710972</v>
      </c>
      <c r="S21" s="5">
        <v>1.2009586889539368</v>
      </c>
      <c r="T21" s="5">
        <v>9.9601283450233211E-3</v>
      </c>
      <c r="U21" s="5">
        <v>1.1839801522014768</v>
      </c>
      <c r="V21" s="5">
        <v>6.0878165108203403E-2</v>
      </c>
      <c r="W21" s="5">
        <f t="shared" si="0"/>
        <v>1.0143402207552976</v>
      </c>
    </row>
    <row r="22" spans="1:23" x14ac:dyDescent="0.2">
      <c r="A22" s="1" t="s">
        <v>11</v>
      </c>
      <c r="B22" s="1" t="s">
        <v>143</v>
      </c>
      <c r="C22" s="1" t="s">
        <v>127</v>
      </c>
      <c r="D22" s="1" t="s">
        <v>75</v>
      </c>
      <c r="E22" s="2">
        <f t="shared" si="1"/>
        <v>52.380952380952387</v>
      </c>
      <c r="F22" s="1" t="s">
        <v>115</v>
      </c>
      <c r="G22" s="1" t="s">
        <v>162</v>
      </c>
      <c r="H22" s="1" t="s">
        <v>170</v>
      </c>
      <c r="I22" s="1">
        <v>504073</v>
      </c>
      <c r="J22" s="1">
        <v>505357</v>
      </c>
      <c r="K22" s="1">
        <v>1284</v>
      </c>
      <c r="L22" s="1">
        <v>504775</v>
      </c>
      <c r="M22" s="1">
        <v>702</v>
      </c>
      <c r="N22" s="5">
        <v>0.54672897200000004</v>
      </c>
      <c r="O22" s="3">
        <v>3.1214285714285713E-4</v>
      </c>
      <c r="P22" s="4">
        <v>8.6785959239317267E-5</v>
      </c>
      <c r="Q22" s="5">
        <v>31.41605813</v>
      </c>
      <c r="R22" s="5">
        <v>5.4784157960000002</v>
      </c>
      <c r="S22" s="5">
        <v>1.2421080762273702</v>
      </c>
      <c r="T22" s="5">
        <v>1.5763801504720048E-2</v>
      </c>
      <c r="U22" s="5">
        <v>0.86932558138365967</v>
      </c>
      <c r="V22" s="5">
        <v>4.3555805604327341E-2</v>
      </c>
      <c r="W22" s="5">
        <f t="shared" si="0"/>
        <v>1.4288180433507689</v>
      </c>
    </row>
    <row r="23" spans="1:23" x14ac:dyDescent="0.2">
      <c r="A23" s="1" t="s">
        <v>12</v>
      </c>
      <c r="B23" s="1" t="s">
        <v>144</v>
      </c>
      <c r="C23" s="1" t="s">
        <v>127</v>
      </c>
      <c r="D23" s="1" t="s">
        <v>76</v>
      </c>
      <c r="E23" s="2">
        <f t="shared" si="1"/>
        <v>65</v>
      </c>
      <c r="F23" s="1" t="s">
        <v>116</v>
      </c>
      <c r="G23" s="1" t="s">
        <v>163</v>
      </c>
      <c r="H23" s="1" t="s">
        <v>170</v>
      </c>
      <c r="I23" s="1">
        <v>2002583</v>
      </c>
      <c r="J23" s="1">
        <v>2004327</v>
      </c>
      <c r="K23" s="1">
        <v>1744</v>
      </c>
      <c r="L23" s="1">
        <v>2003842</v>
      </c>
      <c r="M23" s="1">
        <v>1259</v>
      </c>
      <c r="N23" s="5">
        <v>0.72190367</v>
      </c>
      <c r="O23" s="3">
        <v>4.7103174603174603E-5</v>
      </c>
      <c r="P23" s="4">
        <v>1.2217389788850502E-5</v>
      </c>
      <c r="Q23" s="5">
        <v>27.635327629999999</v>
      </c>
      <c r="R23" s="5">
        <v>13.925184509999999</v>
      </c>
      <c r="S23" s="5">
        <v>1.2793400949926768</v>
      </c>
      <c r="T23" s="5">
        <v>2.7068119741943342E-2</v>
      </c>
      <c r="U23" s="5">
        <v>0.98579146818060648</v>
      </c>
      <c r="V23" s="5">
        <v>1.5274165755723639E-2</v>
      </c>
      <c r="W23" s="5">
        <f t="shared" si="0"/>
        <v>1.2977796382777065</v>
      </c>
    </row>
    <row r="24" spans="1:23" x14ac:dyDescent="0.2">
      <c r="A24" s="1" t="s">
        <v>13</v>
      </c>
      <c r="B24" s="1" t="s">
        <v>145</v>
      </c>
      <c r="C24" s="1" t="s">
        <v>127</v>
      </c>
      <c r="D24" s="1" t="s">
        <v>77</v>
      </c>
      <c r="E24" s="2">
        <f t="shared" si="1"/>
        <v>59.090909090909079</v>
      </c>
      <c r="F24" s="1" t="s">
        <v>114</v>
      </c>
      <c r="G24" s="1" t="s">
        <v>162</v>
      </c>
      <c r="H24" s="1" t="s">
        <v>170</v>
      </c>
      <c r="I24" s="1">
        <v>2816031</v>
      </c>
      <c r="J24" s="1">
        <v>2815264</v>
      </c>
      <c r="K24" s="1">
        <v>767</v>
      </c>
      <c r="L24" s="1">
        <v>2815864</v>
      </c>
      <c r="M24" s="1">
        <v>167</v>
      </c>
      <c r="N24" s="5">
        <v>0.21773142100000001</v>
      </c>
      <c r="O24" s="3">
        <v>1.5484126984126984E-4</v>
      </c>
      <c r="P24" s="4">
        <v>2.8538450986016737E-5</v>
      </c>
      <c r="Q24" s="5">
        <v>24.56009504</v>
      </c>
      <c r="R24" s="5">
        <v>9.0421374239999999</v>
      </c>
      <c r="S24" s="5">
        <v>1.2610595009458265</v>
      </c>
      <c r="T24" s="5">
        <v>4.7393944483328364E-2</v>
      </c>
      <c r="U24" s="5">
        <v>1.1650028493025533</v>
      </c>
      <c r="V24" s="5">
        <v>3.5262439908228749E-2</v>
      </c>
      <c r="W24" s="5">
        <f t="shared" si="0"/>
        <v>1.0824518598394666</v>
      </c>
    </row>
    <row r="25" spans="1:23" s="1" customFormat="1" x14ac:dyDescent="0.2">
      <c r="A25" s="1" t="s">
        <v>158</v>
      </c>
      <c r="B25" s="1" t="s">
        <v>145</v>
      </c>
      <c r="C25" s="1" t="s">
        <v>127</v>
      </c>
      <c r="D25" s="1" t="s">
        <v>77</v>
      </c>
      <c r="E25" s="2">
        <f t="shared" si="1"/>
        <v>59.090909090909079</v>
      </c>
      <c r="F25" s="1" t="s">
        <v>114</v>
      </c>
      <c r="G25" s="1" t="s">
        <v>162</v>
      </c>
      <c r="H25" s="1" t="s">
        <v>170</v>
      </c>
      <c r="I25" s="1">
        <v>2816031</v>
      </c>
      <c r="J25" s="1">
        <v>2815264</v>
      </c>
      <c r="K25" s="1">
        <v>767</v>
      </c>
      <c r="L25" s="1">
        <v>2815864</v>
      </c>
      <c r="M25" s="1">
        <v>167</v>
      </c>
      <c r="N25" s="5">
        <v>0.21773142100000001</v>
      </c>
      <c r="O25" s="4">
        <v>3.6908004778972519E-5</v>
      </c>
      <c r="P25" s="4">
        <v>2.1037233977388227E-5</v>
      </c>
      <c r="Q25" s="5">
        <v>10.74</v>
      </c>
      <c r="R25" s="5">
        <v>2.0992689329999998</v>
      </c>
      <c r="S25" s="5">
        <v>1.21408705606013</v>
      </c>
      <c r="T25" s="5">
        <v>2.5399198630917049E-2</v>
      </c>
      <c r="U25" s="5">
        <v>0.6738222086216501</v>
      </c>
      <c r="V25" s="5">
        <v>3.8685801197758961E-2</v>
      </c>
      <c r="W25" s="5">
        <f t="shared" si="0"/>
        <v>1.8017913932276424</v>
      </c>
    </row>
    <row r="26" spans="1:23" x14ac:dyDescent="0.2">
      <c r="A26" s="1" t="s">
        <v>14</v>
      </c>
      <c r="B26" s="1" t="s">
        <v>152</v>
      </c>
      <c r="C26" s="1" t="s">
        <v>127</v>
      </c>
      <c r="D26" s="1" t="s">
        <v>78</v>
      </c>
      <c r="E26" s="2">
        <f t="shared" si="1"/>
        <v>47.619047619047613</v>
      </c>
      <c r="F26" s="1" t="s">
        <v>113</v>
      </c>
      <c r="G26" s="1" t="s">
        <v>162</v>
      </c>
      <c r="H26" s="1" t="s">
        <v>170</v>
      </c>
      <c r="I26" s="1">
        <v>1874407</v>
      </c>
      <c r="J26" s="1">
        <v>1873325</v>
      </c>
      <c r="K26" s="1">
        <v>1082</v>
      </c>
      <c r="L26" s="1">
        <v>1874237</v>
      </c>
      <c r="M26" s="1">
        <v>170</v>
      </c>
      <c r="N26" s="5">
        <v>0.15711645099999999</v>
      </c>
      <c r="O26" s="3">
        <v>3.6078431372549019E-5</v>
      </c>
      <c r="P26" s="4">
        <v>7.672155900593669E-6</v>
      </c>
      <c r="Q26" s="5">
        <v>98.913841809999994</v>
      </c>
      <c r="R26" s="5">
        <v>0.36097727000000002</v>
      </c>
      <c r="S26" s="5">
        <v>1.1937911314667067</v>
      </c>
      <c r="T26" s="5">
        <v>5.6832283274870131E-2</v>
      </c>
      <c r="U26" s="5">
        <v>0.93407226878535299</v>
      </c>
      <c r="V26" s="5">
        <v>0.16455660203166339</v>
      </c>
      <c r="W26" s="5">
        <f t="shared" si="0"/>
        <v>1.2780500731694844</v>
      </c>
    </row>
    <row r="27" spans="1:23" x14ac:dyDescent="0.2">
      <c r="A27" s="1" t="s">
        <v>15</v>
      </c>
      <c r="B27" s="1" t="s">
        <v>153</v>
      </c>
      <c r="C27" s="1" t="s">
        <v>127</v>
      </c>
      <c r="D27" s="1" t="s">
        <v>79</v>
      </c>
      <c r="E27" s="2">
        <f t="shared" si="1"/>
        <v>38.095238095238095</v>
      </c>
      <c r="F27" s="1" t="s">
        <v>113</v>
      </c>
      <c r="G27" s="1" t="s">
        <v>162</v>
      </c>
      <c r="H27" s="1" t="s">
        <v>170</v>
      </c>
      <c r="I27" s="1">
        <v>2728572</v>
      </c>
      <c r="J27" s="1">
        <v>2726773</v>
      </c>
      <c r="K27" s="1">
        <v>1799</v>
      </c>
      <c r="L27" s="1">
        <v>2728509</v>
      </c>
      <c r="M27" s="1">
        <v>63</v>
      </c>
      <c r="N27" s="5">
        <v>3.5019454999999998E-2</v>
      </c>
      <c r="O27" s="3">
        <v>2.2542807924203273E-4</v>
      </c>
      <c r="P27" s="4">
        <v>4.5291740261364655E-5</v>
      </c>
      <c r="Q27" s="5">
        <v>20.43167803</v>
      </c>
      <c r="R27" s="5">
        <v>12.23451113</v>
      </c>
      <c r="S27" s="5">
        <v>1.18865545031574</v>
      </c>
      <c r="T27" s="5">
        <v>3.0074080694391218E-2</v>
      </c>
      <c r="U27" s="5">
        <v>1.2752017766927866</v>
      </c>
      <c r="V27" s="5">
        <v>9.1602067286743652E-2</v>
      </c>
      <c r="W27" s="5">
        <f t="shared" si="0"/>
        <v>0.93213126898120946</v>
      </c>
    </row>
    <row r="28" spans="1:23" s="1" customFormat="1" x14ac:dyDescent="0.2">
      <c r="A28" s="1" t="s">
        <v>159</v>
      </c>
      <c r="B28" s="1" t="s">
        <v>153</v>
      </c>
      <c r="C28" s="1" t="s">
        <v>127</v>
      </c>
      <c r="D28" s="1" t="s">
        <v>79</v>
      </c>
      <c r="E28" s="2">
        <f t="shared" si="1"/>
        <v>38.095238095238095</v>
      </c>
      <c r="F28" s="1" t="s">
        <v>113</v>
      </c>
      <c r="G28" s="1" t="s">
        <v>162</v>
      </c>
      <c r="H28" s="1" t="s">
        <v>170</v>
      </c>
      <c r="I28" s="1">
        <v>2728572</v>
      </c>
      <c r="J28" s="1">
        <v>2726773</v>
      </c>
      <c r="K28" s="1">
        <v>1799</v>
      </c>
      <c r="L28" s="1">
        <v>2728509</v>
      </c>
      <c r="M28" s="1">
        <v>63</v>
      </c>
      <c r="N28" s="5">
        <v>3.5019454999999998E-2</v>
      </c>
      <c r="O28" s="4">
        <v>2.546717171717172E-5</v>
      </c>
      <c r="P28" s="4">
        <v>1.0547464699180129E-5</v>
      </c>
      <c r="Q28" s="5">
        <v>19.3</v>
      </c>
      <c r="R28" s="5">
        <v>12.185789939999999</v>
      </c>
      <c r="S28" s="5">
        <v>1.1547741103703668</v>
      </c>
      <c r="T28" s="5">
        <v>4.4852813467241279E-2</v>
      </c>
      <c r="U28" s="5">
        <v>0.94607857373292692</v>
      </c>
      <c r="V28" s="5">
        <v>3.5282495804602791E-2</v>
      </c>
      <c r="W28" s="5">
        <f t="shared" si="0"/>
        <v>1.2205900677086401</v>
      </c>
    </row>
    <row r="29" spans="1:23" x14ac:dyDescent="0.2">
      <c r="A29" s="1" t="s">
        <v>20</v>
      </c>
      <c r="B29" s="1" t="s">
        <v>151</v>
      </c>
      <c r="C29" s="1" t="s">
        <v>127</v>
      </c>
      <c r="D29" s="1" t="s">
        <v>80</v>
      </c>
      <c r="E29" s="2">
        <f t="shared" si="1"/>
        <v>65</v>
      </c>
      <c r="F29" s="1" t="s">
        <v>114</v>
      </c>
      <c r="G29" s="1" t="s">
        <v>162</v>
      </c>
      <c r="H29" s="1" t="s">
        <v>170</v>
      </c>
      <c r="I29" s="1">
        <v>4206130</v>
      </c>
      <c r="J29" s="1">
        <v>4208930</v>
      </c>
      <c r="K29" s="1">
        <v>2800</v>
      </c>
      <c r="L29" s="1">
        <v>4206710</v>
      </c>
      <c r="M29" s="1">
        <v>580</v>
      </c>
      <c r="N29" s="5">
        <v>0.20714285700000001</v>
      </c>
      <c r="O29" s="4">
        <v>4.5147671765471449E-4</v>
      </c>
      <c r="P29" s="4">
        <v>2.4355693120138062E-4</v>
      </c>
      <c r="Q29" s="5">
        <v>56.830669489999998</v>
      </c>
      <c r="R29" s="5">
        <v>21.47858317</v>
      </c>
      <c r="S29" s="5">
        <v>1.8211247491499265</v>
      </c>
      <c r="T29" s="5">
        <v>7.5209091480861232E-2</v>
      </c>
      <c r="U29" s="5">
        <v>0.97871136726895325</v>
      </c>
      <c r="V29" s="5">
        <v>8.1870913300664053E-2</v>
      </c>
      <c r="W29" s="5">
        <f t="shared" si="0"/>
        <v>1.8607373021851039</v>
      </c>
    </row>
    <row r="30" spans="1:23" x14ac:dyDescent="0.2">
      <c r="A30" s="1" t="s">
        <v>21</v>
      </c>
      <c r="B30" s="1" t="s">
        <v>151</v>
      </c>
      <c r="C30" s="1" t="s">
        <v>127</v>
      </c>
      <c r="D30" s="1" t="s">
        <v>81</v>
      </c>
      <c r="E30" s="2">
        <f t="shared" si="1"/>
        <v>70</v>
      </c>
      <c r="F30" s="1" t="s">
        <v>113</v>
      </c>
      <c r="G30" s="1" t="s">
        <v>162</v>
      </c>
      <c r="H30" s="1" t="s">
        <v>170</v>
      </c>
      <c r="I30" s="1">
        <v>4206130</v>
      </c>
      <c r="J30" s="1">
        <v>4208930</v>
      </c>
      <c r="K30" s="1">
        <v>2800</v>
      </c>
      <c r="L30" s="1">
        <v>4207091</v>
      </c>
      <c r="M30" s="1">
        <v>961</v>
      </c>
      <c r="N30" s="5">
        <v>0.34321428599999998</v>
      </c>
      <c r="O30" s="4">
        <v>4.3500957951418781E-4</v>
      </c>
      <c r="P30" s="4">
        <v>3.0845098690965631E-4</v>
      </c>
      <c r="Q30" s="5">
        <v>12.217427560000001</v>
      </c>
      <c r="R30" s="5">
        <v>3.3593464179999999</v>
      </c>
      <c r="S30" s="5">
        <v>1.2456446608583736</v>
      </c>
      <c r="T30" s="5">
        <v>4.6640999865691805E-2</v>
      </c>
      <c r="U30" s="5">
        <v>0.93611471380985545</v>
      </c>
      <c r="V30" s="5">
        <v>0.11940214810345408</v>
      </c>
      <c r="W30" s="5">
        <f t="shared" si="0"/>
        <v>1.3306538637650238</v>
      </c>
    </row>
    <row r="31" spans="1:23" s="1" customFormat="1" x14ac:dyDescent="0.2">
      <c r="A31" s="1" t="s">
        <v>22</v>
      </c>
      <c r="B31" s="1" t="s">
        <v>151</v>
      </c>
      <c r="C31" s="1" t="s">
        <v>127</v>
      </c>
      <c r="D31" s="1" t="s">
        <v>82</v>
      </c>
      <c r="E31" s="2">
        <f t="shared" si="1"/>
        <v>60</v>
      </c>
      <c r="F31" s="1" t="s">
        <v>116</v>
      </c>
      <c r="G31" s="1" t="s">
        <v>162</v>
      </c>
      <c r="H31" s="1" t="s">
        <v>170</v>
      </c>
      <c r="I31" s="1">
        <v>4206130</v>
      </c>
      <c r="J31" s="1">
        <v>4208930</v>
      </c>
      <c r="K31" s="1">
        <v>2800</v>
      </c>
      <c r="L31" s="1">
        <v>4207606</v>
      </c>
      <c r="M31" s="1">
        <v>1476</v>
      </c>
      <c r="N31" s="5">
        <v>0.52714285699999996</v>
      </c>
      <c r="O31" s="4">
        <v>1.8629676870748302E-4</v>
      </c>
      <c r="P31" s="4">
        <v>1.5066502261989507E-4</v>
      </c>
      <c r="Q31" s="5">
        <v>98.547008550000001</v>
      </c>
      <c r="R31" s="5">
        <v>1.313119393</v>
      </c>
      <c r="S31" s="5">
        <v>1.6748564117294</v>
      </c>
      <c r="T31" s="5">
        <v>5.7755156902296698E-2</v>
      </c>
      <c r="U31" s="5">
        <v>1.2378415510736467</v>
      </c>
      <c r="V31" s="5">
        <v>0.14938790372228677</v>
      </c>
      <c r="W31" s="5">
        <f t="shared" si="0"/>
        <v>1.3530458807726293</v>
      </c>
    </row>
    <row r="32" spans="1:23" x14ac:dyDescent="0.2">
      <c r="A32" s="1" t="s">
        <v>23</v>
      </c>
      <c r="B32" s="1" t="s">
        <v>151</v>
      </c>
      <c r="C32" s="1" t="s">
        <v>127</v>
      </c>
      <c r="D32" s="1" t="s">
        <v>83</v>
      </c>
      <c r="E32" s="2">
        <f t="shared" si="1"/>
        <v>70</v>
      </c>
      <c r="F32" s="1" t="s">
        <v>116</v>
      </c>
      <c r="G32" s="1" t="s">
        <v>162</v>
      </c>
      <c r="H32" s="1" t="s">
        <v>170</v>
      </c>
      <c r="I32" s="1">
        <v>4206130</v>
      </c>
      <c r="J32" s="1">
        <v>4208930</v>
      </c>
      <c r="K32" s="1">
        <v>2800</v>
      </c>
      <c r="L32" s="1">
        <v>4208375</v>
      </c>
      <c r="M32" s="1">
        <v>2245</v>
      </c>
      <c r="N32" s="5">
        <v>0.80178571399999998</v>
      </c>
      <c r="O32" s="4">
        <v>2.3907444668008046E-4</v>
      </c>
      <c r="P32" s="4">
        <v>7.7925729759424734E-5</v>
      </c>
      <c r="Q32" s="5">
        <v>87.878787880000004</v>
      </c>
      <c r="R32" s="5">
        <v>12.121212119999999</v>
      </c>
      <c r="S32" s="5">
        <v>1.5438554168431733</v>
      </c>
      <c r="T32" s="5">
        <v>6.3358969169648879E-2</v>
      </c>
      <c r="U32" s="5">
        <v>1.0125393095058199</v>
      </c>
      <c r="V32" s="5">
        <v>0.28932443271427133</v>
      </c>
      <c r="W32" s="5">
        <f t="shared" si="0"/>
        <v>1.5247362767542008</v>
      </c>
    </row>
    <row r="33" spans="1:23" x14ac:dyDescent="0.2">
      <c r="A33" s="1" t="s">
        <v>24</v>
      </c>
      <c r="B33" s="1" t="s">
        <v>151</v>
      </c>
      <c r="C33" s="1" t="s">
        <v>127</v>
      </c>
      <c r="D33" s="1" t="s">
        <v>84</v>
      </c>
      <c r="E33" s="2">
        <f t="shared" si="1"/>
        <v>55.000000000000007</v>
      </c>
      <c r="F33" s="1" t="s">
        <v>113</v>
      </c>
      <c r="G33" s="1" t="s">
        <v>162</v>
      </c>
      <c r="H33" s="1" t="s">
        <v>170</v>
      </c>
      <c r="I33" s="1">
        <v>4206130</v>
      </c>
      <c r="J33" s="1">
        <v>4208930</v>
      </c>
      <c r="K33" s="1">
        <v>2800</v>
      </c>
      <c r="L33" s="1">
        <v>4208626</v>
      </c>
      <c r="M33" s="1">
        <v>2496</v>
      </c>
      <c r="N33" s="5">
        <v>0.89142857099999995</v>
      </c>
      <c r="O33" s="4">
        <v>1.4238628217761443E-4</v>
      </c>
      <c r="P33" s="4">
        <v>4.5135810259235175E-5</v>
      </c>
      <c r="Q33" s="5">
        <v>96.32434361</v>
      </c>
      <c r="R33" s="5">
        <v>2.7594271410000002</v>
      </c>
      <c r="S33" s="5">
        <v>1.7341014560349499</v>
      </c>
      <c r="T33" s="5">
        <v>8.6000648114076206E-2</v>
      </c>
      <c r="U33" s="5">
        <v>0.69311272444193406</v>
      </c>
      <c r="V33" s="5">
        <v>0.23699792349632193</v>
      </c>
      <c r="W33" s="5">
        <f t="shared" si="0"/>
        <v>2.5019039398406333</v>
      </c>
    </row>
    <row r="34" spans="1:23" x14ac:dyDescent="0.2">
      <c r="A34" s="1" t="s">
        <v>25</v>
      </c>
      <c r="B34" s="1" t="s">
        <v>151</v>
      </c>
      <c r="C34" s="1" t="s">
        <v>127</v>
      </c>
      <c r="D34" s="1" t="s">
        <v>85</v>
      </c>
      <c r="E34" s="2">
        <f t="shared" si="1"/>
        <v>60</v>
      </c>
      <c r="F34" s="1" t="s">
        <v>115</v>
      </c>
      <c r="G34" s="1" t="s">
        <v>163</v>
      </c>
      <c r="H34" s="1" t="s">
        <v>171</v>
      </c>
      <c r="I34" s="1">
        <v>4206130</v>
      </c>
      <c r="J34" s="1">
        <v>4208930</v>
      </c>
      <c r="K34" s="1">
        <v>2800</v>
      </c>
      <c r="L34" s="1">
        <v>4206642</v>
      </c>
      <c r="M34" s="1">
        <v>512</v>
      </c>
      <c r="N34" s="5">
        <v>0.182857143</v>
      </c>
      <c r="O34" s="4">
        <v>2.737894087037221E-4</v>
      </c>
      <c r="P34" s="4">
        <v>1.2733571368420306E-4</v>
      </c>
      <c r="Q34" s="5">
        <v>54.980381100000002</v>
      </c>
      <c r="R34" s="5">
        <v>22.04367813</v>
      </c>
      <c r="S34" s="5">
        <v>1.7892223092876798</v>
      </c>
      <c r="T34" s="5">
        <v>0.10941475381256824</v>
      </c>
      <c r="U34" s="5">
        <v>0.95368770953530235</v>
      </c>
      <c r="V34" s="5">
        <v>0.32862670365720809</v>
      </c>
      <c r="W34" s="5">
        <f t="shared" si="0"/>
        <v>1.8761092246428375</v>
      </c>
    </row>
    <row r="35" spans="1:23" x14ac:dyDescent="0.2">
      <c r="A35" s="1" t="s">
        <v>26</v>
      </c>
      <c r="B35" s="1" t="s">
        <v>151</v>
      </c>
      <c r="C35" s="1" t="s">
        <v>127</v>
      </c>
      <c r="D35" s="1" t="s">
        <v>86</v>
      </c>
      <c r="E35" s="2">
        <f t="shared" si="1"/>
        <v>50</v>
      </c>
      <c r="F35" s="1" t="s">
        <v>115</v>
      </c>
      <c r="G35" s="1" t="s">
        <v>163</v>
      </c>
      <c r="H35" s="1" t="s">
        <v>171</v>
      </c>
      <c r="I35" s="1">
        <v>4206130</v>
      </c>
      <c r="J35" s="1">
        <v>4208930</v>
      </c>
      <c r="K35" s="1">
        <v>2800</v>
      </c>
      <c r="L35" s="1">
        <v>4206722</v>
      </c>
      <c r="M35" s="1">
        <v>592</v>
      </c>
      <c r="N35" s="5">
        <v>0.21142857100000001</v>
      </c>
      <c r="O35" s="4">
        <v>1.4677851270038125E-4</v>
      </c>
      <c r="P35" s="4">
        <v>3.5409606485081082E-5</v>
      </c>
      <c r="Q35" s="5">
        <v>83.012290739999997</v>
      </c>
      <c r="R35" s="5">
        <v>15.90981586</v>
      </c>
      <c r="S35" s="5">
        <v>1.85449568302732</v>
      </c>
      <c r="T35" s="5">
        <v>4.1424975876010336E-2</v>
      </c>
      <c r="U35" s="5">
        <v>0.9967209958928539</v>
      </c>
      <c r="V35" s="5">
        <v>0.23885420252234621</v>
      </c>
      <c r="W35" s="5">
        <f t="shared" si="0"/>
        <v>1.8605965868774332</v>
      </c>
    </row>
    <row r="36" spans="1:23" x14ac:dyDescent="0.2">
      <c r="A36" s="1" t="s">
        <v>27</v>
      </c>
      <c r="B36" s="1" t="s">
        <v>151</v>
      </c>
      <c r="C36" s="1" t="s">
        <v>127</v>
      </c>
      <c r="D36" s="1" t="s">
        <v>87</v>
      </c>
      <c r="E36" s="2">
        <f t="shared" si="1"/>
        <v>55.000000000000007</v>
      </c>
      <c r="F36" s="1" t="s">
        <v>115</v>
      </c>
      <c r="G36" s="1" t="s">
        <v>163</v>
      </c>
      <c r="H36" s="1" t="s">
        <v>171</v>
      </c>
      <c r="I36" s="1">
        <v>4206130</v>
      </c>
      <c r="J36" s="1">
        <v>4208930</v>
      </c>
      <c r="K36" s="1">
        <v>2800</v>
      </c>
      <c r="L36" s="1">
        <v>4207275</v>
      </c>
      <c r="M36" s="1">
        <v>1145</v>
      </c>
      <c r="N36" s="5">
        <v>0.40892857100000002</v>
      </c>
      <c r="O36" s="4">
        <v>2.3582133628645256E-4</v>
      </c>
      <c r="P36" s="4">
        <v>5.1570043159850134E-5</v>
      </c>
      <c r="Q36" s="5">
        <v>38.411826599999998</v>
      </c>
      <c r="R36" s="5">
        <v>8.8160201090000001</v>
      </c>
      <c r="S36" s="5">
        <v>0.78912674304283603</v>
      </c>
      <c r="T36" s="5">
        <v>8.2233221397407477E-2</v>
      </c>
      <c r="U36" s="5">
        <v>0.762518630784629</v>
      </c>
      <c r="V36" s="5">
        <v>1.6263551643178921E-2</v>
      </c>
      <c r="W36" s="5">
        <f t="shared" si="0"/>
        <v>1.0348950323100006</v>
      </c>
    </row>
    <row r="37" spans="1:23" x14ac:dyDescent="0.2">
      <c r="A37" s="1" t="s">
        <v>28</v>
      </c>
      <c r="B37" s="1" t="s">
        <v>151</v>
      </c>
      <c r="C37" s="1" t="s">
        <v>127</v>
      </c>
      <c r="D37" s="1" t="s">
        <v>88</v>
      </c>
      <c r="E37" s="2">
        <f t="shared" si="1"/>
        <v>65</v>
      </c>
      <c r="F37" s="1" t="s">
        <v>113</v>
      </c>
      <c r="G37" s="1" t="s">
        <v>163</v>
      </c>
      <c r="H37" s="1" t="s">
        <v>171</v>
      </c>
      <c r="I37" s="1">
        <v>4206130</v>
      </c>
      <c r="J37" s="1">
        <v>4208930</v>
      </c>
      <c r="K37" s="1">
        <v>2800</v>
      </c>
      <c r="L37" s="1">
        <v>4207356</v>
      </c>
      <c r="M37" s="1">
        <v>1226</v>
      </c>
      <c r="N37" s="5">
        <v>0.437857143</v>
      </c>
      <c r="O37" s="4">
        <v>2.8443874516800475E-4</v>
      </c>
      <c r="P37" s="4">
        <v>1.7389378661767347E-4</v>
      </c>
      <c r="Q37" s="5">
        <v>56.032559200000001</v>
      </c>
      <c r="R37" s="5">
        <v>21.15947667</v>
      </c>
      <c r="S37" s="5">
        <v>1.1752850859573667</v>
      </c>
      <c r="T37" s="5">
        <v>8.9921618107738369E-2</v>
      </c>
      <c r="U37" s="5">
        <v>0.83251906508318774</v>
      </c>
      <c r="V37" s="5">
        <v>4.4595312887763569E-2</v>
      </c>
      <c r="W37" s="5">
        <f t="shared" si="0"/>
        <v>1.4117215271699859</v>
      </c>
    </row>
    <row r="38" spans="1:23" x14ac:dyDescent="0.2">
      <c r="A38" s="1" t="s">
        <v>29</v>
      </c>
      <c r="B38" s="1" t="s">
        <v>151</v>
      </c>
      <c r="C38" s="1" t="s">
        <v>127</v>
      </c>
      <c r="D38" s="1" t="s">
        <v>89</v>
      </c>
      <c r="E38" s="2">
        <f t="shared" si="1"/>
        <v>50</v>
      </c>
      <c r="F38" s="1" t="s">
        <v>113</v>
      </c>
      <c r="G38" s="1" t="s">
        <v>163</v>
      </c>
      <c r="H38" s="1" t="s">
        <v>171</v>
      </c>
      <c r="I38" s="1">
        <v>4206130</v>
      </c>
      <c r="J38" s="1">
        <v>4208930</v>
      </c>
      <c r="K38" s="1">
        <v>2800</v>
      </c>
      <c r="L38" s="1">
        <v>4208223</v>
      </c>
      <c r="M38" s="1">
        <v>2093</v>
      </c>
      <c r="N38" s="5">
        <v>0.74750000000000005</v>
      </c>
      <c r="O38" s="4">
        <v>6.4840613026819925E-4</v>
      </c>
      <c r="P38" s="4">
        <v>2.1888679564928271E-4</v>
      </c>
      <c r="Q38" s="5">
        <v>99.804910500000005</v>
      </c>
      <c r="R38" s="5">
        <v>0.18555717999999999</v>
      </c>
      <c r="S38" s="5">
        <v>1.0234023257366394</v>
      </c>
      <c r="T38" s="5">
        <v>0.15348502865739241</v>
      </c>
      <c r="U38" s="5">
        <v>0.95195871000926602</v>
      </c>
      <c r="V38" s="5">
        <v>0.13251930143079732</v>
      </c>
      <c r="W38" s="5">
        <f t="shared" si="0"/>
        <v>1.0750490698558532</v>
      </c>
    </row>
    <row r="39" spans="1:23" x14ac:dyDescent="0.2">
      <c r="A39" s="1" t="s">
        <v>30</v>
      </c>
      <c r="B39" s="1" t="s">
        <v>151</v>
      </c>
      <c r="C39" s="1" t="s">
        <v>127</v>
      </c>
      <c r="D39" s="1" t="s">
        <v>90</v>
      </c>
      <c r="E39" s="2">
        <f t="shared" si="1"/>
        <v>55.000000000000007</v>
      </c>
      <c r="F39" s="1" t="s">
        <v>115</v>
      </c>
      <c r="G39" s="1" t="s">
        <v>163</v>
      </c>
      <c r="H39" s="1" t="s">
        <v>171</v>
      </c>
      <c r="I39" s="1">
        <v>4206130</v>
      </c>
      <c r="J39" s="1">
        <v>4208930</v>
      </c>
      <c r="K39" s="1">
        <v>2800</v>
      </c>
      <c r="L39" s="1">
        <v>4208474</v>
      </c>
      <c r="M39" s="1">
        <v>2344</v>
      </c>
      <c r="N39" s="5">
        <v>0.83714285700000002</v>
      </c>
      <c r="O39" s="4">
        <v>4.8540815363245269E-7</v>
      </c>
      <c r="P39" s="4">
        <v>2.567096241383778E-7</v>
      </c>
      <c r="Q39" s="5">
        <v>76.666666669999998</v>
      </c>
      <c r="R39" s="5">
        <v>14.529663149999999</v>
      </c>
      <c r="S39" s="5">
        <v>0.93053714754906336</v>
      </c>
      <c r="T39" s="5">
        <v>0.16056626346058442</v>
      </c>
      <c r="U39" s="5">
        <v>1.0809383964733079</v>
      </c>
      <c r="V39" s="5">
        <v>0.16651413720680799</v>
      </c>
      <c r="W39" s="5">
        <f t="shared" si="0"/>
        <v>0.86086048065741139</v>
      </c>
    </row>
    <row r="40" spans="1:23" x14ac:dyDescent="0.2">
      <c r="A40" s="1" t="s">
        <v>31</v>
      </c>
      <c r="B40" s="1" t="s">
        <v>151</v>
      </c>
      <c r="C40" s="1" t="s">
        <v>127</v>
      </c>
      <c r="D40" s="1" t="s">
        <v>91</v>
      </c>
      <c r="E40" s="2">
        <f t="shared" si="1"/>
        <v>50</v>
      </c>
      <c r="F40" s="1" t="s">
        <v>114</v>
      </c>
      <c r="G40" s="1" t="s">
        <v>162</v>
      </c>
      <c r="H40" s="1" t="s">
        <v>170</v>
      </c>
      <c r="I40" s="1">
        <v>4206130</v>
      </c>
      <c r="J40" s="1">
        <v>4208930</v>
      </c>
      <c r="K40" s="1">
        <v>2800</v>
      </c>
      <c r="L40" s="1">
        <v>4207292</v>
      </c>
      <c r="M40" s="1">
        <v>1162</v>
      </c>
      <c r="N40" s="5">
        <v>0.41499999999999998</v>
      </c>
      <c r="O40" s="4">
        <v>7.0470492470492467E-5</v>
      </c>
      <c r="P40" s="4">
        <v>2.8307600821399389E-5</v>
      </c>
      <c r="Q40" s="5">
        <v>70.464743589999998</v>
      </c>
      <c r="R40" s="5">
        <v>14.767686899999999</v>
      </c>
      <c r="S40" s="5">
        <v>1.1295629494485635</v>
      </c>
      <c r="T40" s="5">
        <v>3.6332923028379427E-2</v>
      </c>
      <c r="U40" s="5">
        <v>1.1722744533369067</v>
      </c>
      <c r="V40" s="5">
        <v>5.2478733424051391E-2</v>
      </c>
      <c r="W40" s="5">
        <f t="shared" si="0"/>
        <v>0.96356526940703702</v>
      </c>
    </row>
    <row r="41" spans="1:23" x14ac:dyDescent="0.2">
      <c r="A41" s="1" t="s">
        <v>32</v>
      </c>
      <c r="B41" s="1" t="s">
        <v>151</v>
      </c>
      <c r="C41" s="1" t="s">
        <v>127</v>
      </c>
      <c r="D41" s="1" t="s">
        <v>92</v>
      </c>
      <c r="E41" s="2">
        <f t="shared" si="1"/>
        <v>35</v>
      </c>
      <c r="F41" s="1" t="s">
        <v>116</v>
      </c>
      <c r="G41" s="1" t="s">
        <v>162</v>
      </c>
      <c r="H41" s="1" t="s">
        <v>170</v>
      </c>
      <c r="I41" s="1">
        <v>4206130</v>
      </c>
      <c r="J41" s="1">
        <v>4208930</v>
      </c>
      <c r="K41" s="1">
        <v>2800</v>
      </c>
      <c r="L41" s="1">
        <v>4208422</v>
      </c>
      <c r="M41" s="1">
        <v>2292</v>
      </c>
      <c r="N41" s="5">
        <v>0.81857142900000002</v>
      </c>
      <c r="O41" s="4">
        <v>1.1554063730755458E-4</v>
      </c>
      <c r="P41" s="4">
        <v>5.7081634038690024E-5</v>
      </c>
      <c r="Q41" s="5">
        <v>98.196381529999996</v>
      </c>
      <c r="R41" s="5">
        <v>1.7346374470000001</v>
      </c>
      <c r="S41" s="5">
        <v>0.89436594669658831</v>
      </c>
      <c r="T41" s="5">
        <v>0.1050443119825737</v>
      </c>
      <c r="U41" s="5">
        <v>0.92891631555588028</v>
      </c>
      <c r="V41" s="5">
        <v>9.1682387546181673E-2</v>
      </c>
      <c r="W41" s="5">
        <f t="shared" si="0"/>
        <v>0.96280572503604223</v>
      </c>
    </row>
    <row r="42" spans="1:23" x14ac:dyDescent="0.2">
      <c r="A42" s="1" t="s">
        <v>33</v>
      </c>
      <c r="B42" s="1" t="s">
        <v>151</v>
      </c>
      <c r="C42" s="1" t="s">
        <v>127</v>
      </c>
      <c r="D42" s="1" t="s">
        <v>93</v>
      </c>
      <c r="E42" s="2">
        <f t="shared" si="1"/>
        <v>40</v>
      </c>
      <c r="F42" s="1" t="s">
        <v>116</v>
      </c>
      <c r="G42" s="1" t="s">
        <v>163</v>
      </c>
      <c r="H42" s="1" t="s">
        <v>171</v>
      </c>
      <c r="I42" s="1">
        <v>4206130</v>
      </c>
      <c r="J42" s="1">
        <v>4208930</v>
      </c>
      <c r="K42" s="1">
        <v>2800</v>
      </c>
      <c r="L42" s="1">
        <v>4206177</v>
      </c>
      <c r="M42" s="1">
        <v>47</v>
      </c>
      <c r="N42" s="5">
        <v>1.6785714E-2</v>
      </c>
      <c r="O42" s="4">
        <v>2.1466253291011542E-5</v>
      </c>
      <c r="P42" s="4">
        <v>4.4588737778881952E-6</v>
      </c>
      <c r="Q42" s="5">
        <v>99.660737810000001</v>
      </c>
      <c r="R42" s="5">
        <v>0.28663697500000002</v>
      </c>
      <c r="S42" s="5">
        <v>0.98177819538255895</v>
      </c>
      <c r="T42" s="5">
        <v>5.7100657701673968E-2</v>
      </c>
      <c r="U42" s="5">
        <v>0.94405462313803856</v>
      </c>
      <c r="V42" s="5">
        <v>3.9488749865030363E-2</v>
      </c>
      <c r="W42" s="5">
        <f t="shared" si="0"/>
        <v>1.0399590991028964</v>
      </c>
    </row>
    <row r="43" spans="1:23" x14ac:dyDescent="0.2">
      <c r="A43" s="1" t="s">
        <v>34</v>
      </c>
      <c r="B43" s="1" t="s">
        <v>151</v>
      </c>
      <c r="C43" s="1" t="s">
        <v>127</v>
      </c>
      <c r="D43" s="1" t="s">
        <v>94</v>
      </c>
      <c r="E43" s="2">
        <f t="shared" si="1"/>
        <v>50</v>
      </c>
      <c r="F43" s="1" t="s">
        <v>113</v>
      </c>
      <c r="G43" s="1" t="s">
        <v>163</v>
      </c>
      <c r="H43" s="1" t="s">
        <v>171</v>
      </c>
      <c r="I43" s="1">
        <v>4206130</v>
      </c>
      <c r="J43" s="1">
        <v>4208930</v>
      </c>
      <c r="K43" s="1">
        <v>2800</v>
      </c>
      <c r="L43" s="1">
        <v>4208723</v>
      </c>
      <c r="M43" s="1">
        <v>2593</v>
      </c>
      <c r="N43" s="5">
        <v>0.92607142899999995</v>
      </c>
      <c r="O43" s="4">
        <v>8.8997625830959171E-4</v>
      </c>
      <c r="P43" s="4">
        <v>3.2585893596418907E-4</v>
      </c>
      <c r="Q43" s="5">
        <v>68.292905110000007</v>
      </c>
      <c r="R43" s="5">
        <v>17.66867942</v>
      </c>
      <c r="S43" s="5">
        <v>0.92631769443025702</v>
      </c>
      <c r="T43" s="5">
        <v>7.0433897189050203E-3</v>
      </c>
      <c r="U43" s="5">
        <v>0.91180914214757169</v>
      </c>
      <c r="V43" s="5">
        <v>6.49774692391345E-2</v>
      </c>
      <c r="W43" s="5">
        <f t="shared" si="0"/>
        <v>1.0159118302417034</v>
      </c>
    </row>
    <row r="44" spans="1:23" x14ac:dyDescent="0.2">
      <c r="A44" s="1" t="s">
        <v>35</v>
      </c>
      <c r="B44" s="1" t="s">
        <v>154</v>
      </c>
      <c r="C44" s="1" t="s">
        <v>128</v>
      </c>
      <c r="D44" s="1" t="s">
        <v>95</v>
      </c>
      <c r="E44" s="2">
        <f t="shared" si="1"/>
        <v>70</v>
      </c>
      <c r="F44" s="1" t="s">
        <v>114</v>
      </c>
      <c r="G44" s="1" t="s">
        <v>162</v>
      </c>
      <c r="H44" s="1" t="s">
        <v>170</v>
      </c>
      <c r="I44" s="1">
        <v>4319437</v>
      </c>
      <c r="J44" s="1">
        <v>4321776</v>
      </c>
      <c r="K44" s="1">
        <v>2339</v>
      </c>
      <c r="L44" s="1">
        <v>4319703</v>
      </c>
      <c r="M44" s="1">
        <v>266</v>
      </c>
      <c r="N44" s="5">
        <v>0.11372381400000001</v>
      </c>
      <c r="O44" s="4">
        <v>6.140047340573657E-4</v>
      </c>
      <c r="P44" s="4">
        <v>3.9444159532092991E-4</v>
      </c>
      <c r="Q44" s="5">
        <v>99.901045379999999</v>
      </c>
      <c r="R44" s="5">
        <v>5.1618148000000003E-2</v>
      </c>
      <c r="S44" s="5">
        <v>1.0829024649557173</v>
      </c>
      <c r="T44" s="5">
        <v>5.3122443741677017E-2</v>
      </c>
      <c r="U44" s="5">
        <v>0.95202314940034938</v>
      </c>
      <c r="V44" s="5">
        <v>7.2975895421610371E-2</v>
      </c>
      <c r="W44" s="5">
        <f t="shared" si="0"/>
        <v>1.1374749297197289</v>
      </c>
    </row>
    <row r="45" spans="1:23" x14ac:dyDescent="0.2">
      <c r="A45" s="1" t="s">
        <v>36</v>
      </c>
      <c r="B45" s="1" t="s">
        <v>154</v>
      </c>
      <c r="C45" s="1" t="s">
        <v>128</v>
      </c>
      <c r="D45" s="1" t="s">
        <v>96</v>
      </c>
      <c r="E45" s="2">
        <f t="shared" si="1"/>
        <v>55.000000000000007</v>
      </c>
      <c r="F45" s="1" t="s">
        <v>114</v>
      </c>
      <c r="G45" s="1" t="s">
        <v>162</v>
      </c>
      <c r="H45" s="1" t="s">
        <v>170</v>
      </c>
      <c r="I45" s="1">
        <v>4319437</v>
      </c>
      <c r="J45" s="1">
        <v>4321776</v>
      </c>
      <c r="K45" s="1">
        <v>2339</v>
      </c>
      <c r="L45" s="1">
        <v>4319840</v>
      </c>
      <c r="M45" s="1">
        <v>403</v>
      </c>
      <c r="N45" s="5">
        <v>0.172295853</v>
      </c>
      <c r="O45" s="4">
        <v>3.5848945445976195E-4</v>
      </c>
      <c r="P45" s="4">
        <v>1.7783428857434915E-4</v>
      </c>
      <c r="Q45" s="5">
        <v>60.72053872</v>
      </c>
      <c r="R45" s="5">
        <v>18.645404299999999</v>
      </c>
      <c r="S45" s="5">
        <v>1.0454703218093666</v>
      </c>
      <c r="T45" s="5">
        <v>6.2140279641245799E-2</v>
      </c>
      <c r="U45" s="5">
        <v>0.81123848197187731</v>
      </c>
      <c r="V45" s="5">
        <v>6.0445169091482585E-2</v>
      </c>
      <c r="W45" s="5">
        <f t="shared" si="0"/>
        <v>1.2887336400365796</v>
      </c>
    </row>
    <row r="46" spans="1:23" x14ac:dyDescent="0.2">
      <c r="A46" s="1" t="s">
        <v>37</v>
      </c>
      <c r="B46" s="1" t="s">
        <v>154</v>
      </c>
      <c r="C46" s="1" t="s">
        <v>128</v>
      </c>
      <c r="D46" s="1" t="s">
        <v>97</v>
      </c>
      <c r="E46" s="2">
        <f t="shared" si="1"/>
        <v>65</v>
      </c>
      <c r="F46" s="1" t="s">
        <v>113</v>
      </c>
      <c r="G46" s="1" t="s">
        <v>162</v>
      </c>
      <c r="H46" s="1" t="s">
        <v>170</v>
      </c>
      <c r="I46" s="1">
        <v>4319437</v>
      </c>
      <c r="J46" s="1">
        <v>4321776</v>
      </c>
      <c r="K46" s="1">
        <v>2339</v>
      </c>
      <c r="L46" s="1">
        <v>4320399</v>
      </c>
      <c r="M46" s="1">
        <v>962</v>
      </c>
      <c r="N46" s="5">
        <v>0.411286875</v>
      </c>
      <c r="O46" s="4">
        <v>3.5013299786317698E-4</v>
      </c>
      <c r="P46" s="4">
        <v>1.5695633395946867E-4</v>
      </c>
      <c r="Q46" s="5">
        <v>43.935706269999997</v>
      </c>
      <c r="R46" s="5">
        <v>11.076519859999999</v>
      </c>
      <c r="S46" s="5">
        <v>1.0175074022993778</v>
      </c>
      <c r="T46" s="5">
        <v>4.2188422053488508E-2</v>
      </c>
      <c r="U46" s="5">
        <v>0.82921853303696003</v>
      </c>
      <c r="V46" s="5">
        <v>4.2759241301253373E-2</v>
      </c>
      <c r="W46" s="5">
        <f t="shared" si="0"/>
        <v>1.2270678497413965</v>
      </c>
    </row>
    <row r="47" spans="1:23" x14ac:dyDescent="0.2">
      <c r="A47" s="1" t="s">
        <v>38</v>
      </c>
      <c r="B47" s="1" t="s">
        <v>154</v>
      </c>
      <c r="C47" s="1" t="s">
        <v>128</v>
      </c>
      <c r="D47" s="1" t="s">
        <v>98</v>
      </c>
      <c r="E47" s="2">
        <f t="shared" si="1"/>
        <v>75</v>
      </c>
      <c r="F47" s="1" t="s">
        <v>113</v>
      </c>
      <c r="G47" s="1" t="s">
        <v>162</v>
      </c>
      <c r="H47" s="1" t="s">
        <v>170</v>
      </c>
      <c r="I47" s="1">
        <v>4319437</v>
      </c>
      <c r="J47" s="1">
        <v>4321776</v>
      </c>
      <c r="K47" s="1">
        <v>2339</v>
      </c>
      <c r="L47" s="1">
        <v>4321030</v>
      </c>
      <c r="M47" s="1">
        <v>1593</v>
      </c>
      <c r="N47" s="5">
        <v>0.68106028200000002</v>
      </c>
      <c r="O47" s="4">
        <v>4.2431623931623929E-4</v>
      </c>
      <c r="P47" s="4">
        <v>1.7340614104147201E-4</v>
      </c>
      <c r="Q47" s="5">
        <v>45.35143927</v>
      </c>
      <c r="R47" s="5">
        <v>27.5570749</v>
      </c>
      <c r="S47" s="5">
        <v>1.0617178027466483</v>
      </c>
      <c r="T47" s="5">
        <v>0.12291366085202265</v>
      </c>
      <c r="U47" s="5">
        <v>0.6805534938533343</v>
      </c>
      <c r="V47" s="5">
        <v>2.3705144400665606E-2</v>
      </c>
      <c r="W47" s="5">
        <f t="shared" si="0"/>
        <v>1.5600798648981127</v>
      </c>
    </row>
    <row r="48" spans="1:23" x14ac:dyDescent="0.2">
      <c r="A48" s="1" t="s">
        <v>39</v>
      </c>
      <c r="B48" s="1" t="s">
        <v>154</v>
      </c>
      <c r="C48" s="1" t="s">
        <v>128</v>
      </c>
      <c r="D48" s="1" t="s">
        <v>99</v>
      </c>
      <c r="E48" s="2">
        <f t="shared" si="1"/>
        <v>75</v>
      </c>
      <c r="F48" s="1" t="s">
        <v>114</v>
      </c>
      <c r="G48" s="1" t="s">
        <v>162</v>
      </c>
      <c r="H48" s="1" t="s">
        <v>170</v>
      </c>
      <c r="I48" s="1">
        <v>4319437</v>
      </c>
      <c r="J48" s="1">
        <v>4321776</v>
      </c>
      <c r="K48" s="1">
        <v>2339</v>
      </c>
      <c r="L48" s="1">
        <v>4321245</v>
      </c>
      <c r="M48" s="1">
        <v>1808</v>
      </c>
      <c r="N48" s="5">
        <v>0.77297990599999999</v>
      </c>
      <c r="O48" s="4">
        <v>4.5184437543133193E-4</v>
      </c>
      <c r="P48" s="4">
        <v>2.2871808709264079E-4</v>
      </c>
      <c r="Q48" s="5">
        <v>28.24388944</v>
      </c>
      <c r="R48" s="5">
        <v>6.9419281130000003</v>
      </c>
      <c r="S48" s="5">
        <v>1.0959002537304334</v>
      </c>
      <c r="T48" s="5">
        <v>3.1000068334463698E-2</v>
      </c>
      <c r="U48" s="5">
        <v>0.82453121487130598</v>
      </c>
      <c r="V48" s="5">
        <v>3.088230682089789E-2</v>
      </c>
      <c r="W48" s="5">
        <f t="shared" si="0"/>
        <v>1.3291191818632155</v>
      </c>
    </row>
    <row r="49" spans="1:23" x14ac:dyDescent="0.2">
      <c r="A49" s="1" t="s">
        <v>40</v>
      </c>
      <c r="B49" s="1" t="s">
        <v>154</v>
      </c>
      <c r="C49" s="1" t="s">
        <v>128</v>
      </c>
      <c r="D49" s="1" t="s">
        <v>100</v>
      </c>
      <c r="E49" s="2">
        <f t="shared" si="1"/>
        <v>50</v>
      </c>
      <c r="F49" s="1" t="s">
        <v>113</v>
      </c>
      <c r="G49" s="1" t="s">
        <v>162</v>
      </c>
      <c r="H49" s="1" t="s">
        <v>170</v>
      </c>
      <c r="I49" s="1">
        <v>4319437</v>
      </c>
      <c r="J49" s="1">
        <v>4321776</v>
      </c>
      <c r="K49" s="1">
        <v>2339</v>
      </c>
      <c r="L49" s="1">
        <v>4321710</v>
      </c>
      <c r="M49" s="1">
        <v>2273</v>
      </c>
      <c r="N49" s="5">
        <v>0.97178281300000002</v>
      </c>
      <c r="O49" s="4">
        <v>3.3447802197802195E-6</v>
      </c>
      <c r="P49" s="4">
        <v>3.0211115765879046E-6</v>
      </c>
      <c r="Q49" s="5">
        <v>29.7979798</v>
      </c>
      <c r="R49" s="5">
        <v>15.210323580000001</v>
      </c>
      <c r="S49" s="5">
        <v>1.0808085172935833</v>
      </c>
      <c r="T49" s="5">
        <v>4.1198778694875912E-2</v>
      </c>
      <c r="U49" s="5">
        <v>0.82425913633693637</v>
      </c>
      <c r="V49" s="5">
        <v>5.1876984334096217E-2</v>
      </c>
      <c r="W49" s="5">
        <f t="shared" si="0"/>
        <v>1.311248452879479</v>
      </c>
    </row>
    <row r="50" spans="1:23" x14ac:dyDescent="0.2">
      <c r="A50" s="1" t="s">
        <v>41</v>
      </c>
      <c r="B50" s="1" t="s">
        <v>154</v>
      </c>
      <c r="C50" s="1" t="s">
        <v>128</v>
      </c>
      <c r="D50" s="1" t="s">
        <v>101</v>
      </c>
      <c r="E50" s="2">
        <f t="shared" si="1"/>
        <v>70</v>
      </c>
      <c r="F50" s="1" t="s">
        <v>113</v>
      </c>
      <c r="G50" s="1" t="s">
        <v>163</v>
      </c>
      <c r="H50" s="1" t="s">
        <v>171</v>
      </c>
      <c r="I50" s="1">
        <v>4319437</v>
      </c>
      <c r="J50" s="1">
        <v>4321776</v>
      </c>
      <c r="K50" s="1">
        <v>2339</v>
      </c>
      <c r="L50" s="1">
        <v>4319716</v>
      </c>
      <c r="M50" s="1">
        <v>279</v>
      </c>
      <c r="N50" s="5">
        <v>0.119281744</v>
      </c>
      <c r="O50" s="4">
        <v>4.0545548461745081E-4</v>
      </c>
      <c r="P50" s="4">
        <v>1.9523806637856993E-4</v>
      </c>
      <c r="Q50" s="5">
        <v>16.150726420000002</v>
      </c>
      <c r="R50" s="5">
        <v>9.3996015600000007</v>
      </c>
      <c r="S50" s="5">
        <v>0.99788180414134831</v>
      </c>
      <c r="T50" s="5">
        <v>2.0743429413900092E-2</v>
      </c>
      <c r="U50" s="5">
        <v>0.83831014470439058</v>
      </c>
      <c r="V50" s="5">
        <v>1.2414067600298931E-2</v>
      </c>
      <c r="W50" s="5">
        <f t="shared" si="0"/>
        <v>1.1903491928911665</v>
      </c>
    </row>
    <row r="51" spans="1:23" x14ac:dyDescent="0.2">
      <c r="A51" s="1" t="s">
        <v>42</v>
      </c>
      <c r="B51" s="1" t="s">
        <v>154</v>
      </c>
      <c r="C51" s="1" t="s">
        <v>128</v>
      </c>
      <c r="D51" s="1" t="s">
        <v>102</v>
      </c>
      <c r="E51" s="2">
        <f t="shared" si="1"/>
        <v>70</v>
      </c>
      <c r="F51" s="1" t="s">
        <v>113</v>
      </c>
      <c r="G51" s="1" t="s">
        <v>163</v>
      </c>
      <c r="H51" s="1" t="s">
        <v>171</v>
      </c>
      <c r="I51" s="1">
        <v>4319437</v>
      </c>
      <c r="J51" s="1">
        <v>4321776</v>
      </c>
      <c r="K51" s="1">
        <v>2339</v>
      </c>
      <c r="L51" s="1">
        <v>4320339</v>
      </c>
      <c r="M51" s="1">
        <v>902</v>
      </c>
      <c r="N51" s="5">
        <v>0.38563488699999998</v>
      </c>
      <c r="O51" s="4">
        <v>2.7113683500278632E-4</v>
      </c>
      <c r="P51" s="4">
        <v>9.0806666453737694E-5</v>
      </c>
      <c r="Q51" s="5">
        <v>28.527569499999998</v>
      </c>
      <c r="R51" s="5">
        <v>10.22094946</v>
      </c>
      <c r="S51" s="5">
        <v>1.0641745631455379</v>
      </c>
      <c r="T51" s="5">
        <v>9.6904273836777438E-2</v>
      </c>
      <c r="U51" s="5">
        <v>1.0720354572430484</v>
      </c>
      <c r="V51" s="5">
        <v>7.9304271705927576E-2</v>
      </c>
      <c r="W51" s="5">
        <f t="shared" si="0"/>
        <v>0.99266731893576887</v>
      </c>
    </row>
    <row r="52" spans="1:23" x14ac:dyDescent="0.2">
      <c r="A52" s="1" t="s">
        <v>43</v>
      </c>
      <c r="B52" s="1" t="s">
        <v>154</v>
      </c>
      <c r="C52" s="1" t="s">
        <v>128</v>
      </c>
      <c r="D52" s="1" t="s">
        <v>103</v>
      </c>
      <c r="E52" s="2">
        <f t="shared" si="1"/>
        <v>70</v>
      </c>
      <c r="F52" s="1" t="s">
        <v>113</v>
      </c>
      <c r="G52" s="1" t="s">
        <v>163</v>
      </c>
      <c r="H52" s="1" t="s">
        <v>171</v>
      </c>
      <c r="I52" s="1">
        <v>4319437</v>
      </c>
      <c r="J52" s="1">
        <v>4321776</v>
      </c>
      <c r="K52" s="1">
        <v>2339</v>
      </c>
      <c r="L52" s="1">
        <v>4320477</v>
      </c>
      <c r="M52" s="1">
        <v>1040</v>
      </c>
      <c r="N52" s="5">
        <v>0.44463445899999998</v>
      </c>
      <c r="O52" s="4">
        <v>5.0410377796342718E-4</v>
      </c>
      <c r="P52" s="4">
        <v>2.0888219978323498E-4</v>
      </c>
      <c r="Q52" s="5">
        <v>58.409889800000002</v>
      </c>
      <c r="R52" s="5">
        <v>20.953756309999999</v>
      </c>
      <c r="S52" s="5">
        <v>1.1150990851409368</v>
      </c>
      <c r="T52" s="5">
        <v>5.1584447713955213E-2</v>
      </c>
      <c r="U52" s="5">
        <v>0.71341284695700502</v>
      </c>
      <c r="V52" s="5">
        <v>3.7386442774013054E-2</v>
      </c>
      <c r="W52" s="5">
        <f t="shared" si="0"/>
        <v>1.5630487871045307</v>
      </c>
    </row>
    <row r="53" spans="1:23" x14ac:dyDescent="0.2">
      <c r="A53" s="1" t="s">
        <v>44</v>
      </c>
      <c r="B53" s="1" t="s">
        <v>154</v>
      </c>
      <c r="C53" s="1" t="s">
        <v>128</v>
      </c>
      <c r="D53" s="1" t="s">
        <v>104</v>
      </c>
      <c r="E53" s="2">
        <f t="shared" si="1"/>
        <v>70</v>
      </c>
      <c r="F53" s="1" t="s">
        <v>113</v>
      </c>
      <c r="G53" s="1" t="s">
        <v>163</v>
      </c>
      <c r="H53" s="1" t="s">
        <v>171</v>
      </c>
      <c r="I53" s="1">
        <v>4319437</v>
      </c>
      <c r="J53" s="1">
        <v>4321776</v>
      </c>
      <c r="K53" s="1">
        <v>2339</v>
      </c>
      <c r="L53" s="1">
        <v>4321038</v>
      </c>
      <c r="M53" s="1">
        <v>1601</v>
      </c>
      <c r="N53" s="5">
        <v>0.68448054700000005</v>
      </c>
      <c r="O53" s="4">
        <v>4.6477470749315406E-5</v>
      </c>
      <c r="P53" s="4">
        <v>4.4076772811207758E-5</v>
      </c>
      <c r="Q53" s="5">
        <v>89.619047620000003</v>
      </c>
      <c r="R53" s="5">
        <v>5.4469197029999998</v>
      </c>
      <c r="S53" s="5">
        <v>1.0988068689627468</v>
      </c>
      <c r="T53" s="5">
        <v>2.3599959477918746E-2</v>
      </c>
      <c r="U53" s="5">
        <v>0.73236953984602093</v>
      </c>
      <c r="V53" s="5">
        <v>4.1893078014478162E-2</v>
      </c>
      <c r="W53" s="5">
        <f t="shared" si="0"/>
        <v>1.500344852127204</v>
      </c>
    </row>
    <row r="54" spans="1:23" x14ac:dyDescent="0.2">
      <c r="A54" s="1" t="s">
        <v>45</v>
      </c>
      <c r="B54" s="1" t="s">
        <v>154</v>
      </c>
      <c r="C54" s="1" t="s">
        <v>128</v>
      </c>
      <c r="D54" s="1" t="s">
        <v>105</v>
      </c>
      <c r="E54" s="2">
        <f t="shared" si="1"/>
        <v>65</v>
      </c>
      <c r="F54" s="1" t="s">
        <v>113</v>
      </c>
      <c r="G54" s="1" t="s">
        <v>163</v>
      </c>
      <c r="H54" s="1" t="s">
        <v>171</v>
      </c>
      <c r="I54" s="1">
        <v>4319437</v>
      </c>
      <c r="J54" s="1">
        <v>4321776</v>
      </c>
      <c r="K54" s="1">
        <v>2339</v>
      </c>
      <c r="L54" s="1">
        <v>4321239</v>
      </c>
      <c r="M54" s="1">
        <v>1802</v>
      </c>
      <c r="N54" s="5">
        <v>0.77041470700000003</v>
      </c>
      <c r="O54" s="4">
        <v>2.9692741898624251E-4</v>
      </c>
      <c r="P54" s="4">
        <v>1.4211918745373123E-4</v>
      </c>
      <c r="Q54" s="5">
        <v>99.901416609999998</v>
      </c>
      <c r="R54" s="5">
        <v>2.554238E-2</v>
      </c>
      <c r="S54" s="5">
        <v>1.0938410165150934</v>
      </c>
      <c r="T54" s="5">
        <v>4.1527920576745293E-2</v>
      </c>
      <c r="U54" s="5">
        <v>0.77701030125880699</v>
      </c>
      <c r="V54" s="5">
        <v>6.3874240434178831E-2</v>
      </c>
      <c r="W54" s="5">
        <f t="shared" si="0"/>
        <v>1.4077561323743071</v>
      </c>
    </row>
    <row r="55" spans="1:23" x14ac:dyDescent="0.2">
      <c r="A55" s="1" t="s">
        <v>46</v>
      </c>
      <c r="B55" s="1" t="s">
        <v>154</v>
      </c>
      <c r="C55" s="1" t="s">
        <v>128</v>
      </c>
      <c r="D55" s="1" t="s">
        <v>106</v>
      </c>
      <c r="E55" s="2">
        <f t="shared" si="1"/>
        <v>55.000000000000007</v>
      </c>
      <c r="F55" s="1" t="s">
        <v>113</v>
      </c>
      <c r="G55" s="1" t="s">
        <v>163</v>
      </c>
      <c r="H55" s="1" t="s">
        <v>171</v>
      </c>
      <c r="I55" s="1">
        <v>4319437</v>
      </c>
      <c r="J55" s="1">
        <v>4321776</v>
      </c>
      <c r="K55" s="1">
        <v>2339</v>
      </c>
      <c r="L55" s="1">
        <v>4321651</v>
      </c>
      <c r="M55" s="1">
        <v>2214</v>
      </c>
      <c r="N55" s="5">
        <v>0.94655835799999999</v>
      </c>
      <c r="O55" s="4">
        <v>3.4221927497789565E-4</v>
      </c>
      <c r="P55" s="4">
        <v>2.9073071454780658E-5</v>
      </c>
      <c r="Q55" s="5">
        <v>56.828871319999998</v>
      </c>
      <c r="R55" s="5">
        <v>22.115562529999998</v>
      </c>
      <c r="S55" s="5">
        <v>1.0230853880682467</v>
      </c>
      <c r="T55" s="5">
        <v>1.9570770439898046E-3</v>
      </c>
      <c r="U55" s="5">
        <v>0.8396099805660987</v>
      </c>
      <c r="V55" s="5">
        <v>2.0056759430464914E-2</v>
      </c>
      <c r="W55" s="5">
        <f t="shared" si="0"/>
        <v>1.2185245670596263</v>
      </c>
    </row>
    <row r="56" spans="1:23" x14ac:dyDescent="0.2">
      <c r="A56" s="1" t="s">
        <v>47</v>
      </c>
      <c r="B56" s="1" t="s">
        <v>154</v>
      </c>
      <c r="C56" s="1" t="s">
        <v>128</v>
      </c>
      <c r="D56" s="1" t="s">
        <v>107</v>
      </c>
      <c r="E56" s="2">
        <f t="shared" si="1"/>
        <v>35</v>
      </c>
      <c r="F56" s="1" t="s">
        <v>114</v>
      </c>
      <c r="G56" s="1" t="s">
        <v>162</v>
      </c>
      <c r="H56" s="1" t="s">
        <v>170</v>
      </c>
      <c r="I56" s="1">
        <v>4319596</v>
      </c>
      <c r="J56" s="1">
        <v>4321776</v>
      </c>
      <c r="K56" s="1">
        <v>2180</v>
      </c>
      <c r="L56" s="1">
        <v>4319533</v>
      </c>
      <c r="M56" s="1">
        <v>-63</v>
      </c>
      <c r="N56" s="5">
        <v>-2.8899082999999999E-2</v>
      </c>
      <c r="O56" s="4">
        <v>4.4474383633502358E-4</v>
      </c>
      <c r="P56" s="4">
        <v>1.4871298044584626E-4</v>
      </c>
      <c r="Q56" s="5">
        <v>84.116811760000004</v>
      </c>
      <c r="R56" s="5">
        <v>15.65844281</v>
      </c>
      <c r="S56" s="5">
        <v>1.1518260326085199</v>
      </c>
      <c r="T56" s="5">
        <v>4.7015065121579429E-2</v>
      </c>
      <c r="U56" s="5">
        <v>0.6558361114118797</v>
      </c>
      <c r="V56" s="5">
        <v>1.5977391205904985E-2</v>
      </c>
      <c r="W56" s="5">
        <f t="shared" si="0"/>
        <v>1.7562711362887236</v>
      </c>
    </row>
    <row r="57" spans="1:23" x14ac:dyDescent="0.2">
      <c r="A57" s="1" t="s">
        <v>48</v>
      </c>
      <c r="B57" s="1" t="s">
        <v>154</v>
      </c>
      <c r="C57" s="1" t="s">
        <v>128</v>
      </c>
      <c r="D57" s="1" t="s">
        <v>108</v>
      </c>
      <c r="E57" s="2">
        <f t="shared" si="1"/>
        <v>35</v>
      </c>
      <c r="F57" s="1" t="s">
        <v>113</v>
      </c>
      <c r="G57" s="1" t="s">
        <v>162</v>
      </c>
      <c r="H57" s="1" t="s">
        <v>170</v>
      </c>
      <c r="I57" s="1">
        <v>4319437</v>
      </c>
      <c r="J57" s="1">
        <v>4321776</v>
      </c>
      <c r="K57" s="1">
        <v>2339</v>
      </c>
      <c r="L57" s="1">
        <v>4320981</v>
      </c>
      <c r="M57" s="1">
        <v>1544</v>
      </c>
      <c r="N57" s="5">
        <v>0.66011115899999995</v>
      </c>
      <c r="O57" s="4">
        <v>1.1663640092475204E-5</v>
      </c>
      <c r="P57" s="4">
        <v>1.1151198285555998E-5</v>
      </c>
      <c r="Q57" s="5">
        <v>80.396825399999997</v>
      </c>
      <c r="R57" s="5">
        <v>18.77600657</v>
      </c>
      <c r="S57" s="5">
        <v>1.1347805746053965</v>
      </c>
      <c r="T57" s="5">
        <v>1.6168779171942326E-2</v>
      </c>
      <c r="U57" s="5">
        <v>0.73965989253740805</v>
      </c>
      <c r="V57" s="5">
        <v>3.8700423876763555E-2</v>
      </c>
      <c r="W57" s="5">
        <f t="shared" si="0"/>
        <v>1.5341923849791617</v>
      </c>
    </row>
    <row r="58" spans="1:23" x14ac:dyDescent="0.2">
      <c r="A58" s="1" t="s">
        <v>49</v>
      </c>
      <c r="B58" s="1" t="s">
        <v>154</v>
      </c>
      <c r="C58" s="1" t="s">
        <v>128</v>
      </c>
      <c r="D58" s="1" t="s">
        <v>109</v>
      </c>
      <c r="E58" s="2">
        <f t="shared" si="1"/>
        <v>44.999999999999993</v>
      </c>
      <c r="F58" s="1" t="s">
        <v>114</v>
      </c>
      <c r="G58" s="1" t="s">
        <v>162</v>
      </c>
      <c r="H58" s="1" t="s">
        <v>170</v>
      </c>
      <c r="I58" s="1">
        <v>4319437</v>
      </c>
      <c r="J58" s="1">
        <v>4321776</v>
      </c>
      <c r="K58" s="1">
        <v>2339</v>
      </c>
      <c r="L58" s="1">
        <v>4321515</v>
      </c>
      <c r="M58" s="1">
        <v>2078</v>
      </c>
      <c r="N58" s="5">
        <v>0.888413852</v>
      </c>
      <c r="O58" s="4">
        <v>1.8255940057182292E-5</v>
      </c>
      <c r="P58" s="4">
        <v>9.1746866248649521E-6</v>
      </c>
      <c r="Q58" s="5">
        <v>65.814863680000002</v>
      </c>
      <c r="R58" s="5">
        <v>32.907682110000003</v>
      </c>
      <c r="S58" s="5">
        <v>1.07378674976305</v>
      </c>
      <c r="T58" s="5">
        <v>2.4610366283548187E-2</v>
      </c>
      <c r="U58" s="5">
        <v>0.78209308710059633</v>
      </c>
      <c r="V58" s="5">
        <v>6.1872023537090856E-2</v>
      </c>
      <c r="W58" s="5">
        <f t="shared" si="0"/>
        <v>1.3729654020390731</v>
      </c>
    </row>
    <row r="59" spans="1:23" x14ac:dyDescent="0.2">
      <c r="A59" s="1" t="s">
        <v>50</v>
      </c>
      <c r="B59" s="1" t="s">
        <v>154</v>
      </c>
      <c r="C59" s="1" t="s">
        <v>128</v>
      </c>
      <c r="D59" s="1" t="s">
        <v>110</v>
      </c>
      <c r="E59" s="2">
        <f t="shared" si="1"/>
        <v>55.000000000000007</v>
      </c>
      <c r="F59" s="1" t="s">
        <v>116</v>
      </c>
      <c r="G59" s="1" t="s">
        <v>163</v>
      </c>
      <c r="H59" s="1" t="s">
        <v>171</v>
      </c>
      <c r="I59" s="1">
        <v>4319437</v>
      </c>
      <c r="J59" s="1">
        <v>4321776</v>
      </c>
      <c r="K59" s="1">
        <v>2339</v>
      </c>
      <c r="L59" s="1">
        <v>4319835</v>
      </c>
      <c r="M59" s="1">
        <v>398</v>
      </c>
      <c r="N59" s="5">
        <v>0.17015818699999999</v>
      </c>
      <c r="O59" s="4">
        <v>3.4314239276758018E-4</v>
      </c>
      <c r="P59" s="4">
        <v>9.5167463933695082E-5</v>
      </c>
      <c r="Q59" s="5">
        <v>61.998404540000003</v>
      </c>
      <c r="R59" s="5">
        <v>20.368534489999998</v>
      </c>
      <c r="S59" s="5">
        <v>0.93853076047060868</v>
      </c>
      <c r="T59" s="5">
        <v>6.386785690423688E-2</v>
      </c>
      <c r="U59" s="5">
        <v>0.58314776844321636</v>
      </c>
      <c r="V59" s="5">
        <v>2.838576330209695E-2</v>
      </c>
      <c r="W59" s="5">
        <f t="shared" si="0"/>
        <v>1.6094218502732682</v>
      </c>
    </row>
    <row r="60" spans="1:23" x14ac:dyDescent="0.2">
      <c r="A60" s="1" t="s">
        <v>51</v>
      </c>
      <c r="B60" s="1" t="s">
        <v>154</v>
      </c>
      <c r="C60" s="1" t="s">
        <v>128</v>
      </c>
      <c r="D60" s="1" t="s">
        <v>111</v>
      </c>
      <c r="E60" s="2">
        <f t="shared" si="1"/>
        <v>40</v>
      </c>
      <c r="F60" s="1" t="s">
        <v>114</v>
      </c>
      <c r="G60" s="1" t="s">
        <v>163</v>
      </c>
      <c r="H60" s="1" t="s">
        <v>171</v>
      </c>
      <c r="I60" s="1">
        <v>4319437</v>
      </c>
      <c r="J60" s="1">
        <v>4321776</v>
      </c>
      <c r="K60" s="1">
        <v>2339</v>
      </c>
      <c r="L60" s="1">
        <v>4320950</v>
      </c>
      <c r="M60" s="1">
        <v>1513</v>
      </c>
      <c r="N60" s="5">
        <v>0.64685763100000004</v>
      </c>
      <c r="O60" s="4">
        <v>4.117955164466792E-6</v>
      </c>
      <c r="P60" s="4">
        <v>7.1475555204686277E-7</v>
      </c>
      <c r="Q60" s="5">
        <v>65</v>
      </c>
      <c r="R60" s="5">
        <v>17.559422919999999</v>
      </c>
      <c r="S60" s="5">
        <v>1.1422292209160634</v>
      </c>
      <c r="T60" s="5">
        <v>3.3174852942609981E-2</v>
      </c>
      <c r="U60" s="5">
        <v>0.77911351247290839</v>
      </c>
      <c r="V60" s="5">
        <v>9.1468507444669583E-2</v>
      </c>
      <c r="W60" s="5">
        <f t="shared" si="0"/>
        <v>1.4660626502171998</v>
      </c>
    </row>
    <row r="61" spans="1:23" x14ac:dyDescent="0.2">
      <c r="A61" s="1" t="s">
        <v>52</v>
      </c>
      <c r="B61" s="1" t="s">
        <v>154</v>
      </c>
      <c r="C61" s="1" t="s">
        <v>128</v>
      </c>
      <c r="D61" s="1" t="s">
        <v>112</v>
      </c>
      <c r="E61" s="2">
        <f t="shared" si="1"/>
        <v>55.000000000000007</v>
      </c>
      <c r="F61" s="1" t="s">
        <v>116</v>
      </c>
      <c r="G61" s="1" t="s">
        <v>163</v>
      </c>
      <c r="H61" s="1" t="s">
        <v>171</v>
      </c>
      <c r="I61" s="1">
        <v>4319437</v>
      </c>
      <c r="J61" s="1">
        <v>4321776</v>
      </c>
      <c r="K61" s="1">
        <v>2339</v>
      </c>
      <c r="L61" s="1">
        <v>4321580</v>
      </c>
      <c r="M61" s="1">
        <v>2143</v>
      </c>
      <c r="N61" s="5">
        <v>0.916203506</v>
      </c>
      <c r="O61" s="4">
        <v>3.98637041773231E-4</v>
      </c>
      <c r="P61" s="4">
        <v>5.9337447505270976E-5</v>
      </c>
      <c r="Q61" s="5">
        <v>95.115491230000003</v>
      </c>
      <c r="R61" s="5">
        <v>2.4558804849999998</v>
      </c>
      <c r="S61" s="5">
        <v>1.1647769834284567</v>
      </c>
      <c r="T61" s="5">
        <v>8.6395171195587286E-3</v>
      </c>
      <c r="U61" s="5">
        <v>0.80638359740532806</v>
      </c>
      <c r="V61" s="5">
        <v>7.8207307030112722E-2</v>
      </c>
      <c r="W61" s="5">
        <f t="shared" si="0"/>
        <v>1.4444452828360079</v>
      </c>
    </row>
    <row r="62" spans="1:23" x14ac:dyDescent="0.2">
      <c r="A62" s="1" t="s">
        <v>117</v>
      </c>
      <c r="B62" s="1" t="s">
        <v>146</v>
      </c>
      <c r="C62" s="1" t="s">
        <v>127</v>
      </c>
      <c r="D62" s="1" t="s">
        <v>172</v>
      </c>
      <c r="E62" s="2">
        <f t="shared" si="1"/>
        <v>75</v>
      </c>
      <c r="F62" s="1" t="s">
        <v>114</v>
      </c>
      <c r="G62" s="1" t="s">
        <v>162</v>
      </c>
      <c r="H62" s="1" t="s">
        <v>170</v>
      </c>
      <c r="I62" s="1">
        <v>2489845</v>
      </c>
      <c r="J62" s="1">
        <v>2488621</v>
      </c>
      <c r="K62" s="1">
        <v>1224</v>
      </c>
      <c r="L62" s="1">
        <v>2488660</v>
      </c>
      <c r="M62" s="1">
        <v>1185</v>
      </c>
      <c r="N62" s="5">
        <v>0.96813725500000003</v>
      </c>
      <c r="O62" s="4">
        <v>8.7261904761904753E-4</v>
      </c>
      <c r="P62" s="4">
        <v>2.4861958269811052E-4</v>
      </c>
      <c r="Q62" s="5">
        <v>3.2755216946666668</v>
      </c>
      <c r="R62" s="5">
        <v>2.1124822207206173</v>
      </c>
      <c r="S62" s="5">
        <v>1.0236583198110065</v>
      </c>
      <c r="T62" s="5">
        <v>9.8977399377774469E-3</v>
      </c>
      <c r="U62" s="5">
        <v>0.72185056860618779</v>
      </c>
      <c r="V62" s="5">
        <v>3.6025887746762512E-2</v>
      </c>
      <c r="W62" s="5">
        <f t="shared" si="0"/>
        <v>1.4181028100976294</v>
      </c>
    </row>
    <row r="63" spans="1:23" x14ac:dyDescent="0.2">
      <c r="A63" s="1" t="s">
        <v>118</v>
      </c>
      <c r="B63" s="1" t="s">
        <v>146</v>
      </c>
      <c r="C63" s="1" t="s">
        <v>127</v>
      </c>
      <c r="D63" s="1" t="s">
        <v>173</v>
      </c>
      <c r="E63" s="2">
        <f t="shared" si="1"/>
        <v>60</v>
      </c>
      <c r="F63" s="1" t="s">
        <v>113</v>
      </c>
      <c r="G63" s="1" t="s">
        <v>162</v>
      </c>
      <c r="H63" s="1" t="s">
        <v>170</v>
      </c>
      <c r="I63" s="1">
        <v>2489845</v>
      </c>
      <c r="J63" s="1">
        <v>2488621</v>
      </c>
      <c r="K63" s="1">
        <v>1224</v>
      </c>
      <c r="L63" s="1">
        <v>2488750</v>
      </c>
      <c r="M63" s="1">
        <v>1095</v>
      </c>
      <c r="N63" s="5">
        <v>0.89460784299999996</v>
      </c>
      <c r="O63" s="4">
        <v>1.2241005291005289E-3</v>
      </c>
      <c r="P63" s="4">
        <v>2.4824013282556369E-4</v>
      </c>
      <c r="Q63" s="5">
        <v>17.242230150000001</v>
      </c>
      <c r="R63" s="5">
        <v>0.94778231800000001</v>
      </c>
      <c r="S63" s="5">
        <v>1.1382666031128335</v>
      </c>
      <c r="T63" s="5">
        <v>9.4744153356047418E-3</v>
      </c>
      <c r="U63" s="5">
        <v>0.63924454661326291</v>
      </c>
      <c r="V63" s="5">
        <v>0.10885379456330341</v>
      </c>
      <c r="W63" s="5">
        <f t="shared" si="0"/>
        <v>1.7806434315996977</v>
      </c>
    </row>
    <row r="64" spans="1:23" x14ac:dyDescent="0.2">
      <c r="A64" s="1" t="s">
        <v>119</v>
      </c>
      <c r="B64" s="1" t="s">
        <v>146</v>
      </c>
      <c r="C64" s="1" t="s">
        <v>127</v>
      </c>
      <c r="D64" s="1" t="s">
        <v>174</v>
      </c>
      <c r="E64" s="2">
        <f t="shared" si="1"/>
        <v>85</v>
      </c>
      <c r="F64" s="1" t="s">
        <v>114</v>
      </c>
      <c r="G64" s="1" t="s">
        <v>163</v>
      </c>
      <c r="H64" s="1" t="s">
        <v>171</v>
      </c>
      <c r="I64" s="1">
        <v>2489845</v>
      </c>
      <c r="J64" s="1">
        <v>2488621</v>
      </c>
      <c r="K64" s="1">
        <v>1224</v>
      </c>
      <c r="L64" s="1">
        <v>2488818</v>
      </c>
      <c r="M64" s="1">
        <v>1027</v>
      </c>
      <c r="N64" s="5">
        <v>0.83905228799999998</v>
      </c>
      <c r="O64" s="4">
        <v>1.1024864024864025E-3</v>
      </c>
      <c r="P64" s="4">
        <v>3.0598530327149374E-4</v>
      </c>
      <c r="Q64" s="5">
        <v>18.771227289999999</v>
      </c>
      <c r="R64" s="5">
        <v>6.1832165090000002</v>
      </c>
      <c r="S64" s="5">
        <v>1.2182340837967733</v>
      </c>
      <c r="T64" s="5">
        <v>5.7383075690564146E-2</v>
      </c>
      <c r="U64" s="5">
        <v>0.7907415939337713</v>
      </c>
      <c r="V64" s="5">
        <v>6.6048953989947132E-2</v>
      </c>
      <c r="W64" s="5">
        <f t="shared" si="0"/>
        <v>1.5406222375837317</v>
      </c>
    </row>
    <row r="65" spans="1:23" x14ac:dyDescent="0.2">
      <c r="A65" s="1" t="s">
        <v>120</v>
      </c>
      <c r="B65" s="1" t="s">
        <v>146</v>
      </c>
      <c r="C65" s="1" t="s">
        <v>127</v>
      </c>
      <c r="D65" s="1" t="s">
        <v>175</v>
      </c>
      <c r="E65" s="2">
        <f t="shared" si="1"/>
        <v>55.000000000000007</v>
      </c>
      <c r="F65" s="1" t="s">
        <v>116</v>
      </c>
      <c r="G65" s="1" t="s">
        <v>162</v>
      </c>
      <c r="H65" s="1" t="s">
        <v>170</v>
      </c>
      <c r="I65" s="1">
        <v>2489845</v>
      </c>
      <c r="J65" s="1">
        <v>2488621</v>
      </c>
      <c r="K65" s="1">
        <v>1224</v>
      </c>
      <c r="L65" s="1">
        <v>2489829</v>
      </c>
      <c r="M65" s="1">
        <v>16</v>
      </c>
      <c r="N65" s="5">
        <v>1.3071895E-2</v>
      </c>
      <c r="O65" s="4">
        <v>7.393162393162393E-4</v>
      </c>
      <c r="P65" s="4">
        <v>2.7332793460670097E-4</v>
      </c>
      <c r="Q65" s="5">
        <v>20.29546676</v>
      </c>
      <c r="R65" s="5">
        <v>9.2195275030000001</v>
      </c>
      <c r="S65" s="5">
        <v>1.1226329413200533</v>
      </c>
      <c r="T65" s="5">
        <v>3.5085742758248592E-2</v>
      </c>
      <c r="U65" s="5">
        <v>0.737280018954798</v>
      </c>
      <c r="V65" s="5">
        <v>2.1249940432308621E-2</v>
      </c>
      <c r="W65" s="5">
        <f t="shared" si="0"/>
        <v>1.522668338295061</v>
      </c>
    </row>
    <row r="66" spans="1:23" x14ac:dyDescent="0.2">
      <c r="A66" s="1" t="s">
        <v>121</v>
      </c>
      <c r="B66" s="1" t="s">
        <v>146</v>
      </c>
      <c r="C66" s="1" t="s">
        <v>127</v>
      </c>
      <c r="D66" s="1" t="s">
        <v>176</v>
      </c>
      <c r="E66" s="2">
        <f t="shared" si="1"/>
        <v>60</v>
      </c>
      <c r="F66" s="1" t="s">
        <v>114</v>
      </c>
      <c r="G66" s="1" t="s">
        <v>162</v>
      </c>
      <c r="H66" s="1" t="s">
        <v>170</v>
      </c>
      <c r="I66" s="1">
        <v>2489845</v>
      </c>
      <c r="J66" s="1">
        <v>2488621</v>
      </c>
      <c r="K66" s="1">
        <v>1224</v>
      </c>
      <c r="L66" s="1">
        <v>2489245</v>
      </c>
      <c r="M66" s="1">
        <v>600</v>
      </c>
      <c r="N66" s="5">
        <v>0.49019607799999998</v>
      </c>
      <c r="O66" s="4">
        <v>6.810466441934663E-4</v>
      </c>
      <c r="P66" s="4">
        <v>1.8479070411202622E-4</v>
      </c>
      <c r="Q66" s="5">
        <v>6.3464696219999999</v>
      </c>
      <c r="R66" s="5">
        <v>5.162245328</v>
      </c>
      <c r="S66" s="5">
        <v>1.3952754988999034</v>
      </c>
      <c r="T66" s="5">
        <v>0.1113112477742013</v>
      </c>
      <c r="U66" s="5">
        <v>0.97605789014853173</v>
      </c>
      <c r="V66" s="5">
        <v>6.4334314993548691E-2</v>
      </c>
      <c r="W66" s="5">
        <f t="shared" ref="W66:W67" si="2">S66/U66</f>
        <v>1.4295007632053229</v>
      </c>
    </row>
    <row r="67" spans="1:23" x14ac:dyDescent="0.2">
      <c r="S67" s="5">
        <v>0.94787149493523259</v>
      </c>
      <c r="T67" s="5">
        <v>6.2703180756804866E-2</v>
      </c>
      <c r="U67" s="5">
        <v>1.0016136032693017</v>
      </c>
      <c r="V67" s="5">
        <v>6.0283195585007249E-2</v>
      </c>
      <c r="W67" s="5">
        <f t="shared" si="2"/>
        <v>0.94634447040390324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Pellegrino</dc:creator>
  <cp:lastModifiedBy>Microsoft Office User</cp:lastModifiedBy>
  <dcterms:created xsi:type="dcterms:W3CDTF">2019-07-31T15:33:38Z</dcterms:created>
  <dcterms:modified xsi:type="dcterms:W3CDTF">2019-08-06T01:48:20Z</dcterms:modified>
</cp:coreProperties>
</file>