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/>
  <mc:AlternateContent xmlns:mc="http://schemas.openxmlformats.org/markup-compatibility/2006">
    <mc:Choice Requires="x15">
      <x15ac:absPath xmlns:x15ac="http://schemas.microsoft.com/office/spreadsheetml/2010/11/ac" url="/Users/manuelcollado/Downloads/"/>
    </mc:Choice>
  </mc:AlternateContent>
  <xr:revisionPtr revIDLastSave="0" documentId="13_ncr:1_{C7789169-C134-C145-B246-A68DBC1F95F9}" xr6:coauthVersionLast="45" xr6:coauthVersionMax="45" xr10:uidLastSave="{00000000-0000-0000-0000-000000000000}"/>
  <bookViews>
    <workbookView xWindow="0" yWindow="460" windowWidth="39760" windowHeight="25020" tabRatio="704" activeTab="1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 FIGURE 1" sheetId="7" r:id="rId7"/>
    <sheet name="S FIGURE 2" sheetId="9" r:id="rId8"/>
    <sheet name="S FIGURE 3" sheetId="8" r:id="rId9"/>
    <sheet name="S FIGURE 4" sheetId="10" r:id="rId10"/>
    <sheet name="S FIGURE 5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6" i="7" l="1"/>
  <c r="C105" i="7"/>
  <c r="C104" i="7"/>
  <c r="C103" i="7"/>
  <c r="C102" i="7"/>
  <c r="C101" i="7"/>
  <c r="C100" i="7"/>
  <c r="C68" i="7" l="1"/>
  <c r="I31" i="8" l="1"/>
  <c r="I30" i="8"/>
  <c r="C8" i="8"/>
  <c r="C43" i="6" l="1"/>
  <c r="C44" i="6"/>
  <c r="C27" i="6" l="1"/>
  <c r="C26" i="6"/>
  <c r="C11" i="6" l="1"/>
  <c r="C10" i="6"/>
  <c r="C49" i="5" l="1"/>
  <c r="C40" i="5"/>
  <c r="D27" i="5"/>
  <c r="D26" i="5"/>
  <c r="D25" i="5"/>
  <c r="D8" i="5"/>
  <c r="L51" i="4"/>
  <c r="L50" i="4"/>
  <c r="H51" i="4"/>
  <c r="H50" i="4"/>
  <c r="D51" i="4"/>
  <c r="D50" i="4"/>
  <c r="D95" i="3" l="1"/>
  <c r="C80" i="3"/>
  <c r="D64" i="3"/>
  <c r="D10" i="3"/>
  <c r="D9" i="3"/>
  <c r="D8" i="3"/>
  <c r="K29" i="2"/>
  <c r="E29" i="2"/>
  <c r="M31" i="1" l="1"/>
  <c r="L31" i="1"/>
  <c r="K31" i="1"/>
  <c r="J31" i="1"/>
  <c r="I31" i="1"/>
</calcChain>
</file>

<file path=xl/sharedStrings.xml><?xml version="1.0" encoding="utf-8"?>
<sst xmlns="http://schemas.openxmlformats.org/spreadsheetml/2006/main" count="484" uniqueCount="252">
  <si>
    <t>Fig 1.c</t>
  </si>
  <si>
    <t>A549</t>
  </si>
  <si>
    <t>BJs</t>
  </si>
  <si>
    <t>Proliferating (cell number)</t>
  </si>
  <si>
    <t>Senescent (cell number)</t>
  </si>
  <si>
    <t xml:space="preserve"> [uM]</t>
  </si>
  <si>
    <t>OUABAIN</t>
  </si>
  <si>
    <t>Bleo</t>
  </si>
  <si>
    <t>Gem</t>
  </si>
  <si>
    <t>Doxo</t>
  </si>
  <si>
    <t>Eto</t>
  </si>
  <si>
    <t>Palbo</t>
  </si>
  <si>
    <t>Fig 1.d</t>
  </si>
  <si>
    <t>Ctrol</t>
  </si>
  <si>
    <t>A549 (% Cell population)</t>
  </si>
  <si>
    <t>Statistical analysis (Student-t test)</t>
  </si>
  <si>
    <t>Fig 1.e</t>
  </si>
  <si>
    <t>BJs HRAS (Digoxin IC50)</t>
  </si>
  <si>
    <t>PROSCILARIDIN A (IC50)</t>
  </si>
  <si>
    <t>OUABAIN (IC50)</t>
  </si>
  <si>
    <t>DIGOXIN (IC50)</t>
  </si>
  <si>
    <t>BJs H2O2 (Digoxin IC50)</t>
  </si>
  <si>
    <t>Fig 1.f</t>
  </si>
  <si>
    <t>BUFALIN</t>
  </si>
  <si>
    <t>CINOBUFAGIN</t>
  </si>
  <si>
    <t>PERUVOSIDE</t>
  </si>
  <si>
    <t>DIGITOXIN</t>
  </si>
  <si>
    <t>CONVALLATOXIN</t>
  </si>
  <si>
    <t>Fig 2.a</t>
  </si>
  <si>
    <t>NT</t>
  </si>
  <si>
    <t>Nav</t>
  </si>
  <si>
    <t>Dig</t>
  </si>
  <si>
    <t>- Dig</t>
  </si>
  <si>
    <t>+ Dig</t>
  </si>
  <si>
    <t>Proliferating</t>
  </si>
  <si>
    <t>Senescent</t>
  </si>
  <si>
    <t>Proliferating (%)</t>
  </si>
  <si>
    <t>Senescent (%)</t>
  </si>
  <si>
    <t>ANEXIN V</t>
  </si>
  <si>
    <t>Fig 2.b</t>
  </si>
  <si>
    <t>Statistical analysis</t>
  </si>
  <si>
    <t>Pro vs Sen</t>
  </si>
  <si>
    <t>ACTIVE CASPASE-3</t>
  </si>
  <si>
    <t>Fig 3.c</t>
  </si>
  <si>
    <t>Pro</t>
  </si>
  <si>
    <t>Sen</t>
  </si>
  <si>
    <t>ZVF</t>
  </si>
  <si>
    <t>Dig + ZVF</t>
  </si>
  <si>
    <t>Cell Viability A549</t>
  </si>
  <si>
    <t>Digoxin</t>
  </si>
  <si>
    <t>Cell viability Bjs</t>
  </si>
  <si>
    <t>Fig 2.c</t>
  </si>
  <si>
    <t>Fig 3.b</t>
  </si>
  <si>
    <t>GFP Pro</t>
  </si>
  <si>
    <r>
      <t xml:space="preserve">ATP1A1 </t>
    </r>
    <r>
      <rPr>
        <sz val="10"/>
        <rFont val="Arial"/>
        <family val="2"/>
      </rPr>
      <t>Pro</t>
    </r>
  </si>
  <si>
    <r>
      <t xml:space="preserve">Atp1a1 </t>
    </r>
    <r>
      <rPr>
        <sz val="10"/>
        <rFont val="Arial"/>
        <family val="2"/>
      </rPr>
      <t>Pro</t>
    </r>
  </si>
  <si>
    <t>GFP Sen</t>
  </si>
  <si>
    <t>Cell viability A549</t>
  </si>
  <si>
    <t>GFP Sen vs ATP1A1 Sen</t>
  </si>
  <si>
    <t>ATP1A1 Sen</t>
  </si>
  <si>
    <t>Atp1a1 Sen</t>
  </si>
  <si>
    <t>GFP Sen vs Atp1a1 Sen</t>
  </si>
  <si>
    <t>ATP1A1 Sen vs Atp1a1 Sen</t>
  </si>
  <si>
    <t>GFP</t>
  </si>
  <si>
    <t>ATP1A1</t>
  </si>
  <si>
    <t>Atp1a1</t>
  </si>
  <si>
    <t>Relative (to GAPDH) mRNA expression</t>
  </si>
  <si>
    <t>Fig 3.d</t>
  </si>
  <si>
    <t>NT + KCl (50mM)</t>
  </si>
  <si>
    <t>Digoxin + KCl (50 mM)</t>
  </si>
  <si>
    <t>Membrane potential determination</t>
  </si>
  <si>
    <t>Fig 3.e</t>
  </si>
  <si>
    <t>-</t>
  </si>
  <si>
    <t>0.1</t>
  </si>
  <si>
    <t>30</t>
  </si>
  <si>
    <t>[Dig uM]</t>
  </si>
  <si>
    <t>KCl 10mM</t>
  </si>
  <si>
    <t>+</t>
  </si>
  <si>
    <t>Fig 3.f</t>
  </si>
  <si>
    <t>Pro NT</t>
  </si>
  <si>
    <t>Pro Dig</t>
  </si>
  <si>
    <t>Sen NT</t>
  </si>
  <si>
    <t>Sen Dig</t>
  </si>
  <si>
    <t>pHrodo</t>
  </si>
  <si>
    <t>Pro 0.1 vs Sen 0.1</t>
  </si>
  <si>
    <t>Sen NT vs Sen Dig</t>
  </si>
  <si>
    <t>Fig 3.g</t>
  </si>
  <si>
    <t>0</t>
  </si>
  <si>
    <t>0.6</t>
  </si>
  <si>
    <t>1</t>
  </si>
  <si>
    <t>122,535200*</t>
  </si>
  <si>
    <t>Amiloride [mM]</t>
  </si>
  <si>
    <t>% Cell viability</t>
  </si>
  <si>
    <t>Pro 1 vs Sen 1</t>
  </si>
  <si>
    <t>Fig 3.h</t>
  </si>
  <si>
    <t>A549-NHE1</t>
  </si>
  <si>
    <t>0,1661*</t>
  </si>
  <si>
    <t>Fig 3.i</t>
  </si>
  <si>
    <t>A549 +DIG</t>
  </si>
  <si>
    <t>A549 NHE1 +DIG</t>
  </si>
  <si>
    <t>Fig 4.b</t>
  </si>
  <si>
    <t>Control</t>
  </si>
  <si>
    <t>Gemcitabine</t>
  </si>
  <si>
    <t>Gem + Dig</t>
  </si>
  <si>
    <t>Days</t>
  </si>
  <si>
    <t>Tumor  Volume (mm3)</t>
  </si>
  <si>
    <t xml:space="preserve"> Log10</t>
  </si>
  <si>
    <t>Control vs Gem</t>
  </si>
  <si>
    <t>Control vs Dig</t>
  </si>
  <si>
    <t>Fig 4.c</t>
  </si>
  <si>
    <t>Normalized Total Flux (p/s)</t>
  </si>
  <si>
    <t>Fig 4.e</t>
  </si>
  <si>
    <t>% SABG positive cells</t>
  </si>
  <si>
    <t>G+D</t>
  </si>
  <si>
    <t>12,483750*</t>
  </si>
  <si>
    <t>%Cells p21+</t>
  </si>
  <si>
    <t>%Cells Ki67+</t>
  </si>
  <si>
    <t>Gem vs Gem+Dig</t>
  </si>
  <si>
    <t>Fig 5.c</t>
  </si>
  <si>
    <t>Doxorubicin</t>
  </si>
  <si>
    <t>24h Digo</t>
  </si>
  <si>
    <t>Doxo + 24h Digo</t>
  </si>
  <si>
    <t>Control vs Doxo</t>
  </si>
  <si>
    <t>Statistical analyisis</t>
  </si>
  <si>
    <t>Fig 5.d</t>
  </si>
  <si>
    <t>Dig 100</t>
  </si>
  <si>
    <t>Doxo + Dig 100</t>
  </si>
  <si>
    <t>Control vs Doxo+Dig</t>
  </si>
  <si>
    <t>Doxo vs Doxo+Dig</t>
  </si>
  <si>
    <t>Dig vs Doxo+Dig</t>
  </si>
  <si>
    <t>Fig 5.e</t>
  </si>
  <si>
    <t>Cell viability PDX375</t>
  </si>
  <si>
    <t>Days of treatment</t>
  </si>
  <si>
    <t>Doxorubicin (2mg/Kg)</t>
  </si>
  <si>
    <t>Digoxin (2mg/Kg)</t>
  </si>
  <si>
    <t>D+D</t>
  </si>
  <si>
    <t>Doxo vs D+D</t>
  </si>
  <si>
    <t>Tumor volume PDX375</t>
  </si>
  <si>
    <t>Doxorubicin (10mg/Kg)</t>
  </si>
  <si>
    <t>Fig 6.c</t>
  </si>
  <si>
    <t>Dioc</t>
  </si>
  <si>
    <t>Hoechst</t>
  </si>
  <si>
    <t>g-IR IMR90</t>
  </si>
  <si>
    <t>g-IR IMR90 +Dig</t>
  </si>
  <si>
    <t>g-IR IMR90 vs G-IR IMR90 +Dig</t>
  </si>
  <si>
    <t>Fig 6.d</t>
  </si>
  <si>
    <t>IMR90</t>
  </si>
  <si>
    <t>g-IRR IMR90</t>
  </si>
  <si>
    <t>IMR90+Digo</t>
  </si>
  <si>
    <t>g-IRR IMR90+ Digo</t>
  </si>
  <si>
    <t>IMR90 vs IMR90+DIGO</t>
  </si>
  <si>
    <t>g-IRR IMR90 vs g-IRR IMR90 +Digo</t>
  </si>
  <si>
    <t>Relative (to GAPDH) mRNA expression CDKN2A</t>
  </si>
  <si>
    <t>g-IRR IMR90+Digo</t>
  </si>
  <si>
    <t>Relative (to GAPDH) mRNA expression Cdkn2a</t>
  </si>
  <si>
    <t>Fig 6.f</t>
  </si>
  <si>
    <t>pIMR90</t>
  </si>
  <si>
    <t>pIMR90+Digoxin</t>
  </si>
  <si>
    <t>g-IRR IMR90 + Digo</t>
  </si>
  <si>
    <t>pIMR90 vs g-IRR IMR90</t>
  </si>
  <si>
    <t xml:space="preserve">g-IRR IMR90 vs g-IRR IMR90 + Digo </t>
  </si>
  <si>
    <t>Dig [uM]</t>
  </si>
  <si>
    <t>HaCat</t>
  </si>
  <si>
    <t>3,383182*</t>
  </si>
  <si>
    <t>58,102470*</t>
  </si>
  <si>
    <t>73,768080*</t>
  </si>
  <si>
    <t>73,253250*</t>
  </si>
  <si>
    <t>17,651380*</t>
  </si>
  <si>
    <t>32,581520*</t>
  </si>
  <si>
    <t>5,148321*</t>
  </si>
  <si>
    <t>47,658740*</t>
  </si>
  <si>
    <t>42,675160*</t>
  </si>
  <si>
    <t>15,371410*</t>
  </si>
  <si>
    <t>41,401280*</t>
  </si>
  <si>
    <t>20,666830*</t>
  </si>
  <si>
    <t>28,025480*</t>
  </si>
  <si>
    <t>68,152860*</t>
  </si>
  <si>
    <t>H1299</t>
  </si>
  <si>
    <t>U373</t>
  </si>
  <si>
    <t>H1755</t>
  </si>
  <si>
    <t>MCF-7</t>
  </si>
  <si>
    <t>HUVEC</t>
  </si>
  <si>
    <t>T/C-28</t>
  </si>
  <si>
    <t>ARPE-19</t>
  </si>
  <si>
    <t>Healthy Chon.</t>
  </si>
  <si>
    <t>OA Chon.</t>
  </si>
  <si>
    <t>MEFs +Digoxin</t>
  </si>
  <si>
    <t>MEFs +Proscilaridine A</t>
  </si>
  <si>
    <t>PRO</t>
  </si>
  <si>
    <t>SEN</t>
  </si>
  <si>
    <t>Relative (to GAPDH) mRNA expression ATP1A1</t>
  </si>
  <si>
    <t>-Dig</t>
  </si>
  <si>
    <t>+Dig</t>
  </si>
  <si>
    <t>Calcium 6</t>
  </si>
  <si>
    <t>Pro -Dig vs Sen -Dig</t>
  </si>
  <si>
    <t>Sen -Dig vs Sen +Dig</t>
  </si>
  <si>
    <t>BAP</t>
  </si>
  <si>
    <t>DIG</t>
  </si>
  <si>
    <t>BAP+DIG</t>
  </si>
  <si>
    <t>Untreated</t>
  </si>
  <si>
    <r>
      <t>Navitoclax 1</t>
    </r>
    <r>
      <rPr>
        <b/>
        <sz val="11"/>
        <color theme="1"/>
        <rFont val="Arial"/>
        <family val="2"/>
      </rPr>
      <t>μ</t>
    </r>
    <r>
      <rPr>
        <b/>
        <sz val="11"/>
        <color theme="1"/>
        <rFont val="Calibri"/>
        <family val="2"/>
        <scheme val="minor"/>
      </rPr>
      <t>M</t>
    </r>
  </si>
  <si>
    <t>Bufo marinus (0.0033μM)</t>
  </si>
  <si>
    <t>Kassina senegalensis (0.01μM)</t>
  </si>
  <si>
    <t>Bombina variegata (0.01μM)</t>
  </si>
  <si>
    <t>Bufo garmani (0.0033μM)</t>
  </si>
  <si>
    <t>Rhinella arenarum (0.1μM)</t>
  </si>
  <si>
    <t>Amietophrynus regularis (1μM)</t>
  </si>
  <si>
    <r>
      <t xml:space="preserve">Relative (to GAPDH) mRNA expression of </t>
    </r>
    <r>
      <rPr>
        <i/>
        <sz val="11"/>
        <color theme="1"/>
        <rFont val="Calibri"/>
        <family val="2"/>
        <scheme val="minor"/>
      </rPr>
      <t>SLC9A1</t>
    </r>
  </si>
  <si>
    <t>Fig 5.f</t>
  </si>
  <si>
    <r>
      <t>Sen</t>
    </r>
    <r>
      <rPr>
        <b/>
        <sz val="10"/>
        <rFont val="Arial"/>
        <family val="2"/>
      </rPr>
      <t>escent</t>
    </r>
  </si>
  <si>
    <t>35,410340*</t>
  </si>
  <si>
    <t>21,580550*</t>
  </si>
  <si>
    <t>46,960490*</t>
  </si>
  <si>
    <t>11,094220*</t>
  </si>
  <si>
    <t>Vh</t>
  </si>
  <si>
    <t>Fer1</t>
  </si>
  <si>
    <t>Nec1</t>
  </si>
  <si>
    <t xml:space="preserve">A549 </t>
  </si>
  <si>
    <t>S Fig 1.a</t>
  </si>
  <si>
    <t>S Fig 1.b</t>
  </si>
  <si>
    <t>S Fig 1.c</t>
  </si>
  <si>
    <t>S Fig 1.e</t>
  </si>
  <si>
    <t>S Fig 1.f</t>
  </si>
  <si>
    <t>S Fig 1.g</t>
  </si>
  <si>
    <t>S Fig 2</t>
  </si>
  <si>
    <t>Proliferating Scramble</t>
  </si>
  <si>
    <t>ATP1A1 S1718</t>
  </si>
  <si>
    <t>ATP1A1 A1720</t>
  </si>
  <si>
    <t>Senescent Scramble</t>
  </si>
  <si>
    <t>S Fig 3.b</t>
  </si>
  <si>
    <t>% Cell Caspase+</t>
  </si>
  <si>
    <t>S Fig 4.d</t>
  </si>
  <si>
    <t>Non sen</t>
  </si>
  <si>
    <t>Digo</t>
  </si>
  <si>
    <t>Sen Digo</t>
  </si>
  <si>
    <t>Sen+Digo</t>
  </si>
  <si>
    <r>
      <t xml:space="preserve">Relative expression (to GAPDH) of </t>
    </r>
    <r>
      <rPr>
        <i/>
        <sz val="11"/>
        <color theme="1"/>
        <rFont val="Calibri"/>
        <family val="2"/>
        <scheme val="minor"/>
      </rPr>
      <t>Cdkn1a</t>
    </r>
  </si>
  <si>
    <r>
      <t xml:space="preserve">Relative expression (to GAPDH) of </t>
    </r>
    <r>
      <rPr>
        <i/>
        <sz val="11"/>
        <color theme="1"/>
        <rFont val="Calibri"/>
        <family val="2"/>
        <scheme val="minor"/>
      </rPr>
      <t>CDKN1A</t>
    </r>
  </si>
  <si>
    <t>S Fig 5.a</t>
  </si>
  <si>
    <t>g-IMR90+Digo</t>
  </si>
  <si>
    <t>Hydroxyproline (ug)</t>
  </si>
  <si>
    <t>S Fig 5.b</t>
  </si>
  <si>
    <t>Navitoclax</t>
  </si>
  <si>
    <t>BM</t>
  </si>
  <si>
    <t>KS</t>
  </si>
  <si>
    <t>BV</t>
  </si>
  <si>
    <t>BG</t>
  </si>
  <si>
    <t>RA</t>
  </si>
  <si>
    <t>AR</t>
  </si>
  <si>
    <t>S Fig 3.a</t>
  </si>
  <si>
    <t>S Fig 3.d</t>
  </si>
  <si>
    <t>S Fig 3.e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</si>
</sst>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"/>
    <numFmt numFmtId="166" formatCode="0.00000000"/>
    <numFmt numFmtId="167" formatCode="0.0000000"/>
    <numFmt numFmtId="168" formatCode="0.000000000"/>
    <numFmt numFmtId="169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9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5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165" fontId="2" fillId="0" borderId="7" xfId="0" applyNumberFormat="1" applyFont="1" applyBorder="1"/>
    <xf numFmtId="0" fontId="2" fillId="0" borderId="8" xfId="0" applyFont="1" applyBorder="1"/>
    <xf numFmtId="165" fontId="2" fillId="0" borderId="9" xfId="0" applyNumberFormat="1" applyFont="1" applyBorder="1"/>
    <xf numFmtId="0" fontId="0" fillId="3" borderId="4" xfId="0" applyFill="1" applyBorder="1"/>
    <xf numFmtId="0" fontId="0" fillId="3" borderId="0" xfId="0" applyFill="1" applyBorder="1"/>
    <xf numFmtId="0" fontId="0" fillId="3" borderId="10" xfId="0" applyFill="1" applyBorder="1"/>
    <xf numFmtId="0" fontId="0" fillId="3" borderId="11" xfId="0" applyFill="1" applyBorder="1"/>
    <xf numFmtId="165" fontId="2" fillId="0" borderId="13" xfId="0" applyNumberFormat="1" applyFont="1" applyBorder="1"/>
    <xf numFmtId="165" fontId="2" fillId="0" borderId="14" xfId="0" applyNumberFormat="1" applyFont="1" applyBorder="1"/>
    <xf numFmtId="165" fontId="2" fillId="0" borderId="15" xfId="0" applyNumberFormat="1" applyFont="1" applyBorder="1"/>
    <xf numFmtId="165" fontId="2" fillId="0" borderId="16" xfId="0" applyNumberFormat="1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166" fontId="2" fillId="0" borderId="1" xfId="0" applyNumberFormat="1" applyFont="1" applyBorder="1"/>
    <xf numFmtId="0" fontId="0" fillId="0" borderId="6" xfId="0" applyBorder="1"/>
    <xf numFmtId="164" fontId="2" fillId="0" borderId="7" xfId="0" applyNumberFormat="1" applyFont="1" applyBorder="1"/>
    <xf numFmtId="0" fontId="0" fillId="0" borderId="22" xfId="0" applyBorder="1"/>
    <xf numFmtId="0" fontId="0" fillId="3" borderId="23" xfId="0" applyFill="1" applyBorder="1"/>
    <xf numFmtId="0" fontId="0" fillId="0" borderId="7" xfId="0" applyBorder="1"/>
    <xf numFmtId="166" fontId="2" fillId="0" borderId="9" xfId="0" applyNumberFormat="1" applyFont="1" applyBorder="1"/>
    <xf numFmtId="0" fontId="0" fillId="0" borderId="25" xfId="0" applyBorder="1"/>
    <xf numFmtId="164" fontId="2" fillId="0" borderId="13" xfId="0" applyNumberFormat="1" applyFont="1" applyBorder="1"/>
    <xf numFmtId="0" fontId="0" fillId="0" borderId="14" xfId="0" applyBorder="1"/>
    <xf numFmtId="0" fontId="0" fillId="0" borderId="16" xfId="0" applyBorder="1"/>
    <xf numFmtId="164" fontId="2" fillId="0" borderId="15" xfId="0" applyNumberFormat="1" applyFont="1" applyBorder="1"/>
    <xf numFmtId="166" fontId="2" fillId="0" borderId="13" xfId="0" applyNumberFormat="1" applyFont="1" applyBorder="1"/>
    <xf numFmtId="166" fontId="2" fillId="0" borderId="14" xfId="0" applyNumberFormat="1" applyFont="1" applyBorder="1"/>
    <xf numFmtId="0" fontId="0" fillId="0" borderId="27" xfId="0" applyBorder="1"/>
    <xf numFmtId="0" fontId="0" fillId="0" borderId="13" xfId="0" applyBorder="1"/>
    <xf numFmtId="166" fontId="2" fillId="0" borderId="15" xfId="0" applyNumberFormat="1" applyFont="1" applyBorder="1"/>
    <xf numFmtId="166" fontId="2" fillId="0" borderId="16" xfId="0" applyNumberFormat="1" applyFont="1" applyBorder="1"/>
    <xf numFmtId="0" fontId="0" fillId="0" borderId="15" xfId="0" applyBorder="1"/>
    <xf numFmtId="0" fontId="0" fillId="3" borderId="0" xfId="0" applyFill="1"/>
    <xf numFmtId="0" fontId="0" fillId="3" borderId="28" xfId="0" applyFill="1" applyBorder="1"/>
    <xf numFmtId="0" fontId="2" fillId="0" borderId="29" xfId="0" applyFont="1" applyBorder="1"/>
    <xf numFmtId="0" fontId="0" fillId="3" borderId="30" xfId="0" applyFill="1" applyBorder="1"/>
    <xf numFmtId="0" fontId="2" fillId="0" borderId="29" xfId="0" applyFont="1" applyBorder="1" applyAlignment="1">
      <alignment horizontal="center"/>
    </xf>
    <xf numFmtId="0" fontId="0" fillId="0" borderId="26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8" xfId="0" applyBorder="1"/>
    <xf numFmtId="0" fontId="0" fillId="2" borderId="0" xfId="0" applyFill="1"/>
    <xf numFmtId="0" fontId="5" fillId="0" borderId="1" xfId="0" applyFont="1" applyBorder="1" applyAlignment="1">
      <alignment horizontal="center"/>
    </xf>
    <xf numFmtId="0" fontId="4" fillId="0" borderId="6" xfId="0" applyFont="1" applyBorder="1"/>
    <xf numFmtId="0" fontId="5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2" fillId="0" borderId="9" xfId="0" applyFont="1" applyBorder="1"/>
    <xf numFmtId="0" fontId="2" fillId="0" borderId="22" xfId="0" applyFont="1" applyBorder="1"/>
    <xf numFmtId="0" fontId="5" fillId="0" borderId="6" xfId="0" applyFont="1" applyBorder="1" applyAlignment="1">
      <alignment horizontal="center"/>
    </xf>
    <xf numFmtId="166" fontId="0" fillId="0" borderId="8" xfId="0" applyNumberFormat="1" applyBorder="1"/>
    <xf numFmtId="166" fontId="0" fillId="0" borderId="9" xfId="0" applyNumberFormat="1" applyBorder="1"/>
    <xf numFmtId="166" fontId="0" fillId="0" borderId="22" xfId="0" applyNumberFormat="1" applyBorder="1"/>
    <xf numFmtId="0" fontId="3" fillId="0" borderId="0" xfId="0" applyFont="1" applyAlignment="1"/>
    <xf numFmtId="0" fontId="2" fillId="0" borderId="2" xfId="0" applyFont="1" applyBorder="1" applyAlignment="1">
      <alignment horizontal="center"/>
    </xf>
    <xf numFmtId="0" fontId="0" fillId="0" borderId="5" xfId="0" applyBorder="1"/>
    <xf numFmtId="0" fontId="2" fillId="0" borderId="0" xfId="0" applyFont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0" fillId="0" borderId="9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67" fontId="0" fillId="0" borderId="11" xfId="0" applyNumberFormat="1" applyBorder="1"/>
    <xf numFmtId="0" fontId="0" fillId="0" borderId="39" xfId="0" applyBorder="1"/>
    <xf numFmtId="0" fontId="0" fillId="0" borderId="35" xfId="0" applyBorder="1"/>
    <xf numFmtId="0" fontId="0" fillId="0" borderId="4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6" fillId="0" borderId="6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2" xfId="0" applyFont="1" applyBorder="1" applyAlignment="1">
      <alignment horizontal="center"/>
    </xf>
    <xf numFmtId="165" fontId="0" fillId="0" borderId="11" xfId="0" applyNumberFormat="1" applyBorder="1"/>
    <xf numFmtId="0" fontId="0" fillId="0" borderId="38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/>
    <xf numFmtId="0" fontId="2" fillId="0" borderId="7" xfId="0" applyFont="1" applyBorder="1" applyAlignment="1">
      <alignment horizontal="right"/>
    </xf>
    <xf numFmtId="166" fontId="0" fillId="0" borderId="11" xfId="0" applyNumberForma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8" fontId="0" fillId="0" borderId="35" xfId="0" applyNumberFormat="1" applyBorder="1"/>
    <xf numFmtId="168" fontId="0" fillId="0" borderId="11" xfId="0" applyNumberFormat="1" applyBorder="1"/>
    <xf numFmtId="0" fontId="2" fillId="0" borderId="2" xfId="0" applyFont="1" applyBorder="1" applyAlignment="1">
      <alignment horizontal="center" wrapText="1"/>
    </xf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/>
    <xf numFmtId="0" fontId="7" fillId="0" borderId="8" xfId="0" applyFont="1" applyBorder="1" applyAlignment="1">
      <alignment horizontal="left" wrapText="1"/>
    </xf>
    <xf numFmtId="0" fontId="7" fillId="0" borderId="9" xfId="0" applyFont="1" applyBorder="1"/>
    <xf numFmtId="0" fontId="7" fillId="0" borderId="22" xfId="0" applyFont="1" applyBorder="1"/>
    <xf numFmtId="0" fontId="7" fillId="0" borderId="39" xfId="0" applyFont="1" applyFill="1" applyBorder="1" applyAlignment="1">
      <alignment horizontal="left" wrapText="1"/>
    </xf>
    <xf numFmtId="0" fontId="7" fillId="0" borderId="38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167" fontId="7" fillId="0" borderId="40" xfId="0" applyNumberFormat="1" applyFont="1" applyBorder="1" applyAlignment="1">
      <alignment wrapText="1"/>
    </xf>
    <xf numFmtId="167" fontId="7" fillId="0" borderId="28" xfId="0" applyNumberFormat="1" applyFont="1" applyBorder="1" applyAlignment="1">
      <alignment wrapText="1"/>
    </xf>
    <xf numFmtId="167" fontId="7" fillId="0" borderId="35" xfId="0" applyNumberFormat="1" applyFont="1" applyBorder="1" applyAlignment="1">
      <alignment wrapText="1"/>
    </xf>
    <xf numFmtId="167" fontId="7" fillId="0" borderId="41" xfId="0" applyNumberFormat="1" applyFont="1" applyBorder="1" applyAlignment="1">
      <alignment wrapText="1"/>
    </xf>
    <xf numFmtId="167" fontId="7" fillId="0" borderId="30" xfId="0" applyNumberFormat="1" applyFont="1" applyBorder="1" applyAlignment="1">
      <alignment wrapText="1"/>
    </xf>
    <xf numFmtId="167" fontId="7" fillId="0" borderId="11" xfId="0" applyNumberFormat="1" applyFont="1" applyBorder="1" applyAlignment="1">
      <alignment wrapText="1"/>
    </xf>
    <xf numFmtId="0" fontId="0" fillId="0" borderId="39" xfId="0" applyBorder="1" applyAlignment="1">
      <alignment wrapText="1"/>
    </xf>
    <xf numFmtId="0" fontId="0" fillId="0" borderId="0" xfId="0" applyBorder="1" applyAlignment="1"/>
    <xf numFmtId="0" fontId="7" fillId="0" borderId="5" xfId="0" applyFont="1" applyBorder="1" applyAlignment="1">
      <alignment horizontal="center" wrapText="1"/>
    </xf>
    <xf numFmtId="0" fontId="7" fillId="0" borderId="6" xfId="0" applyFont="1" applyBorder="1"/>
    <xf numFmtId="0" fontId="7" fillId="0" borderId="8" xfId="0" applyFont="1" applyBorder="1"/>
    <xf numFmtId="0" fontId="0" fillId="0" borderId="19" xfId="0" applyBorder="1" applyAlignment="1">
      <alignment wrapText="1"/>
    </xf>
    <xf numFmtId="0" fontId="0" fillId="0" borderId="21" xfId="0" applyBorder="1"/>
    <xf numFmtId="49" fontId="2" fillId="0" borderId="39" xfId="0" applyNumberFormat="1" applyFont="1" applyFill="1" applyBorder="1" applyAlignment="1"/>
    <xf numFmtId="0" fontId="1" fillId="2" borderId="0" xfId="0" applyFont="1" applyFill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2" fontId="4" fillId="0" borderId="1" xfId="1" applyNumberFormat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1" applyBorder="1"/>
    <xf numFmtId="0" fontId="4" fillId="0" borderId="7" xfId="1" applyBorder="1"/>
    <xf numFmtId="0" fontId="4" fillId="0" borderId="9" xfId="1" applyBorder="1"/>
    <xf numFmtId="0" fontId="4" fillId="0" borderId="22" xfId="1" applyBorder="1"/>
    <xf numFmtId="0" fontId="2" fillId="0" borderId="0" xfId="0" applyFont="1" applyBorder="1" applyAlignment="1"/>
    <xf numFmtId="0" fontId="2" fillId="0" borderId="8" xfId="0" applyFont="1" applyBorder="1" applyAlignment="1">
      <alignment horizont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1" xfId="1" applyFont="1" applyBorder="1" applyAlignment="1">
      <alignment horizontal="left" wrapText="1"/>
    </xf>
    <xf numFmtId="169" fontId="1" fillId="0" borderId="1" xfId="1" applyNumberFormat="1" applyFont="1" applyBorder="1" applyAlignment="1">
      <alignment horizontal="left" wrapText="1"/>
    </xf>
    <xf numFmtId="0" fontId="10" fillId="0" borderId="1" xfId="0" applyFont="1" applyBorder="1"/>
    <xf numFmtId="2" fontId="4" fillId="0" borderId="0" xfId="1" applyNumberFormat="1" applyBorder="1" applyAlignment="1">
      <alignment horizontal="left"/>
    </xf>
    <xf numFmtId="0" fontId="1" fillId="0" borderId="6" xfId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1" fillId="0" borderId="1" xfId="0" applyFont="1" applyBorder="1"/>
    <xf numFmtId="0" fontId="11" fillId="0" borderId="6" xfId="0" applyFont="1" applyBorder="1"/>
    <xf numFmtId="0" fontId="11" fillId="0" borderId="8" xfId="0" applyFont="1" applyBorder="1"/>
    <xf numFmtId="0" fontId="11" fillId="0" borderId="9" xfId="0" applyFont="1" applyBorder="1"/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6" xfId="0" applyFont="1" applyFill="1" applyBorder="1" applyAlignment="1">
      <alignment horizontal="center" wrapText="1"/>
    </xf>
    <xf numFmtId="0" fontId="7" fillId="0" borderId="37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35" xfId="0" applyFont="1" applyFill="1" applyBorder="1" applyAlignment="1">
      <alignment vertical="center"/>
    </xf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Normal" xfId="0" builtinId="0"/>
    <cellStyle name="Normal 2" xfId="1" xr:uid="{EA2FFAD8-810B-429F-80E4-537CD0CB0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B78"/>
  <sheetViews>
    <sheetView topLeftCell="A35" workbookViewId="0">
      <selection activeCell="E46" sqref="E46:E54"/>
    </sheetView>
  </sheetViews>
  <sheetFormatPr baseColWidth="10" defaultColWidth="9.1640625" defaultRowHeight="15" x14ac:dyDescent="0.2"/>
  <cols>
    <col min="3" max="3" width="10.5" bestFit="1" customWidth="1"/>
    <col min="4" max="4" width="11.6640625" customWidth="1"/>
    <col min="5" max="6" width="10.5" bestFit="1" customWidth="1"/>
    <col min="7" max="7" width="10.83203125" customWidth="1"/>
    <col min="9" max="9" width="12.5" bestFit="1" customWidth="1"/>
    <col min="10" max="10" width="10.5" customWidth="1"/>
    <col min="11" max="12" width="12.5" bestFit="1" customWidth="1"/>
    <col min="13" max="13" width="11.5" bestFit="1" customWidth="1"/>
    <col min="15" max="18" width="10.5" bestFit="1" customWidth="1"/>
    <col min="21" max="21" width="12" customWidth="1"/>
    <col min="22" max="22" width="12.33203125" customWidth="1"/>
    <col min="23" max="23" width="11.1640625" customWidth="1"/>
    <col min="24" max="24" width="10.83203125" customWidth="1"/>
    <col min="27" max="30" width="12.5" bestFit="1" customWidth="1"/>
    <col min="31" max="31" width="11.33203125" customWidth="1"/>
    <col min="32" max="32" width="12.83203125" customWidth="1"/>
    <col min="33" max="36" width="12.5" bestFit="1" customWidth="1"/>
    <col min="38" max="38" width="11.83203125" customWidth="1"/>
    <col min="39" max="39" width="10.6640625" customWidth="1"/>
    <col min="41" max="41" width="10.83203125" customWidth="1"/>
    <col min="42" max="42" width="10.33203125" customWidth="1"/>
  </cols>
  <sheetData>
    <row r="6" spans="1:36" ht="16" thickBot="1" x14ac:dyDescent="0.25">
      <c r="A6" s="57"/>
    </row>
    <row r="7" spans="1:36" ht="16" thickBot="1" x14ac:dyDescent="0.25">
      <c r="A7" s="57"/>
      <c r="B7" s="27"/>
      <c r="C7" s="187" t="s">
        <v>18</v>
      </c>
      <c r="D7" s="187"/>
      <c r="E7" s="187"/>
      <c r="F7" s="187"/>
      <c r="G7" s="187"/>
      <c r="H7" s="187"/>
      <c r="I7" s="187"/>
      <c r="J7" s="187"/>
      <c r="K7" s="187"/>
      <c r="L7" s="188"/>
      <c r="N7" s="199" t="s">
        <v>19</v>
      </c>
      <c r="O7" s="187"/>
      <c r="P7" s="187"/>
      <c r="Q7" s="187"/>
      <c r="R7" s="187"/>
      <c r="S7" s="187"/>
      <c r="T7" s="187"/>
      <c r="U7" s="187"/>
      <c r="V7" s="187"/>
      <c r="W7" s="187"/>
      <c r="X7" s="188"/>
      <c r="Z7" s="199" t="s">
        <v>20</v>
      </c>
      <c r="AA7" s="187"/>
      <c r="AB7" s="187"/>
      <c r="AC7" s="187"/>
      <c r="AD7" s="187"/>
      <c r="AE7" s="200"/>
      <c r="AF7" s="187"/>
      <c r="AG7" s="187"/>
      <c r="AH7" s="187"/>
      <c r="AI7" s="187"/>
      <c r="AJ7" s="188"/>
    </row>
    <row r="8" spans="1:36" x14ac:dyDescent="0.2">
      <c r="A8" s="177" t="s">
        <v>0</v>
      </c>
      <c r="B8" s="6"/>
      <c r="C8" s="193" t="s">
        <v>1</v>
      </c>
      <c r="D8" s="193"/>
      <c r="E8" s="193"/>
      <c r="F8" s="193"/>
      <c r="G8" s="14"/>
      <c r="H8" s="7"/>
      <c r="I8" s="193" t="s">
        <v>2</v>
      </c>
      <c r="J8" s="193"/>
      <c r="K8" s="193"/>
      <c r="L8" s="194"/>
      <c r="N8" s="35"/>
      <c r="O8" s="198" t="s">
        <v>1</v>
      </c>
      <c r="P8" s="198"/>
      <c r="Q8" s="198"/>
      <c r="R8" s="198"/>
      <c r="S8" s="48"/>
      <c r="T8" s="32"/>
      <c r="U8" s="198" t="s">
        <v>2</v>
      </c>
      <c r="V8" s="198"/>
      <c r="W8" s="198"/>
      <c r="X8" s="202"/>
      <c r="Z8" s="42"/>
      <c r="AA8" s="201" t="s">
        <v>1</v>
      </c>
      <c r="AB8" s="198"/>
      <c r="AC8" s="198"/>
      <c r="AD8" s="198"/>
      <c r="AE8" s="48"/>
      <c r="AF8" s="52"/>
      <c r="AG8" s="198" t="s">
        <v>2</v>
      </c>
      <c r="AH8" s="198"/>
      <c r="AI8" s="198"/>
      <c r="AJ8" s="202"/>
    </row>
    <row r="9" spans="1:36" x14ac:dyDescent="0.2">
      <c r="A9" s="177"/>
      <c r="B9" s="24" t="s">
        <v>5</v>
      </c>
      <c r="C9" s="192" t="s">
        <v>3</v>
      </c>
      <c r="D9" s="195"/>
      <c r="E9" s="192" t="s">
        <v>4</v>
      </c>
      <c r="F9" s="178"/>
      <c r="G9" s="15"/>
      <c r="H9" s="22" t="s">
        <v>5</v>
      </c>
      <c r="I9" s="192" t="s">
        <v>3</v>
      </c>
      <c r="J9" s="195"/>
      <c r="K9" s="192" t="s">
        <v>4</v>
      </c>
      <c r="L9" s="179"/>
      <c r="N9" s="24" t="s">
        <v>5</v>
      </c>
      <c r="O9" s="192" t="s">
        <v>3</v>
      </c>
      <c r="P9" s="195"/>
      <c r="Q9" s="192" t="s">
        <v>4</v>
      </c>
      <c r="R9" s="178"/>
      <c r="S9" s="48"/>
      <c r="T9" s="51" t="s">
        <v>5</v>
      </c>
      <c r="U9" s="192" t="s">
        <v>3</v>
      </c>
      <c r="V9" s="195"/>
      <c r="W9" s="192" t="s">
        <v>4</v>
      </c>
      <c r="X9" s="179"/>
      <c r="Z9" s="24" t="s">
        <v>5</v>
      </c>
      <c r="AA9" s="192" t="s">
        <v>3</v>
      </c>
      <c r="AB9" s="195"/>
      <c r="AC9" s="192" t="s">
        <v>4</v>
      </c>
      <c r="AD9" s="178"/>
      <c r="AE9" s="56"/>
      <c r="AF9" s="51" t="s">
        <v>5</v>
      </c>
      <c r="AG9" s="192" t="s">
        <v>3</v>
      </c>
      <c r="AH9" s="195"/>
      <c r="AI9" s="192" t="s">
        <v>4</v>
      </c>
      <c r="AJ9" s="179"/>
    </row>
    <row r="10" spans="1:36" x14ac:dyDescent="0.2">
      <c r="A10" s="177"/>
      <c r="B10" s="25">
        <v>9</v>
      </c>
      <c r="C10" s="18">
        <v>5.2</v>
      </c>
      <c r="D10" s="20">
        <v>7.23</v>
      </c>
      <c r="E10" s="18">
        <v>0</v>
      </c>
      <c r="F10" s="5">
        <v>0</v>
      </c>
      <c r="G10" s="15"/>
      <c r="H10" s="23">
        <v>9</v>
      </c>
      <c r="I10" s="18">
        <v>35</v>
      </c>
      <c r="J10" s="20">
        <v>43</v>
      </c>
      <c r="K10" s="18">
        <v>8</v>
      </c>
      <c r="L10" s="11">
        <v>12</v>
      </c>
      <c r="N10" s="25">
        <v>45</v>
      </c>
      <c r="O10" s="18">
        <v>7.95756</v>
      </c>
      <c r="P10" s="20">
        <v>6.3660480000000002</v>
      </c>
      <c r="Q10" s="18">
        <v>2.0202019999999998</v>
      </c>
      <c r="R10" s="5">
        <v>0.60606059999999995</v>
      </c>
      <c r="S10" s="48"/>
      <c r="T10" s="49">
        <v>9</v>
      </c>
      <c r="U10" s="36">
        <v>30.1</v>
      </c>
      <c r="V10" s="39">
        <v>44.2</v>
      </c>
      <c r="W10" s="36">
        <v>5.0999999999999996</v>
      </c>
      <c r="X10" s="30">
        <v>6.8</v>
      </c>
      <c r="Z10" s="25">
        <v>18</v>
      </c>
      <c r="AA10" s="40">
        <v>5.6290909999999998</v>
      </c>
      <c r="AB10" s="44">
        <v>6.2607999999999997</v>
      </c>
      <c r="AC10" s="40">
        <v>1.1000000000000001</v>
      </c>
      <c r="AD10" s="28">
        <v>2</v>
      </c>
      <c r="AE10" s="56"/>
      <c r="AF10" s="49">
        <v>18</v>
      </c>
      <c r="AG10" s="18">
        <v>0.89285709999999996</v>
      </c>
      <c r="AH10" s="20">
        <v>0.47619050000000002</v>
      </c>
      <c r="AI10" s="18">
        <v>1.529412</v>
      </c>
      <c r="AJ10" s="11">
        <v>1.7647060000000001</v>
      </c>
    </row>
    <row r="11" spans="1:36" x14ac:dyDescent="0.2">
      <c r="A11" s="177"/>
      <c r="B11" s="25">
        <v>3</v>
      </c>
      <c r="C11" s="18">
        <v>8.9171969999999998</v>
      </c>
      <c r="D11" s="20">
        <v>11.464969999999999</v>
      </c>
      <c r="E11" s="18">
        <v>2.4096389999999999</v>
      </c>
      <c r="F11" s="5">
        <v>0</v>
      </c>
      <c r="G11" s="15"/>
      <c r="H11" s="23">
        <v>3</v>
      </c>
      <c r="I11" s="18">
        <v>59.220779999999998</v>
      </c>
      <c r="J11" s="20">
        <v>62.33766</v>
      </c>
      <c r="K11" s="18">
        <v>24.04372</v>
      </c>
      <c r="L11" s="11">
        <v>27.322399999999998</v>
      </c>
      <c r="N11" s="25">
        <v>15</v>
      </c>
      <c r="O11" s="18">
        <v>8.7533159999999999</v>
      </c>
      <c r="P11" s="20">
        <v>8.4880639999999996</v>
      </c>
      <c r="Q11" s="18">
        <v>4.6464650000000001</v>
      </c>
      <c r="R11" s="5">
        <v>1.6161620000000001</v>
      </c>
      <c r="S11" s="48"/>
      <c r="T11" s="49">
        <v>3</v>
      </c>
      <c r="U11" s="36">
        <v>59.793819999999997</v>
      </c>
      <c r="V11" s="39">
        <v>50.515459999999997</v>
      </c>
      <c r="W11" s="36">
        <v>20.512820000000001</v>
      </c>
      <c r="X11" s="30">
        <v>16.410260000000001</v>
      </c>
      <c r="Z11" s="25">
        <v>6</v>
      </c>
      <c r="AA11" s="40">
        <v>5.6290909999999998</v>
      </c>
      <c r="AB11" s="44">
        <v>4.1280000000000001</v>
      </c>
      <c r="AC11" s="40">
        <v>1.5277780000000001</v>
      </c>
      <c r="AD11" s="28">
        <v>1.25</v>
      </c>
      <c r="AE11" s="56"/>
      <c r="AF11" s="49">
        <v>6</v>
      </c>
      <c r="AG11" s="18">
        <v>4.7619049999999996</v>
      </c>
      <c r="AH11" s="20">
        <v>5.9523809999999999</v>
      </c>
      <c r="AI11" s="18">
        <v>7.0588240000000004</v>
      </c>
      <c r="AJ11" s="11">
        <v>3.8823530000000002</v>
      </c>
    </row>
    <row r="12" spans="1:36" x14ac:dyDescent="0.2">
      <c r="A12" s="177"/>
      <c r="B12" s="25">
        <v>1</v>
      </c>
      <c r="C12" s="18">
        <v>15.286619999999999</v>
      </c>
      <c r="D12" s="20">
        <v>30.573250000000002</v>
      </c>
      <c r="E12" s="18">
        <v>4.8192769999999996</v>
      </c>
      <c r="F12" s="5">
        <v>4.8192769999999996</v>
      </c>
      <c r="G12" s="15"/>
      <c r="H12" s="23">
        <v>1</v>
      </c>
      <c r="I12" s="18">
        <v>62.33766</v>
      </c>
      <c r="J12" s="20">
        <v>61.298699999999997</v>
      </c>
      <c r="K12" s="18">
        <v>39.344259999999998</v>
      </c>
      <c r="L12" s="11">
        <v>38.251370000000001</v>
      </c>
      <c r="N12" s="25">
        <v>5</v>
      </c>
      <c r="O12" s="18">
        <v>7.1618040000000001</v>
      </c>
      <c r="P12" s="20">
        <v>12.201589999999999</v>
      </c>
      <c r="Q12" s="18">
        <v>8.0808079999999993</v>
      </c>
      <c r="R12" s="5">
        <v>2.0202019999999998</v>
      </c>
      <c r="S12" s="48"/>
      <c r="T12" s="49">
        <v>1</v>
      </c>
      <c r="U12" s="36">
        <v>59.793819999999997</v>
      </c>
      <c r="V12" s="39">
        <v>43.814430000000002</v>
      </c>
      <c r="W12" s="36">
        <v>16.923079999999999</v>
      </c>
      <c r="X12" s="30">
        <v>23.589739999999999</v>
      </c>
      <c r="Z12" s="25">
        <v>2</v>
      </c>
      <c r="AA12" s="40">
        <v>6.1090910000000003</v>
      </c>
      <c r="AB12" s="44">
        <v>5.2640000000000002</v>
      </c>
      <c r="AC12" s="40">
        <v>4</v>
      </c>
      <c r="AD12" s="28">
        <v>5.4545450000000004</v>
      </c>
      <c r="AE12" s="56"/>
      <c r="AF12" s="49">
        <v>2</v>
      </c>
      <c r="AG12" s="18">
        <v>58.333329999999997</v>
      </c>
      <c r="AH12" s="20">
        <v>55.952379999999998</v>
      </c>
      <c r="AI12" s="18">
        <v>16.470590000000001</v>
      </c>
      <c r="AJ12" s="11">
        <v>21.176469999999998</v>
      </c>
    </row>
    <row r="13" spans="1:36" x14ac:dyDescent="0.2">
      <c r="A13" s="177"/>
      <c r="B13" s="25">
        <v>0.3333333</v>
      </c>
      <c r="C13" s="18">
        <v>49.681530000000002</v>
      </c>
      <c r="D13" s="20">
        <v>42.038220000000003</v>
      </c>
      <c r="E13" s="18">
        <v>9.6385550000000002</v>
      </c>
      <c r="F13" s="5">
        <v>4.8192769999999996</v>
      </c>
      <c r="G13" s="15"/>
      <c r="H13" s="23">
        <v>0.3333333</v>
      </c>
      <c r="I13" s="18">
        <v>72.727270000000004</v>
      </c>
      <c r="J13" s="20">
        <v>67.532470000000004</v>
      </c>
      <c r="K13" s="18">
        <v>46.994540000000001</v>
      </c>
      <c r="L13" s="11">
        <v>34.972679999999997</v>
      </c>
      <c r="N13" s="25">
        <v>1.66</v>
      </c>
      <c r="O13" s="18">
        <v>7.95756</v>
      </c>
      <c r="P13" s="20">
        <v>9.0185680000000001</v>
      </c>
      <c r="Q13" s="18">
        <v>4.6464650000000001</v>
      </c>
      <c r="R13" s="5">
        <v>3.030303</v>
      </c>
      <c r="S13" s="48"/>
      <c r="T13" s="49">
        <v>0.3333333</v>
      </c>
      <c r="U13" s="36">
        <v>52.57732</v>
      </c>
      <c r="V13" s="39">
        <v>65.979380000000006</v>
      </c>
      <c r="W13" s="36">
        <v>25.641030000000001</v>
      </c>
      <c r="X13" s="30">
        <v>33.333329999999997</v>
      </c>
      <c r="Z13" s="25">
        <v>0.66666669999999995</v>
      </c>
      <c r="AA13" s="40">
        <v>8.1818179999999998</v>
      </c>
      <c r="AB13" s="44">
        <v>8</v>
      </c>
      <c r="AC13" s="40">
        <v>16</v>
      </c>
      <c r="AD13" s="28">
        <v>12.727270000000001</v>
      </c>
      <c r="AE13" s="56"/>
      <c r="AF13" s="49">
        <v>0.66666669999999995</v>
      </c>
      <c r="AG13" s="18">
        <v>64.285709999999995</v>
      </c>
      <c r="AH13" s="20">
        <v>77.380949999999999</v>
      </c>
      <c r="AI13" s="18">
        <v>43.529409999999999</v>
      </c>
      <c r="AJ13" s="11">
        <v>47.058819999999997</v>
      </c>
    </row>
    <row r="14" spans="1:36" x14ac:dyDescent="0.2">
      <c r="A14" s="177"/>
      <c r="B14" s="25">
        <v>0.1111111</v>
      </c>
      <c r="C14" s="18">
        <v>58.59872</v>
      </c>
      <c r="D14" s="20">
        <v>63.694270000000003</v>
      </c>
      <c r="E14" s="18">
        <v>14.45783</v>
      </c>
      <c r="F14" s="5">
        <v>28.915659999999999</v>
      </c>
      <c r="G14" s="15"/>
      <c r="H14" s="23">
        <v>0.1111111</v>
      </c>
      <c r="I14" s="18">
        <v>76.883120000000005</v>
      </c>
      <c r="J14" s="20">
        <v>67.532470000000004</v>
      </c>
      <c r="K14" s="18">
        <v>37.158470000000001</v>
      </c>
      <c r="L14" s="11">
        <v>49.180329999999998</v>
      </c>
      <c r="N14" s="25">
        <v>0.55000000000000004</v>
      </c>
      <c r="O14" s="18">
        <v>8.7533159999999999</v>
      </c>
      <c r="P14" s="20">
        <v>11.67109</v>
      </c>
      <c r="Q14" s="18">
        <v>3.3333330000000001</v>
      </c>
      <c r="R14" s="5">
        <v>4.0404039999999997</v>
      </c>
      <c r="S14" s="48"/>
      <c r="T14" s="49">
        <v>0.1111111</v>
      </c>
      <c r="U14" s="36">
        <v>52.57732</v>
      </c>
      <c r="V14" s="39">
        <v>74.22681</v>
      </c>
      <c r="W14" s="36">
        <v>41.025640000000003</v>
      </c>
      <c r="X14" s="30">
        <v>28.20513</v>
      </c>
      <c r="Z14" s="25">
        <v>0.22222220000000001</v>
      </c>
      <c r="AA14" s="40">
        <v>40</v>
      </c>
      <c r="AB14" s="44">
        <v>45</v>
      </c>
      <c r="AC14" s="40">
        <v>14</v>
      </c>
      <c r="AD14" s="28">
        <v>12.727270000000001</v>
      </c>
      <c r="AE14" s="56"/>
      <c r="AF14" s="49">
        <v>0.22222220000000001</v>
      </c>
      <c r="AG14" s="18">
        <v>83.333340000000007</v>
      </c>
      <c r="AH14" s="20">
        <v>86.309520000000006</v>
      </c>
      <c r="AI14" s="18">
        <v>47.058819999999997</v>
      </c>
      <c r="AJ14" s="11">
        <v>52.941180000000003</v>
      </c>
    </row>
    <row r="15" spans="1:36" x14ac:dyDescent="0.2">
      <c r="A15" s="177"/>
      <c r="B15" s="25">
        <v>3.703704E-2</v>
      </c>
      <c r="C15" s="18">
        <v>70</v>
      </c>
      <c r="D15" s="20">
        <v>68.681529999999995</v>
      </c>
      <c r="E15" s="18">
        <v>45.78313</v>
      </c>
      <c r="F15" s="5">
        <v>48.192770000000003</v>
      </c>
      <c r="G15" s="15"/>
      <c r="H15" s="23">
        <v>3.703704E-2</v>
      </c>
      <c r="I15" s="18">
        <v>75.324680000000001</v>
      </c>
      <c r="J15" s="20">
        <v>72.727270000000004</v>
      </c>
      <c r="K15" s="18">
        <v>42.131149999999998</v>
      </c>
      <c r="L15" s="11">
        <v>55.038249999999998</v>
      </c>
      <c r="N15" s="25">
        <v>0.185</v>
      </c>
      <c r="O15" s="18">
        <v>22.015910000000002</v>
      </c>
      <c r="P15" s="20">
        <v>22.546420000000001</v>
      </c>
      <c r="Q15" s="18">
        <v>12.12121</v>
      </c>
      <c r="R15" s="5">
        <v>7.7777779999999996</v>
      </c>
      <c r="S15" s="48"/>
      <c r="T15" s="49">
        <v>3.703704E-2</v>
      </c>
      <c r="U15" s="36">
        <v>61.855670000000003</v>
      </c>
      <c r="V15" s="39">
        <v>72.164950000000005</v>
      </c>
      <c r="W15" s="36">
        <v>56.923079999999999</v>
      </c>
      <c r="X15" s="30">
        <v>51.794870000000003</v>
      </c>
      <c r="Z15" s="25">
        <v>7.4074070000000006E-2</v>
      </c>
      <c r="AA15" s="40">
        <v>70</v>
      </c>
      <c r="AB15" s="44">
        <v>73</v>
      </c>
      <c r="AC15" s="40">
        <v>30</v>
      </c>
      <c r="AD15" s="28">
        <v>29.090910000000001</v>
      </c>
      <c r="AE15" s="56"/>
      <c r="AF15" s="49">
        <v>7.4074070000000006E-2</v>
      </c>
      <c r="AG15" s="18">
        <v>100</v>
      </c>
      <c r="AH15" s="20">
        <v>100</v>
      </c>
      <c r="AI15" s="18">
        <v>100</v>
      </c>
      <c r="AJ15" s="11">
        <v>100</v>
      </c>
    </row>
    <row r="16" spans="1:36" x14ac:dyDescent="0.2">
      <c r="A16" s="177"/>
      <c r="B16" s="25">
        <v>1.23E-2</v>
      </c>
      <c r="C16" s="18">
        <v>94</v>
      </c>
      <c r="D16" s="20">
        <v>90</v>
      </c>
      <c r="E16" s="18">
        <v>70</v>
      </c>
      <c r="F16" s="5">
        <v>62</v>
      </c>
      <c r="G16" s="15"/>
      <c r="H16" s="23">
        <v>1E-3</v>
      </c>
      <c r="I16" s="18">
        <v>100</v>
      </c>
      <c r="J16" s="20">
        <v>100</v>
      </c>
      <c r="K16" s="18">
        <v>100</v>
      </c>
      <c r="L16" s="11">
        <v>100</v>
      </c>
      <c r="N16" s="25">
        <v>0.06</v>
      </c>
      <c r="O16" s="18">
        <v>33.156500000000001</v>
      </c>
      <c r="P16" s="20">
        <v>30.76923</v>
      </c>
      <c r="Q16" s="18">
        <v>22.22222</v>
      </c>
      <c r="R16" s="5">
        <v>20.202020000000001</v>
      </c>
      <c r="S16" s="48"/>
      <c r="T16" s="49">
        <v>1.234568E-2</v>
      </c>
      <c r="U16" s="36">
        <v>92.783510000000007</v>
      </c>
      <c r="V16" s="39">
        <v>93.814430000000002</v>
      </c>
      <c r="W16" s="36">
        <v>66.923079999999999</v>
      </c>
      <c r="X16" s="30">
        <v>52.051279999999998</v>
      </c>
      <c r="Z16" s="25">
        <v>2.4691359999999999E-2</v>
      </c>
      <c r="AA16" s="40">
        <v>90</v>
      </c>
      <c r="AB16" s="44">
        <v>85</v>
      </c>
      <c r="AC16" s="40">
        <v>60</v>
      </c>
      <c r="AD16" s="28">
        <v>55</v>
      </c>
      <c r="AE16" s="56"/>
      <c r="AF16" s="53"/>
      <c r="AG16" s="43"/>
      <c r="AH16" s="46"/>
      <c r="AI16" s="43"/>
      <c r="AJ16" s="33"/>
    </row>
    <row r="17" spans="1:36" ht="16" thickBot="1" x14ac:dyDescent="0.25">
      <c r="A17" s="177"/>
      <c r="B17" s="26">
        <v>4.0000000000000001E-3</v>
      </c>
      <c r="C17" s="19">
        <v>100</v>
      </c>
      <c r="D17" s="21">
        <v>100</v>
      </c>
      <c r="E17" s="19">
        <v>100</v>
      </c>
      <c r="F17" s="13">
        <v>100</v>
      </c>
      <c r="G17" s="16"/>
      <c r="H17" s="16"/>
      <c r="I17" s="16"/>
      <c r="J17" s="16"/>
      <c r="K17" s="16"/>
      <c r="L17" s="17"/>
      <c r="N17" s="25">
        <v>0.02</v>
      </c>
      <c r="O17" s="18">
        <v>74.27055</v>
      </c>
      <c r="P17" s="20">
        <v>71.618030000000005</v>
      </c>
      <c r="Q17" s="18">
        <v>34.343429999999998</v>
      </c>
      <c r="R17" s="5">
        <v>40.404040000000002</v>
      </c>
      <c r="S17" s="48"/>
      <c r="T17" s="49">
        <v>1E-3</v>
      </c>
      <c r="U17" s="36">
        <v>100</v>
      </c>
      <c r="V17" s="39">
        <v>100</v>
      </c>
      <c r="W17" s="36">
        <v>100</v>
      </c>
      <c r="X17" s="30">
        <v>100</v>
      </c>
      <c r="Z17" s="26">
        <v>8.2304500000000003E-3</v>
      </c>
      <c r="AA17" s="41">
        <v>100</v>
      </c>
      <c r="AB17" s="45">
        <v>100</v>
      </c>
      <c r="AC17" s="41">
        <v>100</v>
      </c>
      <c r="AD17" s="34">
        <v>100</v>
      </c>
      <c r="AE17" s="54"/>
      <c r="AF17" s="55"/>
      <c r="AG17" s="37"/>
      <c r="AH17" s="38"/>
      <c r="AI17" s="37"/>
      <c r="AJ17" s="31"/>
    </row>
    <row r="18" spans="1:36" ht="16" thickBot="1" x14ac:dyDescent="0.25">
      <c r="A18" s="57"/>
      <c r="N18" s="26">
        <v>1E-4</v>
      </c>
      <c r="O18" s="19">
        <v>100</v>
      </c>
      <c r="P18" s="21">
        <v>100</v>
      </c>
      <c r="Q18" s="19">
        <v>100</v>
      </c>
      <c r="R18" s="13">
        <v>100</v>
      </c>
      <c r="S18" s="50"/>
      <c r="T18" s="38"/>
      <c r="U18" s="37"/>
      <c r="V18" s="38"/>
      <c r="W18" s="37"/>
      <c r="X18" s="31"/>
    </row>
    <row r="23" spans="1:36" x14ac:dyDescent="0.2">
      <c r="T23" s="47"/>
    </row>
    <row r="27" spans="1:36" x14ac:dyDescent="0.2">
      <c r="AG27" s="2"/>
    </row>
    <row r="28" spans="1:36" ht="16" thickBot="1" x14ac:dyDescent="0.25"/>
    <row r="29" spans="1:36" x14ac:dyDescent="0.2">
      <c r="A29" s="196" t="s">
        <v>12</v>
      </c>
      <c r="B29" s="197" t="s">
        <v>14</v>
      </c>
      <c r="C29" s="193"/>
      <c r="D29" s="193"/>
      <c r="E29" s="193"/>
      <c r="F29" s="193"/>
      <c r="G29" s="194"/>
      <c r="I29" s="197" t="s">
        <v>15</v>
      </c>
      <c r="J29" s="193"/>
      <c r="K29" s="193"/>
      <c r="L29" s="193"/>
      <c r="M29" s="194"/>
    </row>
    <row r="30" spans="1:36" ht="16" x14ac:dyDescent="0.2">
      <c r="A30" s="196"/>
      <c r="B30" s="59" t="s">
        <v>13</v>
      </c>
      <c r="C30" s="58" t="s">
        <v>7</v>
      </c>
      <c r="D30" s="58" t="s">
        <v>8</v>
      </c>
      <c r="E30" s="58" t="s">
        <v>9</v>
      </c>
      <c r="F30" s="58" t="s">
        <v>10</v>
      </c>
      <c r="G30" s="60" t="s">
        <v>11</v>
      </c>
      <c r="I30" s="65" t="s">
        <v>7</v>
      </c>
      <c r="J30" s="58" t="s">
        <v>8</v>
      </c>
      <c r="K30" s="58" t="s">
        <v>9</v>
      </c>
      <c r="L30" s="58" t="s">
        <v>10</v>
      </c>
      <c r="M30" s="60" t="s">
        <v>11</v>
      </c>
    </row>
    <row r="31" spans="1:36" ht="16" thickBot="1" x14ac:dyDescent="0.25">
      <c r="A31" s="196"/>
      <c r="B31" s="29">
        <v>100</v>
      </c>
      <c r="C31" s="4">
        <v>23.234500000000001</v>
      </c>
      <c r="D31" s="4">
        <v>32.119999999999997</v>
      </c>
      <c r="E31" s="4">
        <v>32.926830000000002</v>
      </c>
      <c r="F31" s="4">
        <v>49.090910000000001</v>
      </c>
      <c r="G31" s="61">
        <v>25.28736</v>
      </c>
      <c r="I31" s="66">
        <f>TTEST(C31:C33,B31:B33,2,2)</f>
        <v>1.7442241635201834E-5</v>
      </c>
      <c r="J31" s="67">
        <f>TTEST(D31:D33,B31:B33,2,2)</f>
        <v>1.2376414634556082E-6</v>
      </c>
      <c r="K31" s="67">
        <f>TTEST(E31:E33,B31:B33,2,2)</f>
        <v>7.5861155478444887E-7</v>
      </c>
      <c r="L31" s="67">
        <f>TTEST(F31:F33,B31:B33,2,2)</f>
        <v>8.9216522197895081E-5</v>
      </c>
      <c r="M31" s="68">
        <f>TTEST(G31:G33,B31:B33,2,2)</f>
        <v>3.9237745709266836E-4</v>
      </c>
    </row>
    <row r="32" spans="1:36" x14ac:dyDescent="0.2">
      <c r="A32" s="196"/>
      <c r="B32" s="29">
        <v>100</v>
      </c>
      <c r="C32" s="4">
        <v>31.911999999999999</v>
      </c>
      <c r="D32" s="4">
        <v>29.123000000000001</v>
      </c>
      <c r="E32" s="4">
        <v>36.585369999999998</v>
      </c>
      <c r="F32" s="4">
        <v>38.181820000000002</v>
      </c>
      <c r="G32" s="61">
        <v>39.080460000000002</v>
      </c>
    </row>
    <row r="33" spans="1:15" ht="16" thickBot="1" x14ac:dyDescent="0.25">
      <c r="A33" s="196"/>
      <c r="B33" s="62">
        <v>100</v>
      </c>
      <c r="C33" s="63">
        <v>22.234000000000002</v>
      </c>
      <c r="D33" s="63">
        <v>34.130000000000003</v>
      </c>
      <c r="E33" s="63">
        <v>36.585369999999998</v>
      </c>
      <c r="F33" s="63">
        <v>38.181820000000002</v>
      </c>
      <c r="G33" s="64">
        <v>44.827590000000001</v>
      </c>
    </row>
    <row r="42" spans="1:15" x14ac:dyDescent="0.2">
      <c r="G42" s="88"/>
      <c r="H42" s="154"/>
      <c r="I42" s="154"/>
      <c r="J42" s="154"/>
      <c r="K42" s="154"/>
    </row>
    <row r="44" spans="1:15" ht="16" thickBot="1" x14ac:dyDescent="0.25"/>
    <row r="45" spans="1:15" x14ac:dyDescent="0.2">
      <c r="A45" s="186" t="s">
        <v>16</v>
      </c>
      <c r="B45" s="189" t="s">
        <v>17</v>
      </c>
      <c r="C45" s="190"/>
      <c r="D45" s="190"/>
      <c r="E45" s="190"/>
      <c r="F45" s="190"/>
      <c r="G45" s="191"/>
      <c r="I45" s="180" t="s">
        <v>21</v>
      </c>
      <c r="J45" s="181"/>
      <c r="K45" s="181"/>
      <c r="L45" s="181"/>
      <c r="M45" s="181"/>
      <c r="N45" s="181"/>
      <c r="O45" s="182"/>
    </row>
    <row r="46" spans="1:15" x14ac:dyDescent="0.2">
      <c r="A46" s="186"/>
      <c r="B46" s="8" t="s">
        <v>5</v>
      </c>
      <c r="C46" s="178" t="s">
        <v>3</v>
      </c>
      <c r="D46" s="178"/>
      <c r="E46" s="183"/>
      <c r="F46" s="178" t="s">
        <v>4</v>
      </c>
      <c r="G46" s="179"/>
      <c r="H46" s="69"/>
      <c r="I46" s="8" t="s">
        <v>5</v>
      </c>
      <c r="J46" s="178" t="s">
        <v>3</v>
      </c>
      <c r="K46" s="178"/>
      <c r="L46" s="178"/>
      <c r="M46" s="178" t="s">
        <v>4</v>
      </c>
      <c r="N46" s="178"/>
      <c r="O46" s="179"/>
    </row>
    <row r="47" spans="1:15" x14ac:dyDescent="0.2">
      <c r="A47" s="186"/>
      <c r="B47" s="10">
        <v>9</v>
      </c>
      <c r="C47" s="4">
        <v>29.473680000000002</v>
      </c>
      <c r="D47" s="4">
        <v>35.789470000000001</v>
      </c>
      <c r="E47" s="184"/>
      <c r="F47" s="4">
        <v>4.9382720000000004</v>
      </c>
      <c r="G47" s="61">
        <v>6.5432100000000002</v>
      </c>
      <c r="H47" s="1"/>
      <c r="I47" s="10">
        <v>9</v>
      </c>
      <c r="J47" s="4">
        <v>25.473680000000002</v>
      </c>
      <c r="K47" s="4">
        <v>32.789470000000001</v>
      </c>
      <c r="L47" s="4">
        <v>19.585460000000001</v>
      </c>
      <c r="M47" s="4">
        <v>3.938272</v>
      </c>
      <c r="N47" s="4">
        <v>8.5432100000000002</v>
      </c>
      <c r="O47" s="61">
        <v>12.44894</v>
      </c>
    </row>
    <row r="48" spans="1:15" x14ac:dyDescent="0.2">
      <c r="A48" s="186"/>
      <c r="B48" s="10">
        <v>3</v>
      </c>
      <c r="C48" s="4">
        <v>49.473680000000002</v>
      </c>
      <c r="D48" s="4">
        <v>53.68421</v>
      </c>
      <c r="E48" s="184"/>
      <c r="F48" s="4">
        <v>13.167899999999999</v>
      </c>
      <c r="G48" s="61">
        <v>7.4074070000000001</v>
      </c>
      <c r="H48" s="1"/>
      <c r="I48" s="10">
        <v>3</v>
      </c>
      <c r="J48" s="4">
        <v>49.473680000000002</v>
      </c>
      <c r="K48" s="4">
        <v>53.68421</v>
      </c>
      <c r="L48" s="4">
        <v>42.15681</v>
      </c>
      <c r="M48" s="4">
        <v>15.167899999999999</v>
      </c>
      <c r="N48" s="4">
        <v>7.4074070000000001</v>
      </c>
      <c r="O48" s="61">
        <v>4.2591549999999998</v>
      </c>
    </row>
    <row r="49" spans="1:15" x14ac:dyDescent="0.2">
      <c r="A49" s="186"/>
      <c r="B49" s="10">
        <v>1</v>
      </c>
      <c r="C49" s="4">
        <v>51.578949999999999</v>
      </c>
      <c r="D49" s="4">
        <v>55.789470000000001</v>
      </c>
      <c r="E49" s="184"/>
      <c r="F49" s="4">
        <v>21.398769999999999</v>
      </c>
      <c r="G49" s="61">
        <v>28.395060000000001</v>
      </c>
      <c r="H49" s="1"/>
      <c r="I49" s="10">
        <v>1</v>
      </c>
      <c r="J49" s="4">
        <v>51.578949999999999</v>
      </c>
      <c r="K49" s="4">
        <v>55.789470000000001</v>
      </c>
      <c r="L49" s="4">
        <v>46.265839999999997</v>
      </c>
      <c r="M49" s="4">
        <v>9.3987660000000002</v>
      </c>
      <c r="N49" s="4">
        <v>26.395060000000001</v>
      </c>
      <c r="O49" s="61">
        <v>18.321950000000001</v>
      </c>
    </row>
    <row r="50" spans="1:15" x14ac:dyDescent="0.2">
      <c r="A50" s="186"/>
      <c r="B50" s="10">
        <v>0.3333333</v>
      </c>
      <c r="C50" s="4">
        <v>60</v>
      </c>
      <c r="D50" s="4">
        <v>66.315790000000007</v>
      </c>
      <c r="E50" s="184"/>
      <c r="F50" s="4">
        <v>28.806170000000002</v>
      </c>
      <c r="G50" s="61">
        <v>40.740740000000002</v>
      </c>
      <c r="H50" s="1"/>
      <c r="I50" s="10">
        <v>0.3333333</v>
      </c>
      <c r="J50" s="4">
        <v>60</v>
      </c>
      <c r="K50" s="4">
        <v>68.315790000000007</v>
      </c>
      <c r="L50" s="4">
        <v>50.815480000000001</v>
      </c>
      <c r="M50" s="4">
        <v>10.80617</v>
      </c>
      <c r="N50" s="4">
        <v>25.156970000000001</v>
      </c>
      <c r="O50" s="61">
        <v>50.13917</v>
      </c>
    </row>
    <row r="51" spans="1:15" x14ac:dyDescent="0.2">
      <c r="A51" s="186"/>
      <c r="B51" s="10">
        <v>0.1111111</v>
      </c>
      <c r="C51" s="4">
        <v>63.157890000000002</v>
      </c>
      <c r="D51" s="4">
        <v>85.263159999999999</v>
      </c>
      <c r="E51" s="184"/>
      <c r="F51" s="4">
        <v>51.851849999999999</v>
      </c>
      <c r="G51" s="61">
        <v>45.679009999999998</v>
      </c>
      <c r="H51" s="1"/>
      <c r="I51" s="10">
        <v>1.2588999999999999E-2</v>
      </c>
      <c r="J51" s="4">
        <v>90</v>
      </c>
      <c r="K51" s="4">
        <v>92</v>
      </c>
      <c r="L51" s="4">
        <v>93</v>
      </c>
      <c r="M51" s="4">
        <v>39.398539999999997</v>
      </c>
      <c r="N51" s="4">
        <v>45.679009999999998</v>
      </c>
      <c r="O51" s="61">
        <v>62.984569999999998</v>
      </c>
    </row>
    <row r="52" spans="1:15" ht="16" thickBot="1" x14ac:dyDescent="0.25">
      <c r="A52" s="186"/>
      <c r="B52" s="10">
        <v>3.703704E-2</v>
      </c>
      <c r="C52" s="4">
        <v>78.947360000000003</v>
      </c>
      <c r="D52" s="4">
        <v>91.578950000000006</v>
      </c>
      <c r="E52" s="184"/>
      <c r="F52" s="4">
        <v>65.432100000000005</v>
      </c>
      <c r="G52" s="61">
        <v>77.777780000000007</v>
      </c>
      <c r="H52" s="1"/>
      <c r="I52" s="12">
        <v>1E-3</v>
      </c>
      <c r="J52" s="63">
        <v>100</v>
      </c>
      <c r="K52" s="63">
        <v>100</v>
      </c>
      <c r="L52" s="63">
        <v>100</v>
      </c>
      <c r="M52" s="63">
        <v>100</v>
      </c>
      <c r="N52" s="63">
        <v>100</v>
      </c>
      <c r="O52" s="64">
        <v>100</v>
      </c>
    </row>
    <row r="53" spans="1:15" x14ac:dyDescent="0.2">
      <c r="A53" s="186"/>
      <c r="B53" s="10">
        <v>1.234568E-2</v>
      </c>
      <c r="C53" s="4">
        <v>100</v>
      </c>
      <c r="D53" s="4">
        <v>89.473690000000005</v>
      </c>
      <c r="E53" s="184"/>
      <c r="F53" s="4">
        <v>80.24691</v>
      </c>
      <c r="G53" s="61">
        <v>83.950609999999998</v>
      </c>
      <c r="H53" s="1"/>
    </row>
    <row r="54" spans="1:15" ht="16" thickBot="1" x14ac:dyDescent="0.25">
      <c r="A54" s="186"/>
      <c r="B54" s="12">
        <v>4.1152300000000001E-3</v>
      </c>
      <c r="C54" s="63">
        <v>94.736840000000001</v>
      </c>
      <c r="D54" s="63">
        <v>105.2632</v>
      </c>
      <c r="E54" s="185"/>
      <c r="F54" s="63">
        <v>104.9383</v>
      </c>
      <c r="G54" s="64">
        <v>95.061729999999997</v>
      </c>
      <c r="H54" s="1"/>
    </row>
    <row r="66" spans="1:54" ht="16" thickBot="1" x14ac:dyDescent="0.25"/>
    <row r="67" spans="1:54" x14ac:dyDescent="0.2">
      <c r="A67" s="177" t="s">
        <v>22</v>
      </c>
      <c r="B67" s="180" t="s">
        <v>6</v>
      </c>
      <c r="C67" s="181"/>
      <c r="D67" s="181"/>
      <c r="E67" s="181"/>
      <c r="F67" s="181"/>
      <c r="G67" s="181"/>
      <c r="H67" s="181"/>
      <c r="I67" s="182"/>
      <c r="K67" s="180" t="s">
        <v>23</v>
      </c>
      <c r="L67" s="181"/>
      <c r="M67" s="181"/>
      <c r="N67" s="181"/>
      <c r="O67" s="181"/>
      <c r="P67" s="181"/>
      <c r="Q67" s="181"/>
      <c r="R67" s="182"/>
      <c r="T67" s="180" t="s">
        <v>24</v>
      </c>
      <c r="U67" s="181"/>
      <c r="V67" s="181"/>
      <c r="W67" s="181"/>
      <c r="X67" s="181"/>
      <c r="Y67" s="181"/>
      <c r="Z67" s="181"/>
      <c r="AA67" s="182"/>
      <c r="AC67" s="180" t="s">
        <v>25</v>
      </c>
      <c r="AD67" s="181"/>
      <c r="AE67" s="181"/>
      <c r="AF67" s="181"/>
      <c r="AG67" s="181"/>
      <c r="AH67" s="181"/>
      <c r="AI67" s="181"/>
      <c r="AJ67" s="182"/>
      <c r="AL67" s="180" t="s">
        <v>26</v>
      </c>
      <c r="AM67" s="181"/>
      <c r="AN67" s="181"/>
      <c r="AO67" s="181"/>
      <c r="AP67" s="181"/>
      <c r="AQ67" s="181"/>
      <c r="AR67" s="181"/>
      <c r="AS67" s="182"/>
      <c r="AU67" s="180" t="s">
        <v>27</v>
      </c>
      <c r="AV67" s="181"/>
      <c r="AW67" s="181"/>
      <c r="AX67" s="181"/>
      <c r="AY67" s="181"/>
      <c r="AZ67" s="181"/>
      <c r="BA67" s="181"/>
      <c r="BB67" s="182"/>
    </row>
    <row r="68" spans="1:54" x14ac:dyDescent="0.2">
      <c r="A68" s="177"/>
      <c r="B68" s="8" t="s">
        <v>5</v>
      </c>
      <c r="C68" s="178" t="s">
        <v>3</v>
      </c>
      <c r="D68" s="178"/>
      <c r="E68" s="178"/>
      <c r="F68" s="203"/>
      <c r="G68" s="178" t="s">
        <v>4</v>
      </c>
      <c r="H68" s="178"/>
      <c r="I68" s="179"/>
      <c r="K68" s="8" t="s">
        <v>5</v>
      </c>
      <c r="L68" s="178" t="s">
        <v>3</v>
      </c>
      <c r="M68" s="178"/>
      <c r="N68" s="178"/>
      <c r="O68" s="203"/>
      <c r="P68" s="178" t="s">
        <v>4</v>
      </c>
      <c r="Q68" s="178"/>
      <c r="R68" s="179"/>
      <c r="T68" s="8" t="s">
        <v>5</v>
      </c>
      <c r="U68" s="178" t="s">
        <v>3</v>
      </c>
      <c r="V68" s="178"/>
      <c r="W68" s="178"/>
      <c r="X68" s="203"/>
      <c r="Y68" s="178" t="s">
        <v>4</v>
      </c>
      <c r="Z68" s="178"/>
      <c r="AA68" s="179"/>
      <c r="AC68" s="8" t="s">
        <v>5</v>
      </c>
      <c r="AD68" s="178" t="s">
        <v>3</v>
      </c>
      <c r="AE68" s="178"/>
      <c r="AF68" s="178"/>
      <c r="AG68" s="203"/>
      <c r="AH68" s="178" t="s">
        <v>4</v>
      </c>
      <c r="AI68" s="178"/>
      <c r="AJ68" s="179"/>
      <c r="AL68" s="8" t="s">
        <v>5</v>
      </c>
      <c r="AM68" s="178" t="s">
        <v>3</v>
      </c>
      <c r="AN68" s="178"/>
      <c r="AO68" s="178"/>
      <c r="AP68" s="203"/>
      <c r="AQ68" s="178" t="s">
        <v>4</v>
      </c>
      <c r="AR68" s="178"/>
      <c r="AS68" s="179"/>
      <c r="AU68" s="8" t="s">
        <v>5</v>
      </c>
      <c r="AV68" s="178" t="s">
        <v>3</v>
      </c>
      <c r="AW68" s="178"/>
      <c r="AX68" s="178"/>
      <c r="AY68" s="203"/>
      <c r="AZ68" s="178" t="s">
        <v>4</v>
      </c>
      <c r="BA68" s="178"/>
      <c r="BB68" s="179"/>
    </row>
    <row r="69" spans="1:54" ht="16" x14ac:dyDescent="0.2">
      <c r="A69" s="177"/>
      <c r="B69" s="10">
        <v>4.2759999999999998</v>
      </c>
      <c r="C69" s="150">
        <v>22.32591358171646</v>
      </c>
      <c r="D69" s="150">
        <v>21.158705596272551</v>
      </c>
      <c r="E69" s="150">
        <v>19.889468940772357</v>
      </c>
      <c r="F69" s="204"/>
      <c r="G69" s="150">
        <v>1.7533702187430409</v>
      </c>
      <c r="H69" s="150">
        <v>1.6875931413693284</v>
      </c>
      <c r="I69" s="151">
        <v>1.4861508419123315</v>
      </c>
      <c r="K69" s="10">
        <v>4.2759999999999998</v>
      </c>
      <c r="L69" s="150">
        <v>15.24938174873289</v>
      </c>
      <c r="M69" s="150">
        <v>17.830121691437522</v>
      </c>
      <c r="N69" s="150">
        <v>19.546534120124385</v>
      </c>
      <c r="O69" s="204"/>
      <c r="P69" s="150">
        <v>1.1189330577711758</v>
      </c>
      <c r="Q69" s="150">
        <v>0.85009849194303611</v>
      </c>
      <c r="R69" s="151">
        <v>0.84767655891755733</v>
      </c>
      <c r="T69" s="10">
        <v>4.2759999999999998</v>
      </c>
      <c r="U69" s="150">
        <v>18.452905266379851</v>
      </c>
      <c r="V69" s="150">
        <v>17.661162786743073</v>
      </c>
      <c r="W69" s="150">
        <v>16.31030319519785</v>
      </c>
      <c r="X69" s="204"/>
      <c r="Y69" s="150">
        <v>0.55910515767656188</v>
      </c>
      <c r="Z69" s="150">
        <v>0.66393737474091719</v>
      </c>
      <c r="AA69" s="151">
        <v>0.57760496068791856</v>
      </c>
      <c r="AC69" s="10">
        <v>4.2759999999999998</v>
      </c>
      <c r="AD69" s="150">
        <v>17.932959525966552</v>
      </c>
      <c r="AE69" s="150">
        <v>18.594059890796014</v>
      </c>
      <c r="AF69" s="150">
        <v>19.646923434783673</v>
      </c>
      <c r="AG69" s="204"/>
      <c r="AH69" s="150">
        <v>1.5839441986630929</v>
      </c>
      <c r="AI69" s="150">
        <v>1.9327025543320306</v>
      </c>
      <c r="AJ69" s="151">
        <v>1.7268382471663384</v>
      </c>
      <c r="AL69" s="10">
        <v>4.2759999999999998</v>
      </c>
      <c r="AM69" s="150">
        <v>15.85296307731425</v>
      </c>
      <c r="AN69" s="150">
        <v>21.175060387570149</v>
      </c>
      <c r="AO69" s="150">
        <v>19.924084197526383</v>
      </c>
      <c r="AP69" s="204"/>
      <c r="AQ69" s="150">
        <v>1.2011425995148326</v>
      </c>
      <c r="AR69" s="150">
        <v>0.8519028184794275</v>
      </c>
      <c r="AS69" s="151">
        <v>0.76307882792707016</v>
      </c>
      <c r="AU69" s="10">
        <v>4.2759999999999998</v>
      </c>
      <c r="AV69" s="150">
        <v>20.019977842756216</v>
      </c>
      <c r="AW69" s="150">
        <v>19.418463159041792</v>
      </c>
      <c r="AX69" s="150">
        <v>19.536150814551135</v>
      </c>
      <c r="AY69" s="204"/>
      <c r="AZ69" s="150">
        <v>0.58744957388036345</v>
      </c>
      <c r="BA69" s="150">
        <v>0.60561811740243665</v>
      </c>
      <c r="BB69" s="151">
        <v>0.53294394331414419</v>
      </c>
    </row>
    <row r="70" spans="1:54" ht="16" x14ac:dyDescent="0.2">
      <c r="A70" s="177"/>
      <c r="B70" s="10">
        <v>1.425</v>
      </c>
      <c r="C70" s="150">
        <v>21.997381264135221</v>
      </c>
      <c r="D70" s="150">
        <v>21.036271192205007</v>
      </c>
      <c r="E70" s="150">
        <v>21.054636352815141</v>
      </c>
      <c r="F70" s="204"/>
      <c r="G70" s="150">
        <v>0.55910515767656188</v>
      </c>
      <c r="H70" s="150">
        <v>0.65160417273334592</v>
      </c>
      <c r="I70" s="151">
        <v>0.76876959180527249</v>
      </c>
      <c r="K70" s="10">
        <v>1.425</v>
      </c>
      <c r="L70" s="150">
        <v>18.006415122058716</v>
      </c>
      <c r="M70" s="150">
        <v>19.115594623050363</v>
      </c>
      <c r="N70" s="150">
        <v>19.463284444553267</v>
      </c>
      <c r="O70" s="204"/>
      <c r="P70" s="150">
        <v>1.3272192979623469</v>
      </c>
      <c r="Q70" s="150">
        <v>1.3853456905738366</v>
      </c>
      <c r="R70" s="151">
        <v>1.24487357509607</v>
      </c>
      <c r="T70" s="10">
        <v>1.425</v>
      </c>
      <c r="U70" s="150">
        <v>19.228323158807626</v>
      </c>
      <c r="V70" s="150">
        <v>19.61603210502151</v>
      </c>
      <c r="W70" s="150">
        <v>20.828132705290187</v>
      </c>
      <c r="X70" s="204"/>
      <c r="Y70" s="150">
        <v>0.4892170129669916</v>
      </c>
      <c r="Z70" s="150">
        <v>0.52416108532177663</v>
      </c>
      <c r="AA70" s="151">
        <v>0.63104883605406059</v>
      </c>
      <c r="AC70" s="10">
        <v>1.425</v>
      </c>
      <c r="AD70" s="150">
        <v>19.81587130579565</v>
      </c>
      <c r="AE70" s="150">
        <v>20.839352611346442</v>
      </c>
      <c r="AF70" s="150">
        <v>19.977473617198406</v>
      </c>
      <c r="AG70" s="204"/>
      <c r="AH70" s="150">
        <v>0.7871282332805889</v>
      </c>
      <c r="AI70" s="150">
        <v>0.70236057738883328</v>
      </c>
      <c r="AJ70" s="151">
        <v>0.78955016630606767</v>
      </c>
      <c r="AL70" s="10">
        <v>1.425</v>
      </c>
      <c r="AM70" s="150">
        <v>18.572855560196874</v>
      </c>
      <c r="AN70" s="150">
        <v>19.071938395597609</v>
      </c>
      <c r="AO70" s="150">
        <v>19.608071048473512</v>
      </c>
      <c r="AP70" s="204"/>
      <c r="AQ70" s="150">
        <v>1.8531914392514564</v>
      </c>
      <c r="AR70" s="150">
        <v>1.4272400300117423</v>
      </c>
      <c r="AS70" s="151">
        <v>1.5059703852740591</v>
      </c>
      <c r="AU70" s="10">
        <v>1.425</v>
      </c>
      <c r="AV70" s="150">
        <v>19.963313416029496</v>
      </c>
      <c r="AW70" s="150">
        <v>19.908828390330726</v>
      </c>
      <c r="AX70" s="150">
        <v>21.20121319990556</v>
      </c>
      <c r="AY70" s="204"/>
      <c r="AZ70" s="150">
        <v>1.106262427788451</v>
      </c>
      <c r="BA70" s="150">
        <v>1.0860751572083696</v>
      </c>
      <c r="BB70" s="151">
        <v>1.4009965782576368</v>
      </c>
    </row>
    <row r="71" spans="1:54" ht="16" x14ac:dyDescent="0.2">
      <c r="A71" s="177"/>
      <c r="B71" s="10">
        <v>0.47499999999999998</v>
      </c>
      <c r="C71" s="150">
        <v>25.964255955923615</v>
      </c>
      <c r="D71" s="150">
        <v>30.441273997993434</v>
      </c>
      <c r="E71" s="150">
        <v>26.629482884690596</v>
      </c>
      <c r="F71" s="204"/>
      <c r="G71" s="150">
        <v>0.83249113551105702</v>
      </c>
      <c r="H71" s="150">
        <v>0.58377156169170419</v>
      </c>
      <c r="I71" s="151">
        <v>0.50155021497456276</v>
      </c>
      <c r="K71" s="10">
        <v>0.47499999999999998</v>
      </c>
      <c r="L71" s="150">
        <v>24.237898190543817</v>
      </c>
      <c r="M71" s="150">
        <v>24.970005631595701</v>
      </c>
      <c r="N71" s="150">
        <v>26.444014593178423</v>
      </c>
      <c r="O71" s="204"/>
      <c r="P71" s="150">
        <v>2.6495947298737366</v>
      </c>
      <c r="Q71" s="150">
        <v>2.4994348822940546</v>
      </c>
      <c r="R71" s="151">
        <v>2.3613846998417669</v>
      </c>
      <c r="T71" s="10">
        <v>0.47499999999999998</v>
      </c>
      <c r="U71" s="150">
        <v>25.12762086146207</v>
      </c>
      <c r="V71" s="150">
        <v>26.704984100532247</v>
      </c>
      <c r="W71" s="150">
        <v>24.72766847484143</v>
      </c>
      <c r="X71" s="204"/>
      <c r="Y71" s="150">
        <v>0.57554942701999001</v>
      </c>
      <c r="Z71" s="150">
        <v>0.71327018277120202</v>
      </c>
      <c r="AA71" s="151">
        <v>0.61049349937477515</v>
      </c>
      <c r="AC71" s="10">
        <v>0.47499999999999998</v>
      </c>
      <c r="AD71" s="150">
        <v>23.18258612668642</v>
      </c>
      <c r="AE71" s="150">
        <v>23.006292696065227</v>
      </c>
      <c r="AF71" s="150">
        <v>24.213412991846429</v>
      </c>
      <c r="AG71" s="204"/>
      <c r="AH71" s="150">
        <v>1.4676914134401136</v>
      </c>
      <c r="AI71" s="150">
        <v>1.4144088868795814</v>
      </c>
      <c r="AJ71" s="151">
        <v>1.2424516420705913</v>
      </c>
      <c r="AL71" s="10">
        <v>0.47499999999999998</v>
      </c>
      <c r="AM71" s="150">
        <v>23.208441546648263</v>
      </c>
      <c r="AN71" s="150">
        <v>24.681716641543016</v>
      </c>
      <c r="AO71" s="150">
        <v>26.338061422785643</v>
      </c>
      <c r="AP71" s="204"/>
      <c r="AQ71" s="150">
        <v>2.5658020907283232</v>
      </c>
      <c r="AR71" s="150">
        <v>2.1539817708946662</v>
      </c>
      <c r="AS71" s="151">
        <v>2.170131587358731</v>
      </c>
      <c r="AU71" s="10">
        <v>0.47499999999999998</v>
      </c>
      <c r="AV71" s="150">
        <v>23.504840086449576</v>
      </c>
      <c r="AW71" s="150">
        <v>25.479377417773019</v>
      </c>
      <c r="AX71" s="150">
        <v>24.237118831841052</v>
      </c>
      <c r="AY71" s="204"/>
      <c r="AZ71" s="150">
        <v>2.5274462766261689</v>
      </c>
      <c r="BA71" s="150">
        <v>2.5900268154244208</v>
      </c>
      <c r="BB71" s="151">
        <v>2.3538357496374704</v>
      </c>
    </row>
    <row r="72" spans="1:54" ht="16" x14ac:dyDescent="0.2">
      <c r="A72" s="177"/>
      <c r="B72" s="10">
        <v>0.158</v>
      </c>
      <c r="C72" s="150">
        <v>30.031118744367163</v>
      </c>
      <c r="D72" s="150">
        <v>38.111789412825004</v>
      </c>
      <c r="E72" s="150">
        <v>36.589521655585216</v>
      </c>
      <c r="F72" s="204"/>
      <c r="G72" s="150">
        <v>1.2127648640778361</v>
      </c>
      <c r="H72" s="150">
        <v>1.5992051936484013</v>
      </c>
      <c r="I72" s="151">
        <v>1.3319858168176915</v>
      </c>
      <c r="K72" s="10">
        <v>0.158</v>
      </c>
      <c r="L72" s="150">
        <v>28.268161896133787</v>
      </c>
      <c r="M72" s="150">
        <v>26.85781445116427</v>
      </c>
      <c r="N72" s="150">
        <v>30.290639308537987</v>
      </c>
      <c r="O72" s="204"/>
      <c r="P72" s="150">
        <v>3.8097006490780507</v>
      </c>
      <c r="Q72" s="150">
        <v>3.8726709077404977</v>
      </c>
      <c r="R72" s="151">
        <v>4.2795556560209258</v>
      </c>
      <c r="T72" s="10">
        <v>0.158</v>
      </c>
      <c r="U72" s="150">
        <v>27.286547519853077</v>
      </c>
      <c r="V72" s="150">
        <v>31.602360263233969</v>
      </c>
      <c r="W72" s="150">
        <v>28.345605115037326</v>
      </c>
      <c r="X72" s="204"/>
      <c r="Y72" s="150">
        <v>3.2169101903081589</v>
      </c>
      <c r="Z72" s="150">
        <v>3.1922437862930164</v>
      </c>
      <c r="AA72" s="151">
        <v>2.2343650970383186</v>
      </c>
      <c r="AC72" s="10">
        <v>0.158</v>
      </c>
      <c r="AD72" s="150">
        <v>26.385250116304693</v>
      </c>
      <c r="AE72" s="150">
        <v>27.876398716975586</v>
      </c>
      <c r="AF72" s="150">
        <v>28.635439876594599</v>
      </c>
      <c r="AG72" s="204"/>
      <c r="AH72" s="150">
        <v>3.2938289146510797</v>
      </c>
      <c r="AI72" s="150">
        <v>2.6931895243323534</v>
      </c>
      <c r="AJ72" s="151">
        <v>2.1579423257015531</v>
      </c>
      <c r="AL72" s="10">
        <v>0.158</v>
      </c>
      <c r="AM72" s="150">
        <v>29.44806668967146</v>
      </c>
      <c r="AN72" s="150">
        <v>33.503932002687925</v>
      </c>
      <c r="AO72" s="150">
        <v>31.86284302864096</v>
      </c>
      <c r="AP72" s="204"/>
      <c r="AQ72" s="150">
        <v>3.1875700245948249</v>
      </c>
      <c r="AR72" s="150">
        <v>2.6950006224408432</v>
      </c>
      <c r="AS72" s="151">
        <v>2.8141055188633222</v>
      </c>
      <c r="AU72" s="10">
        <v>0.158</v>
      </c>
      <c r="AV72" s="150">
        <v>26.514592906049657</v>
      </c>
      <c r="AW72" s="150">
        <v>25.505530230108427</v>
      </c>
      <c r="AX72" s="150">
        <v>26.556001525580719</v>
      </c>
      <c r="AY72" s="204"/>
      <c r="AZ72" s="150">
        <v>3.4843229021220194</v>
      </c>
      <c r="BA72" s="150">
        <v>3.6882143349808389</v>
      </c>
      <c r="BB72" s="151">
        <v>3.3349370998294181</v>
      </c>
    </row>
    <row r="73" spans="1:54" ht="16" x14ac:dyDescent="0.2">
      <c r="A73" s="177"/>
      <c r="B73" s="10">
        <v>5.2999999999999999E-2</v>
      </c>
      <c r="C73" s="150">
        <v>75.268590473923169</v>
      </c>
      <c r="D73" s="150">
        <v>98.294420732225745</v>
      </c>
      <c r="E73" s="150">
        <v>80.643460812488314</v>
      </c>
      <c r="F73" s="204"/>
      <c r="G73" s="150">
        <v>109.81277514174619</v>
      </c>
      <c r="H73" s="150">
        <v>91.037530618886933</v>
      </c>
      <c r="I73" s="151">
        <v>82.087737028726082</v>
      </c>
      <c r="K73" s="10">
        <v>5.2999999999999999E-2</v>
      </c>
      <c r="L73" s="150">
        <v>39.318332068264738</v>
      </c>
      <c r="M73" s="150">
        <v>38.507871991381215</v>
      </c>
      <c r="N73" s="150">
        <v>40.838862907372494</v>
      </c>
      <c r="O73" s="204"/>
      <c r="P73" s="150">
        <v>17.25869473956147</v>
      </c>
      <c r="Q73" s="150">
        <v>21.061129589563084</v>
      </c>
      <c r="R73" s="151">
        <v>14.63089740691704</v>
      </c>
      <c r="T73" s="10">
        <v>5.2999999999999999E-2</v>
      </c>
      <c r="U73" s="150">
        <v>55.101603550597709</v>
      </c>
      <c r="V73" s="150">
        <v>59.058275375380475</v>
      </c>
      <c r="W73" s="150">
        <v>57.966568605778221</v>
      </c>
      <c r="X73" s="204"/>
      <c r="Y73" s="150">
        <v>52.827215265763371</v>
      </c>
      <c r="Z73" s="150">
        <v>52.537385018585447</v>
      </c>
      <c r="AA73" s="151">
        <v>34.987238561811616</v>
      </c>
      <c r="AC73" s="10">
        <v>5.2999999999999999E-2</v>
      </c>
      <c r="AD73" s="150">
        <v>35.457016233686737</v>
      </c>
      <c r="AE73" s="150">
        <v>31.612840038196914</v>
      </c>
      <c r="AF73" s="150">
        <v>35.094635292965407</v>
      </c>
      <c r="AG73" s="204"/>
      <c r="AH73" s="150">
        <v>4.8172247876772047</v>
      </c>
      <c r="AI73" s="150">
        <v>3.8193883811799654</v>
      </c>
      <c r="AJ73" s="151">
        <v>3.1824199954790586</v>
      </c>
      <c r="AL73" s="10">
        <v>5.2999999999999999E-2</v>
      </c>
      <c r="AM73" s="150">
        <v>36.149724850620224</v>
      </c>
      <c r="AN73" s="150">
        <v>39.9484208423385</v>
      </c>
      <c r="AO73" s="150">
        <v>33.379706144094733</v>
      </c>
      <c r="AP73" s="204"/>
      <c r="AQ73" s="150">
        <v>5.8886268282096923</v>
      </c>
      <c r="AR73" s="150">
        <v>4.8590760286255499</v>
      </c>
      <c r="AS73" s="151">
        <v>6.6153685690926167</v>
      </c>
      <c r="AU73" s="10">
        <v>5.2999999999999999E-2</v>
      </c>
      <c r="AV73" s="150">
        <v>33.756742521930221</v>
      </c>
      <c r="AW73" s="150">
        <v>36.548555238735226</v>
      </c>
      <c r="AX73" s="150">
        <v>35.524236755598338</v>
      </c>
      <c r="AY73" s="204"/>
      <c r="AZ73" s="150">
        <v>3.8658623160855532</v>
      </c>
      <c r="BA73" s="150">
        <v>4.5481920616922995</v>
      </c>
      <c r="BB73" s="151">
        <v>3.7285888761410013</v>
      </c>
    </row>
    <row r="74" spans="1:54" ht="16" x14ac:dyDescent="0.2">
      <c r="A74" s="177"/>
      <c r="B74" s="10">
        <v>1.7999999999999999E-2</v>
      </c>
      <c r="C74" s="150">
        <v>88.820038430799059</v>
      </c>
      <c r="D74" s="150">
        <v>90.956518781777675</v>
      </c>
      <c r="E74" s="150">
        <v>84.522590848028287</v>
      </c>
      <c r="F74" s="204"/>
      <c r="G74" s="150">
        <v>108.62056561434761</v>
      </c>
      <c r="H74" s="150">
        <v>87.6931773411672</v>
      </c>
      <c r="I74" s="151">
        <v>92.659346682882543</v>
      </c>
      <c r="K74" s="10">
        <v>1.7999999999999999E-2</v>
      </c>
      <c r="L74" s="150">
        <v>66.445483705100273</v>
      </c>
      <c r="M74" s="150">
        <v>69.70936069146201</v>
      </c>
      <c r="N74" s="150">
        <v>67.353884576773339</v>
      </c>
      <c r="O74" s="204"/>
      <c r="P74" s="150">
        <v>92.28049213679077</v>
      </c>
      <c r="Q74" s="150">
        <v>98.490328414118238</v>
      </c>
      <c r="R74" s="151">
        <v>104.69289889236929</v>
      </c>
      <c r="T74" s="10">
        <v>1.7999999999999999E-2</v>
      </c>
      <c r="U74" s="150">
        <v>84.879691193225298</v>
      </c>
      <c r="V74" s="150">
        <v>84.59605149046881</v>
      </c>
      <c r="W74" s="150">
        <v>84.53483428843505</v>
      </c>
      <c r="X74" s="204"/>
      <c r="Y74" s="150">
        <v>109.2660031860772</v>
      </c>
      <c r="Z74" s="150">
        <v>100.78692680587199</v>
      </c>
      <c r="AA74" s="151">
        <v>81.374466845954885</v>
      </c>
      <c r="AC74" s="10">
        <v>1.7999999999999999E-2</v>
      </c>
      <c r="AD74" s="150">
        <v>69.119267402854973</v>
      </c>
      <c r="AE74" s="150">
        <v>67.515486888176099</v>
      </c>
      <c r="AF74" s="150">
        <v>71.288656007443493</v>
      </c>
      <c r="AG74" s="204"/>
      <c r="AH74" s="150">
        <v>68.744146995188416</v>
      </c>
      <c r="AI74" s="150">
        <v>58.053734620725287</v>
      </c>
      <c r="AJ74" s="151">
        <v>53.645816514353982</v>
      </c>
      <c r="AL74" s="10">
        <v>1.7999999999999999E-2</v>
      </c>
      <c r="AM74" s="150">
        <v>77.268484044968318</v>
      </c>
      <c r="AN74" s="150">
        <v>72.375728737218722</v>
      </c>
      <c r="AO74" s="150">
        <v>77.815513702983964</v>
      </c>
      <c r="AP74" s="204"/>
      <c r="AQ74" s="150">
        <v>81.156865186042523</v>
      </c>
      <c r="AR74" s="150">
        <v>72.131136509688204</v>
      </c>
      <c r="AS74" s="151">
        <v>77.904695895591431</v>
      </c>
      <c r="AU74" s="10">
        <v>1.7999999999999999E-2</v>
      </c>
      <c r="AV74" s="150">
        <v>83.562594213690275</v>
      </c>
      <c r="AW74" s="150">
        <v>88.745209858157324</v>
      </c>
      <c r="AX74" s="150">
        <v>85.678792611830517</v>
      </c>
      <c r="AY74" s="204"/>
      <c r="AZ74" s="150">
        <v>89.482095573268012</v>
      </c>
      <c r="BA74" s="150">
        <v>86.195607922830803</v>
      </c>
      <c r="BB74" s="151">
        <v>66.868315069461033</v>
      </c>
    </row>
    <row r="75" spans="1:54" ht="16" x14ac:dyDescent="0.2">
      <c r="A75" s="177"/>
      <c r="B75" s="10">
        <v>6.0000000000000001E-3</v>
      </c>
      <c r="C75" s="150">
        <v>92.407366469978058</v>
      </c>
      <c r="D75" s="150">
        <v>92.762426241773937</v>
      </c>
      <c r="E75" s="150">
        <v>84.789905963575762</v>
      </c>
      <c r="F75" s="204"/>
      <c r="G75" s="150">
        <v>108.75828637009883</v>
      </c>
      <c r="H75" s="150">
        <v>106.7726408468799</v>
      </c>
      <c r="I75" s="151">
        <v>87.941896914986557</v>
      </c>
      <c r="K75" s="10">
        <v>6.0000000000000001E-3</v>
      </c>
      <c r="L75" s="150">
        <v>97.299282583678178</v>
      </c>
      <c r="M75" s="150">
        <v>92.118214539310983</v>
      </c>
      <c r="N75" s="150">
        <v>93.653436497637173</v>
      </c>
      <c r="O75" s="204"/>
      <c r="P75" s="150">
        <v>119.17605838473213</v>
      </c>
      <c r="Q75" s="150">
        <v>116.91639487196046</v>
      </c>
      <c r="R75" s="151">
        <v>121.80627765040204</v>
      </c>
      <c r="T75" s="10">
        <v>6.0000000000000001E-3</v>
      </c>
      <c r="U75" s="150">
        <v>83.5308721750812</v>
      </c>
      <c r="V75" s="150">
        <v>93.719455166901895</v>
      </c>
      <c r="W75" s="150">
        <v>96.472188685020484</v>
      </c>
      <c r="X75" s="204"/>
      <c r="Y75" s="150">
        <v>109.99366210452388</v>
      </c>
      <c r="Z75" s="150">
        <v>116.64125798660478</v>
      </c>
      <c r="AA75" s="151">
        <v>80.638585792836466</v>
      </c>
      <c r="AC75" s="10">
        <v>6.0000000000000001E-3</v>
      </c>
      <c r="AD75" s="150">
        <v>101.93922773683309</v>
      </c>
      <c r="AE75" s="150">
        <v>106.62079772777355</v>
      </c>
      <c r="AF75" s="150">
        <v>107.82546950368501</v>
      </c>
      <c r="AG75" s="204"/>
      <c r="AH75" s="150">
        <v>125.2502664126328</v>
      </c>
      <c r="AI75" s="150">
        <v>125.08557496690025</v>
      </c>
      <c r="AJ75" s="151">
        <v>112.54238382794588</v>
      </c>
      <c r="AL75" s="10">
        <v>6.0000000000000001E-3</v>
      </c>
      <c r="AM75" s="150">
        <v>95.68878153320864</v>
      </c>
      <c r="AN75" s="150">
        <v>95.119957864913459</v>
      </c>
      <c r="AO75" s="150">
        <v>80.587711810537414</v>
      </c>
      <c r="AP75" s="204"/>
      <c r="AQ75" s="150">
        <v>124.83000635899025</v>
      </c>
      <c r="AR75" s="150">
        <v>122.85165384214227</v>
      </c>
      <c r="AS75" s="151">
        <v>128.91792865145669</v>
      </c>
      <c r="AU75" s="10">
        <v>6.0000000000000001E-3</v>
      </c>
      <c r="AV75" s="150">
        <v>108.35546030765879</v>
      </c>
      <c r="AW75" s="150">
        <v>96.046203301792559</v>
      </c>
      <c r="AX75" s="150">
        <v>106.77103576033853</v>
      </c>
      <c r="AY75" s="204"/>
      <c r="AZ75" s="150">
        <v>122.58720059754322</v>
      </c>
      <c r="BA75" s="150">
        <v>109.82480813681588</v>
      </c>
      <c r="BB75" s="151">
        <v>105.16962354104913</v>
      </c>
    </row>
    <row r="76" spans="1:54" ht="17" thickBot="1" x14ac:dyDescent="0.25">
      <c r="A76" s="177"/>
      <c r="B76" s="12">
        <v>2E-3</v>
      </c>
      <c r="C76" s="152">
        <v>89.05674494532964</v>
      </c>
      <c r="D76" s="152">
        <v>87.899739826891349</v>
      </c>
      <c r="E76" s="152">
        <v>95.506997466288027</v>
      </c>
      <c r="F76" s="205"/>
      <c r="G76" s="152">
        <v>96.936912245841839</v>
      </c>
      <c r="H76" s="152">
        <v>91.467137155483996</v>
      </c>
      <c r="I76" s="153">
        <v>83.259391219445362</v>
      </c>
      <c r="K76" s="12">
        <v>2E-3</v>
      </c>
      <c r="L76" s="152">
        <v>88.090399353590755</v>
      </c>
      <c r="M76" s="152">
        <v>89.755392865013093</v>
      </c>
      <c r="N76" s="152">
        <v>91.589334247447425</v>
      </c>
      <c r="O76" s="205"/>
      <c r="P76" s="152">
        <v>78.628055672167136</v>
      </c>
      <c r="Q76" s="152">
        <v>87.64006845997352</v>
      </c>
      <c r="R76" s="153">
        <v>97.167952982206856</v>
      </c>
      <c r="T76" s="12">
        <v>2E-3</v>
      </c>
      <c r="U76" s="152">
        <v>87.781386569626065</v>
      </c>
      <c r="V76" s="152">
        <v>106.44651146972299</v>
      </c>
      <c r="W76" s="152">
        <v>86.869250259322854</v>
      </c>
      <c r="X76" s="205"/>
      <c r="Y76" s="152">
        <v>107.20430291714487</v>
      </c>
      <c r="Z76" s="152">
        <v>101.37275390123162</v>
      </c>
      <c r="AA76" s="153">
        <v>98.069511296870459</v>
      </c>
      <c r="AC76" s="12">
        <v>2E-3</v>
      </c>
      <c r="AD76" s="152">
        <v>89.64520947087486</v>
      </c>
      <c r="AE76" s="152">
        <v>91.231850346465563</v>
      </c>
      <c r="AF76" s="152">
        <v>88.447883254572616</v>
      </c>
      <c r="AG76" s="205"/>
      <c r="AH76" s="152">
        <v>92.595343430103</v>
      </c>
      <c r="AI76" s="152">
        <v>85.344075951819676</v>
      </c>
      <c r="AJ76" s="153">
        <v>83.794038815513289</v>
      </c>
      <c r="AL76" s="12">
        <v>2E-3</v>
      </c>
      <c r="AM76" s="152">
        <v>91.201394816657881</v>
      </c>
      <c r="AN76" s="152">
        <v>91.641633824303952</v>
      </c>
      <c r="AO76" s="152">
        <v>89.508000217940108</v>
      </c>
      <c r="AP76" s="205"/>
      <c r="AQ76" s="152">
        <v>92.235639280391098</v>
      </c>
      <c r="AR76" s="152">
        <v>96.773737706793355</v>
      </c>
      <c r="AS76" s="153">
        <v>87.435106336447788</v>
      </c>
      <c r="AU76" s="12">
        <v>2E-3</v>
      </c>
      <c r="AV76" s="152">
        <v>95.789033980494366</v>
      </c>
      <c r="AW76" s="152">
        <v>107.56651713554059</v>
      </c>
      <c r="AX76" s="152">
        <v>93.792702638891413</v>
      </c>
      <c r="AY76" s="205"/>
      <c r="AZ76" s="152">
        <v>84.612925909352427</v>
      </c>
      <c r="BA76" s="152">
        <v>90.3945602034877</v>
      </c>
      <c r="BB76" s="153">
        <v>74.890736397985307</v>
      </c>
    </row>
    <row r="77" spans="1:54" x14ac:dyDescent="0.2">
      <c r="A77" s="177"/>
      <c r="B77" s="142"/>
      <c r="C77" s="142"/>
      <c r="D77" s="142"/>
      <c r="E77" s="149"/>
      <c r="F77" s="142"/>
      <c r="G77" s="142"/>
      <c r="H77" s="88"/>
      <c r="I77" s="142"/>
      <c r="J77" s="142"/>
      <c r="K77" s="142"/>
      <c r="L77" s="149"/>
      <c r="M77" s="142"/>
      <c r="N77" s="142"/>
      <c r="O77" s="88"/>
      <c r="P77" s="142"/>
      <c r="Q77" s="142"/>
      <c r="R77" s="142"/>
      <c r="S77" s="149"/>
      <c r="T77" s="142"/>
      <c r="U77" s="142"/>
      <c r="V77" s="88"/>
      <c r="W77" s="142"/>
      <c r="X77" s="142"/>
      <c r="Y77" s="142"/>
      <c r="Z77" s="149"/>
      <c r="AA77" s="142"/>
      <c r="AB77" s="142"/>
      <c r="AC77" s="88"/>
      <c r="AD77" s="142"/>
      <c r="AE77" s="142"/>
      <c r="AF77" s="142"/>
      <c r="AG77" s="149"/>
      <c r="AH77" s="142"/>
      <c r="AI77" s="142"/>
      <c r="AJ77" s="88"/>
      <c r="AK77" s="142"/>
      <c r="AL77" s="142"/>
      <c r="AM77" s="142"/>
      <c r="AN77" s="149"/>
      <c r="AO77" s="142"/>
      <c r="AP77" s="142"/>
    </row>
    <row r="78" spans="1:54" x14ac:dyDescent="0.2">
      <c r="B78" s="1"/>
      <c r="C78" s="1"/>
      <c r="D78" s="1"/>
      <c r="E78" s="1"/>
      <c r="F78" s="1"/>
    </row>
  </sheetData>
  <mergeCells count="58">
    <mergeCell ref="AU67:BB67"/>
    <mergeCell ref="AV68:AX68"/>
    <mergeCell ref="AZ68:BB68"/>
    <mergeCell ref="F68:F76"/>
    <mergeCell ref="O68:O76"/>
    <mergeCell ref="X68:X76"/>
    <mergeCell ref="AG68:AG76"/>
    <mergeCell ref="AP68:AP76"/>
    <mergeCell ref="AY68:AY76"/>
    <mergeCell ref="AC67:AJ67"/>
    <mergeCell ref="AD68:AF68"/>
    <mergeCell ref="AH68:AJ68"/>
    <mergeCell ref="AL67:AS67"/>
    <mergeCell ref="AM68:AO68"/>
    <mergeCell ref="AQ68:AS68"/>
    <mergeCell ref="T67:AA67"/>
    <mergeCell ref="U68:W68"/>
    <mergeCell ref="Y68:AA68"/>
    <mergeCell ref="O8:R8"/>
    <mergeCell ref="O9:P9"/>
    <mergeCell ref="Z7:AJ7"/>
    <mergeCell ref="AG9:AH9"/>
    <mergeCell ref="AI9:AJ9"/>
    <mergeCell ref="AA8:AD8"/>
    <mergeCell ref="AG8:AJ8"/>
    <mergeCell ref="U8:X8"/>
    <mergeCell ref="N7:X7"/>
    <mergeCell ref="AA9:AB9"/>
    <mergeCell ref="AC9:AD9"/>
    <mergeCell ref="Q9:R9"/>
    <mergeCell ref="U9:V9"/>
    <mergeCell ref="W9:X9"/>
    <mergeCell ref="C7:L7"/>
    <mergeCell ref="C46:D46"/>
    <mergeCell ref="F46:G46"/>
    <mergeCell ref="B45:G45"/>
    <mergeCell ref="J46:L46"/>
    <mergeCell ref="K9:L9"/>
    <mergeCell ref="I8:L8"/>
    <mergeCell ref="E9:F9"/>
    <mergeCell ref="C8:F8"/>
    <mergeCell ref="I9:J9"/>
    <mergeCell ref="B29:G29"/>
    <mergeCell ref="I29:M29"/>
    <mergeCell ref="C9:D9"/>
    <mergeCell ref="A67:A77"/>
    <mergeCell ref="M46:O46"/>
    <mergeCell ref="I45:O45"/>
    <mergeCell ref="E46:E54"/>
    <mergeCell ref="A8:A17"/>
    <mergeCell ref="A45:A54"/>
    <mergeCell ref="G68:I68"/>
    <mergeCell ref="C68:E68"/>
    <mergeCell ref="B67:I67"/>
    <mergeCell ref="K67:R67"/>
    <mergeCell ref="L68:N68"/>
    <mergeCell ref="P68:R68"/>
    <mergeCell ref="A29:A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DB3F-AE0F-4B2A-BE9D-2785AB5BDCD0}">
  <dimension ref="A1:D6"/>
  <sheetViews>
    <sheetView workbookViewId="0">
      <selection activeCell="A2" sqref="A2:A6"/>
    </sheetView>
  </sheetViews>
  <sheetFormatPr baseColWidth="10" defaultRowHeight="15" x14ac:dyDescent="0.2"/>
  <sheetData>
    <row r="1" spans="1:4" ht="16" thickBot="1" x14ac:dyDescent="0.25"/>
    <row r="2" spans="1:4" x14ac:dyDescent="0.2">
      <c r="A2" s="140" t="s">
        <v>231</v>
      </c>
      <c r="B2" s="180" t="s">
        <v>230</v>
      </c>
      <c r="C2" s="193"/>
      <c r="D2" s="194"/>
    </row>
    <row r="3" spans="1:4" x14ac:dyDescent="0.2">
      <c r="A3" s="57"/>
      <c r="B3" s="8" t="s">
        <v>13</v>
      </c>
      <c r="C3" s="146" t="s">
        <v>8</v>
      </c>
      <c r="D3" s="147" t="s">
        <v>113</v>
      </c>
    </row>
    <row r="4" spans="1:4" x14ac:dyDescent="0.2">
      <c r="A4" s="57"/>
      <c r="B4" s="10">
        <v>0</v>
      </c>
      <c r="C4" s="4">
        <v>0</v>
      </c>
      <c r="D4" s="61">
        <v>5.5045869999999999</v>
      </c>
    </row>
    <row r="5" spans="1:4" x14ac:dyDescent="0.2">
      <c r="A5" s="57"/>
      <c r="B5" s="10">
        <v>0</v>
      </c>
      <c r="C5" s="4">
        <v>0</v>
      </c>
      <c r="D5" s="61">
        <v>4.8076930000000004</v>
      </c>
    </row>
    <row r="6" spans="1:4" ht="16" thickBot="1" x14ac:dyDescent="0.25">
      <c r="A6" s="57"/>
      <c r="B6" s="12">
        <v>0</v>
      </c>
      <c r="C6" s="63">
        <v>0</v>
      </c>
      <c r="D6" s="64">
        <v>5.1724139999999998</v>
      </c>
    </row>
  </sheetData>
  <mergeCells count="1">
    <mergeCell ref="B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48CB-BAFC-46A7-BC3E-52C3E0419C07}">
  <dimension ref="A1:K23"/>
  <sheetViews>
    <sheetView tabSelected="1" workbookViewId="0">
      <selection activeCell="A17" sqref="A17:A23"/>
    </sheetView>
  </sheetViews>
  <sheetFormatPr baseColWidth="10" defaultRowHeight="15" x14ac:dyDescent="0.2"/>
  <sheetData>
    <row r="1" spans="1:11" ht="16" thickBot="1" x14ac:dyDescent="0.25"/>
    <row r="2" spans="1:11" x14ac:dyDescent="0.2">
      <c r="A2" s="140" t="s">
        <v>238</v>
      </c>
      <c r="B2" s="197" t="s">
        <v>237</v>
      </c>
      <c r="C2" s="193"/>
      <c r="D2" s="193"/>
      <c r="E2" s="194"/>
      <c r="H2" s="197" t="s">
        <v>236</v>
      </c>
      <c r="I2" s="193"/>
      <c r="J2" s="193"/>
      <c r="K2" s="194"/>
    </row>
    <row r="3" spans="1:11" x14ac:dyDescent="0.2">
      <c r="A3" s="57"/>
      <c r="B3" s="8" t="s">
        <v>232</v>
      </c>
      <c r="C3" s="146" t="s">
        <v>233</v>
      </c>
      <c r="D3" s="146" t="s">
        <v>45</v>
      </c>
      <c r="E3" s="147" t="s">
        <v>234</v>
      </c>
      <c r="H3" s="8" t="s">
        <v>232</v>
      </c>
      <c r="I3" s="146" t="s">
        <v>233</v>
      </c>
      <c r="J3" s="146" t="s">
        <v>45</v>
      </c>
      <c r="K3" s="147" t="s">
        <v>235</v>
      </c>
    </row>
    <row r="4" spans="1:11" x14ac:dyDescent="0.2">
      <c r="A4" s="57"/>
      <c r="B4" s="10">
        <v>0</v>
      </c>
      <c r="C4" s="4">
        <v>0</v>
      </c>
      <c r="D4" s="4">
        <v>5.0000000000000001E-3</v>
      </c>
      <c r="E4" s="61">
        <v>1E-3</v>
      </c>
      <c r="H4" s="10">
        <v>1.8941099999999999E-2</v>
      </c>
      <c r="I4" s="4">
        <v>4.9541639999999998E-2</v>
      </c>
      <c r="J4" s="4">
        <v>9.7558430000000002E-2</v>
      </c>
      <c r="K4" s="61">
        <v>1.8595049999999998E-2</v>
      </c>
    </row>
    <row r="5" spans="1:11" x14ac:dyDescent="0.2">
      <c r="A5" s="57"/>
      <c r="B5" s="10">
        <v>0</v>
      </c>
      <c r="C5" s="4">
        <v>2E-3</v>
      </c>
      <c r="D5" s="4">
        <v>2E-3</v>
      </c>
      <c r="E5" s="61">
        <v>0</v>
      </c>
      <c r="H5" s="10">
        <v>3.1515479999999998E-2</v>
      </c>
      <c r="I5" s="4">
        <v>9.6328049999999998E-2</v>
      </c>
      <c r="J5" s="4">
        <v>2.198953E-2</v>
      </c>
      <c r="K5" s="61">
        <v>3.7061799999999999E-2</v>
      </c>
    </row>
    <row r="6" spans="1:11" x14ac:dyDescent="0.2">
      <c r="A6" s="57"/>
      <c r="B6" s="10">
        <v>0</v>
      </c>
      <c r="C6" s="4">
        <v>2E-3</v>
      </c>
      <c r="D6" s="4">
        <v>3.0000000000000001E-3</v>
      </c>
      <c r="E6" s="61">
        <v>0</v>
      </c>
      <c r="H6" s="10">
        <v>4.3942900000000003E-3</v>
      </c>
      <c r="I6" s="4">
        <v>7.5617149999999994E-2</v>
      </c>
      <c r="J6" s="4">
        <v>0.1000067</v>
      </c>
      <c r="K6" s="61">
        <v>0.10832319999999999</v>
      </c>
    </row>
    <row r="7" spans="1:11" x14ac:dyDescent="0.2">
      <c r="A7" s="57"/>
      <c r="B7" s="10">
        <v>0</v>
      </c>
      <c r="C7" s="4">
        <v>0</v>
      </c>
      <c r="D7" s="4">
        <v>2E-3</v>
      </c>
      <c r="E7" s="61">
        <v>2E-3</v>
      </c>
      <c r="H7" s="10">
        <v>2.6145740000000001E-2</v>
      </c>
      <c r="I7" s="4">
        <v>4.9145920000000003E-2</v>
      </c>
      <c r="J7" s="4">
        <v>8.2539760000000004E-2</v>
      </c>
      <c r="K7" s="61">
        <v>0.20025399999999999</v>
      </c>
    </row>
    <row r="8" spans="1:11" ht="16" thickBot="1" x14ac:dyDescent="0.25">
      <c r="A8" s="57"/>
      <c r="B8" s="12">
        <v>2E-3</v>
      </c>
      <c r="C8" s="63">
        <v>0</v>
      </c>
      <c r="D8" s="63">
        <v>6.0000000000000001E-3</v>
      </c>
      <c r="E8" s="64">
        <v>0</v>
      </c>
      <c r="H8" s="12">
        <v>1.7784560000000001E-2</v>
      </c>
      <c r="I8" s="63">
        <v>0.21550320000000001</v>
      </c>
      <c r="J8" s="63">
        <v>9.2821039999999994E-2</v>
      </c>
      <c r="K8" s="64">
        <v>5.7658479999999998E-2</v>
      </c>
    </row>
    <row r="16" spans="1:11" ht="16" thickBot="1" x14ac:dyDescent="0.25"/>
    <row r="17" spans="1:5" x14ac:dyDescent="0.2">
      <c r="A17" s="140" t="s">
        <v>241</v>
      </c>
      <c r="B17" s="180" t="s">
        <v>240</v>
      </c>
      <c r="C17" s="181"/>
      <c r="D17" s="181"/>
      <c r="E17" s="182"/>
    </row>
    <row r="18" spans="1:5" x14ac:dyDescent="0.2">
      <c r="A18" s="57"/>
      <c r="B18" s="8" t="s">
        <v>156</v>
      </c>
      <c r="C18" s="146" t="s">
        <v>157</v>
      </c>
      <c r="D18" s="146" t="s">
        <v>142</v>
      </c>
      <c r="E18" s="147" t="s">
        <v>239</v>
      </c>
    </row>
    <row r="19" spans="1:5" x14ac:dyDescent="0.2">
      <c r="A19" s="57"/>
      <c r="B19" s="10">
        <v>12.697369999999999</v>
      </c>
      <c r="C19" s="4">
        <v>20.394739999999999</v>
      </c>
      <c r="D19" s="4">
        <v>20.460529999999999</v>
      </c>
      <c r="E19" s="61">
        <v>16.776319999999998</v>
      </c>
    </row>
    <row r="20" spans="1:5" x14ac:dyDescent="0.2">
      <c r="A20" s="57"/>
      <c r="B20" s="10">
        <v>11.18421</v>
      </c>
      <c r="C20" s="4">
        <v>13.947369999999999</v>
      </c>
      <c r="D20" s="4">
        <v>23.75</v>
      </c>
      <c r="E20" s="61">
        <v>13.947369999999999</v>
      </c>
    </row>
    <row r="21" spans="1:5" x14ac:dyDescent="0.2">
      <c r="A21" s="57"/>
      <c r="B21" s="10">
        <v>11.18421</v>
      </c>
      <c r="C21" s="4">
        <v>8.9473690000000001</v>
      </c>
      <c r="D21" s="4">
        <v>20.06579</v>
      </c>
      <c r="E21" s="61">
        <v>23.026319999999998</v>
      </c>
    </row>
    <row r="22" spans="1:5" x14ac:dyDescent="0.2">
      <c r="A22" s="57"/>
      <c r="B22" s="10">
        <v>10.13158</v>
      </c>
      <c r="C22" s="4">
        <v>12.302630000000001</v>
      </c>
      <c r="D22" s="4">
        <v>23.092110000000002</v>
      </c>
      <c r="E22" s="61">
        <v>39.736840000000001</v>
      </c>
    </row>
    <row r="23" spans="1:5" ht="16" thickBot="1" x14ac:dyDescent="0.25">
      <c r="A23" s="57"/>
      <c r="B23" s="12">
        <v>10.986840000000001</v>
      </c>
      <c r="C23" s="63">
        <v>19.736840000000001</v>
      </c>
      <c r="D23" s="63">
        <v>18.026319999999998</v>
      </c>
      <c r="E23" s="64">
        <v>16.25</v>
      </c>
    </row>
  </sheetData>
  <mergeCells count="3">
    <mergeCell ref="B2:E2"/>
    <mergeCell ref="H2:K2"/>
    <mergeCell ref="B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F5A1F-3D74-483C-8A81-E68F4550EF4E}">
  <dimension ref="A3:Z46"/>
  <sheetViews>
    <sheetView workbookViewId="0">
      <selection activeCell="E14" sqref="E14"/>
    </sheetView>
  </sheetViews>
  <sheetFormatPr baseColWidth="10" defaultRowHeight="15" x14ac:dyDescent="0.2"/>
  <cols>
    <col min="2" max="2" width="12.33203125" bestFit="1" customWidth="1"/>
    <col min="5" max="5" width="11.83203125" bestFit="1" customWidth="1"/>
    <col min="11" max="11" width="12" bestFit="1" customWidth="1"/>
  </cols>
  <sheetData>
    <row r="3" spans="1:12" ht="16" thickBot="1" x14ac:dyDescent="0.25"/>
    <row r="4" spans="1:12" x14ac:dyDescent="0.2">
      <c r="A4" s="177" t="s">
        <v>28</v>
      </c>
      <c r="B4" s="180" t="s">
        <v>38</v>
      </c>
      <c r="C4" s="181"/>
      <c r="D4" s="181"/>
      <c r="E4" s="181"/>
      <c r="F4" s="181"/>
      <c r="G4" s="181"/>
      <c r="H4" s="181"/>
      <c r="I4" s="181"/>
      <c r="J4" s="181"/>
      <c r="K4" s="181"/>
      <c r="L4" s="182"/>
    </row>
    <row r="5" spans="1:12" x14ac:dyDescent="0.2">
      <c r="A5" s="177"/>
      <c r="B5" s="207" t="s">
        <v>1</v>
      </c>
      <c r="C5" s="208"/>
      <c r="D5" s="208"/>
      <c r="E5" s="208"/>
      <c r="F5" s="208"/>
      <c r="G5" s="211"/>
      <c r="H5" s="208" t="s">
        <v>2</v>
      </c>
      <c r="I5" s="208"/>
      <c r="J5" s="208"/>
      <c r="K5" s="208"/>
      <c r="L5" s="209"/>
    </row>
    <row r="6" spans="1:12" x14ac:dyDescent="0.2">
      <c r="A6" s="177"/>
      <c r="B6" s="210" t="s">
        <v>36</v>
      </c>
      <c r="C6" s="211"/>
      <c r="D6" s="211"/>
      <c r="E6" s="211" t="s">
        <v>37</v>
      </c>
      <c r="F6" s="211"/>
      <c r="G6" s="211"/>
      <c r="H6" s="211" t="s">
        <v>36</v>
      </c>
      <c r="I6" s="211"/>
      <c r="J6" s="211"/>
      <c r="K6" s="211" t="s">
        <v>37</v>
      </c>
      <c r="L6" s="212"/>
    </row>
    <row r="7" spans="1:12" x14ac:dyDescent="0.2">
      <c r="A7" s="177"/>
      <c r="B7" s="78" t="s">
        <v>32</v>
      </c>
      <c r="C7" s="77" t="s">
        <v>33</v>
      </c>
      <c r="D7" s="211"/>
      <c r="E7" s="77" t="s">
        <v>32</v>
      </c>
      <c r="F7" s="77" t="s">
        <v>33</v>
      </c>
      <c r="G7" s="211"/>
      <c r="H7" s="77" t="s">
        <v>32</v>
      </c>
      <c r="I7" s="77" t="s">
        <v>33</v>
      </c>
      <c r="J7" s="211"/>
      <c r="K7" s="77" t="s">
        <v>32</v>
      </c>
      <c r="L7" s="79" t="s">
        <v>33</v>
      </c>
    </row>
    <row r="8" spans="1:12" x14ac:dyDescent="0.2">
      <c r="A8" s="177"/>
      <c r="B8" s="174">
        <v>1</v>
      </c>
      <c r="C8" s="4">
        <v>40</v>
      </c>
      <c r="D8" s="211"/>
      <c r="E8" s="173">
        <v>3</v>
      </c>
      <c r="F8" s="4">
        <v>80</v>
      </c>
      <c r="G8" s="211"/>
      <c r="H8" s="173">
        <v>2</v>
      </c>
      <c r="I8" s="4">
        <v>25.6</v>
      </c>
      <c r="J8" s="211"/>
      <c r="K8" s="173">
        <v>4</v>
      </c>
      <c r="L8" s="61">
        <v>45.1</v>
      </c>
    </row>
    <row r="9" spans="1:12" x14ac:dyDescent="0.2">
      <c r="A9" s="177"/>
      <c r="B9" s="174">
        <v>2</v>
      </c>
      <c r="C9" s="4">
        <v>25</v>
      </c>
      <c r="D9" s="211"/>
      <c r="E9" s="173">
        <v>1</v>
      </c>
      <c r="F9" s="4">
        <v>40</v>
      </c>
      <c r="G9" s="211"/>
      <c r="H9" s="173">
        <v>1</v>
      </c>
      <c r="I9" s="4">
        <v>10</v>
      </c>
      <c r="J9" s="211"/>
      <c r="K9" s="173">
        <v>1</v>
      </c>
      <c r="L9" s="61">
        <v>50</v>
      </c>
    </row>
    <row r="10" spans="1:12" ht="16" thickBot="1" x14ac:dyDescent="0.25">
      <c r="A10" s="177"/>
      <c r="B10" s="175">
        <v>0</v>
      </c>
      <c r="C10" s="63">
        <v>10</v>
      </c>
      <c r="D10" s="213"/>
      <c r="E10" s="176">
        <v>1</v>
      </c>
      <c r="F10" s="63">
        <v>50</v>
      </c>
      <c r="G10" s="213"/>
      <c r="H10" s="176">
        <v>2</v>
      </c>
      <c r="I10" s="63">
        <v>15</v>
      </c>
      <c r="J10" s="213"/>
      <c r="K10" s="176">
        <v>2</v>
      </c>
      <c r="L10" s="64">
        <v>62</v>
      </c>
    </row>
    <row r="11" spans="1:12" x14ac:dyDescent="0.2">
      <c r="B11" s="206"/>
      <c r="C11" s="206"/>
      <c r="D11" s="206"/>
      <c r="E11" s="206"/>
      <c r="F11" s="206"/>
    </row>
    <row r="12" spans="1:12" x14ac:dyDescent="0.2">
      <c r="B12" s="206"/>
      <c r="C12" s="206"/>
      <c r="E12" s="206"/>
      <c r="F12" s="206"/>
    </row>
    <row r="20" spans="1:16" ht="16" thickBot="1" x14ac:dyDescent="0.25"/>
    <row r="21" spans="1:16" x14ac:dyDescent="0.2">
      <c r="A21" s="186" t="s">
        <v>39</v>
      </c>
      <c r="B21" s="180" t="s">
        <v>42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2"/>
    </row>
    <row r="22" spans="1:16" x14ac:dyDescent="0.2">
      <c r="A22" s="186"/>
      <c r="B22" s="207" t="s">
        <v>1</v>
      </c>
      <c r="C22" s="208"/>
      <c r="D22" s="208"/>
      <c r="E22" s="208"/>
      <c r="F22" s="208"/>
      <c r="G22" s="203"/>
      <c r="H22" s="208" t="s">
        <v>2</v>
      </c>
      <c r="I22" s="208"/>
      <c r="J22" s="208"/>
      <c r="K22" s="208"/>
      <c r="L22" s="209"/>
    </row>
    <row r="23" spans="1:16" x14ac:dyDescent="0.2">
      <c r="A23" s="186"/>
      <c r="B23" s="210" t="s">
        <v>36</v>
      </c>
      <c r="C23" s="211"/>
      <c r="D23" s="203"/>
      <c r="E23" s="211" t="s">
        <v>37</v>
      </c>
      <c r="F23" s="211"/>
      <c r="G23" s="204"/>
      <c r="H23" s="211" t="s">
        <v>36</v>
      </c>
      <c r="I23" s="211"/>
      <c r="J23" s="203"/>
      <c r="K23" s="211" t="s">
        <v>37</v>
      </c>
      <c r="L23" s="212"/>
    </row>
    <row r="24" spans="1:16" x14ac:dyDescent="0.2">
      <c r="A24" s="186"/>
      <c r="B24" s="78" t="s">
        <v>32</v>
      </c>
      <c r="C24" s="77" t="s">
        <v>33</v>
      </c>
      <c r="D24" s="204"/>
      <c r="E24" s="77" t="s">
        <v>32</v>
      </c>
      <c r="F24" s="77" t="s">
        <v>33</v>
      </c>
      <c r="G24" s="204"/>
      <c r="H24" s="77" t="s">
        <v>32</v>
      </c>
      <c r="I24" s="77" t="s">
        <v>33</v>
      </c>
      <c r="J24" s="204"/>
      <c r="K24" s="77" t="s">
        <v>32</v>
      </c>
      <c r="L24" s="79" t="s">
        <v>33</v>
      </c>
      <c r="P24" s="73"/>
    </row>
    <row r="25" spans="1:16" x14ac:dyDescent="0.2">
      <c r="A25" s="186"/>
      <c r="B25" s="10">
        <v>0.8</v>
      </c>
      <c r="C25" s="4">
        <v>14.7</v>
      </c>
      <c r="D25" s="204"/>
      <c r="E25" s="4">
        <v>1.1000000000000001</v>
      </c>
      <c r="F25" s="4">
        <v>26.7</v>
      </c>
      <c r="G25" s="204"/>
      <c r="H25" s="4">
        <v>0.1</v>
      </c>
      <c r="I25" s="4">
        <v>0.3</v>
      </c>
      <c r="J25" s="204"/>
      <c r="K25" s="4">
        <v>1.8</v>
      </c>
      <c r="L25" s="61">
        <v>2.6</v>
      </c>
    </row>
    <row r="26" spans="1:16" x14ac:dyDescent="0.2">
      <c r="A26" s="186"/>
      <c r="B26" s="10">
        <v>0.6</v>
      </c>
      <c r="C26" s="4">
        <v>15.4</v>
      </c>
      <c r="D26" s="204"/>
      <c r="E26" s="4">
        <v>1.1000000000000001</v>
      </c>
      <c r="F26" s="4">
        <v>26.5</v>
      </c>
      <c r="G26" s="204"/>
      <c r="H26" s="4">
        <v>0.1</v>
      </c>
      <c r="I26" s="4">
        <v>0.3</v>
      </c>
      <c r="J26" s="204"/>
      <c r="K26" s="4">
        <v>1.9</v>
      </c>
      <c r="L26" s="61">
        <v>2.7</v>
      </c>
      <c r="P26" s="73"/>
    </row>
    <row r="27" spans="1:16" ht="16" thickBot="1" x14ac:dyDescent="0.25">
      <c r="A27" s="186"/>
      <c r="B27" s="155"/>
      <c r="C27" s="63">
        <v>15.7</v>
      </c>
      <c r="D27" s="205"/>
      <c r="E27" s="63"/>
      <c r="F27" s="63">
        <v>26.5</v>
      </c>
      <c r="G27" s="205"/>
      <c r="H27" s="63"/>
      <c r="I27" s="63">
        <v>0.2</v>
      </c>
      <c r="J27" s="205"/>
      <c r="K27" s="63"/>
      <c r="L27" s="64">
        <v>2.7</v>
      </c>
    </row>
    <row r="28" spans="1:16" x14ac:dyDescent="0.2">
      <c r="D28" s="85" t="s">
        <v>40</v>
      </c>
      <c r="E28" s="86"/>
      <c r="J28" s="81" t="s">
        <v>40</v>
      </c>
      <c r="K28" s="82"/>
    </row>
    <row r="29" spans="1:16" ht="16" thickBot="1" x14ac:dyDescent="0.25">
      <c r="D29" s="83" t="s">
        <v>41</v>
      </c>
      <c r="E29" s="84">
        <f>TTEST(C25:C27,F25:F27,2,2)</f>
        <v>3.1147302894900599E-6</v>
      </c>
      <c r="J29" s="83" t="s">
        <v>41</v>
      </c>
      <c r="K29" s="84">
        <f>TTEST(I25:I27,L25:L27,2,2)</f>
        <v>8.907689466815097E-7</v>
      </c>
    </row>
    <row r="39" spans="1:26" ht="16" thickBot="1" x14ac:dyDescent="0.25"/>
    <row r="40" spans="1:26" x14ac:dyDescent="0.2">
      <c r="A40" s="186" t="s">
        <v>51</v>
      </c>
      <c r="B40" s="180" t="s">
        <v>48</v>
      </c>
      <c r="C40" s="181"/>
      <c r="D40" s="181"/>
      <c r="E40" s="181"/>
      <c r="F40" s="181"/>
      <c r="G40" s="181"/>
      <c r="H40" s="182"/>
      <c r="J40" s="180" t="s">
        <v>50</v>
      </c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2"/>
    </row>
    <row r="41" spans="1:26" x14ac:dyDescent="0.2">
      <c r="A41" s="186"/>
      <c r="B41" s="8"/>
      <c r="C41" s="178" t="s">
        <v>34</v>
      </c>
      <c r="D41" s="178"/>
      <c r="E41" s="178"/>
      <c r="F41" s="178" t="s">
        <v>35</v>
      </c>
      <c r="G41" s="178"/>
      <c r="H41" s="179"/>
      <c r="J41" s="8"/>
      <c r="K41" s="178" t="s">
        <v>34</v>
      </c>
      <c r="L41" s="178"/>
      <c r="M41" s="178"/>
      <c r="N41" s="178"/>
      <c r="O41" s="178"/>
      <c r="P41" s="178"/>
      <c r="Q41" s="178"/>
      <c r="R41" s="178"/>
      <c r="S41" s="178" t="s">
        <v>35</v>
      </c>
      <c r="T41" s="178"/>
      <c r="U41" s="178"/>
      <c r="V41" s="178"/>
      <c r="W41" s="178"/>
      <c r="X41" s="178"/>
      <c r="Y41" s="178"/>
      <c r="Z41" s="179"/>
    </row>
    <row r="42" spans="1:26" x14ac:dyDescent="0.2">
      <c r="A42" s="186"/>
      <c r="B42" s="75" t="s">
        <v>29</v>
      </c>
      <c r="C42" s="4">
        <v>100</v>
      </c>
      <c r="D42" s="4">
        <v>100</v>
      </c>
      <c r="E42" s="4">
        <v>100</v>
      </c>
      <c r="F42" s="4">
        <v>100</v>
      </c>
      <c r="G42" s="4">
        <v>100</v>
      </c>
      <c r="H42" s="61">
        <v>100</v>
      </c>
      <c r="J42" s="75" t="s">
        <v>29</v>
      </c>
      <c r="K42" s="4">
        <v>74.77252</v>
      </c>
      <c r="L42" s="4">
        <v>87.263930000000002</v>
      </c>
      <c r="M42" s="4">
        <v>102.4823</v>
      </c>
      <c r="N42" s="4">
        <v>105.3853</v>
      </c>
      <c r="O42" s="4">
        <v>105.2093</v>
      </c>
      <c r="P42" s="4">
        <v>106.70480000000001</v>
      </c>
      <c r="Q42" s="4">
        <v>109.7837</v>
      </c>
      <c r="R42" s="4">
        <v>109.3878</v>
      </c>
      <c r="S42" s="4">
        <v>90.532539999999997</v>
      </c>
      <c r="T42" s="4">
        <v>101.6906</v>
      </c>
      <c r="U42" s="4">
        <v>101.9442</v>
      </c>
      <c r="V42" s="4">
        <v>95.604399999999998</v>
      </c>
      <c r="W42" s="4">
        <v>103.4658</v>
      </c>
      <c r="X42" s="4">
        <v>103.973</v>
      </c>
      <c r="Y42" s="4">
        <v>100.9298</v>
      </c>
      <c r="Z42" s="61">
        <v>99.661879999999996</v>
      </c>
    </row>
    <row r="43" spans="1:26" x14ac:dyDescent="0.2">
      <c r="A43" s="186"/>
      <c r="B43" s="75" t="s">
        <v>46</v>
      </c>
      <c r="C43" s="4">
        <v>99</v>
      </c>
      <c r="D43" s="4">
        <v>110</v>
      </c>
      <c r="E43" s="4">
        <v>90</v>
      </c>
      <c r="F43" s="4">
        <v>90</v>
      </c>
      <c r="G43" s="4">
        <v>92</v>
      </c>
      <c r="H43" s="61">
        <v>102</v>
      </c>
      <c r="J43" s="75" t="s">
        <v>46</v>
      </c>
      <c r="K43" s="4">
        <v>73.672929999999994</v>
      </c>
      <c r="L43" s="4">
        <v>94.74118</v>
      </c>
      <c r="M43" s="4">
        <v>101.33880000000001</v>
      </c>
      <c r="N43" s="4">
        <v>105.0334</v>
      </c>
      <c r="O43" s="4">
        <v>105.8691</v>
      </c>
      <c r="P43" s="4">
        <v>106.7928</v>
      </c>
      <c r="Q43" s="4">
        <v>104.1977</v>
      </c>
      <c r="R43" s="4">
        <v>105.8691</v>
      </c>
      <c r="S43" s="4">
        <v>104.9873</v>
      </c>
      <c r="T43" s="4">
        <v>98.140320000000003</v>
      </c>
      <c r="U43" s="4">
        <v>116.9062</v>
      </c>
      <c r="V43" s="4">
        <v>94.590029999999999</v>
      </c>
      <c r="W43" s="4">
        <v>104.48009999999999</v>
      </c>
      <c r="X43" s="4">
        <v>107.5232</v>
      </c>
      <c r="Y43" s="4">
        <v>102.9586</v>
      </c>
      <c r="Z43" s="61">
        <v>117.9205</v>
      </c>
    </row>
    <row r="44" spans="1:26" x14ac:dyDescent="0.2">
      <c r="A44" s="186"/>
      <c r="B44" s="75" t="s">
        <v>31</v>
      </c>
      <c r="C44" s="4">
        <v>78.431370000000001</v>
      </c>
      <c r="D44" s="4">
        <v>84.967320000000001</v>
      </c>
      <c r="E44" s="4">
        <v>81.699349999999995</v>
      </c>
      <c r="F44" s="4">
        <v>44.117530000000002</v>
      </c>
      <c r="G44" s="4">
        <v>48.128210000000003</v>
      </c>
      <c r="H44" s="61">
        <v>44.117530000000002</v>
      </c>
      <c r="J44" s="75" t="s">
        <v>31</v>
      </c>
      <c r="K44" s="4">
        <v>64.964129999999997</v>
      </c>
      <c r="L44" s="4">
        <v>67.603160000000003</v>
      </c>
      <c r="M44" s="4">
        <v>62.149160000000002</v>
      </c>
      <c r="N44" s="4">
        <v>70.813980000000001</v>
      </c>
      <c r="O44" s="4">
        <v>66.503559999999993</v>
      </c>
      <c r="P44" s="4">
        <v>70.022270000000006</v>
      </c>
      <c r="Q44" s="4">
        <v>65.008110000000002</v>
      </c>
      <c r="R44" s="4">
        <v>65.447950000000006</v>
      </c>
      <c r="S44" s="4">
        <v>19.273029999999999</v>
      </c>
      <c r="T44" s="4">
        <v>28.65596</v>
      </c>
      <c r="U44" s="4">
        <v>33.22063</v>
      </c>
      <c r="V44" s="4">
        <v>51.732880000000002</v>
      </c>
      <c r="W44" s="4">
        <v>44.125109999999999</v>
      </c>
      <c r="X44" s="4">
        <v>33.727809999999998</v>
      </c>
      <c r="Y44" s="4">
        <v>51.479289999999999</v>
      </c>
      <c r="Z44" s="61">
        <v>46.407440000000001</v>
      </c>
    </row>
    <row r="45" spans="1:26" ht="16" thickBot="1" x14ac:dyDescent="0.25">
      <c r="A45" s="186"/>
      <c r="B45" s="76" t="s">
        <v>47</v>
      </c>
      <c r="C45" s="63">
        <v>91.503270000000001</v>
      </c>
      <c r="D45" s="63">
        <v>84.967320000000001</v>
      </c>
      <c r="E45" s="63">
        <v>84.967320000000001</v>
      </c>
      <c r="F45" s="63">
        <v>80.21369</v>
      </c>
      <c r="G45" s="63">
        <v>84.224369999999993</v>
      </c>
      <c r="H45" s="64">
        <v>88.235060000000004</v>
      </c>
      <c r="J45" s="76" t="s">
        <v>47</v>
      </c>
      <c r="K45" s="63">
        <v>42.312449999999998</v>
      </c>
      <c r="L45" s="63">
        <v>58.366549999999997</v>
      </c>
      <c r="M45" s="63">
        <v>80.358469999999997</v>
      </c>
      <c r="N45" s="63">
        <v>75.828130000000002</v>
      </c>
      <c r="O45" s="63">
        <v>75.696179999999998</v>
      </c>
      <c r="P45" s="63">
        <v>74.816500000000005</v>
      </c>
      <c r="Q45" s="63">
        <v>83.92116</v>
      </c>
      <c r="R45" s="63">
        <v>85.196690000000004</v>
      </c>
      <c r="S45" s="63">
        <v>66.948440000000005</v>
      </c>
      <c r="T45" s="63">
        <v>58.32629</v>
      </c>
      <c r="U45" s="63">
        <v>82.924769999999995</v>
      </c>
      <c r="V45" s="63">
        <v>85.967879999999994</v>
      </c>
      <c r="W45" s="63">
        <v>93.829250000000002</v>
      </c>
      <c r="X45" s="63">
        <v>93.575659999999999</v>
      </c>
      <c r="Y45" s="63">
        <v>86.982249999999993</v>
      </c>
      <c r="Z45" s="64">
        <v>95.350800000000007</v>
      </c>
    </row>
    <row r="46" spans="1:26" x14ac:dyDescent="0.2">
      <c r="B46" s="74"/>
      <c r="C46" s="1"/>
      <c r="D46" s="1"/>
      <c r="E46" s="1"/>
      <c r="F46" s="1"/>
      <c r="G46" s="1"/>
      <c r="H46" s="1"/>
    </row>
  </sheetData>
  <mergeCells count="32">
    <mergeCell ref="A4:A10"/>
    <mergeCell ref="A21:A27"/>
    <mergeCell ref="A40:A45"/>
    <mergeCell ref="S41:Z41"/>
    <mergeCell ref="J40:Z40"/>
    <mergeCell ref="G22:G27"/>
    <mergeCell ref="G5:G10"/>
    <mergeCell ref="D23:D27"/>
    <mergeCell ref="J23:J27"/>
    <mergeCell ref="D6:D10"/>
    <mergeCell ref="J6:J10"/>
    <mergeCell ref="B23:C23"/>
    <mergeCell ref="E23:F23"/>
    <mergeCell ref="H23:I23"/>
    <mergeCell ref="K23:L23"/>
    <mergeCell ref="C41:E41"/>
    <mergeCell ref="F41:H41"/>
    <mergeCell ref="B40:H40"/>
    <mergeCell ref="K41:R41"/>
    <mergeCell ref="B4:L4"/>
    <mergeCell ref="B11:F11"/>
    <mergeCell ref="B12:C12"/>
    <mergeCell ref="E12:F12"/>
    <mergeCell ref="B21:L21"/>
    <mergeCell ref="B22:F22"/>
    <mergeCell ref="H22:L22"/>
    <mergeCell ref="B6:C6"/>
    <mergeCell ref="E6:F6"/>
    <mergeCell ref="B5:F5"/>
    <mergeCell ref="H5:L5"/>
    <mergeCell ref="H6:I6"/>
    <mergeCell ref="K6:L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48F35-84E9-4EC9-86A2-C39D00A05BCE}">
  <dimension ref="A1:V125"/>
  <sheetViews>
    <sheetView topLeftCell="A82" workbookViewId="0">
      <selection activeCell="K26" sqref="K26"/>
    </sheetView>
  </sheetViews>
  <sheetFormatPr baseColWidth="10" defaultRowHeight="15" x14ac:dyDescent="0.2"/>
  <cols>
    <col min="4" max="4" width="12" bestFit="1" customWidth="1"/>
  </cols>
  <sheetData>
    <row r="1" spans="1:20" ht="16" thickBot="1" x14ac:dyDescent="0.25"/>
    <row r="2" spans="1:20" x14ac:dyDescent="0.2">
      <c r="A2" s="196" t="s">
        <v>52</v>
      </c>
      <c r="B2" s="180" t="s">
        <v>57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</row>
    <row r="3" spans="1:20" x14ac:dyDescent="0.2">
      <c r="A3" s="196"/>
      <c r="B3" s="8"/>
      <c r="C3" s="178" t="s">
        <v>53</v>
      </c>
      <c r="D3" s="178"/>
      <c r="E3" s="178"/>
      <c r="F3" s="214" t="s">
        <v>54</v>
      </c>
      <c r="G3" s="214"/>
      <c r="H3" s="214"/>
      <c r="I3" s="214" t="s">
        <v>55</v>
      </c>
      <c r="J3" s="214"/>
      <c r="K3" s="214"/>
      <c r="L3" s="178" t="s">
        <v>56</v>
      </c>
      <c r="M3" s="178"/>
      <c r="N3" s="178"/>
      <c r="O3" s="214" t="s">
        <v>59</v>
      </c>
      <c r="P3" s="214"/>
      <c r="Q3" s="214"/>
      <c r="R3" s="214" t="s">
        <v>60</v>
      </c>
      <c r="S3" s="214"/>
      <c r="T3" s="215"/>
    </row>
    <row r="4" spans="1:20" x14ac:dyDescent="0.2">
      <c r="A4" s="196"/>
      <c r="B4" s="75" t="s">
        <v>31</v>
      </c>
      <c r="C4" s="4">
        <v>65</v>
      </c>
      <c r="D4" s="4">
        <v>67</v>
      </c>
      <c r="E4" s="4">
        <v>72</v>
      </c>
      <c r="F4" s="4">
        <v>67</v>
      </c>
      <c r="G4" s="4">
        <v>76</v>
      </c>
      <c r="H4" s="4">
        <v>78</v>
      </c>
      <c r="I4" s="4">
        <v>95</v>
      </c>
      <c r="J4" s="4">
        <v>93</v>
      </c>
      <c r="K4" s="4">
        <v>96</v>
      </c>
      <c r="L4" s="4">
        <v>41</v>
      </c>
      <c r="M4" s="4">
        <v>35</v>
      </c>
      <c r="N4" s="4">
        <v>34</v>
      </c>
      <c r="O4" s="4">
        <v>55</v>
      </c>
      <c r="P4" s="4">
        <v>50</v>
      </c>
      <c r="Q4" s="4">
        <v>46</v>
      </c>
      <c r="R4" s="4">
        <v>65</v>
      </c>
      <c r="S4" s="4">
        <v>67</v>
      </c>
      <c r="T4" s="61">
        <v>58</v>
      </c>
    </row>
    <row r="5" spans="1:20" ht="16" thickBot="1" x14ac:dyDescent="0.25">
      <c r="A5" s="196"/>
      <c r="B5" s="76" t="s">
        <v>30</v>
      </c>
      <c r="C5" s="63">
        <v>73.720929999999996</v>
      </c>
      <c r="D5" s="63">
        <v>76.744190000000003</v>
      </c>
      <c r="E5" s="63">
        <v>62.093020000000003</v>
      </c>
      <c r="F5" s="63">
        <v>77.096770000000006</v>
      </c>
      <c r="G5" s="63">
        <v>77.096770000000006</v>
      </c>
      <c r="H5" s="63">
        <v>72</v>
      </c>
      <c r="I5" s="63">
        <v>74</v>
      </c>
      <c r="J5" s="63">
        <v>72</v>
      </c>
      <c r="K5" s="63">
        <v>84</v>
      </c>
      <c r="L5" s="63">
        <v>19.62567</v>
      </c>
      <c r="M5" s="63">
        <v>15.62567</v>
      </c>
      <c r="N5" s="63">
        <v>20.62567</v>
      </c>
      <c r="O5" s="63">
        <v>25.917200000000001</v>
      </c>
      <c r="P5" s="63">
        <v>16.280249999999999</v>
      </c>
      <c r="Q5" s="63">
        <v>28.280249999999999</v>
      </c>
      <c r="R5" s="63">
        <v>28.531099999999999</v>
      </c>
      <c r="S5" s="63">
        <v>18.66029</v>
      </c>
      <c r="T5" s="64">
        <v>24.095690000000001</v>
      </c>
    </row>
    <row r="6" spans="1:20" ht="16" thickBot="1" x14ac:dyDescent="0.25">
      <c r="A6" s="196"/>
    </row>
    <row r="7" spans="1:20" x14ac:dyDescent="0.2">
      <c r="A7" s="196"/>
      <c r="B7" s="81" t="s">
        <v>40</v>
      </c>
      <c r="C7" s="87"/>
      <c r="D7" s="82"/>
    </row>
    <row r="8" spans="1:20" x14ac:dyDescent="0.2">
      <c r="A8" s="196"/>
      <c r="B8" s="85" t="s">
        <v>58</v>
      </c>
      <c r="C8" s="88"/>
      <c r="D8" s="86">
        <f>TTEST(L4:N4,O4:Q4,2,2)</f>
        <v>1.5859417969958042E-2</v>
      </c>
    </row>
    <row r="9" spans="1:20" x14ac:dyDescent="0.2">
      <c r="A9" s="196"/>
      <c r="B9" s="85" t="s">
        <v>61</v>
      </c>
      <c r="C9" s="88"/>
      <c r="D9" s="86">
        <f>TTEST(L4:N4,R4:T4,2,2)</f>
        <v>1.5862912716018689E-3</v>
      </c>
    </row>
    <row r="10" spans="1:20" ht="16" thickBot="1" x14ac:dyDescent="0.25">
      <c r="A10" s="196"/>
      <c r="B10" s="83" t="s">
        <v>62</v>
      </c>
      <c r="C10" s="89"/>
      <c r="D10" s="90">
        <f>TTEST(O4:Q4,R4:T4,2,2)</f>
        <v>2.6122501061973263E-2</v>
      </c>
    </row>
    <row r="19" spans="1:8" ht="16" thickBot="1" x14ac:dyDescent="0.25"/>
    <row r="20" spans="1:8" x14ac:dyDescent="0.2">
      <c r="A20" s="186" t="s">
        <v>43</v>
      </c>
      <c r="B20" s="180" t="s">
        <v>66</v>
      </c>
      <c r="C20" s="181"/>
      <c r="D20" s="181"/>
      <c r="E20" s="181"/>
      <c r="F20" s="181"/>
      <c r="G20" s="181"/>
      <c r="H20" s="182"/>
    </row>
    <row r="21" spans="1:8" x14ac:dyDescent="0.2">
      <c r="A21" s="186"/>
      <c r="B21" s="8"/>
      <c r="C21" s="178" t="s">
        <v>34</v>
      </c>
      <c r="D21" s="178"/>
      <c r="E21" s="178"/>
      <c r="F21" s="178" t="s">
        <v>35</v>
      </c>
      <c r="G21" s="178"/>
      <c r="H21" s="179"/>
    </row>
    <row r="22" spans="1:8" x14ac:dyDescent="0.2">
      <c r="A22" s="186"/>
      <c r="B22" s="75" t="s">
        <v>63</v>
      </c>
      <c r="C22" s="4">
        <v>97.268948070821367</v>
      </c>
      <c r="D22" s="4">
        <v>87.058145173351434</v>
      </c>
      <c r="E22" s="4">
        <v>115.67290675582716</v>
      </c>
      <c r="F22" s="4">
        <v>93.638518534301369</v>
      </c>
      <c r="G22" s="4">
        <v>103.18074073284932</v>
      </c>
      <c r="H22" s="61">
        <v>103.18074073284932</v>
      </c>
    </row>
    <row r="23" spans="1:8" x14ac:dyDescent="0.2">
      <c r="A23" s="186"/>
      <c r="B23" s="91" t="s">
        <v>64</v>
      </c>
      <c r="C23" s="4">
        <v>347.72840000000002</v>
      </c>
      <c r="D23" s="4">
        <v>289.25130000000001</v>
      </c>
      <c r="E23" s="4">
        <v>246.23</v>
      </c>
      <c r="F23" s="4">
        <v>250.81219999999999</v>
      </c>
      <c r="G23" s="4">
        <v>267.80509999999998</v>
      </c>
      <c r="H23" s="61">
        <v>280.89400000000001</v>
      </c>
    </row>
    <row r="24" spans="1:8" x14ac:dyDescent="0.2">
      <c r="A24" s="186"/>
      <c r="B24" s="91" t="s">
        <v>65</v>
      </c>
      <c r="C24" s="4">
        <v>110.1944</v>
      </c>
      <c r="D24" s="4">
        <v>130.1388</v>
      </c>
      <c r="E24" s="4">
        <v>123.11879999999999</v>
      </c>
      <c r="F24" s="4">
        <v>103.6587</v>
      </c>
      <c r="G24" s="4">
        <v>110.3312</v>
      </c>
      <c r="H24" s="61">
        <v>102.2316</v>
      </c>
    </row>
    <row r="25" spans="1:8" x14ac:dyDescent="0.2">
      <c r="A25" s="186"/>
      <c r="B25" s="75" t="s">
        <v>63</v>
      </c>
      <c r="C25" s="4">
        <v>97.268948070821367</v>
      </c>
      <c r="D25" s="4">
        <v>87.058145173351434</v>
      </c>
      <c r="E25" s="4">
        <v>115.67290675582716</v>
      </c>
      <c r="F25" s="4">
        <v>93.638518534301369</v>
      </c>
      <c r="G25" s="4">
        <v>103.18074073284932</v>
      </c>
      <c r="H25" s="61">
        <v>103.18074073284932</v>
      </c>
    </row>
    <row r="26" spans="1:8" x14ac:dyDescent="0.2">
      <c r="A26" s="186"/>
      <c r="B26" s="91" t="s">
        <v>64</v>
      </c>
      <c r="C26" s="4">
        <v>110</v>
      </c>
      <c r="D26" s="4">
        <v>130</v>
      </c>
      <c r="E26" s="4">
        <v>115</v>
      </c>
      <c r="F26" s="4">
        <v>89</v>
      </c>
      <c r="G26" s="4">
        <v>140</v>
      </c>
      <c r="H26" s="61">
        <v>95</v>
      </c>
    </row>
    <row r="27" spans="1:8" ht="16" thickBot="1" x14ac:dyDescent="0.25">
      <c r="A27" s="186"/>
      <c r="B27" s="92" t="s">
        <v>65</v>
      </c>
      <c r="C27" s="63">
        <v>420</v>
      </c>
      <c r="D27" s="63">
        <v>330</v>
      </c>
      <c r="E27" s="63">
        <v>344</v>
      </c>
      <c r="F27" s="63">
        <v>350</v>
      </c>
      <c r="G27" s="63">
        <v>322</v>
      </c>
      <c r="H27" s="64">
        <v>289</v>
      </c>
    </row>
    <row r="34" spans="1:22" ht="16" thickBot="1" x14ac:dyDescent="0.25"/>
    <row r="35" spans="1:22" x14ac:dyDescent="0.2">
      <c r="A35" s="186" t="s">
        <v>67</v>
      </c>
      <c r="B35" s="180" t="s">
        <v>70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2"/>
    </row>
    <row r="36" spans="1:22" x14ac:dyDescent="0.2">
      <c r="A36" s="186"/>
      <c r="B36" s="8"/>
      <c r="C36" s="178" t="s">
        <v>34</v>
      </c>
      <c r="D36" s="178"/>
      <c r="E36" s="178"/>
      <c r="F36" s="178"/>
      <c r="G36" s="178"/>
      <c r="H36" s="178"/>
      <c r="I36" s="178"/>
      <c r="J36" s="178"/>
      <c r="K36" s="178"/>
      <c r="L36" s="178"/>
      <c r="M36" s="178" t="s">
        <v>35</v>
      </c>
      <c r="N36" s="178"/>
      <c r="O36" s="178"/>
      <c r="P36" s="178"/>
      <c r="Q36" s="178"/>
      <c r="R36" s="178"/>
      <c r="S36" s="178"/>
      <c r="T36" s="178"/>
      <c r="U36" s="178"/>
      <c r="V36" s="179"/>
    </row>
    <row r="37" spans="1:22" x14ac:dyDescent="0.2">
      <c r="A37" s="186"/>
      <c r="B37" s="75" t="s">
        <v>29</v>
      </c>
      <c r="C37" s="4">
        <v>6.9000000000000006E-2</v>
      </c>
      <c r="D37" s="4">
        <v>6.5000000000000002E-2</v>
      </c>
      <c r="E37" s="4">
        <v>5.7000000000000002E-2</v>
      </c>
      <c r="F37" s="4">
        <v>6.6000000000000003E-2</v>
      </c>
      <c r="G37" s="4">
        <v>5.7000000000000002E-2</v>
      </c>
      <c r="H37" s="4">
        <v>5.8999999999999997E-2</v>
      </c>
      <c r="I37" s="4">
        <v>6.0999999999999999E-2</v>
      </c>
      <c r="J37" s="4"/>
      <c r="K37" s="4"/>
      <c r="L37" s="4"/>
      <c r="M37" s="4">
        <v>7.0999999999999994E-2</v>
      </c>
      <c r="N37" s="4">
        <v>7.4999999999999997E-2</v>
      </c>
      <c r="O37" s="4">
        <v>7.0999999999999994E-2</v>
      </c>
      <c r="P37" s="4">
        <v>7.4999999999999997E-2</v>
      </c>
      <c r="Q37" s="4">
        <v>7.6999999999999999E-2</v>
      </c>
      <c r="R37" s="4">
        <v>8.1000000000000003E-2</v>
      </c>
      <c r="S37" s="4">
        <v>7.2999999999999995E-2</v>
      </c>
      <c r="T37" s="4">
        <v>7.5999999999999998E-2</v>
      </c>
      <c r="U37" s="4">
        <v>7.2999999999999995E-2</v>
      </c>
      <c r="V37" s="61">
        <v>0.10100000000000001</v>
      </c>
    </row>
    <row r="38" spans="1:22" x14ac:dyDescent="0.2">
      <c r="A38" s="186"/>
      <c r="B38" s="75" t="s">
        <v>49</v>
      </c>
      <c r="C38" s="4">
        <v>7.8E-2</v>
      </c>
      <c r="D38" s="4">
        <v>7.6999999999999999E-2</v>
      </c>
      <c r="E38" s="4">
        <v>7.8E-2</v>
      </c>
      <c r="F38" s="4">
        <v>7.0999999999999994E-2</v>
      </c>
      <c r="G38" s="4">
        <v>9.6000000000000002E-2</v>
      </c>
      <c r="H38" s="4">
        <v>7.0999999999999994E-2</v>
      </c>
      <c r="I38" s="4">
        <v>9.0999999999999998E-2</v>
      </c>
      <c r="J38" s="4">
        <v>9.2999999999999999E-2</v>
      </c>
      <c r="K38" s="4">
        <v>9.2999999999999999E-2</v>
      </c>
      <c r="L38" s="4">
        <v>9.2999999999999999E-2</v>
      </c>
      <c r="M38" s="4">
        <v>0.109</v>
      </c>
      <c r="N38" s="4">
        <v>9.6000000000000002E-2</v>
      </c>
      <c r="O38" s="4">
        <v>0.106</v>
      </c>
      <c r="P38" s="4">
        <v>0.107</v>
      </c>
      <c r="Q38" s="4">
        <v>9.2999999999999999E-2</v>
      </c>
      <c r="R38" s="4">
        <v>8.4000000000000005E-2</v>
      </c>
      <c r="S38" s="4">
        <v>0.108</v>
      </c>
      <c r="T38" s="4">
        <v>0.109</v>
      </c>
      <c r="U38" s="4">
        <v>9.7000000000000003E-2</v>
      </c>
      <c r="V38" s="61">
        <v>0.106</v>
      </c>
    </row>
    <row r="39" spans="1:22" ht="29" x14ac:dyDescent="0.2">
      <c r="A39" s="186"/>
      <c r="B39" s="93" t="s">
        <v>68</v>
      </c>
      <c r="C39" s="4">
        <v>7.6999999999999999E-2</v>
      </c>
      <c r="D39" s="4">
        <v>7.3999999999999996E-2</v>
      </c>
      <c r="E39" s="4">
        <v>6.2E-2</v>
      </c>
      <c r="F39" s="4">
        <v>6.6000000000000003E-2</v>
      </c>
      <c r="G39" s="4">
        <v>5.8000000000000003E-2</v>
      </c>
      <c r="H39" s="4">
        <v>8.7999999999999995E-2</v>
      </c>
      <c r="I39" s="4">
        <v>7.2999999999999995E-2</v>
      </c>
      <c r="J39" s="4">
        <v>6.7000000000000004E-2</v>
      </c>
      <c r="K39" s="4">
        <v>8.3000000000000004E-2</v>
      </c>
      <c r="L39" s="4">
        <v>7.2999999999999995E-2</v>
      </c>
      <c r="M39" s="4">
        <v>6.3E-2</v>
      </c>
      <c r="N39" s="4">
        <v>6.5000000000000002E-2</v>
      </c>
      <c r="O39" s="4">
        <v>6.7000000000000004E-2</v>
      </c>
      <c r="P39" s="4">
        <v>0.08</v>
      </c>
      <c r="Q39" s="4">
        <v>7.0000000000000007E-2</v>
      </c>
      <c r="R39" s="4">
        <v>7.2999999999999995E-2</v>
      </c>
      <c r="S39" s="4">
        <v>8.3000000000000004E-2</v>
      </c>
      <c r="T39" s="4">
        <v>7.2999999999999995E-2</v>
      </c>
      <c r="U39" s="4">
        <v>6.7000000000000004E-2</v>
      </c>
      <c r="V39" s="61">
        <v>7.8E-2</v>
      </c>
    </row>
    <row r="40" spans="1:22" ht="30" thickBot="1" x14ac:dyDescent="0.25">
      <c r="A40" s="186"/>
      <c r="B40" s="94" t="s">
        <v>69</v>
      </c>
      <c r="C40" s="63">
        <v>6.2E-2</v>
      </c>
      <c r="D40" s="63">
        <v>9.7000000000000003E-2</v>
      </c>
      <c r="E40" s="63">
        <v>8.5999999999999993E-2</v>
      </c>
      <c r="F40" s="63">
        <v>7.4999999999999997E-2</v>
      </c>
      <c r="G40" s="63">
        <v>7.0000000000000007E-2</v>
      </c>
      <c r="H40" s="63">
        <v>8.3000000000000004E-2</v>
      </c>
      <c r="I40" s="63">
        <v>7.9000000000000001E-2</v>
      </c>
      <c r="J40" s="63">
        <v>8.3000000000000004E-2</v>
      </c>
      <c r="K40" s="63">
        <v>6.0999999999999999E-2</v>
      </c>
      <c r="L40" s="63">
        <v>5.8999999999999997E-2</v>
      </c>
      <c r="M40" s="63">
        <v>9.1999999999999998E-2</v>
      </c>
      <c r="N40" s="63">
        <v>8.5000000000000006E-2</v>
      </c>
      <c r="O40" s="63">
        <v>9.5000000000000001E-2</v>
      </c>
      <c r="P40" s="63">
        <v>7.6999999999999999E-2</v>
      </c>
      <c r="Q40" s="63">
        <v>0.08</v>
      </c>
      <c r="R40" s="63">
        <v>7.0999999999999994E-2</v>
      </c>
      <c r="S40" s="63">
        <v>7.0999999999999994E-2</v>
      </c>
      <c r="T40" s="63">
        <v>6.5000000000000002E-2</v>
      </c>
      <c r="U40" s="63">
        <v>7.9000000000000001E-2</v>
      </c>
      <c r="V40" s="64">
        <v>8.2000000000000003E-2</v>
      </c>
    </row>
    <row r="52" spans="1:11" ht="16" thickBot="1" x14ac:dyDescent="0.25"/>
    <row r="53" spans="1:11" x14ac:dyDescent="0.2">
      <c r="A53" s="186" t="s">
        <v>71</v>
      </c>
      <c r="B53" s="6"/>
      <c r="C53" s="193" t="s">
        <v>36</v>
      </c>
      <c r="D53" s="193"/>
      <c r="E53" s="193"/>
      <c r="F53" s="193"/>
      <c r="G53" s="218"/>
      <c r="H53" s="193" t="s">
        <v>37</v>
      </c>
      <c r="I53" s="193"/>
      <c r="J53" s="193"/>
      <c r="K53" s="194"/>
    </row>
    <row r="54" spans="1:11" x14ac:dyDescent="0.2">
      <c r="A54" s="186"/>
      <c r="B54" s="29" t="s">
        <v>76</v>
      </c>
      <c r="C54" s="211" t="s">
        <v>72</v>
      </c>
      <c r="D54" s="211"/>
      <c r="E54" s="211" t="s">
        <v>77</v>
      </c>
      <c r="F54" s="211"/>
      <c r="G54" s="204"/>
      <c r="H54" s="211" t="s">
        <v>72</v>
      </c>
      <c r="I54" s="211"/>
      <c r="J54" s="211" t="s">
        <v>77</v>
      </c>
      <c r="K54" s="212"/>
    </row>
    <row r="55" spans="1:11" ht="16" thickBot="1" x14ac:dyDescent="0.25">
      <c r="A55" s="186"/>
      <c r="B55" s="62" t="s">
        <v>75</v>
      </c>
      <c r="C55" s="95" t="s">
        <v>72</v>
      </c>
      <c r="D55" s="95" t="s">
        <v>73</v>
      </c>
      <c r="E55" s="95" t="s">
        <v>73</v>
      </c>
      <c r="F55" s="95" t="s">
        <v>74</v>
      </c>
      <c r="G55" s="204"/>
      <c r="H55" s="95" t="s">
        <v>72</v>
      </c>
      <c r="I55" s="95" t="s">
        <v>73</v>
      </c>
      <c r="J55" s="95" t="s">
        <v>73</v>
      </c>
      <c r="K55" s="98" t="s">
        <v>74</v>
      </c>
    </row>
    <row r="56" spans="1:11" x14ac:dyDescent="0.2">
      <c r="A56" s="186"/>
      <c r="B56" s="216"/>
      <c r="C56" s="96">
        <v>104.9492</v>
      </c>
      <c r="D56" s="96">
        <v>71.678470000000004</v>
      </c>
      <c r="E56" s="96">
        <v>70.663030000000006</v>
      </c>
      <c r="F56" s="96">
        <v>21.682739999999999</v>
      </c>
      <c r="G56" s="204"/>
      <c r="H56" s="96">
        <v>91.457939999999994</v>
      </c>
      <c r="I56" s="96">
        <v>45.79439</v>
      </c>
      <c r="J56" s="96">
        <v>115.0093</v>
      </c>
      <c r="K56" s="97">
        <v>38.074770000000001</v>
      </c>
    </row>
    <row r="57" spans="1:11" x14ac:dyDescent="0.2">
      <c r="A57" s="186"/>
      <c r="B57" s="216"/>
      <c r="C57" s="4">
        <v>109.54859999999999</v>
      </c>
      <c r="D57" s="4">
        <v>78.846320000000006</v>
      </c>
      <c r="E57" s="4">
        <v>92.286029999999997</v>
      </c>
      <c r="F57" s="4">
        <v>33.868079999999999</v>
      </c>
      <c r="G57" s="204"/>
      <c r="H57" s="4">
        <v>101.9252</v>
      </c>
      <c r="I57" s="4">
        <v>34.280369999999998</v>
      </c>
      <c r="J57" s="4">
        <v>102.4486</v>
      </c>
      <c r="K57" s="61">
        <v>22.11215</v>
      </c>
    </row>
    <row r="58" spans="1:11" x14ac:dyDescent="0.2">
      <c r="A58" s="186"/>
      <c r="B58" s="216"/>
      <c r="C58" s="4">
        <v>103.7546</v>
      </c>
      <c r="D58" s="4">
        <v>61.105899999999998</v>
      </c>
      <c r="E58" s="4">
        <v>75.322130000000001</v>
      </c>
      <c r="F58" s="4">
        <v>18.994789999999998</v>
      </c>
      <c r="G58" s="204"/>
      <c r="H58" s="4">
        <v>100.6168</v>
      </c>
      <c r="I58" s="4">
        <v>40.168219999999998</v>
      </c>
      <c r="J58" s="4">
        <v>101.4019</v>
      </c>
      <c r="K58" s="61">
        <v>8.6355140000000006</v>
      </c>
    </row>
    <row r="59" spans="1:11" x14ac:dyDescent="0.2">
      <c r="A59" s="186"/>
      <c r="B59" s="216"/>
      <c r="C59" s="4">
        <v>85.118179999999995</v>
      </c>
      <c r="D59" s="4">
        <v>66.302589999999995</v>
      </c>
      <c r="E59" s="4">
        <v>79.7423</v>
      </c>
      <c r="F59" s="4">
        <v>40.259410000000003</v>
      </c>
      <c r="G59" s="204"/>
      <c r="H59" s="4">
        <v>93.813079999999999</v>
      </c>
      <c r="I59" s="4">
        <v>40.822429999999997</v>
      </c>
      <c r="J59" s="4">
        <v>101.6636</v>
      </c>
      <c r="K59" s="61">
        <v>6.0186919999999997</v>
      </c>
    </row>
    <row r="60" spans="1:11" x14ac:dyDescent="0.2">
      <c r="A60" s="186"/>
      <c r="B60" s="216"/>
      <c r="C60" s="4">
        <v>110.9224</v>
      </c>
      <c r="D60" s="4">
        <v>59.851520000000001</v>
      </c>
      <c r="E60" s="4">
        <v>66.003929999999997</v>
      </c>
      <c r="F60" s="4">
        <v>13.26052</v>
      </c>
      <c r="G60" s="204"/>
      <c r="H60" s="4">
        <v>105.19629999999999</v>
      </c>
      <c r="I60" s="4">
        <v>28.785049999999998</v>
      </c>
      <c r="J60" s="4">
        <v>109.90649999999999</v>
      </c>
      <c r="K60" s="61">
        <v>4.0560749999999999</v>
      </c>
    </row>
    <row r="61" spans="1:11" x14ac:dyDescent="0.2">
      <c r="A61" s="186"/>
      <c r="B61" s="216"/>
      <c r="C61" s="4">
        <v>101.72369999999999</v>
      </c>
      <c r="D61" s="4">
        <v>53.81859</v>
      </c>
      <c r="E61" s="4">
        <v>87.985320000000002</v>
      </c>
      <c r="F61" s="4">
        <v>19.890779999999999</v>
      </c>
      <c r="G61" s="204"/>
      <c r="H61" s="4">
        <v>105.58880000000001</v>
      </c>
      <c r="I61" s="4">
        <v>42.261679999999998</v>
      </c>
      <c r="J61" s="4">
        <v>98.523359999999997</v>
      </c>
      <c r="K61" s="61">
        <v>14.130839999999999</v>
      </c>
    </row>
    <row r="62" spans="1:11" ht="16" thickBot="1" x14ac:dyDescent="0.25">
      <c r="A62" s="186"/>
      <c r="B62" s="217"/>
      <c r="C62" s="63">
        <v>83.983279999999993</v>
      </c>
      <c r="D62" s="63">
        <v>56.267600000000002</v>
      </c>
      <c r="E62" s="63">
        <v>95.093440000000001</v>
      </c>
      <c r="F62" s="63">
        <v>19.592120000000001</v>
      </c>
      <c r="G62" s="205"/>
      <c r="H62" s="63">
        <v>101.4019</v>
      </c>
      <c r="I62" s="63">
        <v>30.09346</v>
      </c>
      <c r="J62" s="63">
        <v>104.1495</v>
      </c>
      <c r="K62" s="64">
        <v>25.383179999999999</v>
      </c>
    </row>
    <row r="63" spans="1:11" x14ac:dyDescent="0.2">
      <c r="A63" s="186"/>
      <c r="B63" s="81" t="s">
        <v>40</v>
      </c>
      <c r="C63" s="87"/>
      <c r="D63" s="82"/>
    </row>
    <row r="64" spans="1:11" ht="16" thickBot="1" x14ac:dyDescent="0.25">
      <c r="A64" s="186"/>
      <c r="B64" s="83" t="s">
        <v>84</v>
      </c>
      <c r="C64" s="89"/>
      <c r="D64" s="99">
        <f>TTEST(D56:D62,I56:I62,2,2)</f>
        <v>3.4729514630294975E-5</v>
      </c>
    </row>
    <row r="72" spans="1:5" ht="16" thickBot="1" x14ac:dyDescent="0.25"/>
    <row r="73" spans="1:5" x14ac:dyDescent="0.2">
      <c r="A73" s="186" t="s">
        <v>78</v>
      </c>
      <c r="B73" s="180" t="s">
        <v>83</v>
      </c>
      <c r="C73" s="181"/>
      <c r="D73" s="181"/>
      <c r="E73" s="182"/>
    </row>
    <row r="74" spans="1:5" x14ac:dyDescent="0.2">
      <c r="A74" s="186"/>
      <c r="B74" s="8" t="s">
        <v>79</v>
      </c>
      <c r="C74" s="3" t="s">
        <v>80</v>
      </c>
      <c r="D74" s="3" t="s">
        <v>81</v>
      </c>
      <c r="E74" s="9" t="s">
        <v>82</v>
      </c>
    </row>
    <row r="75" spans="1:5" x14ac:dyDescent="0.2">
      <c r="A75" s="186"/>
      <c r="B75" s="10">
        <v>1.484812</v>
      </c>
      <c r="C75" s="4">
        <v>1.6138840000000001</v>
      </c>
      <c r="D75" s="4">
        <v>6.5201609999999999</v>
      </c>
      <c r="E75" s="61">
        <v>8.2183620000000008</v>
      </c>
    </row>
    <row r="76" spans="1:5" x14ac:dyDescent="0.2">
      <c r="A76" s="186"/>
      <c r="B76" s="10">
        <v>1.4596789999999999</v>
      </c>
      <c r="C76" s="4">
        <v>1.618528</v>
      </c>
      <c r="D76" s="4">
        <v>6.8071489999999999</v>
      </c>
      <c r="E76" s="61">
        <v>8.1264280000000007</v>
      </c>
    </row>
    <row r="77" spans="1:5" x14ac:dyDescent="0.2">
      <c r="A77" s="186"/>
      <c r="B77" s="10">
        <v>1.4499930000000001</v>
      </c>
      <c r="C77" s="4">
        <v>1.5966290000000001</v>
      </c>
      <c r="D77" s="4">
        <v>7.3070110000000001</v>
      </c>
      <c r="E77" s="61">
        <v>7.8569120000000003</v>
      </c>
    </row>
    <row r="78" spans="1:5" ht="16" thickBot="1" x14ac:dyDescent="0.25">
      <c r="A78" s="186"/>
      <c r="B78" s="12">
        <v>1.434652</v>
      </c>
      <c r="C78" s="63">
        <v>1.6057140000000001</v>
      </c>
      <c r="D78" s="63">
        <v>7.2248349999999997</v>
      </c>
      <c r="E78" s="64">
        <v>8.7178599999999999</v>
      </c>
    </row>
    <row r="79" spans="1:5" x14ac:dyDescent="0.2">
      <c r="A79" s="186"/>
      <c r="B79" s="81" t="s">
        <v>40</v>
      </c>
      <c r="C79" s="82"/>
    </row>
    <row r="80" spans="1:5" ht="33" thickBot="1" x14ac:dyDescent="0.25">
      <c r="A80" s="186"/>
      <c r="B80" s="100" t="s">
        <v>85</v>
      </c>
      <c r="C80" s="90">
        <f>TTEST(E75:E78,D75:D78,2,2)</f>
        <v>2.6728361625402036E-3</v>
      </c>
    </row>
    <row r="87" spans="1:9" ht="16" thickBot="1" x14ac:dyDescent="0.25"/>
    <row r="88" spans="1:9" x14ac:dyDescent="0.2">
      <c r="A88" s="186" t="s">
        <v>86</v>
      </c>
      <c r="B88" s="180" t="s">
        <v>92</v>
      </c>
      <c r="C88" s="181"/>
      <c r="D88" s="181"/>
      <c r="E88" s="181"/>
      <c r="F88" s="181"/>
      <c r="G88" s="181"/>
      <c r="H88" s="181"/>
      <c r="I88" s="182"/>
    </row>
    <row r="89" spans="1:9" x14ac:dyDescent="0.2">
      <c r="A89" s="186"/>
      <c r="B89" s="29"/>
      <c r="C89" s="211" t="s">
        <v>34</v>
      </c>
      <c r="D89" s="211"/>
      <c r="E89" s="211"/>
      <c r="F89" s="2"/>
      <c r="G89" s="211" t="s">
        <v>35</v>
      </c>
      <c r="H89" s="211"/>
      <c r="I89" s="212"/>
    </row>
    <row r="90" spans="1:9" ht="32" x14ac:dyDescent="0.2">
      <c r="A90" s="186"/>
      <c r="B90" s="101" t="s">
        <v>91</v>
      </c>
      <c r="C90" s="3" t="s">
        <v>87</v>
      </c>
      <c r="D90" s="3" t="s">
        <v>88</v>
      </c>
      <c r="E90" s="3" t="s">
        <v>89</v>
      </c>
      <c r="F90" s="3"/>
      <c r="G90" s="3" t="s">
        <v>87</v>
      </c>
      <c r="H90" s="3" t="s">
        <v>88</v>
      </c>
      <c r="I90" s="9" t="s">
        <v>89</v>
      </c>
    </row>
    <row r="91" spans="1:9" x14ac:dyDescent="0.2">
      <c r="A91" s="186"/>
      <c r="B91" s="29"/>
      <c r="C91" s="4">
        <v>100.36969999999999</v>
      </c>
      <c r="D91" s="4">
        <v>62.38447</v>
      </c>
      <c r="E91" s="4">
        <v>61.552680000000002</v>
      </c>
      <c r="F91" s="4"/>
      <c r="G91" s="4">
        <v>102.8169</v>
      </c>
      <c r="H91" s="4">
        <v>67.605639999999994</v>
      </c>
      <c r="I91" s="61">
        <v>21.126760000000001</v>
      </c>
    </row>
    <row r="92" spans="1:9" x14ac:dyDescent="0.2">
      <c r="A92" s="186"/>
      <c r="B92" s="29"/>
      <c r="C92" s="4">
        <v>105.3604</v>
      </c>
      <c r="D92" s="4">
        <v>83.179299999999998</v>
      </c>
      <c r="E92" s="4">
        <v>60.166359999999997</v>
      </c>
      <c r="F92" s="4"/>
      <c r="G92" s="4">
        <v>74.647890000000004</v>
      </c>
      <c r="H92" s="4">
        <v>92.957750000000004</v>
      </c>
      <c r="I92" s="61">
        <v>8.4507049999999992</v>
      </c>
    </row>
    <row r="93" spans="1:9" ht="16" thickBot="1" x14ac:dyDescent="0.25">
      <c r="A93" s="186"/>
      <c r="B93" s="62"/>
      <c r="C93" s="63">
        <v>94.269869999999997</v>
      </c>
      <c r="D93" s="63">
        <v>72.088719999999995</v>
      </c>
      <c r="E93" s="63">
        <v>55.452869999999997</v>
      </c>
      <c r="F93" s="63"/>
      <c r="G93" s="63" t="s">
        <v>90</v>
      </c>
      <c r="H93" s="63">
        <v>83.098590000000002</v>
      </c>
      <c r="I93" s="64">
        <v>8.4507049999999992</v>
      </c>
    </row>
    <row r="94" spans="1:9" x14ac:dyDescent="0.2">
      <c r="A94" s="186"/>
      <c r="B94" s="81" t="s">
        <v>40</v>
      </c>
      <c r="C94" s="87"/>
      <c r="D94" s="82"/>
    </row>
    <row r="95" spans="1:9" ht="16" thickBot="1" x14ac:dyDescent="0.25">
      <c r="A95" s="186"/>
      <c r="B95" s="83" t="s">
        <v>93</v>
      </c>
      <c r="C95" s="89"/>
      <c r="D95" s="90">
        <f>TTEST(I91:I93,E91:E93,2,2)</f>
        <v>5.4940387691037272E-4</v>
      </c>
    </row>
    <row r="104" spans="1:6" ht="16" thickBot="1" x14ac:dyDescent="0.25"/>
    <row r="105" spans="1:6" x14ac:dyDescent="0.2">
      <c r="A105" s="186" t="s">
        <v>94</v>
      </c>
      <c r="B105" s="197" t="s">
        <v>207</v>
      </c>
      <c r="C105" s="193"/>
      <c r="D105" s="193"/>
      <c r="E105" s="193"/>
      <c r="F105" s="194"/>
    </row>
    <row r="106" spans="1:6" x14ac:dyDescent="0.2">
      <c r="A106" s="186"/>
      <c r="B106" s="210" t="s">
        <v>44</v>
      </c>
      <c r="C106" s="211"/>
      <c r="D106" s="2"/>
      <c r="E106" s="211" t="s">
        <v>45</v>
      </c>
      <c r="F106" s="212"/>
    </row>
    <row r="107" spans="1:6" x14ac:dyDescent="0.2">
      <c r="A107" s="186"/>
      <c r="B107" s="8" t="s">
        <v>1</v>
      </c>
      <c r="C107" s="3" t="s">
        <v>95</v>
      </c>
      <c r="D107" s="2"/>
      <c r="E107" s="3" t="s">
        <v>1</v>
      </c>
      <c r="F107" s="9" t="s">
        <v>95</v>
      </c>
    </row>
    <row r="108" spans="1:6" x14ac:dyDescent="0.2">
      <c r="A108" s="186"/>
      <c r="B108" s="10">
        <v>5.7799999999999997E-2</v>
      </c>
      <c r="C108" s="4">
        <v>0.15640000000000001</v>
      </c>
      <c r="D108" s="2"/>
      <c r="E108" s="102" t="s">
        <v>96</v>
      </c>
      <c r="F108" s="61">
        <v>0.21659999999999999</v>
      </c>
    </row>
    <row r="109" spans="1:6" x14ac:dyDescent="0.2">
      <c r="A109" s="186"/>
      <c r="B109" s="10">
        <v>6.2399999999999997E-2</v>
      </c>
      <c r="C109" s="4">
        <v>0.16420000000000001</v>
      </c>
      <c r="D109" s="2"/>
      <c r="E109" s="4">
        <v>9.4700000000000006E-2</v>
      </c>
      <c r="F109" s="61">
        <v>0.22120000000000001</v>
      </c>
    </row>
    <row r="110" spans="1:6" ht="16" thickBot="1" x14ac:dyDescent="0.25">
      <c r="A110" s="186"/>
      <c r="B110" s="12">
        <v>3.8399999999999997E-2</v>
      </c>
      <c r="C110" s="63">
        <v>0.1153</v>
      </c>
      <c r="D110" s="80"/>
      <c r="E110" s="63">
        <v>7.8600000000000003E-2</v>
      </c>
      <c r="F110" s="64">
        <v>0.22120000000000001</v>
      </c>
    </row>
    <row r="120" spans="1:6" ht="16" thickBot="1" x14ac:dyDescent="0.25"/>
    <row r="121" spans="1:6" x14ac:dyDescent="0.2">
      <c r="A121" s="186" t="s">
        <v>97</v>
      </c>
      <c r="B121" s="180" t="s">
        <v>92</v>
      </c>
      <c r="C121" s="181"/>
      <c r="D121" s="181"/>
      <c r="E121" s="181"/>
      <c r="F121" s="182"/>
    </row>
    <row r="122" spans="1:6" ht="29" x14ac:dyDescent="0.2">
      <c r="A122" s="186"/>
      <c r="B122" s="104" t="s">
        <v>98</v>
      </c>
      <c r="C122" s="103" t="s">
        <v>99</v>
      </c>
      <c r="D122" s="103"/>
      <c r="E122" s="103" t="s">
        <v>98</v>
      </c>
      <c r="F122" s="105" t="s">
        <v>99</v>
      </c>
    </row>
    <row r="123" spans="1:6" x14ac:dyDescent="0.2">
      <c r="A123" s="186"/>
      <c r="B123" s="10">
        <v>76.300579999999997</v>
      </c>
      <c r="C123" s="4">
        <v>78.034679999999994</v>
      </c>
      <c r="D123" s="4"/>
      <c r="E123" s="4">
        <v>18.461539999999999</v>
      </c>
      <c r="F123" s="61">
        <v>73.846149999999994</v>
      </c>
    </row>
    <row r="124" spans="1:6" x14ac:dyDescent="0.2">
      <c r="A124" s="186"/>
      <c r="B124" s="10">
        <v>124.85550000000001</v>
      </c>
      <c r="C124" s="4">
        <v>67.63006</v>
      </c>
      <c r="D124" s="4"/>
      <c r="E124" s="4">
        <v>32.307690000000001</v>
      </c>
      <c r="F124" s="61">
        <v>92.307689999999994</v>
      </c>
    </row>
    <row r="125" spans="1:6" ht="16" thickBot="1" x14ac:dyDescent="0.25">
      <c r="A125" s="186"/>
      <c r="B125" s="12">
        <v>84.971100000000007</v>
      </c>
      <c r="C125" s="63">
        <v>83.236990000000006</v>
      </c>
      <c r="D125" s="63"/>
      <c r="E125" s="63">
        <v>18.461539999999999</v>
      </c>
      <c r="F125" s="64">
        <v>73.846149999999994</v>
      </c>
    </row>
  </sheetData>
  <mergeCells count="37">
    <mergeCell ref="A105:A110"/>
    <mergeCell ref="A121:A125"/>
    <mergeCell ref="B106:C106"/>
    <mergeCell ref="E106:F106"/>
    <mergeCell ref="B105:F105"/>
    <mergeCell ref="B121:F121"/>
    <mergeCell ref="A2:A10"/>
    <mergeCell ref="A20:A27"/>
    <mergeCell ref="A35:A40"/>
    <mergeCell ref="A53:A64"/>
    <mergeCell ref="A73:A80"/>
    <mergeCell ref="A88:A95"/>
    <mergeCell ref="B56:B62"/>
    <mergeCell ref="G53:G62"/>
    <mergeCell ref="B73:E73"/>
    <mergeCell ref="B88:I88"/>
    <mergeCell ref="C89:E89"/>
    <mergeCell ref="G89:I89"/>
    <mergeCell ref="C53:F53"/>
    <mergeCell ref="H53:K53"/>
    <mergeCell ref="C54:D54"/>
    <mergeCell ref="E54:F54"/>
    <mergeCell ref="H54:I54"/>
    <mergeCell ref="J54:K54"/>
    <mergeCell ref="B2:T2"/>
    <mergeCell ref="C21:E21"/>
    <mergeCell ref="F21:H21"/>
    <mergeCell ref="B20:H20"/>
    <mergeCell ref="C36:L36"/>
    <mergeCell ref="M36:V36"/>
    <mergeCell ref="B35:V35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C424-48D1-4145-9F20-06DD7FDEF025}">
  <dimension ref="A3:AX51"/>
  <sheetViews>
    <sheetView workbookViewId="0">
      <selection activeCell="N44" sqref="N44"/>
    </sheetView>
  </sheetViews>
  <sheetFormatPr baseColWidth="10" defaultRowHeight="15" x14ac:dyDescent="0.2"/>
  <cols>
    <col min="4" max="4" width="12" bestFit="1" customWidth="1"/>
    <col min="12" max="12" width="12" bestFit="1" customWidth="1"/>
  </cols>
  <sheetData>
    <row r="3" spans="1:50" ht="16" thickBot="1" x14ac:dyDescent="0.25"/>
    <row r="4" spans="1:50" x14ac:dyDescent="0.2">
      <c r="A4" s="186" t="s">
        <v>100</v>
      </c>
      <c r="B4" s="180" t="s">
        <v>105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2"/>
    </row>
    <row r="5" spans="1:50" x14ac:dyDescent="0.2">
      <c r="A5" s="186"/>
      <c r="B5" s="8" t="s">
        <v>106</v>
      </c>
      <c r="C5" s="178" t="s">
        <v>101</v>
      </c>
      <c r="D5" s="178"/>
      <c r="E5" s="178"/>
      <c r="F5" s="178"/>
      <c r="G5" s="219"/>
      <c r="H5" s="178" t="s">
        <v>102</v>
      </c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203"/>
      <c r="U5" s="178" t="s">
        <v>49</v>
      </c>
      <c r="V5" s="178"/>
      <c r="W5" s="178"/>
      <c r="X5" s="178"/>
      <c r="Y5" s="203"/>
      <c r="Z5" s="178" t="s">
        <v>103</v>
      </c>
      <c r="AA5" s="178"/>
      <c r="AB5" s="178"/>
      <c r="AC5" s="178"/>
      <c r="AD5" s="178"/>
      <c r="AE5" s="178"/>
      <c r="AF5" s="178"/>
      <c r="AG5" s="179"/>
      <c r="AI5" s="106"/>
      <c r="AJ5" s="106"/>
      <c r="AK5" s="106"/>
      <c r="AL5" s="106"/>
      <c r="AU5" s="106"/>
      <c r="AV5" s="106"/>
      <c r="AW5" s="106"/>
      <c r="AX5" s="106"/>
    </row>
    <row r="6" spans="1:50" x14ac:dyDescent="0.2">
      <c r="A6" s="186"/>
      <c r="B6" s="10">
        <v>1</v>
      </c>
      <c r="C6" s="4">
        <v>100</v>
      </c>
      <c r="D6" s="4">
        <v>100</v>
      </c>
      <c r="E6" s="4">
        <v>100</v>
      </c>
      <c r="F6" s="4">
        <v>100</v>
      </c>
      <c r="G6" s="220"/>
      <c r="H6" s="4">
        <v>100</v>
      </c>
      <c r="I6" s="4">
        <v>100</v>
      </c>
      <c r="J6" s="4">
        <v>100</v>
      </c>
      <c r="K6" s="4">
        <v>100</v>
      </c>
      <c r="L6" s="4">
        <v>100</v>
      </c>
      <c r="M6" s="4">
        <v>100</v>
      </c>
      <c r="N6" s="4">
        <v>100</v>
      </c>
      <c r="O6" s="4">
        <v>100</v>
      </c>
      <c r="P6" s="4">
        <v>100</v>
      </c>
      <c r="Q6" s="4">
        <v>100</v>
      </c>
      <c r="R6" s="4">
        <v>100</v>
      </c>
      <c r="S6" s="4">
        <v>100</v>
      </c>
      <c r="T6" s="204"/>
      <c r="U6" s="4">
        <v>100</v>
      </c>
      <c r="V6" s="4">
        <v>100</v>
      </c>
      <c r="W6" s="4">
        <v>100</v>
      </c>
      <c r="X6" s="4">
        <v>100</v>
      </c>
      <c r="Y6" s="204"/>
      <c r="Z6" s="4">
        <v>100</v>
      </c>
      <c r="AA6" s="4">
        <v>100</v>
      </c>
      <c r="AB6" s="4">
        <v>100</v>
      </c>
      <c r="AC6" s="4">
        <v>100</v>
      </c>
      <c r="AD6" s="4">
        <v>100</v>
      </c>
      <c r="AE6" s="4">
        <v>100</v>
      </c>
      <c r="AF6" s="4">
        <v>100</v>
      </c>
      <c r="AG6" s="61">
        <v>100</v>
      </c>
      <c r="AI6" s="1"/>
      <c r="AJ6" s="1"/>
      <c r="AK6" s="1"/>
      <c r="AL6" s="1"/>
      <c r="AU6" s="1"/>
      <c r="AV6" s="1"/>
      <c r="AW6" s="1"/>
      <c r="AX6" s="1"/>
    </row>
    <row r="7" spans="1:50" x14ac:dyDescent="0.2">
      <c r="A7" s="186"/>
      <c r="B7" s="10">
        <v>4</v>
      </c>
      <c r="C7" s="4">
        <v>462.96300000000002</v>
      </c>
      <c r="D7" s="4">
        <v>132.964</v>
      </c>
      <c r="E7" s="4">
        <v>296.29629999999997</v>
      </c>
      <c r="F7" s="4">
        <v>1333.3330000000001</v>
      </c>
      <c r="G7" s="220"/>
      <c r="H7" s="4">
        <v>637.75509999999997</v>
      </c>
      <c r="I7" s="4">
        <v>268.15640000000002</v>
      </c>
      <c r="J7" s="4">
        <v>145.9854</v>
      </c>
      <c r="K7" s="4">
        <v>149.53270000000001</v>
      </c>
      <c r="L7" s="4">
        <v>310.1266</v>
      </c>
      <c r="M7" s="4">
        <v>220.40299999999999</v>
      </c>
      <c r="N7" s="4">
        <v>309.44450000000001</v>
      </c>
      <c r="O7" s="4">
        <v>165.76830000000001</v>
      </c>
      <c r="P7" s="4">
        <v>163.61259999999999</v>
      </c>
      <c r="Q7" s="4">
        <v>183.41419999999999</v>
      </c>
      <c r="R7" s="4">
        <v>321.02800000000002</v>
      </c>
      <c r="S7" s="4">
        <v>228.9682</v>
      </c>
      <c r="T7" s="204"/>
      <c r="U7" s="4">
        <v>156.25</v>
      </c>
      <c r="V7" s="4">
        <v>410.25639999999999</v>
      </c>
      <c r="W7" s="4">
        <v>235.25640000000001</v>
      </c>
      <c r="X7" s="4">
        <v>95.953760000000003</v>
      </c>
      <c r="Y7" s="204"/>
      <c r="Z7" s="4">
        <v>64.102559999999997</v>
      </c>
      <c r="AA7" s="4">
        <v>75.138249999999999</v>
      </c>
      <c r="AB7" s="4">
        <v>309.14609999999999</v>
      </c>
      <c r="AC7" s="4">
        <v>50.625</v>
      </c>
      <c r="AD7" s="4">
        <v>96.982759999999999</v>
      </c>
      <c r="AE7" s="4">
        <v>36.458329999999997</v>
      </c>
      <c r="AF7" s="4">
        <v>144.8905</v>
      </c>
      <c r="AG7" s="61">
        <v>42.321820000000002</v>
      </c>
      <c r="AI7" s="1"/>
      <c r="AJ7" s="1"/>
      <c r="AK7" s="1"/>
      <c r="AL7" s="1"/>
      <c r="AU7" s="1"/>
      <c r="AV7" s="1"/>
      <c r="AW7" s="1"/>
      <c r="AX7" s="1"/>
    </row>
    <row r="8" spans="1:50" x14ac:dyDescent="0.2">
      <c r="A8" s="186"/>
      <c r="B8" s="10">
        <v>8</v>
      </c>
      <c r="C8" s="4">
        <v>970.88890000000004</v>
      </c>
      <c r="D8" s="4">
        <v>152.90860000000001</v>
      </c>
      <c r="E8" s="4">
        <v>296.29629999999997</v>
      </c>
      <c r="F8" s="4">
        <v>1770.8330000000001</v>
      </c>
      <c r="G8" s="220"/>
      <c r="H8" s="4">
        <v>353.57139999999998</v>
      </c>
      <c r="I8" s="4">
        <v>198.4358</v>
      </c>
      <c r="J8" s="4">
        <v>116.78830000000001</v>
      </c>
      <c r="K8" s="4">
        <v>366.82240000000002</v>
      </c>
      <c r="L8" s="4">
        <v>248.28210000000001</v>
      </c>
      <c r="M8" s="4">
        <v>267.0025</v>
      </c>
      <c r="N8" s="4">
        <v>381.94450000000001</v>
      </c>
      <c r="O8" s="4">
        <v>153.02269999999999</v>
      </c>
      <c r="P8" s="4">
        <v>237.56540000000001</v>
      </c>
      <c r="Q8" s="4">
        <v>163.24629999999999</v>
      </c>
      <c r="R8" s="4">
        <v>350.46730000000002</v>
      </c>
      <c r="S8" s="4">
        <v>561.50789999999995</v>
      </c>
      <c r="T8" s="204"/>
      <c r="U8" s="4">
        <v>219.31819999999999</v>
      </c>
      <c r="V8" s="4">
        <v>461.5385</v>
      </c>
      <c r="W8" s="4">
        <v>448.71800000000002</v>
      </c>
      <c r="X8" s="4">
        <v>165.1156</v>
      </c>
      <c r="Y8" s="204"/>
      <c r="Z8" s="4">
        <v>64.102559999999997</v>
      </c>
      <c r="AA8" s="4">
        <v>78.143780000000007</v>
      </c>
      <c r="AB8" s="4">
        <v>62.995800000000003</v>
      </c>
      <c r="AC8" s="4">
        <v>12.5</v>
      </c>
      <c r="AD8" s="4">
        <v>102.58620000000001</v>
      </c>
      <c r="AE8" s="4">
        <v>68.865740000000002</v>
      </c>
      <c r="AF8" s="4">
        <v>78.102189999999993</v>
      </c>
      <c r="AG8" s="61">
        <v>49.595889999999997</v>
      </c>
      <c r="AI8" s="1"/>
      <c r="AJ8" s="1"/>
      <c r="AK8" s="1"/>
      <c r="AL8" s="1"/>
      <c r="AU8" s="1"/>
      <c r="AV8" s="1"/>
      <c r="AW8" s="1"/>
      <c r="AX8" s="1"/>
    </row>
    <row r="9" spans="1:50" x14ac:dyDescent="0.2">
      <c r="A9" s="186"/>
      <c r="B9" s="10">
        <v>11</v>
      </c>
      <c r="C9" s="4">
        <v>728.1481</v>
      </c>
      <c r="D9" s="4">
        <v>254.65369999999999</v>
      </c>
      <c r="E9" s="4">
        <v>604.44449999999995</v>
      </c>
      <c r="F9" s="4">
        <v>1323.3330000000001</v>
      </c>
      <c r="G9" s="220"/>
      <c r="H9" s="4">
        <v>183.67349999999999</v>
      </c>
      <c r="I9" s="4">
        <v>225.1397</v>
      </c>
      <c r="J9" s="4">
        <v>360.51100000000002</v>
      </c>
      <c r="K9" s="4">
        <v>285.04669999999999</v>
      </c>
      <c r="L9" s="4">
        <v>371.24770000000001</v>
      </c>
      <c r="M9" s="4">
        <v>327.45589999999999</v>
      </c>
      <c r="N9" s="4">
        <v>304.44450000000001</v>
      </c>
      <c r="O9" s="4">
        <v>153.40049999999999</v>
      </c>
      <c r="P9" s="4">
        <v>229.84289999999999</v>
      </c>
      <c r="Q9" s="4">
        <v>219.40299999999999</v>
      </c>
      <c r="R9" s="4">
        <v>239.71960000000001</v>
      </c>
      <c r="S9" s="4">
        <v>531.3492</v>
      </c>
      <c r="T9" s="204"/>
      <c r="U9" s="4">
        <v>332.27269999999999</v>
      </c>
      <c r="V9" s="4">
        <v>769.23080000000004</v>
      </c>
      <c r="W9" s="4">
        <v>586.5385</v>
      </c>
      <c r="X9" s="4">
        <v>239.3064</v>
      </c>
      <c r="Y9" s="204"/>
      <c r="Z9" s="4">
        <v>23.89744</v>
      </c>
      <c r="AA9" s="4">
        <v>11.78168</v>
      </c>
      <c r="AB9" s="4">
        <v>4.6663560000000004</v>
      </c>
      <c r="AC9" s="4">
        <v>3.125</v>
      </c>
      <c r="AD9" s="4">
        <v>54.525860000000002</v>
      </c>
      <c r="AE9" s="4">
        <v>15.769679999999999</v>
      </c>
      <c r="AF9" s="4">
        <v>3.649635</v>
      </c>
      <c r="AG9" s="61">
        <v>3.6737690000000001</v>
      </c>
      <c r="AI9" s="1"/>
      <c r="AJ9" s="1"/>
      <c r="AK9" s="1"/>
      <c r="AL9" s="1"/>
      <c r="AU9" s="1"/>
      <c r="AV9" s="1"/>
      <c r="AW9" s="1"/>
      <c r="AX9" s="1"/>
    </row>
    <row r="10" spans="1:50" x14ac:dyDescent="0.2">
      <c r="A10" s="186"/>
      <c r="B10" s="10">
        <v>15</v>
      </c>
      <c r="C10" s="4">
        <v>1022.222</v>
      </c>
      <c r="D10" s="4">
        <v>314.12740000000002</v>
      </c>
      <c r="E10" s="4">
        <v>2040.741</v>
      </c>
      <c r="F10" s="4">
        <v>7247.9170000000004</v>
      </c>
      <c r="G10" s="220"/>
      <c r="H10" s="4">
        <v>658.16330000000005</v>
      </c>
      <c r="I10" s="4">
        <v>290.50279999999998</v>
      </c>
      <c r="J10" s="4">
        <v>185.54740000000001</v>
      </c>
      <c r="K10" s="4">
        <v>626.16819999999996</v>
      </c>
      <c r="L10" s="4">
        <v>323.50810000000001</v>
      </c>
      <c r="M10" s="4">
        <v>339.0428</v>
      </c>
      <c r="N10" s="4">
        <v>447.77780000000001</v>
      </c>
      <c r="O10" s="4">
        <v>160.70529999999999</v>
      </c>
      <c r="P10" s="4">
        <v>342.93189999999998</v>
      </c>
      <c r="Q10" s="4">
        <v>272.20150000000001</v>
      </c>
      <c r="R10" s="4">
        <v>274.76639999999998</v>
      </c>
      <c r="S10" s="4">
        <v>407.73809999999997</v>
      </c>
      <c r="T10" s="204"/>
      <c r="U10" s="4">
        <v>331.81819999999999</v>
      </c>
      <c r="V10" s="4">
        <v>1064.1030000000001</v>
      </c>
      <c r="W10" s="4">
        <v>833.33330000000001</v>
      </c>
      <c r="X10" s="4">
        <v>271.67630000000003</v>
      </c>
      <c r="Y10" s="204"/>
      <c r="Z10" s="4">
        <v>1.025641</v>
      </c>
      <c r="AA10" s="4">
        <v>16.229859999999999</v>
      </c>
      <c r="AB10" s="4">
        <v>4.6663560000000004</v>
      </c>
      <c r="AC10" s="4">
        <v>3.125</v>
      </c>
      <c r="AD10" s="4">
        <v>6.25</v>
      </c>
      <c r="AE10" s="4">
        <v>19.53125</v>
      </c>
      <c r="AF10" s="4">
        <v>3.649635</v>
      </c>
      <c r="AG10" s="61">
        <v>3.6737690000000001</v>
      </c>
      <c r="AI10" s="1"/>
      <c r="AJ10" s="1"/>
      <c r="AK10" s="1"/>
      <c r="AL10" s="1"/>
      <c r="AU10" s="1"/>
      <c r="AV10" s="1"/>
      <c r="AW10" s="1"/>
      <c r="AX10" s="1"/>
    </row>
    <row r="11" spans="1:50" ht="16" thickBot="1" x14ac:dyDescent="0.25">
      <c r="A11" s="186"/>
      <c r="B11" s="12">
        <v>21</v>
      </c>
      <c r="C11" s="63">
        <v>881.33330000000001</v>
      </c>
      <c r="D11" s="63">
        <v>423.9889</v>
      </c>
      <c r="E11" s="63">
        <v>2042.0740000000001</v>
      </c>
      <c r="F11" s="63">
        <v>8166.25</v>
      </c>
      <c r="G11" s="221"/>
      <c r="H11" s="63">
        <v>546.93880000000001</v>
      </c>
      <c r="I11" s="63">
        <v>227.65360000000001</v>
      </c>
      <c r="J11" s="63">
        <v>284.78100000000001</v>
      </c>
      <c r="K11" s="63">
        <v>565.09339999999997</v>
      </c>
      <c r="L11" s="63">
        <v>275.69619999999998</v>
      </c>
      <c r="M11" s="63">
        <v>293.07310000000001</v>
      </c>
      <c r="N11" s="63">
        <v>561.11109999999996</v>
      </c>
      <c r="O11" s="63">
        <v>220.40299999999999</v>
      </c>
      <c r="P11" s="63">
        <v>468.58640000000003</v>
      </c>
      <c r="Q11" s="63">
        <v>352.61189999999999</v>
      </c>
      <c r="R11" s="63">
        <v>494.71960000000001</v>
      </c>
      <c r="S11" s="63">
        <v>566.26980000000003</v>
      </c>
      <c r="T11" s="205"/>
      <c r="U11" s="63">
        <v>331.81819999999999</v>
      </c>
      <c r="V11" s="63">
        <v>1064.1030000000001</v>
      </c>
      <c r="W11" s="63">
        <v>833.33330000000001</v>
      </c>
      <c r="X11" s="63">
        <v>271.67630000000003</v>
      </c>
      <c r="Y11" s="205"/>
      <c r="Z11" s="63">
        <v>1.025641</v>
      </c>
      <c r="AA11" s="63">
        <v>1.2022120000000001</v>
      </c>
      <c r="AB11" s="63">
        <v>4.6663560000000004</v>
      </c>
      <c r="AC11" s="63">
        <v>3.125</v>
      </c>
      <c r="AD11" s="63">
        <v>2.1551719999999999</v>
      </c>
      <c r="AE11" s="63">
        <v>1.4467589999999999</v>
      </c>
      <c r="AF11" s="63">
        <v>3.649635</v>
      </c>
      <c r="AG11" s="64">
        <v>3.6737690000000001</v>
      </c>
      <c r="AI11" s="1"/>
      <c r="AJ11" s="1"/>
      <c r="AK11" s="1"/>
      <c r="AL11" s="1"/>
      <c r="AU11" s="1"/>
      <c r="AV11" s="1"/>
      <c r="AW11" s="1"/>
      <c r="AX11" s="1"/>
    </row>
    <row r="13" spans="1:50" x14ac:dyDescent="0.2">
      <c r="B13" s="88"/>
      <c r="C13" s="88"/>
      <c r="D13" s="88"/>
    </row>
    <row r="14" spans="1:50" x14ac:dyDescent="0.2">
      <c r="B14" s="88"/>
      <c r="C14" s="88"/>
      <c r="D14" s="88"/>
    </row>
    <row r="15" spans="1:50" x14ac:dyDescent="0.2">
      <c r="B15" s="88"/>
      <c r="C15" s="88"/>
      <c r="D15" s="88"/>
    </row>
    <row r="16" spans="1:50" x14ac:dyDescent="0.2">
      <c r="B16" s="88"/>
      <c r="C16" s="88"/>
      <c r="D16" s="88"/>
    </row>
    <row r="23" spans="1:50" ht="16" thickBot="1" x14ac:dyDescent="0.25"/>
    <row r="24" spans="1:50" x14ac:dyDescent="0.2">
      <c r="A24" s="186" t="s">
        <v>109</v>
      </c>
      <c r="B24" s="180" t="s">
        <v>110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2"/>
    </row>
    <row r="25" spans="1:50" x14ac:dyDescent="0.2">
      <c r="A25" s="186"/>
      <c r="B25" s="8" t="s">
        <v>104</v>
      </c>
      <c r="C25" s="178" t="s">
        <v>101</v>
      </c>
      <c r="D25" s="178"/>
      <c r="E25" s="178"/>
      <c r="F25" s="178"/>
      <c r="G25" s="219"/>
      <c r="H25" s="178" t="s">
        <v>102</v>
      </c>
      <c r="I25" s="178"/>
      <c r="J25" s="178"/>
      <c r="K25" s="178"/>
      <c r="L25" s="178"/>
      <c r="M25" s="178"/>
      <c r="N25" s="178"/>
      <c r="O25" s="178"/>
      <c r="P25" s="178"/>
      <c r="Q25" s="203"/>
      <c r="R25" s="178" t="s">
        <v>49</v>
      </c>
      <c r="S25" s="178"/>
      <c r="T25" s="178"/>
      <c r="U25" s="178"/>
      <c r="V25" s="203"/>
      <c r="W25" s="178" t="s">
        <v>103</v>
      </c>
      <c r="X25" s="178"/>
      <c r="Y25" s="178"/>
      <c r="Z25" s="178"/>
      <c r="AA25" s="178"/>
      <c r="AB25" s="178"/>
      <c r="AC25" s="178"/>
      <c r="AD25" s="179"/>
      <c r="AE25" s="106"/>
      <c r="AF25" s="106"/>
      <c r="AG25" s="106"/>
      <c r="AH25" s="106"/>
      <c r="AI25" s="106"/>
      <c r="AJ25" s="106"/>
      <c r="AK25" s="106"/>
      <c r="AL25" s="106"/>
      <c r="AU25" s="106"/>
      <c r="AV25" s="106"/>
      <c r="AW25" s="106"/>
      <c r="AX25" s="106"/>
    </row>
    <row r="26" spans="1:50" x14ac:dyDescent="0.2">
      <c r="A26" s="186"/>
      <c r="B26" s="10">
        <v>1</v>
      </c>
      <c r="C26" s="4">
        <v>100</v>
      </c>
      <c r="D26" s="4">
        <v>100</v>
      </c>
      <c r="E26" s="4">
        <v>100</v>
      </c>
      <c r="F26" s="4">
        <v>100</v>
      </c>
      <c r="G26" s="220"/>
      <c r="H26" s="4">
        <v>100</v>
      </c>
      <c r="I26" s="4">
        <v>100</v>
      </c>
      <c r="J26" s="4">
        <v>100</v>
      </c>
      <c r="K26" s="4">
        <v>100</v>
      </c>
      <c r="L26" s="4">
        <v>100</v>
      </c>
      <c r="M26" s="4">
        <v>100</v>
      </c>
      <c r="N26" s="4">
        <v>100</v>
      </c>
      <c r="O26" s="4">
        <v>100</v>
      </c>
      <c r="P26" s="4">
        <v>100</v>
      </c>
      <c r="Q26" s="204"/>
      <c r="R26" s="4">
        <v>100</v>
      </c>
      <c r="S26" s="4">
        <v>100</v>
      </c>
      <c r="T26" s="4">
        <v>100</v>
      </c>
      <c r="U26" s="4">
        <v>100</v>
      </c>
      <c r="V26" s="204"/>
      <c r="W26" s="4">
        <v>100</v>
      </c>
      <c r="X26" s="4">
        <v>100</v>
      </c>
      <c r="Y26" s="4">
        <v>100</v>
      </c>
      <c r="Z26" s="4">
        <v>100</v>
      </c>
      <c r="AA26" s="4">
        <v>100</v>
      </c>
      <c r="AB26" s="4">
        <v>100</v>
      </c>
      <c r="AC26" s="4">
        <v>100</v>
      </c>
      <c r="AD26" s="61">
        <v>100</v>
      </c>
      <c r="AE26" s="1"/>
      <c r="AF26" s="1"/>
      <c r="AG26" s="1"/>
      <c r="AH26" s="1"/>
      <c r="AI26" s="1"/>
      <c r="AJ26" s="1"/>
      <c r="AK26" s="1"/>
      <c r="AL26" s="1"/>
      <c r="AU26" s="1"/>
      <c r="AV26" s="1"/>
      <c r="AW26" s="1"/>
      <c r="AX26" s="1"/>
    </row>
    <row r="27" spans="1:50" x14ac:dyDescent="0.2">
      <c r="A27" s="186"/>
      <c r="B27" s="10">
        <v>4</v>
      </c>
      <c r="C27" s="4">
        <v>107.14</v>
      </c>
      <c r="D27" s="4">
        <v>88.13</v>
      </c>
      <c r="E27" s="4">
        <v>107.27</v>
      </c>
      <c r="F27" s="4">
        <v>128.12</v>
      </c>
      <c r="G27" s="220"/>
      <c r="H27" s="4">
        <v>109.46</v>
      </c>
      <c r="I27" s="4">
        <v>107.14</v>
      </c>
      <c r="J27" s="4">
        <v>88.13</v>
      </c>
      <c r="K27" s="4">
        <v>107.27</v>
      </c>
      <c r="L27" s="4">
        <v>128.12</v>
      </c>
      <c r="M27" s="4">
        <v>124.65</v>
      </c>
      <c r="N27" s="4">
        <v>97.64</v>
      </c>
      <c r="O27" s="4">
        <v>101.87</v>
      </c>
      <c r="P27" s="4">
        <v>144.71</v>
      </c>
      <c r="Q27" s="204"/>
      <c r="R27" s="4">
        <v>106.5</v>
      </c>
      <c r="S27" s="4">
        <v>172.22</v>
      </c>
      <c r="T27" s="4">
        <v>181.87</v>
      </c>
      <c r="U27" s="4">
        <v>178.18</v>
      </c>
      <c r="V27" s="204"/>
      <c r="W27" s="4">
        <v>42.74</v>
      </c>
      <c r="X27" s="4">
        <v>80.91</v>
      </c>
      <c r="Y27" s="4">
        <v>54.73</v>
      </c>
      <c r="Z27" s="4">
        <v>31.42</v>
      </c>
      <c r="AA27" s="4">
        <v>111.97</v>
      </c>
      <c r="AB27" s="4">
        <v>68.25</v>
      </c>
      <c r="AC27" s="4">
        <v>80.7</v>
      </c>
      <c r="AD27" s="61">
        <v>81.11</v>
      </c>
      <c r="AE27" s="1"/>
      <c r="AF27" s="1"/>
      <c r="AG27" s="1"/>
      <c r="AH27" s="1"/>
      <c r="AI27" s="1"/>
      <c r="AJ27" s="1"/>
      <c r="AK27" s="1"/>
      <c r="AL27" s="1"/>
      <c r="AU27" s="1"/>
      <c r="AV27" s="1"/>
      <c r="AW27" s="1"/>
      <c r="AX27" s="1"/>
    </row>
    <row r="28" spans="1:50" x14ac:dyDescent="0.2">
      <c r="A28" s="186"/>
      <c r="B28" s="10">
        <v>8</v>
      </c>
      <c r="C28" s="4">
        <v>299.17</v>
      </c>
      <c r="D28" s="4">
        <v>211.3</v>
      </c>
      <c r="E28" s="4">
        <v>371.47</v>
      </c>
      <c r="F28" s="4">
        <v>311.76</v>
      </c>
      <c r="G28" s="220"/>
      <c r="H28" s="4">
        <v>244.35</v>
      </c>
      <c r="I28" s="4">
        <v>299.17</v>
      </c>
      <c r="J28" s="4">
        <v>211.3</v>
      </c>
      <c r="K28" s="4">
        <v>371.47</v>
      </c>
      <c r="L28" s="4">
        <v>311.76</v>
      </c>
      <c r="M28" s="4">
        <v>326.86</v>
      </c>
      <c r="N28" s="4">
        <v>199.53</v>
      </c>
      <c r="O28" s="4">
        <v>217.6</v>
      </c>
      <c r="P28" s="4">
        <v>305.14</v>
      </c>
      <c r="Q28" s="204"/>
      <c r="R28" s="4">
        <v>214.5</v>
      </c>
      <c r="S28" s="4">
        <v>479.9</v>
      </c>
      <c r="T28" s="4">
        <v>544.29999999999995</v>
      </c>
      <c r="U28" s="4">
        <v>584.35</v>
      </c>
      <c r="V28" s="204"/>
      <c r="W28" s="4">
        <v>134.41</v>
      </c>
      <c r="X28" s="4">
        <v>93.75</v>
      </c>
      <c r="Y28" s="4">
        <v>93</v>
      </c>
      <c r="Z28" s="4">
        <v>1</v>
      </c>
      <c r="AA28" s="4">
        <v>1</v>
      </c>
      <c r="AB28" s="4">
        <v>1</v>
      </c>
      <c r="AC28" s="4">
        <v>1</v>
      </c>
      <c r="AD28" s="61">
        <v>1</v>
      </c>
      <c r="AE28" s="1"/>
      <c r="AF28" s="1"/>
      <c r="AG28" s="1"/>
      <c r="AH28" s="1"/>
      <c r="AI28" s="1"/>
      <c r="AJ28" s="1"/>
      <c r="AK28" s="1"/>
      <c r="AL28" s="1"/>
      <c r="AU28" s="1"/>
      <c r="AV28" s="1"/>
      <c r="AW28" s="1"/>
      <c r="AX28" s="1"/>
    </row>
    <row r="29" spans="1:50" ht="16" thickBot="1" x14ac:dyDescent="0.25">
      <c r="A29" s="186"/>
      <c r="B29" s="12">
        <v>11</v>
      </c>
      <c r="C29" s="63">
        <v>300.47000000000003</v>
      </c>
      <c r="D29" s="63">
        <v>281.27999999999997</v>
      </c>
      <c r="E29" s="63">
        <v>464.66</v>
      </c>
      <c r="F29" s="63">
        <v>316.23</v>
      </c>
      <c r="G29" s="221"/>
      <c r="H29" s="63">
        <v>238.58</v>
      </c>
      <c r="I29" s="63">
        <v>300.47000000000003</v>
      </c>
      <c r="J29" s="63">
        <v>281.27999999999997</v>
      </c>
      <c r="K29" s="63">
        <v>464.66</v>
      </c>
      <c r="L29" s="63">
        <v>316.23</v>
      </c>
      <c r="M29" s="63">
        <v>264.05</v>
      </c>
      <c r="N29" s="63">
        <v>206.14</v>
      </c>
      <c r="O29" s="63">
        <v>291.39</v>
      </c>
      <c r="P29" s="63">
        <v>409.7</v>
      </c>
      <c r="Q29" s="205"/>
      <c r="R29" s="63">
        <v>294.62</v>
      </c>
      <c r="S29" s="63">
        <v>1188.25</v>
      </c>
      <c r="T29" s="63">
        <v>939.13</v>
      </c>
      <c r="U29" s="63">
        <v>1461.93</v>
      </c>
      <c r="V29" s="205"/>
      <c r="W29" s="63">
        <v>30.62</v>
      </c>
      <c r="X29" s="63">
        <v>75.13</v>
      </c>
      <c r="Y29" s="63">
        <v>1</v>
      </c>
      <c r="Z29" s="63">
        <v>1</v>
      </c>
      <c r="AA29" s="63">
        <v>1</v>
      </c>
      <c r="AB29" s="63">
        <v>1</v>
      </c>
      <c r="AC29" s="63">
        <v>1</v>
      </c>
      <c r="AD29" s="64">
        <v>1</v>
      </c>
      <c r="AE29" s="1"/>
      <c r="AF29" s="1"/>
      <c r="AG29" s="1"/>
      <c r="AH29" s="1"/>
      <c r="AI29" s="1"/>
      <c r="AJ29" s="1"/>
      <c r="AK29" s="1"/>
      <c r="AL29" s="1"/>
      <c r="AU29" s="1"/>
      <c r="AV29" s="1"/>
      <c r="AW29" s="1"/>
      <c r="AX29" s="1"/>
    </row>
    <row r="32" spans="1:50" x14ac:dyDescent="0.2">
      <c r="B32" s="88"/>
    </row>
    <row r="33" spans="1:12" x14ac:dyDescent="0.2">
      <c r="B33" s="88"/>
    </row>
    <row r="34" spans="1:12" x14ac:dyDescent="0.2">
      <c r="B34" s="88"/>
    </row>
    <row r="35" spans="1:12" x14ac:dyDescent="0.2">
      <c r="B35" s="88"/>
    </row>
    <row r="39" spans="1:12" ht="16" thickBot="1" x14ac:dyDescent="0.25">
      <c r="F39" s="88"/>
      <c r="G39" s="88"/>
      <c r="H39" s="88"/>
    </row>
    <row r="40" spans="1:12" x14ac:dyDescent="0.2">
      <c r="A40" s="196" t="s">
        <v>111</v>
      </c>
      <c r="B40" s="197" t="s">
        <v>112</v>
      </c>
      <c r="C40" s="193"/>
      <c r="D40" s="194"/>
      <c r="F40" s="197" t="s">
        <v>115</v>
      </c>
      <c r="G40" s="193"/>
      <c r="H40" s="194"/>
      <c r="J40" s="197" t="s">
        <v>116</v>
      </c>
      <c r="K40" s="193"/>
      <c r="L40" s="194"/>
    </row>
    <row r="41" spans="1:12" x14ac:dyDescent="0.2">
      <c r="A41" s="196"/>
      <c r="B41" s="8" t="s">
        <v>101</v>
      </c>
      <c r="C41" s="3" t="s">
        <v>8</v>
      </c>
      <c r="D41" s="9" t="s">
        <v>103</v>
      </c>
      <c r="F41" s="8" t="s">
        <v>101</v>
      </c>
      <c r="G41" s="3" t="s">
        <v>8</v>
      </c>
      <c r="H41" s="9" t="s">
        <v>113</v>
      </c>
      <c r="J41" s="8" t="s">
        <v>101</v>
      </c>
      <c r="K41" s="3" t="s">
        <v>8</v>
      </c>
      <c r="L41" s="9" t="s">
        <v>113</v>
      </c>
    </row>
    <row r="42" spans="1:12" x14ac:dyDescent="0.2">
      <c r="A42" s="196"/>
      <c r="B42" s="10">
        <v>0</v>
      </c>
      <c r="C42" s="4">
        <v>31.967210000000001</v>
      </c>
      <c r="D42" s="61">
        <v>4.1666670000000003</v>
      </c>
      <c r="F42" s="10">
        <v>0</v>
      </c>
      <c r="G42" s="4">
        <v>54.332549999999998</v>
      </c>
      <c r="H42" s="107" t="s">
        <v>114</v>
      </c>
      <c r="J42" s="10">
        <v>26.976739999999999</v>
      </c>
      <c r="K42" s="4">
        <v>13.53383</v>
      </c>
      <c r="L42" s="61">
        <v>0</v>
      </c>
    </row>
    <row r="43" spans="1:12" x14ac:dyDescent="0.2">
      <c r="A43" s="196"/>
      <c r="B43" s="10">
        <v>0</v>
      </c>
      <c r="C43" s="4">
        <v>45.360819999999997</v>
      </c>
      <c r="D43" s="61">
        <v>8.6124399999999994</v>
      </c>
      <c r="F43" s="10">
        <v>3.2454360000000002</v>
      </c>
      <c r="G43" s="4">
        <v>55.26932</v>
      </c>
      <c r="H43" s="61">
        <v>8.8426530000000003</v>
      </c>
      <c r="J43" s="10">
        <v>26.495729999999998</v>
      </c>
      <c r="K43" s="4">
        <v>10.734463276836157</v>
      </c>
      <c r="L43" s="61">
        <v>5</v>
      </c>
    </row>
    <row r="44" spans="1:12" ht="16" thickBot="1" x14ac:dyDescent="0.25">
      <c r="A44" s="196"/>
      <c r="B44" s="10">
        <v>0</v>
      </c>
      <c r="C44" s="4">
        <v>35.294119999999999</v>
      </c>
      <c r="D44" s="61">
        <v>4.2452829999999997</v>
      </c>
      <c r="F44" s="10">
        <v>0</v>
      </c>
      <c r="G44" s="4">
        <v>92.740039999999993</v>
      </c>
      <c r="H44" s="61">
        <v>6.241873</v>
      </c>
      <c r="J44" s="12">
        <v>27.94613</v>
      </c>
      <c r="K44" s="63">
        <v>9.5890409999999999</v>
      </c>
      <c r="L44" s="64">
        <v>1.0416669999999999</v>
      </c>
    </row>
    <row r="45" spans="1:12" ht="16" thickBot="1" x14ac:dyDescent="0.25">
      <c r="A45" s="196"/>
      <c r="B45" s="222"/>
      <c r="C45" s="223"/>
      <c r="D45" s="61">
        <v>2.808989</v>
      </c>
      <c r="F45" s="12">
        <v>0</v>
      </c>
      <c r="G45" s="63">
        <v>47.775179999999999</v>
      </c>
      <c r="H45" s="64">
        <v>0</v>
      </c>
    </row>
    <row r="46" spans="1:12" x14ac:dyDescent="0.2">
      <c r="A46" s="196"/>
      <c r="B46" s="224"/>
      <c r="C46" s="225"/>
      <c r="D46" s="61">
        <v>3.5353539999999999</v>
      </c>
    </row>
    <row r="47" spans="1:12" ht="16" thickBot="1" x14ac:dyDescent="0.25">
      <c r="A47" s="196"/>
      <c r="B47" s="226"/>
      <c r="C47" s="227"/>
      <c r="D47" s="64">
        <v>6.4705880000000002</v>
      </c>
    </row>
    <row r="48" spans="1:12" ht="16" thickBot="1" x14ac:dyDescent="0.25">
      <c r="A48" s="196"/>
    </row>
    <row r="49" spans="1:12" x14ac:dyDescent="0.2">
      <c r="A49" s="196"/>
      <c r="B49" s="81" t="s">
        <v>40</v>
      </c>
      <c r="C49" s="87"/>
      <c r="D49" s="82"/>
      <c r="F49" s="81" t="s">
        <v>40</v>
      </c>
      <c r="G49" s="87"/>
      <c r="H49" s="82"/>
      <c r="J49" s="81" t="s">
        <v>40</v>
      </c>
      <c r="K49" s="87"/>
      <c r="L49" s="82"/>
    </row>
    <row r="50" spans="1:12" x14ac:dyDescent="0.2">
      <c r="A50" s="196"/>
      <c r="B50" s="85" t="s">
        <v>107</v>
      </c>
      <c r="C50" s="88"/>
      <c r="D50" s="86">
        <f>TTEST(B42:B44,C42:C44,2,2)</f>
        <v>7.3648250782249293E-4</v>
      </c>
      <c r="F50" s="85" t="s">
        <v>107</v>
      </c>
      <c r="G50" s="88"/>
      <c r="H50" s="86">
        <f>TTEST(F42:F45,G42:G45,2,2)</f>
        <v>9.4170517874819358E-4</v>
      </c>
      <c r="J50" s="85" t="s">
        <v>107</v>
      </c>
      <c r="K50" s="88"/>
      <c r="L50" s="86">
        <f>TTEST(J42:J44,K42:K44,2,2)</f>
        <v>2.2040134801769656E-4</v>
      </c>
    </row>
    <row r="51" spans="1:12" ht="16" thickBot="1" x14ac:dyDescent="0.25">
      <c r="A51" s="196"/>
      <c r="B51" s="83" t="s">
        <v>117</v>
      </c>
      <c r="C51" s="89"/>
      <c r="D51" s="108">
        <f>TTEST(C42:C44,D42:D47,2,2)</f>
        <v>1.0759559361439717E-5</v>
      </c>
      <c r="F51" s="83" t="s">
        <v>117</v>
      </c>
      <c r="G51" s="89"/>
      <c r="H51" s="90">
        <f>TTEST(G42:G45,H43:H45,2,2)</f>
        <v>5.4127452151002918E-3</v>
      </c>
      <c r="J51" s="83" t="s">
        <v>117</v>
      </c>
      <c r="K51" s="89"/>
      <c r="L51" s="84">
        <f>TTEST(J42:J44,L42:L44,2,2)</f>
        <v>9.1774142084065399E-5</v>
      </c>
    </row>
  </sheetData>
  <mergeCells count="23">
    <mergeCell ref="B40:D40"/>
    <mergeCell ref="F40:H40"/>
    <mergeCell ref="J40:L40"/>
    <mergeCell ref="B45:C47"/>
    <mergeCell ref="A4:A11"/>
    <mergeCell ref="A24:A29"/>
    <mergeCell ref="A40:A51"/>
    <mergeCell ref="C25:F25"/>
    <mergeCell ref="H25:P25"/>
    <mergeCell ref="B4:AG4"/>
    <mergeCell ref="G5:G11"/>
    <mergeCell ref="T5:T11"/>
    <mergeCell ref="Y5:Y11"/>
    <mergeCell ref="H5:S5"/>
    <mergeCell ref="C5:F5"/>
    <mergeCell ref="U5:X5"/>
    <mergeCell ref="Z5:AG5"/>
    <mergeCell ref="R25:U25"/>
    <mergeCell ref="W25:AD25"/>
    <mergeCell ref="B24:AD24"/>
    <mergeCell ref="G25:G29"/>
    <mergeCell ref="Q25:Q29"/>
    <mergeCell ref="V25:V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A4DB0-FC91-48A3-B081-828F4EBC22DD}">
  <dimension ref="A2:AH49"/>
  <sheetViews>
    <sheetView workbookViewId="0">
      <selection activeCell="F53" sqref="F53"/>
    </sheetView>
  </sheetViews>
  <sheetFormatPr baseColWidth="10" defaultRowHeight="15" x14ac:dyDescent="0.2"/>
  <cols>
    <col min="4" max="4" width="12" bestFit="1" customWidth="1"/>
  </cols>
  <sheetData>
    <row r="2" spans="1:6" ht="16" thickBot="1" x14ac:dyDescent="0.25"/>
    <row r="3" spans="1:6" ht="29" x14ac:dyDescent="0.2">
      <c r="A3" s="196" t="s">
        <v>118</v>
      </c>
      <c r="B3" s="70" t="s">
        <v>101</v>
      </c>
      <c r="C3" s="109" t="s">
        <v>119</v>
      </c>
      <c r="D3" s="109" t="s">
        <v>120</v>
      </c>
      <c r="E3" s="110" t="s">
        <v>121</v>
      </c>
    </row>
    <row r="4" spans="1:6" x14ac:dyDescent="0.2">
      <c r="A4" s="196"/>
      <c r="B4" s="10">
        <v>0.622</v>
      </c>
      <c r="C4" s="4">
        <v>2.8460000000000001</v>
      </c>
      <c r="D4" s="4">
        <v>0.82299999999999995</v>
      </c>
      <c r="E4" s="61">
        <v>0.72299999999999998</v>
      </c>
    </row>
    <row r="5" spans="1:6" ht="16" thickBot="1" x14ac:dyDescent="0.25">
      <c r="A5" s="196"/>
      <c r="B5" s="12">
        <v>1.3779999999999999</v>
      </c>
      <c r="C5" s="63">
        <v>3.181</v>
      </c>
      <c r="D5" s="63">
        <v>0.79600000000000004</v>
      </c>
      <c r="E5" s="64">
        <v>1.1220000000000001</v>
      </c>
    </row>
    <row r="6" spans="1:6" ht="16" thickBot="1" x14ac:dyDescent="0.25">
      <c r="A6" s="196"/>
    </row>
    <row r="7" spans="1:6" x14ac:dyDescent="0.2">
      <c r="A7" s="196"/>
      <c r="B7" s="81" t="s">
        <v>123</v>
      </c>
      <c r="C7" s="87"/>
      <c r="D7" s="82"/>
    </row>
    <row r="8" spans="1:6" ht="16" thickBot="1" x14ac:dyDescent="0.25">
      <c r="A8" s="196"/>
      <c r="B8" s="83" t="s">
        <v>122</v>
      </c>
      <c r="C8" s="89"/>
      <c r="D8" s="90">
        <f>TTEST(B4:B5,C4:C5,2,2)</f>
        <v>3.9671777081128172E-2</v>
      </c>
    </row>
    <row r="11" spans="1:6" ht="16" thickBot="1" x14ac:dyDescent="0.25"/>
    <row r="12" spans="1:6" x14ac:dyDescent="0.2">
      <c r="A12" s="196" t="s">
        <v>124</v>
      </c>
      <c r="B12" s="180" t="s">
        <v>131</v>
      </c>
      <c r="C12" s="181"/>
      <c r="D12" s="181"/>
      <c r="E12" s="182"/>
    </row>
    <row r="13" spans="1:6" ht="29" x14ac:dyDescent="0.2">
      <c r="A13" s="196"/>
      <c r="B13" s="8" t="s">
        <v>101</v>
      </c>
      <c r="C13" s="3" t="s">
        <v>9</v>
      </c>
      <c r="D13" s="3" t="s">
        <v>125</v>
      </c>
      <c r="E13" s="105" t="s">
        <v>126</v>
      </c>
      <c r="F13" s="72"/>
    </row>
    <row r="14" spans="1:6" x14ac:dyDescent="0.2">
      <c r="A14" s="196"/>
      <c r="B14" s="10">
        <v>1.0057</v>
      </c>
      <c r="C14" s="4">
        <v>0.2243</v>
      </c>
      <c r="D14" s="4">
        <v>0.6714</v>
      </c>
      <c r="E14" s="61">
        <v>0.20810000000000001</v>
      </c>
      <c r="F14" s="1"/>
    </row>
    <row r="15" spans="1:6" x14ac:dyDescent="0.2">
      <c r="A15" s="196"/>
      <c r="B15" s="10">
        <v>1.0014000000000001</v>
      </c>
      <c r="C15" s="4">
        <v>0.21579999999999999</v>
      </c>
      <c r="D15" s="4">
        <v>0.58779999999999999</v>
      </c>
      <c r="E15" s="61">
        <v>0.19980000000000001</v>
      </c>
      <c r="F15" s="1"/>
    </row>
    <row r="16" spans="1:6" x14ac:dyDescent="0.2">
      <c r="A16" s="196"/>
      <c r="B16" s="10">
        <v>0.9929</v>
      </c>
      <c r="C16" s="4">
        <v>0.28339999999999999</v>
      </c>
      <c r="D16" s="4">
        <v>0.36919999999999997</v>
      </c>
      <c r="E16" s="61">
        <v>0.2046</v>
      </c>
      <c r="F16" s="1"/>
    </row>
    <row r="17" spans="1:7" x14ac:dyDescent="0.2">
      <c r="A17" s="196"/>
      <c r="B17" s="10">
        <v>0.92359999999999998</v>
      </c>
      <c r="C17" s="4">
        <v>0.63890000000000002</v>
      </c>
      <c r="D17" s="229"/>
      <c r="E17" s="230"/>
      <c r="F17" s="1"/>
      <c r="G17" s="1"/>
    </row>
    <row r="18" spans="1:7" x14ac:dyDescent="0.2">
      <c r="A18" s="196"/>
      <c r="B18" s="10">
        <v>1.1779999999999999</v>
      </c>
      <c r="C18" s="4">
        <v>0.74480000000000002</v>
      </c>
      <c r="D18" s="231"/>
      <c r="E18" s="232"/>
      <c r="F18" s="1"/>
      <c r="G18" s="1"/>
    </row>
    <row r="19" spans="1:7" x14ac:dyDescent="0.2">
      <c r="A19" s="196"/>
      <c r="B19" s="10">
        <v>0.89839999999999998</v>
      </c>
      <c r="C19" s="4">
        <v>0.48749999999999999</v>
      </c>
      <c r="D19" s="231"/>
      <c r="E19" s="232"/>
      <c r="F19" s="1"/>
      <c r="G19" s="1"/>
    </row>
    <row r="20" spans="1:7" x14ac:dyDescent="0.2">
      <c r="A20" s="196"/>
      <c r="B20" s="10">
        <v>0.98370000000000002</v>
      </c>
      <c r="C20" s="4">
        <v>0.86180000000000001</v>
      </c>
      <c r="D20" s="231"/>
      <c r="E20" s="232"/>
      <c r="F20" s="1"/>
      <c r="G20" s="1"/>
    </row>
    <row r="21" spans="1:7" x14ac:dyDescent="0.2">
      <c r="A21" s="196"/>
      <c r="B21" s="10">
        <v>1.0284</v>
      </c>
      <c r="C21" s="4">
        <v>0.8901</v>
      </c>
      <c r="D21" s="231"/>
      <c r="E21" s="232"/>
      <c r="F21" s="1"/>
      <c r="G21" s="1"/>
    </row>
    <row r="22" spans="1:7" ht="16" thickBot="1" x14ac:dyDescent="0.25">
      <c r="A22" s="196"/>
      <c r="B22" s="12">
        <v>0.98799999999999999</v>
      </c>
      <c r="C22" s="63">
        <v>0.8135</v>
      </c>
      <c r="D22" s="233"/>
      <c r="E22" s="234"/>
      <c r="F22" s="1"/>
      <c r="G22" s="1"/>
    </row>
    <row r="23" spans="1:7" ht="16" thickBot="1" x14ac:dyDescent="0.25">
      <c r="A23" s="196"/>
    </row>
    <row r="24" spans="1:7" x14ac:dyDescent="0.2">
      <c r="A24" s="196"/>
      <c r="B24" s="237" t="s">
        <v>40</v>
      </c>
      <c r="C24" s="238"/>
      <c r="D24" s="239"/>
    </row>
    <row r="25" spans="1:7" x14ac:dyDescent="0.2">
      <c r="A25" s="196"/>
      <c r="B25" s="85" t="s">
        <v>127</v>
      </c>
      <c r="C25" s="88"/>
      <c r="D25" s="111">
        <f>TTEST(B14:B22,E14:E16,2,2)</f>
        <v>1.0310333540184674E-8</v>
      </c>
    </row>
    <row r="26" spans="1:7" x14ac:dyDescent="0.2">
      <c r="A26" s="196"/>
      <c r="B26" s="85" t="s">
        <v>128</v>
      </c>
      <c r="C26" s="88"/>
      <c r="D26" s="111">
        <f>TTEST(C14:C22,E14:E16,2,2)</f>
        <v>4.9749948167366109E-2</v>
      </c>
    </row>
    <row r="27" spans="1:7" ht="16" thickBot="1" x14ac:dyDescent="0.25">
      <c r="A27" s="196"/>
      <c r="B27" s="83" t="s">
        <v>129</v>
      </c>
      <c r="C27" s="89"/>
      <c r="D27" s="112">
        <f>TTEST(D14:D16,E14:E16,2,2)</f>
        <v>1.9819634937693443E-2</v>
      </c>
    </row>
    <row r="34" spans="1:34" ht="16" thickBot="1" x14ac:dyDescent="0.25"/>
    <row r="35" spans="1:34" ht="16" thickBot="1" x14ac:dyDescent="0.25">
      <c r="A35" s="156" t="s">
        <v>130</v>
      </c>
      <c r="B35" s="199" t="s">
        <v>137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8"/>
    </row>
    <row r="36" spans="1:34" ht="29" x14ac:dyDescent="0.2">
      <c r="A36" s="156"/>
      <c r="B36" s="113" t="s">
        <v>132</v>
      </c>
      <c r="C36" s="235" t="s">
        <v>101</v>
      </c>
      <c r="D36" s="235"/>
      <c r="E36" s="235"/>
      <c r="F36" s="235"/>
      <c r="G36" s="235"/>
      <c r="H36" s="235" t="s">
        <v>133</v>
      </c>
      <c r="I36" s="235"/>
      <c r="J36" s="235"/>
      <c r="K36" s="235"/>
      <c r="L36" s="235"/>
      <c r="M36" s="235"/>
      <c r="N36" s="235" t="s">
        <v>134</v>
      </c>
      <c r="O36" s="235"/>
      <c r="P36" s="235"/>
      <c r="Q36" s="235"/>
      <c r="R36" s="235"/>
      <c r="S36" s="235"/>
      <c r="T36" s="235" t="s">
        <v>135</v>
      </c>
      <c r="U36" s="235"/>
      <c r="V36" s="235"/>
      <c r="W36" s="235"/>
      <c r="X36" s="236"/>
      <c r="Z36" s="106"/>
    </row>
    <row r="37" spans="1:34" ht="16" thickBot="1" x14ac:dyDescent="0.25">
      <c r="A37" s="156"/>
      <c r="B37" s="12">
        <v>10</v>
      </c>
      <c r="C37" s="63">
        <v>1507</v>
      </c>
      <c r="D37" s="63">
        <v>829.1</v>
      </c>
      <c r="E37" s="63">
        <v>809.8</v>
      </c>
      <c r="F37" s="63">
        <v>1167.9000000000001</v>
      </c>
      <c r="G37" s="63">
        <v>458</v>
      </c>
      <c r="H37" s="63">
        <v>1320.1</v>
      </c>
      <c r="I37" s="63">
        <v>963.3</v>
      </c>
      <c r="J37" s="63">
        <v>563.4</v>
      </c>
      <c r="K37" s="63">
        <v>955.4</v>
      </c>
      <c r="L37" s="63">
        <v>1327.4</v>
      </c>
      <c r="M37" s="63">
        <v>65</v>
      </c>
      <c r="N37" s="63">
        <v>490.9</v>
      </c>
      <c r="O37" s="63">
        <v>354.3</v>
      </c>
      <c r="P37" s="63">
        <v>1758.2</v>
      </c>
      <c r="Q37" s="63">
        <v>519.79999999999995</v>
      </c>
      <c r="R37" s="63">
        <v>1046.0999999999999</v>
      </c>
      <c r="S37" s="63">
        <v>843.4</v>
      </c>
      <c r="T37" s="63">
        <v>1319</v>
      </c>
      <c r="U37" s="63">
        <v>1305</v>
      </c>
      <c r="V37" s="63">
        <v>695.2</v>
      </c>
      <c r="W37" s="63">
        <v>740.3</v>
      </c>
      <c r="X37" s="64">
        <v>341.9</v>
      </c>
      <c r="Z37" s="1"/>
    </row>
    <row r="38" spans="1:34" ht="16" thickBot="1" x14ac:dyDescent="0.25">
      <c r="A38" s="156"/>
    </row>
    <row r="39" spans="1:34" x14ac:dyDescent="0.2">
      <c r="A39" s="156"/>
      <c r="B39" s="81" t="s">
        <v>40</v>
      </c>
      <c r="C39" s="82"/>
    </row>
    <row r="40" spans="1:34" ht="16" thickBot="1" x14ac:dyDescent="0.25">
      <c r="A40" s="156"/>
      <c r="B40" s="83" t="s">
        <v>136</v>
      </c>
      <c r="C40" s="90">
        <f>TTEST(H37:M37,T37:X37,2,2)</f>
        <v>0.95939036322531157</v>
      </c>
    </row>
    <row r="41" spans="1:34" x14ac:dyDescent="0.2">
      <c r="A41" s="157"/>
    </row>
    <row r="42" spans="1:34" x14ac:dyDescent="0.2">
      <c r="A42" s="157"/>
    </row>
    <row r="43" spans="1:34" ht="16" thickBot="1" x14ac:dyDescent="0.25">
      <c r="A43" s="157"/>
    </row>
    <row r="44" spans="1:34" x14ac:dyDescent="0.2">
      <c r="A44" s="156" t="s">
        <v>208</v>
      </c>
      <c r="B44" s="180" t="s">
        <v>137</v>
      </c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7"/>
      <c r="Z44" s="71"/>
    </row>
    <row r="45" spans="1:34" ht="29" x14ac:dyDescent="0.2">
      <c r="A45" s="156"/>
      <c r="B45" s="104" t="s">
        <v>132</v>
      </c>
      <c r="C45" s="178" t="s">
        <v>101</v>
      </c>
      <c r="D45" s="178"/>
      <c r="E45" s="178"/>
      <c r="F45" s="178"/>
      <c r="G45" s="178"/>
      <c r="H45" s="178"/>
      <c r="I45" s="178"/>
      <c r="J45" s="178"/>
      <c r="K45" s="178" t="s">
        <v>138</v>
      </c>
      <c r="L45" s="178"/>
      <c r="M45" s="178"/>
      <c r="N45" s="178"/>
      <c r="O45" s="178"/>
      <c r="P45" s="178"/>
      <c r="Q45" s="178"/>
      <c r="R45" s="178"/>
      <c r="S45" s="178" t="s">
        <v>134</v>
      </c>
      <c r="T45" s="178"/>
      <c r="U45" s="178"/>
      <c r="V45" s="178"/>
      <c r="W45" s="178"/>
      <c r="X45" s="178"/>
      <c r="Y45" s="178"/>
      <c r="Z45" s="179"/>
      <c r="AA45" s="228" t="s">
        <v>135</v>
      </c>
      <c r="AB45" s="228"/>
      <c r="AC45" s="228"/>
      <c r="AD45" s="228"/>
      <c r="AE45" s="228"/>
      <c r="AF45" s="228"/>
      <c r="AG45" s="106"/>
      <c r="AH45" s="106"/>
    </row>
    <row r="46" spans="1:34" ht="16" thickBot="1" x14ac:dyDescent="0.25">
      <c r="A46" s="156"/>
      <c r="B46" s="12">
        <v>10</v>
      </c>
      <c r="C46" s="63">
        <v>732.92</v>
      </c>
      <c r="D46" s="63">
        <v>1074.4100000000001</v>
      </c>
      <c r="E46" s="63">
        <v>1308.28</v>
      </c>
      <c r="F46" s="63">
        <v>722.14</v>
      </c>
      <c r="G46" s="63">
        <v>1971.54</v>
      </c>
      <c r="H46" s="63">
        <v>1724.23</v>
      </c>
      <c r="I46" s="63">
        <v>1768.69</v>
      </c>
      <c r="J46" s="63">
        <v>1440.43</v>
      </c>
      <c r="K46" s="63">
        <v>686.71</v>
      </c>
      <c r="L46" s="63">
        <v>1098.22</v>
      </c>
      <c r="M46" s="63">
        <v>605.91</v>
      </c>
      <c r="N46" s="63">
        <v>389.91</v>
      </c>
      <c r="O46" s="63">
        <v>1070.04</v>
      </c>
      <c r="P46" s="63">
        <v>707.82</v>
      </c>
      <c r="Q46" s="63">
        <v>821.43</v>
      </c>
      <c r="R46" s="63">
        <v>1134.58</v>
      </c>
      <c r="S46" s="63">
        <v>508.69</v>
      </c>
      <c r="T46" s="63">
        <v>290.57</v>
      </c>
      <c r="U46" s="63">
        <v>934.25</v>
      </c>
      <c r="V46" s="63">
        <v>1078.05</v>
      </c>
      <c r="W46" s="63">
        <v>1293.05</v>
      </c>
      <c r="X46" s="63">
        <v>1108.22</v>
      </c>
      <c r="Y46" s="63">
        <v>1219.04</v>
      </c>
      <c r="Z46" s="64">
        <v>869.91</v>
      </c>
      <c r="AA46" s="1">
        <v>646.17999999999995</v>
      </c>
      <c r="AB46" s="1">
        <v>294.82</v>
      </c>
      <c r="AC46" s="1">
        <v>399.37</v>
      </c>
      <c r="AD46" s="1">
        <v>495.05</v>
      </c>
      <c r="AE46" s="1">
        <v>440.79</v>
      </c>
      <c r="AF46" s="1">
        <v>595.58000000000004</v>
      </c>
    </row>
    <row r="47" spans="1:34" ht="16" thickBot="1" x14ac:dyDescent="0.25">
      <c r="A47" s="156"/>
    </row>
    <row r="48" spans="1:34" x14ac:dyDescent="0.2">
      <c r="A48" s="156"/>
      <c r="B48" s="81" t="s">
        <v>40</v>
      </c>
      <c r="C48" s="82"/>
    </row>
    <row r="49" spans="1:3" ht="16" thickBot="1" x14ac:dyDescent="0.25">
      <c r="A49" s="156"/>
      <c r="B49" s="83" t="s">
        <v>136</v>
      </c>
      <c r="C49" s="90">
        <f>TTEST(K46:R46,AA46:AF46,2,2)</f>
        <v>1.5479911928608413E-2</v>
      </c>
    </row>
  </sheetData>
  <mergeCells count="15">
    <mergeCell ref="A3:A8"/>
    <mergeCell ref="A12:A27"/>
    <mergeCell ref="C45:J45"/>
    <mergeCell ref="K45:R45"/>
    <mergeCell ref="S45:Z45"/>
    <mergeCell ref="AA45:AF45"/>
    <mergeCell ref="B44:X44"/>
    <mergeCell ref="B12:E12"/>
    <mergeCell ref="D17:E22"/>
    <mergeCell ref="H36:M36"/>
    <mergeCell ref="N36:S36"/>
    <mergeCell ref="C36:G36"/>
    <mergeCell ref="T36:X36"/>
    <mergeCell ref="B35:X35"/>
    <mergeCell ref="B24:D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F5FD-B7F0-4FFD-8BC3-DDB3754B59E8}">
  <dimension ref="A2:J44"/>
  <sheetViews>
    <sheetView workbookViewId="0">
      <selection activeCell="A35" sqref="A35:A44"/>
    </sheetView>
  </sheetViews>
  <sheetFormatPr baseColWidth="10" defaultRowHeight="15" x14ac:dyDescent="0.2"/>
  <cols>
    <col min="2" max="2" width="13.33203125" customWidth="1"/>
  </cols>
  <sheetData>
    <row r="2" spans="1:8" ht="16" thickBot="1" x14ac:dyDescent="0.25"/>
    <row r="3" spans="1:8" x14ac:dyDescent="0.2">
      <c r="A3" s="196" t="s">
        <v>139</v>
      </c>
      <c r="B3" s="115"/>
      <c r="C3" s="240" t="s">
        <v>140</v>
      </c>
      <c r="D3" s="240"/>
      <c r="E3" s="240"/>
      <c r="F3" s="240" t="s">
        <v>141</v>
      </c>
      <c r="G3" s="240"/>
      <c r="H3" s="241"/>
    </row>
    <row r="4" spans="1:8" ht="16" x14ac:dyDescent="0.2">
      <c r="A4" s="196"/>
      <c r="B4" s="116" t="s">
        <v>101</v>
      </c>
      <c r="C4" s="114">
        <v>4.88</v>
      </c>
      <c r="D4" s="114">
        <v>6.51</v>
      </c>
      <c r="E4" s="114">
        <v>6.15</v>
      </c>
      <c r="F4" s="114">
        <v>2.91</v>
      </c>
      <c r="G4" s="114">
        <v>2.73</v>
      </c>
      <c r="H4" s="117">
        <v>2.83</v>
      </c>
    </row>
    <row r="5" spans="1:8" ht="16" x14ac:dyDescent="0.2">
      <c r="A5" s="196"/>
      <c r="B5" s="116" t="s">
        <v>31</v>
      </c>
      <c r="C5" s="114">
        <v>12.5</v>
      </c>
      <c r="D5" s="114">
        <v>11.1</v>
      </c>
      <c r="E5" s="114">
        <v>10.7</v>
      </c>
      <c r="F5" s="114">
        <v>9.56</v>
      </c>
      <c r="G5" s="114">
        <v>10.18</v>
      </c>
      <c r="H5" s="117">
        <v>10.15</v>
      </c>
    </row>
    <row r="6" spans="1:8" ht="16" x14ac:dyDescent="0.2">
      <c r="A6" s="196"/>
      <c r="B6" s="116" t="s">
        <v>142</v>
      </c>
      <c r="C6" s="114">
        <v>9.0299999999999994</v>
      </c>
      <c r="D6" s="114">
        <v>7.6</v>
      </c>
      <c r="E6" s="114">
        <v>8.3699999999999992</v>
      </c>
      <c r="F6" s="114">
        <v>1.98</v>
      </c>
      <c r="G6" s="114">
        <v>1.74</v>
      </c>
      <c r="H6" s="117">
        <v>1.9</v>
      </c>
    </row>
    <row r="7" spans="1:8" ht="32" thickBot="1" x14ac:dyDescent="0.25">
      <c r="A7" s="196"/>
      <c r="B7" s="118" t="s">
        <v>143</v>
      </c>
      <c r="C7" s="119">
        <v>28.6</v>
      </c>
      <c r="D7" s="119">
        <v>28.9</v>
      </c>
      <c r="E7" s="119">
        <v>29.8</v>
      </c>
      <c r="F7" s="119">
        <v>9.77</v>
      </c>
      <c r="G7" s="119">
        <v>9.6300000000000008</v>
      </c>
      <c r="H7" s="120">
        <v>10.23</v>
      </c>
    </row>
    <row r="8" spans="1:8" ht="16" thickBot="1" x14ac:dyDescent="0.25">
      <c r="A8" s="196"/>
    </row>
    <row r="9" spans="1:8" ht="29.25" customHeight="1" x14ac:dyDescent="0.2">
      <c r="A9" s="196"/>
      <c r="B9" s="242" t="s">
        <v>40</v>
      </c>
      <c r="C9" s="243"/>
    </row>
    <row r="10" spans="1:8" ht="16" x14ac:dyDescent="0.2">
      <c r="A10" s="196"/>
      <c r="B10" s="121" t="s">
        <v>108</v>
      </c>
      <c r="C10" s="86">
        <f>TTEST(C4:E4,C5:E5,2,2)</f>
        <v>1.6186284488937269E-3</v>
      </c>
    </row>
    <row r="11" spans="1:8" ht="47" thickBot="1" x14ac:dyDescent="0.25">
      <c r="A11" s="196"/>
      <c r="B11" s="122" t="s">
        <v>144</v>
      </c>
      <c r="C11" s="84">
        <f>TTEST(C7:E7,C6:E6,2,2)</f>
        <v>2.9044433287115159E-6</v>
      </c>
    </row>
    <row r="16" spans="1:8" ht="16" thickBot="1" x14ac:dyDescent="0.25"/>
    <row r="17" spans="1:10" ht="16" thickBot="1" x14ac:dyDescent="0.25">
      <c r="A17" s="196" t="s">
        <v>145</v>
      </c>
      <c r="B17" s="244" t="s">
        <v>152</v>
      </c>
      <c r="C17" s="245"/>
      <c r="D17" s="245"/>
      <c r="E17" s="245"/>
      <c r="F17" s="133"/>
      <c r="G17" s="197" t="s">
        <v>154</v>
      </c>
      <c r="H17" s="193"/>
      <c r="I17" s="193"/>
      <c r="J17" s="194"/>
    </row>
    <row r="18" spans="1:10" ht="46" x14ac:dyDescent="0.2">
      <c r="A18" s="196"/>
      <c r="B18" s="123" t="s">
        <v>146</v>
      </c>
      <c r="C18" s="124" t="s">
        <v>147</v>
      </c>
      <c r="D18" s="124" t="s">
        <v>148</v>
      </c>
      <c r="E18" s="125" t="s">
        <v>149</v>
      </c>
      <c r="G18" s="8" t="s">
        <v>146</v>
      </c>
      <c r="H18" s="3" t="s">
        <v>148</v>
      </c>
      <c r="I18" s="3" t="s">
        <v>147</v>
      </c>
      <c r="J18" s="105" t="s">
        <v>153</v>
      </c>
    </row>
    <row r="19" spans="1:10" x14ac:dyDescent="0.2">
      <c r="A19" s="196"/>
      <c r="B19" s="126">
        <v>0</v>
      </c>
      <c r="C19" s="127">
        <v>5.0000000000000001E-3</v>
      </c>
      <c r="D19" s="127">
        <v>0</v>
      </c>
      <c r="E19" s="128">
        <v>1E-3</v>
      </c>
      <c r="G19" s="10">
        <v>1E-3</v>
      </c>
      <c r="H19" s="4">
        <v>1E-3</v>
      </c>
      <c r="I19" s="4">
        <v>1E-3</v>
      </c>
      <c r="J19" s="61">
        <v>1E-3</v>
      </c>
    </row>
    <row r="20" spans="1:10" x14ac:dyDescent="0.2">
      <c r="A20" s="196"/>
      <c r="B20" s="126">
        <v>0</v>
      </c>
      <c r="C20" s="127">
        <v>2E-3</v>
      </c>
      <c r="D20" s="127">
        <v>2E-3</v>
      </c>
      <c r="E20" s="128">
        <v>0</v>
      </c>
      <c r="G20" s="10">
        <v>1E-3</v>
      </c>
      <c r="H20" s="4">
        <v>1E-3</v>
      </c>
      <c r="I20" s="4">
        <v>1E-3</v>
      </c>
      <c r="J20" s="61">
        <v>2E-3</v>
      </c>
    </row>
    <row r="21" spans="1:10" x14ac:dyDescent="0.2">
      <c r="A21" s="196"/>
      <c r="B21" s="126">
        <v>0</v>
      </c>
      <c r="C21" s="127">
        <v>3.0000000000000001E-3</v>
      </c>
      <c r="D21" s="127">
        <v>2E-3</v>
      </c>
      <c r="E21" s="128">
        <v>0</v>
      </c>
      <c r="G21" s="10">
        <v>0</v>
      </c>
      <c r="H21" s="4">
        <v>0</v>
      </c>
      <c r="I21" s="4">
        <v>2E-3</v>
      </c>
      <c r="J21" s="61">
        <v>2E-3</v>
      </c>
    </row>
    <row r="22" spans="1:10" x14ac:dyDescent="0.2">
      <c r="A22" s="196"/>
      <c r="B22" s="126">
        <v>0</v>
      </c>
      <c r="C22" s="127">
        <v>2E-3</v>
      </c>
      <c r="D22" s="127">
        <v>0</v>
      </c>
      <c r="E22" s="128">
        <v>0</v>
      </c>
      <c r="G22" s="10">
        <v>1E-3</v>
      </c>
      <c r="H22" s="4">
        <v>3.0000000000000001E-3</v>
      </c>
      <c r="I22" s="4">
        <v>2E-3</v>
      </c>
      <c r="J22" s="61">
        <v>1E-3</v>
      </c>
    </row>
    <row r="23" spans="1:10" ht="16" thickBot="1" x14ac:dyDescent="0.25">
      <c r="A23" s="196"/>
      <c r="B23" s="129">
        <v>2E-3</v>
      </c>
      <c r="C23" s="130">
        <v>6.0000000000000001E-3</v>
      </c>
      <c r="D23" s="130">
        <v>0</v>
      </c>
      <c r="E23" s="131">
        <v>2E-3</v>
      </c>
      <c r="G23" s="12">
        <v>1E-3</v>
      </c>
      <c r="H23" s="63">
        <v>0</v>
      </c>
      <c r="I23" s="63">
        <v>1E-3</v>
      </c>
      <c r="J23" s="64">
        <v>3.0000000000000001E-3</v>
      </c>
    </row>
    <row r="24" spans="1:10" ht="16" thickBot="1" x14ac:dyDescent="0.25">
      <c r="A24" s="196"/>
    </row>
    <row r="25" spans="1:10" x14ac:dyDescent="0.2">
      <c r="A25" s="196"/>
      <c r="B25" s="81" t="s">
        <v>40</v>
      </c>
      <c r="C25" s="82"/>
    </row>
    <row r="26" spans="1:10" ht="32" x14ac:dyDescent="0.2">
      <c r="A26" s="196"/>
      <c r="B26" s="132" t="s">
        <v>150</v>
      </c>
      <c r="C26" s="86">
        <f>TTEST(D19:D23,B19:B23,2,2)</f>
        <v>0.54473730080449068</v>
      </c>
    </row>
    <row r="27" spans="1:10" ht="49" thickBot="1" x14ac:dyDescent="0.25">
      <c r="A27" s="196"/>
      <c r="B27" s="100" t="s">
        <v>151</v>
      </c>
      <c r="C27" s="90">
        <f>TTEST(C19:C23,E19:E23,2,2)</f>
        <v>1.0651369320281708E-2</v>
      </c>
    </row>
    <row r="34" spans="1:5" ht="16" thickBot="1" x14ac:dyDescent="0.25"/>
    <row r="35" spans="1:5" ht="46" x14ac:dyDescent="0.2">
      <c r="A35" s="196" t="s">
        <v>155</v>
      </c>
      <c r="B35" s="123" t="s">
        <v>156</v>
      </c>
      <c r="C35" s="124" t="s">
        <v>157</v>
      </c>
      <c r="D35" s="124" t="s">
        <v>147</v>
      </c>
      <c r="E35" s="134" t="s">
        <v>158</v>
      </c>
    </row>
    <row r="36" spans="1:5" x14ac:dyDescent="0.2">
      <c r="A36" s="196"/>
      <c r="B36" s="135">
        <v>1.25</v>
      </c>
      <c r="C36" s="114">
        <v>1.2250000000000001</v>
      </c>
      <c r="D36" s="114">
        <v>1.625</v>
      </c>
      <c r="E36" s="117">
        <v>0.92500000000000004</v>
      </c>
    </row>
    <row r="37" spans="1:5" x14ac:dyDescent="0.2">
      <c r="A37" s="196"/>
      <c r="B37" s="135">
        <v>1.675</v>
      </c>
      <c r="C37" s="114">
        <v>1.05</v>
      </c>
      <c r="D37" s="114">
        <v>1.9</v>
      </c>
      <c r="E37" s="117">
        <v>0.52500000000000002</v>
      </c>
    </row>
    <row r="38" spans="1:5" x14ac:dyDescent="0.2">
      <c r="A38" s="196"/>
      <c r="B38" s="135">
        <v>1.2250000000000001</v>
      </c>
      <c r="C38" s="114">
        <v>0.85</v>
      </c>
      <c r="D38" s="114">
        <v>2.7</v>
      </c>
      <c r="E38" s="117">
        <v>0.875</v>
      </c>
    </row>
    <row r="39" spans="1:5" x14ac:dyDescent="0.2">
      <c r="A39" s="196"/>
      <c r="B39" s="135">
        <v>0.9</v>
      </c>
      <c r="C39" s="114">
        <v>0.7</v>
      </c>
      <c r="D39" s="114">
        <v>2.0249999999999999</v>
      </c>
      <c r="E39" s="117">
        <v>1.45</v>
      </c>
    </row>
    <row r="40" spans="1:5" ht="16" thickBot="1" x14ac:dyDescent="0.25">
      <c r="A40" s="196"/>
      <c r="B40" s="136">
        <v>1.2749999999999999</v>
      </c>
      <c r="C40" s="119">
        <v>0.5</v>
      </c>
      <c r="D40" s="119">
        <v>1.425</v>
      </c>
      <c r="E40" s="120">
        <v>1.2250000000000001</v>
      </c>
    </row>
    <row r="41" spans="1:5" ht="16" thickBot="1" x14ac:dyDescent="0.25">
      <c r="A41" s="196"/>
    </row>
    <row r="42" spans="1:5" x14ac:dyDescent="0.2">
      <c r="A42" s="196"/>
      <c r="B42" s="81" t="s">
        <v>40</v>
      </c>
      <c r="C42" s="82"/>
    </row>
    <row r="43" spans="1:5" ht="32" x14ac:dyDescent="0.2">
      <c r="A43" s="196"/>
      <c r="B43" s="132" t="s">
        <v>159</v>
      </c>
      <c r="C43" s="86">
        <f>TTEST(D36:D40,B36:B40,2,2)</f>
        <v>2.8111770415865951E-2</v>
      </c>
    </row>
    <row r="44" spans="1:5" ht="49" thickBot="1" x14ac:dyDescent="0.25">
      <c r="A44" s="196"/>
      <c r="B44" s="100" t="s">
        <v>160</v>
      </c>
      <c r="C44" s="90">
        <f>TTEST(E36:E40,D36:D40,2,2)</f>
        <v>8.4228520320897091E-3</v>
      </c>
    </row>
  </sheetData>
  <mergeCells count="8">
    <mergeCell ref="A3:A11"/>
    <mergeCell ref="A17:A27"/>
    <mergeCell ref="A35:A44"/>
    <mergeCell ref="C3:E3"/>
    <mergeCell ref="F3:H3"/>
    <mergeCell ref="B9:C9"/>
    <mergeCell ref="B17:E17"/>
    <mergeCell ref="G17:J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2B1AC-6D77-4A07-938B-FEC29A05818A}">
  <dimension ref="A2:AJ106"/>
  <sheetViews>
    <sheetView topLeftCell="A61" zoomScaleNormal="100" workbookViewId="0">
      <selection activeCell="I103" sqref="I103"/>
    </sheetView>
  </sheetViews>
  <sheetFormatPr baseColWidth="10" defaultRowHeight="15" x14ac:dyDescent="0.2"/>
  <sheetData>
    <row r="2" spans="1:12" ht="16" thickBot="1" x14ac:dyDescent="0.25"/>
    <row r="3" spans="1:12" ht="16" thickBot="1" x14ac:dyDescent="0.25">
      <c r="B3" s="199" t="s">
        <v>1</v>
      </c>
      <c r="C3" s="245"/>
      <c r="D3" s="245"/>
      <c r="E3" s="245"/>
      <c r="F3" s="245"/>
      <c r="G3" s="245"/>
      <c r="H3" s="245"/>
      <c r="I3" s="245"/>
      <c r="J3" s="245"/>
      <c r="K3" s="245"/>
      <c r="L3" s="246"/>
    </row>
    <row r="4" spans="1:12" x14ac:dyDescent="0.2">
      <c r="A4" s="140" t="s">
        <v>218</v>
      </c>
      <c r="B4" s="70" t="s">
        <v>161</v>
      </c>
      <c r="C4" s="235" t="s">
        <v>34</v>
      </c>
      <c r="D4" s="235"/>
      <c r="E4" s="235"/>
      <c r="F4" s="235"/>
      <c r="G4" s="235"/>
      <c r="H4" s="235" t="s">
        <v>209</v>
      </c>
      <c r="I4" s="235"/>
      <c r="J4" s="235"/>
      <c r="K4" s="235"/>
      <c r="L4" s="236"/>
    </row>
    <row r="5" spans="1:12" x14ac:dyDescent="0.2">
      <c r="A5" s="57"/>
      <c r="B5" s="10">
        <v>10</v>
      </c>
      <c r="C5" s="4">
        <v>45.629219999999997</v>
      </c>
      <c r="D5" s="4">
        <v>61.62368</v>
      </c>
      <c r="E5" s="4">
        <v>44.659860000000002</v>
      </c>
      <c r="F5" s="4">
        <v>39.916910000000001</v>
      </c>
      <c r="G5" s="4">
        <v>54.457329999999999</v>
      </c>
      <c r="H5" s="4">
        <v>7.2948329999999997</v>
      </c>
      <c r="I5" s="4" t="s">
        <v>210</v>
      </c>
      <c r="J5" s="4">
        <v>19.604859999999999</v>
      </c>
      <c r="K5" s="4">
        <v>19.300909999999998</v>
      </c>
      <c r="L5" s="61" t="s">
        <v>211</v>
      </c>
    </row>
    <row r="6" spans="1:12" x14ac:dyDescent="0.2">
      <c r="A6" s="57"/>
      <c r="B6" s="10">
        <v>3.3333330000000001</v>
      </c>
      <c r="C6" s="4">
        <v>70.763369999999995</v>
      </c>
      <c r="D6" s="4">
        <v>77.618139999999997</v>
      </c>
      <c r="E6" s="4">
        <v>73.32526</v>
      </c>
      <c r="F6" s="4">
        <v>82.70729</v>
      </c>
      <c r="G6" s="4">
        <v>71.31729</v>
      </c>
      <c r="H6" s="4">
        <v>4.711246</v>
      </c>
      <c r="I6" s="4">
        <v>10.486319999999999</v>
      </c>
      <c r="J6" s="4" t="s">
        <v>212</v>
      </c>
      <c r="K6" s="4">
        <v>7.1428570000000002</v>
      </c>
      <c r="L6" s="61">
        <v>10.94225</v>
      </c>
    </row>
    <row r="7" spans="1:12" x14ac:dyDescent="0.2">
      <c r="A7" s="57"/>
      <c r="B7" s="10">
        <v>1.111111</v>
      </c>
      <c r="C7" s="4">
        <v>72.425129999999996</v>
      </c>
      <c r="D7" s="4">
        <v>82.222610000000003</v>
      </c>
      <c r="E7" s="4">
        <v>85.684610000000006</v>
      </c>
      <c r="F7" s="4">
        <v>85.961569999999995</v>
      </c>
      <c r="G7" s="4">
        <v>66.124279999999999</v>
      </c>
      <c r="H7" s="4">
        <v>19.908819999999999</v>
      </c>
      <c r="I7" s="4">
        <v>17.4772</v>
      </c>
      <c r="J7" s="4">
        <v>12.158049999999999</v>
      </c>
      <c r="K7" s="4">
        <v>8.5106380000000001</v>
      </c>
      <c r="L7" s="61">
        <v>18.996960000000001</v>
      </c>
    </row>
    <row r="8" spans="1:12" x14ac:dyDescent="0.2">
      <c r="A8" s="57"/>
      <c r="B8" s="10">
        <v>0.37037039999999999</v>
      </c>
      <c r="C8" s="4">
        <v>84.646010000000004</v>
      </c>
      <c r="D8" s="4">
        <v>81.253240000000005</v>
      </c>
      <c r="E8" s="4">
        <v>84.265190000000004</v>
      </c>
      <c r="F8" s="4">
        <v>88.315730000000002</v>
      </c>
      <c r="G8" s="4">
        <v>65.293400000000005</v>
      </c>
      <c r="H8" s="4">
        <v>17.629180000000002</v>
      </c>
      <c r="I8" s="4">
        <v>23.708210000000001</v>
      </c>
      <c r="J8" s="4" t="s">
        <v>213</v>
      </c>
      <c r="K8" s="4">
        <v>18.693010000000001</v>
      </c>
      <c r="L8" s="61">
        <v>20.212769999999999</v>
      </c>
    </row>
    <row r="9" spans="1:12" x14ac:dyDescent="0.2">
      <c r="A9" s="57"/>
      <c r="B9" s="10">
        <v>0.12345680000000001</v>
      </c>
      <c r="C9" s="4">
        <v>89.873630000000006</v>
      </c>
      <c r="D9" s="4">
        <v>95.032020000000003</v>
      </c>
      <c r="E9" s="4">
        <v>92.400899999999993</v>
      </c>
      <c r="F9" s="4">
        <v>43.482779999999998</v>
      </c>
      <c r="G9" s="4">
        <v>96.936130000000006</v>
      </c>
      <c r="H9" s="4">
        <v>18.693010000000001</v>
      </c>
      <c r="I9" s="4">
        <v>37.23404</v>
      </c>
      <c r="J9" s="4">
        <v>18.389060000000001</v>
      </c>
      <c r="K9" s="4">
        <v>44.9848</v>
      </c>
      <c r="L9" s="61">
        <v>25.075990000000001</v>
      </c>
    </row>
    <row r="10" spans="1:12" x14ac:dyDescent="0.2">
      <c r="A10" s="57"/>
      <c r="B10" s="10">
        <v>4.1152260000000003E-2</v>
      </c>
      <c r="C10" s="4">
        <v>97.559290000000004</v>
      </c>
      <c r="D10" s="4">
        <v>87.969539999999995</v>
      </c>
      <c r="E10" s="4">
        <v>96.139859999999999</v>
      </c>
      <c r="F10" s="4">
        <v>93.335639999999998</v>
      </c>
      <c r="G10" s="4">
        <v>93.958799999999997</v>
      </c>
      <c r="H10" s="4">
        <v>62.006079999999997</v>
      </c>
      <c r="I10" s="4">
        <v>36.322189999999999</v>
      </c>
      <c r="J10" s="4">
        <v>25.075990000000001</v>
      </c>
      <c r="K10" s="4">
        <v>52.431609999999999</v>
      </c>
      <c r="L10" s="61">
        <v>27.963529999999999</v>
      </c>
    </row>
    <row r="11" spans="1:12" x14ac:dyDescent="0.2">
      <c r="A11" s="57"/>
      <c r="B11" s="10">
        <v>1.3717419999999999E-2</v>
      </c>
      <c r="C11" s="4">
        <v>89.769779999999997</v>
      </c>
      <c r="D11" s="4">
        <v>88.765789999999996</v>
      </c>
      <c r="E11" s="4">
        <v>93.093299999999999</v>
      </c>
      <c r="F11" s="4">
        <v>95.412840000000003</v>
      </c>
      <c r="G11" s="4">
        <v>98.009349999999998</v>
      </c>
      <c r="H11" s="4">
        <v>45.744680000000002</v>
      </c>
      <c r="I11" s="4">
        <v>86.474170000000001</v>
      </c>
      <c r="J11" s="4">
        <v>54.71125</v>
      </c>
      <c r="K11" s="4">
        <v>80.091189999999997</v>
      </c>
      <c r="L11" s="61">
        <v>66.10942</v>
      </c>
    </row>
    <row r="12" spans="1:12" x14ac:dyDescent="0.2">
      <c r="A12" s="57"/>
      <c r="B12" s="10">
        <v>4.5724700000000004E-3</v>
      </c>
      <c r="C12" s="4">
        <v>84.646010000000004</v>
      </c>
      <c r="D12" s="4">
        <v>90.84299</v>
      </c>
      <c r="E12" s="4">
        <v>92.850960000000001</v>
      </c>
      <c r="F12" s="4">
        <v>97.628519999999995</v>
      </c>
      <c r="G12" s="4">
        <v>97.52467</v>
      </c>
      <c r="H12" s="4">
        <v>77.051670000000001</v>
      </c>
      <c r="I12" s="4">
        <v>98.02431</v>
      </c>
      <c r="J12" s="4">
        <v>82.674769999999995</v>
      </c>
      <c r="K12" s="4">
        <v>97.112459999999999</v>
      </c>
      <c r="L12" s="61">
        <v>68.693010000000001</v>
      </c>
    </row>
    <row r="13" spans="1:12" x14ac:dyDescent="0.2">
      <c r="A13" s="57"/>
      <c r="B13" s="10">
        <v>1.5241600000000001E-3</v>
      </c>
      <c r="C13" s="4">
        <v>85.823089999999993</v>
      </c>
      <c r="D13" s="4">
        <v>91.57002</v>
      </c>
      <c r="E13" s="4">
        <v>90.462180000000004</v>
      </c>
      <c r="F13" s="4">
        <v>91.466160000000002</v>
      </c>
      <c r="G13" s="4">
        <v>102.0253</v>
      </c>
      <c r="H13" s="4">
        <v>98.632220000000004</v>
      </c>
      <c r="I13" s="4">
        <v>109.1185</v>
      </c>
      <c r="J13" s="4">
        <v>92.24924</v>
      </c>
      <c r="K13" s="4">
        <v>96.960489999999993</v>
      </c>
      <c r="L13" s="61">
        <v>78.419460000000001</v>
      </c>
    </row>
    <row r="14" spans="1:12" ht="16" thickBot="1" x14ac:dyDescent="0.25">
      <c r="A14" s="57"/>
      <c r="B14" s="12">
        <v>0</v>
      </c>
      <c r="C14" s="63">
        <v>100.7443</v>
      </c>
      <c r="D14" s="63">
        <v>94.270390000000006</v>
      </c>
      <c r="E14" s="63">
        <v>102.0599</v>
      </c>
      <c r="F14" s="63">
        <v>102.9254</v>
      </c>
      <c r="G14" s="63">
        <v>98.597890000000007</v>
      </c>
      <c r="H14" s="63">
        <v>107.5988</v>
      </c>
      <c r="I14" s="63">
        <v>103.34350000000001</v>
      </c>
      <c r="J14" s="63">
        <v>99.240120000000005</v>
      </c>
      <c r="K14" s="63">
        <v>100.7599</v>
      </c>
      <c r="L14" s="64">
        <v>89.057749999999999</v>
      </c>
    </row>
    <row r="27" spans="1:36" ht="16" thickBot="1" x14ac:dyDescent="0.25"/>
    <row r="28" spans="1:36" x14ac:dyDescent="0.2">
      <c r="A28" s="247" t="s">
        <v>219</v>
      </c>
      <c r="B28" s="197" t="s">
        <v>162</v>
      </c>
      <c r="C28" s="193"/>
      <c r="D28" s="193"/>
      <c r="E28" s="193"/>
      <c r="F28" s="193"/>
      <c r="G28" s="193"/>
      <c r="H28" s="194"/>
      <c r="J28" s="197" t="s">
        <v>177</v>
      </c>
      <c r="K28" s="193"/>
      <c r="L28" s="193"/>
      <c r="M28" s="193"/>
      <c r="N28" s="193"/>
      <c r="O28" s="193"/>
      <c r="P28" s="194"/>
      <c r="R28" s="197" t="s">
        <v>178</v>
      </c>
      <c r="S28" s="193"/>
      <c r="T28" s="193"/>
      <c r="U28" s="193"/>
      <c r="V28" s="193"/>
      <c r="W28" s="193"/>
      <c r="X28" s="194"/>
      <c r="Z28" s="197" t="s">
        <v>179</v>
      </c>
      <c r="AA28" s="193"/>
      <c r="AB28" s="193"/>
      <c r="AC28" s="193"/>
      <c r="AD28" s="194"/>
      <c r="AF28" s="197" t="s">
        <v>180</v>
      </c>
      <c r="AG28" s="193"/>
      <c r="AH28" s="193"/>
      <c r="AI28" s="193"/>
      <c r="AJ28" s="194"/>
    </row>
    <row r="29" spans="1:36" x14ac:dyDescent="0.2">
      <c r="A29" s="247"/>
      <c r="B29" s="8" t="s">
        <v>161</v>
      </c>
      <c r="C29" s="178" t="s">
        <v>34</v>
      </c>
      <c r="D29" s="178"/>
      <c r="E29" s="178"/>
      <c r="F29" s="178" t="s">
        <v>35</v>
      </c>
      <c r="G29" s="178"/>
      <c r="H29" s="179"/>
      <c r="J29" s="8" t="s">
        <v>161</v>
      </c>
      <c r="K29" s="178" t="s">
        <v>34</v>
      </c>
      <c r="L29" s="178"/>
      <c r="M29" s="178"/>
      <c r="N29" s="178" t="s">
        <v>35</v>
      </c>
      <c r="O29" s="178"/>
      <c r="P29" s="179"/>
      <c r="R29" s="8" t="s">
        <v>161</v>
      </c>
      <c r="S29" s="178" t="s">
        <v>34</v>
      </c>
      <c r="T29" s="178"/>
      <c r="U29" s="178"/>
      <c r="V29" s="178" t="s">
        <v>35</v>
      </c>
      <c r="W29" s="178"/>
      <c r="X29" s="179"/>
      <c r="Z29" s="8" t="s">
        <v>161</v>
      </c>
      <c r="AA29" s="178" t="s">
        <v>34</v>
      </c>
      <c r="AB29" s="178"/>
      <c r="AC29" s="178" t="s">
        <v>35</v>
      </c>
      <c r="AD29" s="179"/>
      <c r="AE29" s="106"/>
      <c r="AF29" s="8" t="s">
        <v>161</v>
      </c>
      <c r="AG29" s="178" t="s">
        <v>34</v>
      </c>
      <c r="AH29" s="178"/>
      <c r="AI29" s="178" t="s">
        <v>35</v>
      </c>
      <c r="AJ29" s="179"/>
    </row>
    <row r="30" spans="1:36" x14ac:dyDescent="0.2">
      <c r="A30" s="247"/>
      <c r="B30" s="10">
        <v>30</v>
      </c>
      <c r="C30" s="4">
        <v>0.119976</v>
      </c>
      <c r="D30" s="4">
        <v>0.65986800000000001</v>
      </c>
      <c r="E30" s="4">
        <v>1.1997599999999999</v>
      </c>
      <c r="F30" s="4">
        <v>1.0498689999999999</v>
      </c>
      <c r="G30" s="4">
        <v>2.6246719999999999</v>
      </c>
      <c r="H30" s="61">
        <v>6.0367459999999999</v>
      </c>
      <c r="J30" s="10">
        <v>30</v>
      </c>
      <c r="K30" s="4">
        <v>0.80902180000000001</v>
      </c>
      <c r="L30" s="4">
        <v>0.58837950000000006</v>
      </c>
      <c r="M30" s="4" t="s">
        <v>163</v>
      </c>
      <c r="N30" s="4">
        <v>2.547771</v>
      </c>
      <c r="O30" s="4">
        <v>2.547771</v>
      </c>
      <c r="P30" s="61">
        <v>3.1847129999999999</v>
      </c>
      <c r="R30" s="10">
        <v>30</v>
      </c>
      <c r="S30" s="4">
        <v>14.09487</v>
      </c>
      <c r="T30" s="4">
        <v>7.1323449999999999</v>
      </c>
      <c r="U30" s="4">
        <v>5.2643490000000002</v>
      </c>
      <c r="V30" s="4">
        <v>4.8723900000000002</v>
      </c>
      <c r="W30" s="4">
        <v>10.44083</v>
      </c>
      <c r="X30" s="61">
        <v>20.88167</v>
      </c>
      <c r="Z30" s="10">
        <v>5</v>
      </c>
      <c r="AA30" s="4">
        <v>0.53333330000000001</v>
      </c>
      <c r="AB30" s="4">
        <v>0.66666669999999995</v>
      </c>
      <c r="AC30" s="4">
        <v>2.9411759999999999E-2</v>
      </c>
      <c r="AD30" s="61">
        <v>0.29411769999999998</v>
      </c>
      <c r="AF30" s="10">
        <v>15</v>
      </c>
      <c r="AG30" s="4">
        <v>2000</v>
      </c>
      <c r="AH30" s="4">
        <v>4000</v>
      </c>
      <c r="AI30" s="4">
        <v>1000</v>
      </c>
      <c r="AJ30" s="61">
        <v>600</v>
      </c>
    </row>
    <row r="31" spans="1:36" x14ac:dyDescent="0.2">
      <c r="A31" s="247"/>
      <c r="B31" s="10">
        <v>10</v>
      </c>
      <c r="C31" s="4">
        <v>1.5296940000000001</v>
      </c>
      <c r="D31" s="4">
        <v>7.7384519999999997</v>
      </c>
      <c r="E31" s="4">
        <v>9.8680269999999997</v>
      </c>
      <c r="F31" s="4">
        <v>2.6246719999999999</v>
      </c>
      <c r="G31" s="4">
        <v>7.086614</v>
      </c>
      <c r="H31" s="61">
        <v>12.860889999999999</v>
      </c>
      <c r="J31" s="10">
        <v>10</v>
      </c>
      <c r="K31" s="4">
        <v>26.40353</v>
      </c>
      <c r="L31" s="4">
        <v>20.152000000000001</v>
      </c>
      <c r="M31" s="4" t="s">
        <v>164</v>
      </c>
      <c r="N31" s="4">
        <v>17.834389999999999</v>
      </c>
      <c r="O31" s="4">
        <v>23.566880000000001</v>
      </c>
      <c r="P31" s="61">
        <v>11.464969999999999</v>
      </c>
      <c r="R31" s="10">
        <v>10</v>
      </c>
      <c r="S31" s="4">
        <v>13.31371</v>
      </c>
      <c r="T31" s="4">
        <v>24.283940000000001</v>
      </c>
      <c r="U31" s="4">
        <v>23.265029999999999</v>
      </c>
      <c r="V31" s="4">
        <v>27.842230000000001</v>
      </c>
      <c r="W31" s="4">
        <v>45.24362</v>
      </c>
      <c r="X31" s="61">
        <v>29.930399999999999</v>
      </c>
      <c r="Z31" s="10">
        <v>1.6666669999999999</v>
      </c>
      <c r="AA31" s="4">
        <v>1.7776000000000001</v>
      </c>
      <c r="AB31" s="4">
        <v>1.9466669999999999</v>
      </c>
      <c r="AC31" s="4">
        <v>1.305882</v>
      </c>
      <c r="AD31" s="61">
        <v>1.3705879999999999</v>
      </c>
      <c r="AF31" s="10">
        <v>5</v>
      </c>
      <c r="AG31" s="4">
        <v>7300</v>
      </c>
      <c r="AH31" s="4">
        <v>8000</v>
      </c>
      <c r="AI31" s="4">
        <v>2000</v>
      </c>
      <c r="AJ31" s="61">
        <v>1500</v>
      </c>
    </row>
    <row r="32" spans="1:36" x14ac:dyDescent="0.2">
      <c r="A32" s="247"/>
      <c r="B32" s="10">
        <v>3.3333330000000001</v>
      </c>
      <c r="C32" s="4">
        <v>7.858428</v>
      </c>
      <c r="D32" s="4">
        <v>16.106780000000001</v>
      </c>
      <c r="E32" s="4">
        <v>20.78584</v>
      </c>
      <c r="F32" s="4">
        <v>0.78740160000000003</v>
      </c>
      <c r="G32" s="4">
        <v>0.52493440000000002</v>
      </c>
      <c r="H32" s="61">
        <v>5.2493439999999998</v>
      </c>
      <c r="J32" s="10">
        <v>3.3333330000000001</v>
      </c>
      <c r="K32" s="4">
        <v>45.820050000000002</v>
      </c>
      <c r="L32" s="4">
        <v>39.789169999999999</v>
      </c>
      <c r="M32" s="4" t="s">
        <v>165</v>
      </c>
      <c r="N32" s="4">
        <v>23.566880000000001</v>
      </c>
      <c r="O32" s="4">
        <v>33.121020000000001</v>
      </c>
      <c r="P32" s="61">
        <v>19.74522</v>
      </c>
      <c r="R32" s="10">
        <v>3.3333330000000001</v>
      </c>
      <c r="S32" s="4">
        <v>71.289479999999998</v>
      </c>
      <c r="T32" s="4">
        <v>73.293329999999997</v>
      </c>
      <c r="U32" s="4">
        <v>73.870710000000003</v>
      </c>
      <c r="V32" s="4">
        <v>19.489560000000001</v>
      </c>
      <c r="W32" s="4">
        <v>52.900230000000001</v>
      </c>
      <c r="X32" s="61">
        <v>32.018560000000001</v>
      </c>
      <c r="Z32" s="10">
        <v>0.55555560000000004</v>
      </c>
      <c r="AA32" s="4">
        <v>10.66667</v>
      </c>
      <c r="AB32" s="4">
        <v>12</v>
      </c>
      <c r="AC32" s="4">
        <v>1.9588239999999999</v>
      </c>
      <c r="AD32" s="61">
        <v>2.1176469999999998</v>
      </c>
      <c r="AF32" s="10">
        <v>1.66</v>
      </c>
      <c r="AG32" s="4">
        <v>10600</v>
      </c>
      <c r="AH32" s="4">
        <v>12000</v>
      </c>
      <c r="AI32" s="4">
        <v>3300</v>
      </c>
      <c r="AJ32" s="61">
        <v>3000</v>
      </c>
    </row>
    <row r="33" spans="1:36" x14ac:dyDescent="0.2">
      <c r="A33" s="247"/>
      <c r="B33" s="10">
        <v>1.111111</v>
      </c>
      <c r="C33" s="4">
        <v>65.566890000000001</v>
      </c>
      <c r="D33" s="4">
        <v>69.316140000000004</v>
      </c>
      <c r="E33" s="4">
        <v>59.208159999999999</v>
      </c>
      <c r="F33" s="4">
        <v>7.3490820000000001</v>
      </c>
      <c r="G33" s="4">
        <v>5.7742779999999998</v>
      </c>
      <c r="H33" s="61">
        <v>15.74803</v>
      </c>
      <c r="J33" s="10">
        <v>1.111111</v>
      </c>
      <c r="K33" s="4">
        <v>55.23413</v>
      </c>
      <c r="L33" s="4">
        <v>57.58764</v>
      </c>
      <c r="M33" s="4" t="s">
        <v>166</v>
      </c>
      <c r="N33" s="4">
        <v>28.025480000000002</v>
      </c>
      <c r="O33" s="4">
        <v>30.573250000000002</v>
      </c>
      <c r="P33" s="61">
        <v>26.114650000000001</v>
      </c>
      <c r="R33" s="10">
        <v>1.111111</v>
      </c>
      <c r="S33" s="4">
        <v>92.788409999999999</v>
      </c>
      <c r="T33" s="4">
        <v>90.750600000000006</v>
      </c>
      <c r="U33" s="4">
        <v>93.433719999999994</v>
      </c>
      <c r="V33" s="4">
        <v>51.508119999999998</v>
      </c>
      <c r="W33" s="4">
        <v>20.88167</v>
      </c>
      <c r="X33" s="61">
        <v>48.027839999999998</v>
      </c>
      <c r="Z33" s="10">
        <v>0.18518519999999999</v>
      </c>
      <c r="AA33" s="4">
        <v>42.666670000000003</v>
      </c>
      <c r="AB33" s="4">
        <v>41.333329999999997</v>
      </c>
      <c r="AC33" s="4">
        <v>5.2264699999999999</v>
      </c>
      <c r="AD33" s="61">
        <v>6.1764710000000003</v>
      </c>
      <c r="AF33" s="10">
        <v>0.55000000000000004</v>
      </c>
      <c r="AG33" s="4">
        <v>60000</v>
      </c>
      <c r="AH33" s="4">
        <v>52000</v>
      </c>
      <c r="AI33" s="4">
        <v>12600</v>
      </c>
      <c r="AJ33" s="61">
        <v>10000</v>
      </c>
    </row>
    <row r="34" spans="1:36" x14ac:dyDescent="0.2">
      <c r="A34" s="247"/>
      <c r="B34" s="10">
        <v>0.37036999999999998</v>
      </c>
      <c r="C34" s="4">
        <v>70.995800000000003</v>
      </c>
      <c r="D34" s="4">
        <v>73.90522</v>
      </c>
      <c r="E34" s="4">
        <v>64.667069999999995</v>
      </c>
      <c r="F34" s="4">
        <v>8.1364830000000001</v>
      </c>
      <c r="G34" s="4">
        <v>8.6614170000000001</v>
      </c>
      <c r="H34" s="61">
        <v>26.24672</v>
      </c>
      <c r="J34" s="10">
        <v>0.37036999999999998</v>
      </c>
      <c r="K34" s="4" t="s">
        <v>167</v>
      </c>
      <c r="L34" s="4" t="s">
        <v>168</v>
      </c>
      <c r="M34" s="4">
        <v>84.21181</v>
      </c>
      <c r="N34" s="4">
        <v>24.84076</v>
      </c>
      <c r="O34" s="4">
        <v>29.936309999999999</v>
      </c>
      <c r="P34" s="61">
        <v>24.84076</v>
      </c>
      <c r="R34" s="10">
        <v>0.37036999999999998</v>
      </c>
      <c r="S34" s="4">
        <v>99.275440000000003</v>
      </c>
      <c r="T34" s="4">
        <v>97.984830000000002</v>
      </c>
      <c r="U34" s="4">
        <v>102.2642</v>
      </c>
      <c r="V34" s="4">
        <v>48.027839999999998</v>
      </c>
      <c r="W34" s="4">
        <v>46.635730000000002</v>
      </c>
      <c r="X34" s="61">
        <v>40.371229999999997</v>
      </c>
      <c r="Z34" s="10">
        <v>6.1728400000000003E-2</v>
      </c>
      <c r="AA34" s="4">
        <v>85.866669999999999</v>
      </c>
      <c r="AB34" s="4">
        <v>90.666659999999993</v>
      </c>
      <c r="AC34" s="4">
        <v>23.529409999999999</v>
      </c>
      <c r="AD34" s="61">
        <v>25</v>
      </c>
      <c r="AF34" s="10">
        <v>0.185</v>
      </c>
      <c r="AG34" s="4">
        <v>111000</v>
      </c>
      <c r="AH34" s="4">
        <v>120000</v>
      </c>
      <c r="AI34" s="4">
        <v>44000</v>
      </c>
      <c r="AJ34" s="61">
        <v>36000</v>
      </c>
    </row>
    <row r="35" spans="1:36" ht="16" thickBot="1" x14ac:dyDescent="0.25">
      <c r="A35" s="247"/>
      <c r="B35" s="10">
        <v>0.123457</v>
      </c>
      <c r="C35" s="4">
        <v>74.955010000000001</v>
      </c>
      <c r="D35" s="4">
        <v>93.251350000000002</v>
      </c>
      <c r="E35" s="4">
        <v>80.803839999999994</v>
      </c>
      <c r="F35" s="4">
        <v>30.708659999999998</v>
      </c>
      <c r="G35" s="4">
        <v>27.559059999999999</v>
      </c>
      <c r="H35" s="61">
        <v>64.304460000000006</v>
      </c>
      <c r="J35" s="10">
        <v>0.123457</v>
      </c>
      <c r="K35" s="4" t="s">
        <v>169</v>
      </c>
      <c r="L35" s="4" t="s">
        <v>170</v>
      </c>
      <c r="M35" s="4">
        <v>100.76</v>
      </c>
      <c r="N35" s="4">
        <v>22.29299</v>
      </c>
      <c r="O35" s="4" t="s">
        <v>171</v>
      </c>
      <c r="P35" s="61">
        <v>25.477709999999998</v>
      </c>
      <c r="R35" s="10">
        <v>0.123457</v>
      </c>
      <c r="S35" s="4">
        <v>104.9813</v>
      </c>
      <c r="T35" s="4">
        <v>104.2681</v>
      </c>
      <c r="U35" s="4">
        <v>103.38500000000001</v>
      </c>
      <c r="V35" s="4">
        <v>66.821340000000006</v>
      </c>
      <c r="W35" s="4">
        <v>57.772620000000003</v>
      </c>
      <c r="X35" s="61">
        <v>73.085849999999994</v>
      </c>
      <c r="Z35" s="10">
        <v>2.0576130000000002E-2</v>
      </c>
      <c r="AA35" s="4">
        <v>91.733329999999995</v>
      </c>
      <c r="AB35" s="4">
        <v>90.666659999999993</v>
      </c>
      <c r="AC35" s="4">
        <v>29.411760000000001</v>
      </c>
      <c r="AD35" s="61">
        <v>32.352939999999997</v>
      </c>
      <c r="AF35" s="12">
        <v>0.06</v>
      </c>
      <c r="AG35" s="63">
        <v>248000</v>
      </c>
      <c r="AH35" s="63">
        <v>250000</v>
      </c>
      <c r="AI35" s="63">
        <v>80000</v>
      </c>
      <c r="AJ35" s="64">
        <v>70000</v>
      </c>
    </row>
    <row r="36" spans="1:36" ht="16" thickBot="1" x14ac:dyDescent="0.25">
      <c r="A36" s="247"/>
      <c r="B36" s="10">
        <v>4.1152000000000001E-2</v>
      </c>
      <c r="C36" s="4">
        <v>83.983199999999997</v>
      </c>
      <c r="D36" s="4">
        <v>112.8974</v>
      </c>
      <c r="E36" s="4">
        <v>105.8488</v>
      </c>
      <c r="F36" s="4">
        <v>51.706040000000002</v>
      </c>
      <c r="G36" s="4">
        <v>3.4120729999999999</v>
      </c>
      <c r="H36" s="61">
        <v>22.83465</v>
      </c>
      <c r="J36" s="10">
        <v>4.1152000000000001E-2</v>
      </c>
      <c r="K36" s="4" t="s">
        <v>172</v>
      </c>
      <c r="L36" s="4">
        <v>71.855850000000004</v>
      </c>
      <c r="M36" s="4">
        <v>107.23220000000001</v>
      </c>
      <c r="N36" s="4">
        <v>26.75159</v>
      </c>
      <c r="O36" s="4" t="s">
        <v>173</v>
      </c>
      <c r="P36" s="61">
        <v>33.757959999999997</v>
      </c>
      <c r="R36" s="10">
        <v>4.1152000000000001E-2</v>
      </c>
      <c r="S36" s="4">
        <v>101.2114</v>
      </c>
      <c r="T36" s="4">
        <v>105.0492</v>
      </c>
      <c r="U36" s="4">
        <v>106.20399999999999</v>
      </c>
      <c r="V36" s="4">
        <v>105.1044</v>
      </c>
      <c r="W36" s="4">
        <v>78.654290000000003</v>
      </c>
      <c r="X36" s="61">
        <v>77.958240000000004</v>
      </c>
      <c r="Z36" s="12">
        <v>6.0000000000000001E-3</v>
      </c>
      <c r="AA36" s="63">
        <v>100</v>
      </c>
      <c r="AB36" s="63">
        <v>100</v>
      </c>
      <c r="AC36" s="63">
        <v>100</v>
      </c>
      <c r="AD36" s="64">
        <v>100</v>
      </c>
    </row>
    <row r="37" spans="1:36" x14ac:dyDescent="0.2">
      <c r="A37" s="247"/>
      <c r="B37" s="10">
        <v>1.3717E-2</v>
      </c>
      <c r="C37" s="4">
        <v>100.59990000000001</v>
      </c>
      <c r="D37" s="4">
        <v>127.50449999999999</v>
      </c>
      <c r="E37" s="4">
        <v>129.30410000000001</v>
      </c>
      <c r="F37" s="4">
        <v>91.863519999999994</v>
      </c>
      <c r="G37" s="4">
        <v>8.6614170000000001</v>
      </c>
      <c r="H37" s="61">
        <v>40.68242</v>
      </c>
      <c r="J37" s="10">
        <v>1.3717E-2</v>
      </c>
      <c r="K37" s="4" t="s">
        <v>174</v>
      </c>
      <c r="L37" s="4">
        <v>83.255700000000004</v>
      </c>
      <c r="M37" s="4">
        <v>105.0993</v>
      </c>
      <c r="N37" s="4">
        <v>71.974530000000001</v>
      </c>
      <c r="O37" s="4">
        <v>70.063699999999997</v>
      </c>
      <c r="P37" s="61" t="s">
        <v>175</v>
      </c>
      <c r="R37" s="10">
        <v>1.3717E-2</v>
      </c>
      <c r="S37" s="4">
        <v>105.9663</v>
      </c>
      <c r="T37" s="4">
        <v>100.09059999999999</v>
      </c>
      <c r="U37" s="4">
        <v>105.38890000000001</v>
      </c>
      <c r="V37" s="4">
        <v>155.22040000000001</v>
      </c>
      <c r="W37" s="4">
        <v>91.879350000000002</v>
      </c>
      <c r="X37" s="61">
        <v>119.7216</v>
      </c>
    </row>
    <row r="38" spans="1:36" ht="16" thickBot="1" x14ac:dyDescent="0.25">
      <c r="A38" s="247"/>
      <c r="B38" s="10">
        <v>4.5719999999999997E-3</v>
      </c>
      <c r="C38" s="4">
        <v>86.712649999999996</v>
      </c>
      <c r="D38" s="4">
        <v>112.8074</v>
      </c>
      <c r="E38" s="4">
        <v>108.93819999999999</v>
      </c>
      <c r="F38" s="4">
        <v>106.2992</v>
      </c>
      <c r="G38" s="4">
        <v>87.401570000000007</v>
      </c>
      <c r="H38" s="61">
        <v>80.8399</v>
      </c>
      <c r="J38" s="10">
        <v>4.5719999999999997E-3</v>
      </c>
      <c r="K38" s="4">
        <v>69.943610000000007</v>
      </c>
      <c r="L38" s="4">
        <v>102.23090000000001</v>
      </c>
      <c r="M38" s="4">
        <v>112.08629999999999</v>
      </c>
      <c r="N38" s="4">
        <v>104.4586</v>
      </c>
      <c r="O38" s="4">
        <v>110.19110000000001</v>
      </c>
      <c r="P38" s="61">
        <v>74.522289999999998</v>
      </c>
      <c r="R38" s="12">
        <v>4.5719999999999997E-3</v>
      </c>
      <c r="S38" s="63">
        <v>95.947010000000006</v>
      </c>
      <c r="T38" s="63">
        <v>101.3133</v>
      </c>
      <c r="U38" s="63">
        <v>102.7397</v>
      </c>
      <c r="V38" s="63">
        <v>113.4571</v>
      </c>
      <c r="W38" s="63">
        <v>95.359629999999996</v>
      </c>
      <c r="X38" s="64">
        <v>90.48724</v>
      </c>
    </row>
    <row r="39" spans="1:36" ht="16" thickBot="1" x14ac:dyDescent="0.25">
      <c r="A39" s="247"/>
      <c r="B39" s="12">
        <v>1.524E-3</v>
      </c>
      <c r="C39" s="63">
        <v>97.630470000000003</v>
      </c>
      <c r="D39" s="63">
        <v>107.7684</v>
      </c>
      <c r="E39" s="63">
        <v>94.601079999999996</v>
      </c>
      <c r="F39" s="63">
        <v>122.83459999999999</v>
      </c>
      <c r="G39" s="63">
        <v>106.0367</v>
      </c>
      <c r="H39" s="64">
        <v>71.128609999999995</v>
      </c>
      <c r="J39" s="12">
        <v>1.524E-3</v>
      </c>
      <c r="K39" s="63">
        <v>86.565340000000006</v>
      </c>
      <c r="L39" s="63">
        <v>105.3199</v>
      </c>
      <c r="M39" s="63">
        <v>108.1147</v>
      </c>
      <c r="N39" s="63">
        <v>124.2038</v>
      </c>
      <c r="O39" s="63">
        <v>107.6433</v>
      </c>
      <c r="P39" s="64" t="s">
        <v>176</v>
      </c>
    </row>
    <row r="45" spans="1:36" ht="16" thickBot="1" x14ac:dyDescent="0.25"/>
    <row r="46" spans="1:36" x14ac:dyDescent="0.2">
      <c r="A46" s="196" t="s">
        <v>220</v>
      </c>
      <c r="B46" s="197" t="s">
        <v>181</v>
      </c>
      <c r="C46" s="193"/>
      <c r="D46" s="193"/>
      <c r="E46" s="193"/>
      <c r="F46" s="193"/>
      <c r="G46" s="193"/>
      <c r="H46" s="194"/>
      <c r="J46" s="197" t="s">
        <v>182</v>
      </c>
      <c r="K46" s="193"/>
      <c r="L46" s="193"/>
      <c r="M46" s="193"/>
      <c r="N46" s="193"/>
      <c r="O46" s="193"/>
      <c r="P46" s="194"/>
      <c r="R46" s="197" t="s">
        <v>183</v>
      </c>
      <c r="S46" s="193"/>
      <c r="T46" s="193"/>
      <c r="U46" s="193"/>
      <c r="V46" s="193"/>
      <c r="W46" s="193"/>
      <c r="X46" s="194"/>
    </row>
    <row r="47" spans="1:36" x14ac:dyDescent="0.2">
      <c r="A47" s="196"/>
      <c r="B47" s="8"/>
      <c r="C47" s="178" t="s">
        <v>34</v>
      </c>
      <c r="D47" s="178"/>
      <c r="E47" s="178"/>
      <c r="F47" s="178" t="s">
        <v>35</v>
      </c>
      <c r="G47" s="178"/>
      <c r="H47" s="179"/>
      <c r="J47" s="8"/>
      <c r="K47" s="178" t="s">
        <v>34</v>
      </c>
      <c r="L47" s="178"/>
      <c r="M47" s="178"/>
      <c r="N47" s="178" t="s">
        <v>35</v>
      </c>
      <c r="O47" s="178"/>
      <c r="P47" s="179"/>
      <c r="R47" s="8"/>
      <c r="S47" s="178" t="s">
        <v>34</v>
      </c>
      <c r="T47" s="178"/>
      <c r="U47" s="178"/>
      <c r="V47" s="178" t="s">
        <v>35</v>
      </c>
      <c r="W47" s="178"/>
      <c r="X47" s="179"/>
    </row>
    <row r="48" spans="1:36" x14ac:dyDescent="0.2">
      <c r="A48" s="196"/>
      <c r="B48" s="10">
        <v>30</v>
      </c>
      <c r="C48" s="4">
        <v>30.029949999999999</v>
      </c>
      <c r="D48" s="4">
        <v>76.684970000000007</v>
      </c>
      <c r="E48" s="4">
        <v>63.654519999999998</v>
      </c>
      <c r="F48" s="4">
        <v>24.016010000000001</v>
      </c>
      <c r="G48" s="4">
        <v>61.240830000000003</v>
      </c>
      <c r="H48" s="61">
        <v>12.40827</v>
      </c>
      <c r="J48" s="10">
        <v>30</v>
      </c>
      <c r="K48" s="2">
        <v>3.0913511635984716</v>
      </c>
      <c r="L48" s="2">
        <v>5.5922195206668981</v>
      </c>
      <c r="M48" s="2">
        <v>14.79680444598819</v>
      </c>
      <c r="N48" s="4">
        <v>41.906873614190687</v>
      </c>
      <c r="O48" s="4">
        <v>48.558758314855872</v>
      </c>
      <c r="P48" s="61">
        <v>35.254988913525494</v>
      </c>
      <c r="R48" s="10">
        <v>10</v>
      </c>
      <c r="S48" s="2">
        <v>15.455840455840455</v>
      </c>
      <c r="T48" s="2">
        <v>14.672364672364672</v>
      </c>
      <c r="U48" s="2">
        <v>21.509971509971511</v>
      </c>
      <c r="V48" s="4">
        <v>9.1939932577382769E-2</v>
      </c>
      <c r="W48" s="4">
        <v>1.2871590560833588</v>
      </c>
      <c r="X48" s="61">
        <v>0</v>
      </c>
    </row>
    <row r="49" spans="1:24" x14ac:dyDescent="0.2">
      <c r="A49" s="196"/>
      <c r="B49" s="10">
        <v>10</v>
      </c>
      <c r="C49" s="4">
        <v>102.9705</v>
      </c>
      <c r="D49" s="4">
        <v>123.9391</v>
      </c>
      <c r="E49" s="4">
        <v>54.068899999999999</v>
      </c>
      <c r="F49" s="4">
        <v>64.843230000000005</v>
      </c>
      <c r="G49" s="4">
        <v>58.038690000000003</v>
      </c>
      <c r="H49" s="61">
        <v>49.032690000000002</v>
      </c>
      <c r="J49" s="10">
        <v>10</v>
      </c>
      <c r="K49" s="2">
        <v>5.6616880861410213</v>
      </c>
      <c r="L49" s="2">
        <v>7.3984022229940951</v>
      </c>
      <c r="M49" s="2">
        <v>21.431052448766934</v>
      </c>
      <c r="N49" s="4">
        <v>132.37250554323725</v>
      </c>
      <c r="O49" s="4">
        <v>30.598669623059866</v>
      </c>
      <c r="P49" s="61">
        <v>68.514412416851442</v>
      </c>
      <c r="R49" s="10">
        <v>3.3333330000000001</v>
      </c>
      <c r="S49" s="2">
        <v>75</v>
      </c>
      <c r="T49" s="2">
        <v>86.680911680911677</v>
      </c>
      <c r="U49" s="2">
        <v>50.997150997150996</v>
      </c>
      <c r="V49" s="4">
        <v>37.8792522218817</v>
      </c>
      <c r="W49" s="4">
        <v>19.491265706405148</v>
      </c>
      <c r="X49" s="61">
        <v>4.872816426601287</v>
      </c>
    </row>
    <row r="50" spans="1:24" x14ac:dyDescent="0.2">
      <c r="A50" s="196"/>
      <c r="B50" s="10">
        <v>3.3333330000000001</v>
      </c>
      <c r="C50" s="4">
        <v>97.353970000000004</v>
      </c>
      <c r="D50" s="4">
        <v>106.9396</v>
      </c>
      <c r="E50" s="4">
        <v>96.155770000000004</v>
      </c>
      <c r="F50" s="4">
        <v>114.2762</v>
      </c>
      <c r="G50" s="4">
        <v>106.471</v>
      </c>
      <c r="H50" s="61">
        <v>98.665779999999998</v>
      </c>
      <c r="J50" s="10">
        <v>3.3333330000000001</v>
      </c>
      <c r="K50" s="2">
        <v>48.55852726641195</v>
      </c>
      <c r="L50" s="2">
        <v>33.101771448419591</v>
      </c>
      <c r="M50" s="2">
        <v>25.043417853421328</v>
      </c>
      <c r="N50" s="4">
        <v>111.08647450110864</v>
      </c>
      <c r="O50" s="4">
        <v>145.0110864745011</v>
      </c>
      <c r="P50" s="61">
        <v>23.946784922394677</v>
      </c>
      <c r="R50" s="10">
        <v>1.111111</v>
      </c>
      <c r="S50" s="2">
        <v>93.23361823361823</v>
      </c>
      <c r="T50" s="2">
        <v>85.541310541310537</v>
      </c>
      <c r="U50" s="2">
        <v>78.846153846153854</v>
      </c>
      <c r="V50" s="4">
        <v>75.02298498314434</v>
      </c>
      <c r="W50" s="4">
        <v>39.626110940851973</v>
      </c>
      <c r="X50" s="61">
        <v>36.132393502911427</v>
      </c>
    </row>
    <row r="51" spans="1:24" x14ac:dyDescent="0.2">
      <c r="A51" s="196"/>
      <c r="B51" s="10">
        <v>1.111111</v>
      </c>
      <c r="C51" s="4">
        <v>103.1203</v>
      </c>
      <c r="D51" s="4">
        <v>103.0454</v>
      </c>
      <c r="E51" s="4">
        <v>98.252619999999993</v>
      </c>
      <c r="F51" s="4">
        <v>118.479</v>
      </c>
      <c r="G51" s="4">
        <v>109.27290000000001</v>
      </c>
      <c r="H51" s="61">
        <v>95.66377</v>
      </c>
      <c r="J51" s="10">
        <v>1.111111</v>
      </c>
      <c r="K51" s="2">
        <v>38.624522403612367</v>
      </c>
      <c r="L51" s="2">
        <v>46.509204584925321</v>
      </c>
      <c r="M51" s="2">
        <v>54.393886766238275</v>
      </c>
      <c r="N51" s="2">
        <v>13.968957871396896</v>
      </c>
      <c r="O51" s="2">
        <v>123.05986696230597</v>
      </c>
      <c r="P51" s="33">
        <v>7.3170731707317067</v>
      </c>
      <c r="R51" s="10">
        <v>0.37036999999999998</v>
      </c>
      <c r="S51" s="2">
        <v>95.655270655270655</v>
      </c>
      <c r="T51" s="2">
        <v>90.81196581196582</v>
      </c>
      <c r="U51" s="2">
        <v>82.26495726495726</v>
      </c>
      <c r="V51" s="2">
        <v>68.403309837572777</v>
      </c>
      <c r="W51" s="2">
        <v>54.704259883542747</v>
      </c>
      <c r="X51" s="33">
        <v>55.623659209316578</v>
      </c>
    </row>
    <row r="52" spans="1:24" x14ac:dyDescent="0.2">
      <c r="A52" s="196"/>
      <c r="B52" s="10">
        <v>0.37036999999999998</v>
      </c>
      <c r="C52" s="4">
        <v>106.34050000000001</v>
      </c>
      <c r="D52" s="4">
        <v>100.12479999999999</v>
      </c>
      <c r="E52" s="4">
        <v>104.5432</v>
      </c>
      <c r="F52" s="4">
        <v>97.464969999999994</v>
      </c>
      <c r="G52" s="4">
        <v>101.2675</v>
      </c>
      <c r="H52" s="61">
        <v>88.85924</v>
      </c>
      <c r="J52" s="10">
        <v>0.37036999999999998</v>
      </c>
      <c r="K52" s="2">
        <v>66.585620006946854</v>
      </c>
      <c r="L52" s="2">
        <v>64.953108718304961</v>
      </c>
      <c r="M52" s="2">
        <v>55.817992358457801</v>
      </c>
      <c r="N52" s="2">
        <v>37.250554323725055</v>
      </c>
      <c r="O52" s="2">
        <v>44.567627494456758</v>
      </c>
      <c r="P52" s="33">
        <v>121.06430155210643</v>
      </c>
      <c r="R52" s="10">
        <v>0.123457</v>
      </c>
      <c r="S52" s="2">
        <v>97.364672364672373</v>
      </c>
      <c r="T52" s="2">
        <v>94.230769230769226</v>
      </c>
      <c r="U52" s="2">
        <v>82.26495726495726</v>
      </c>
      <c r="V52" s="2">
        <v>77.045663499846754</v>
      </c>
      <c r="W52" s="2">
        <v>63.070793748084576</v>
      </c>
      <c r="X52" s="33">
        <v>63.622433343548877</v>
      </c>
    </row>
    <row r="53" spans="1:24" x14ac:dyDescent="0.2">
      <c r="A53" s="196"/>
      <c r="B53" s="10">
        <v>0.123457</v>
      </c>
      <c r="C53" s="4">
        <v>97.578630000000004</v>
      </c>
      <c r="D53" s="4">
        <v>97.42886</v>
      </c>
      <c r="E53" s="4">
        <v>102.59610000000001</v>
      </c>
      <c r="F53" s="4">
        <v>106.8712</v>
      </c>
      <c r="G53" s="4">
        <v>96.864580000000004</v>
      </c>
      <c r="H53" s="61">
        <v>109.8732</v>
      </c>
      <c r="J53" s="10">
        <v>0.123457</v>
      </c>
      <c r="K53" s="2">
        <v>93.053143452587705</v>
      </c>
      <c r="L53" s="2">
        <v>89.023966655088572</v>
      </c>
      <c r="M53" s="2">
        <v>82.563390065995137</v>
      </c>
      <c r="N53" s="2">
        <v>27.27272727272727</v>
      </c>
      <c r="O53" s="2">
        <v>145.0110864745011</v>
      </c>
      <c r="P53" s="33">
        <v>67.184035476718392</v>
      </c>
      <c r="R53" s="10">
        <v>4.1152000000000001E-2</v>
      </c>
      <c r="S53" s="2">
        <v>98.575498575498571</v>
      </c>
      <c r="T53" s="2">
        <v>95.868945868945872</v>
      </c>
      <c r="U53" s="2">
        <v>80.911680911680918</v>
      </c>
      <c r="V53" s="2">
        <v>95.341710082745934</v>
      </c>
      <c r="W53" s="2">
        <v>80.999080600674219</v>
      </c>
      <c r="X53" s="33">
        <v>77.505363162733673</v>
      </c>
    </row>
    <row r="54" spans="1:24" x14ac:dyDescent="0.2">
      <c r="A54" s="196"/>
      <c r="B54" s="10">
        <v>4.1152000000000001E-2</v>
      </c>
      <c r="C54" s="4">
        <v>110.3844</v>
      </c>
      <c r="D54" s="4">
        <v>97.953069999999997</v>
      </c>
      <c r="E54" s="4">
        <v>98.10284</v>
      </c>
      <c r="F54" s="4">
        <v>93.862570000000005</v>
      </c>
      <c r="G54" s="4">
        <v>82.254840000000002</v>
      </c>
      <c r="H54" s="61">
        <v>104.8699</v>
      </c>
      <c r="J54" s="10">
        <v>4.1152000000000001E-2</v>
      </c>
      <c r="K54" s="2">
        <v>110.66342480027788</v>
      </c>
      <c r="L54" s="2">
        <v>95.380340395970819</v>
      </c>
      <c r="M54" s="2">
        <v>79.715178881556099</v>
      </c>
      <c r="N54" s="2">
        <v>48.558758314855872</v>
      </c>
      <c r="O54" s="2">
        <v>104.43458980044345</v>
      </c>
      <c r="P54" s="33">
        <v>67.184035476718392</v>
      </c>
      <c r="R54" s="10">
        <v>1.3717E-2</v>
      </c>
      <c r="S54" s="2">
        <v>96.723646723646723</v>
      </c>
      <c r="T54" s="2">
        <v>94.088319088319096</v>
      </c>
      <c r="U54" s="2">
        <v>81.481481481481481</v>
      </c>
      <c r="V54" s="2">
        <v>90.19307385841249</v>
      </c>
      <c r="W54" s="2">
        <v>78.148942690775357</v>
      </c>
      <c r="X54" s="33">
        <v>72.908366533864537</v>
      </c>
    </row>
    <row r="55" spans="1:24" x14ac:dyDescent="0.2">
      <c r="A55" s="196"/>
      <c r="B55" s="10">
        <v>1.3717E-2</v>
      </c>
      <c r="C55" s="4">
        <v>119.37090000000001</v>
      </c>
      <c r="D55" s="4">
        <v>117.1992</v>
      </c>
      <c r="E55" s="4">
        <v>99.226159999999993</v>
      </c>
      <c r="F55" s="4">
        <v>107.6718</v>
      </c>
      <c r="G55" s="4">
        <v>73.248829999999998</v>
      </c>
      <c r="H55" s="61">
        <v>116.4777</v>
      </c>
      <c r="J55" s="10">
        <v>1.3717E-2</v>
      </c>
      <c r="K55" s="2">
        <v>117.92288989232372</v>
      </c>
      <c r="L55" s="2">
        <v>99.756860020840563</v>
      </c>
      <c r="M55" s="2">
        <v>107.67627648489059</v>
      </c>
      <c r="N55" s="2">
        <v>42.572062084257205</v>
      </c>
      <c r="O55" s="2">
        <v>142.35033259423503</v>
      </c>
      <c r="P55" s="33">
        <v>226.1640798226164</v>
      </c>
      <c r="R55" s="10">
        <v>4.5719999999999997E-3</v>
      </c>
      <c r="S55" s="2">
        <v>101.21082621082621</v>
      </c>
      <c r="T55" s="2">
        <v>99.643874643874639</v>
      </c>
      <c r="U55" s="2">
        <v>82.478632478632477</v>
      </c>
      <c r="V55" s="2">
        <v>92.583512105424447</v>
      </c>
      <c r="W55" s="2">
        <v>85.136377566656449</v>
      </c>
      <c r="X55" s="33">
        <v>82.837879252221867</v>
      </c>
    </row>
    <row r="56" spans="1:24" x14ac:dyDescent="0.2">
      <c r="A56" s="196"/>
      <c r="B56" s="10">
        <v>4.5719999999999997E-3</v>
      </c>
      <c r="C56" s="4">
        <v>103.64449999999999</v>
      </c>
      <c r="D56" s="4">
        <v>107.8382</v>
      </c>
      <c r="E56" s="4">
        <v>95.706440000000001</v>
      </c>
      <c r="F56" s="4">
        <v>121.48099999999999</v>
      </c>
      <c r="G56" s="4">
        <v>77.451639999999998</v>
      </c>
      <c r="H56" s="61">
        <v>113.27549999999999</v>
      </c>
      <c r="J56" s="10">
        <v>4.5719999999999997E-3</v>
      </c>
      <c r="K56" s="2">
        <v>101.84091698506425</v>
      </c>
      <c r="L56" s="2">
        <v>99.096908648836404</v>
      </c>
      <c r="M56" s="2">
        <v>98.124348732198683</v>
      </c>
      <c r="N56" s="2">
        <v>127.0509977827051</v>
      </c>
      <c r="O56" s="2">
        <v>262.74944567627495</v>
      </c>
      <c r="P56" s="33">
        <v>97.782705099778269</v>
      </c>
      <c r="R56" s="10">
        <v>1.524E-3</v>
      </c>
      <c r="S56" s="2">
        <v>96.652421652421651</v>
      </c>
      <c r="T56" s="2">
        <v>99.572649572649581</v>
      </c>
      <c r="U56" s="2">
        <v>89.743589743589752</v>
      </c>
      <c r="V56" s="2">
        <v>93.870671161507801</v>
      </c>
      <c r="W56" s="2">
        <v>99.20318725099601</v>
      </c>
      <c r="X56" s="33">
        <v>90.285013790989879</v>
      </c>
    </row>
    <row r="57" spans="1:24" ht="16" thickBot="1" x14ac:dyDescent="0.25">
      <c r="A57" s="196"/>
      <c r="B57" s="12">
        <v>1.524E-3</v>
      </c>
      <c r="C57" s="63">
        <v>113.1553</v>
      </c>
      <c r="D57" s="63">
        <v>104.91759999999999</v>
      </c>
      <c r="E57" s="63">
        <v>81.927109999999999</v>
      </c>
      <c r="F57" s="63">
        <v>120.4803</v>
      </c>
      <c r="G57" s="63">
        <v>73.849239999999995</v>
      </c>
      <c r="H57" s="64">
        <v>105.6704</v>
      </c>
      <c r="J57" s="12">
        <v>1.524E-3</v>
      </c>
      <c r="K57" s="80">
        <v>100.4515456755818</v>
      </c>
      <c r="L57" s="80">
        <v>97.25599166377215</v>
      </c>
      <c r="M57" s="80">
        <v>102.29246266064605</v>
      </c>
      <c r="N57" s="80">
        <v>94.456762749445673</v>
      </c>
      <c r="O57" s="80">
        <v>167.62749445676275</v>
      </c>
      <c r="P57" s="31">
        <v>37.915742793791573</v>
      </c>
      <c r="R57" s="12">
        <v>0</v>
      </c>
      <c r="S57" s="80">
        <v>101.28205128205128</v>
      </c>
      <c r="T57" s="80">
        <v>104.62962962962963</v>
      </c>
      <c r="U57" s="80">
        <v>94.088319088319096</v>
      </c>
      <c r="V57" s="80">
        <v>101.86944529574011</v>
      </c>
      <c r="W57" s="80">
        <v>107.84554091326999</v>
      </c>
      <c r="X57" s="31">
        <v>90.285013790989879</v>
      </c>
    </row>
    <row r="62" spans="1:24" ht="16" thickBot="1" x14ac:dyDescent="0.25"/>
    <row r="63" spans="1:24" x14ac:dyDescent="0.2">
      <c r="A63" s="196" t="s">
        <v>221</v>
      </c>
      <c r="B63" s="70" t="s">
        <v>184</v>
      </c>
      <c r="C63" s="148" t="s">
        <v>185</v>
      </c>
    </row>
    <row r="64" spans="1:24" x14ac:dyDescent="0.2">
      <c r="A64" s="196"/>
      <c r="B64" s="10">
        <v>96.428569999999993</v>
      </c>
      <c r="C64" s="61">
        <v>50</v>
      </c>
    </row>
    <row r="65" spans="1:12" x14ac:dyDescent="0.2">
      <c r="A65" s="196"/>
      <c r="B65" s="10">
        <v>103.5714</v>
      </c>
      <c r="C65" s="61">
        <v>39.285710000000002</v>
      </c>
    </row>
    <row r="66" spans="1:12" ht="16" thickBot="1" x14ac:dyDescent="0.25">
      <c r="A66" s="196"/>
      <c r="B66" s="12">
        <v>100</v>
      </c>
      <c r="C66" s="64">
        <v>82.142859999999999</v>
      </c>
    </row>
    <row r="67" spans="1:12" ht="16" thickBot="1" x14ac:dyDescent="0.25">
      <c r="A67" s="196"/>
    </row>
    <row r="68" spans="1:12" ht="33" thickBot="1" x14ac:dyDescent="0.25">
      <c r="A68" s="196"/>
      <c r="B68" s="137" t="s">
        <v>123</v>
      </c>
      <c r="C68" s="138">
        <f>TTEST(B64:B66,C64:C66,2,2)</f>
        <v>3.0319694683828249E-2</v>
      </c>
    </row>
    <row r="73" spans="1:12" ht="16" thickBot="1" x14ac:dyDescent="0.25">
      <c r="A73" s="145"/>
      <c r="B73" s="141"/>
      <c r="C73" s="142"/>
      <c r="D73" s="142"/>
      <c r="E73" s="142"/>
      <c r="F73" s="142"/>
    </row>
    <row r="74" spans="1:12" x14ac:dyDescent="0.2">
      <c r="A74" s="186" t="s">
        <v>222</v>
      </c>
      <c r="B74" s="197" t="s">
        <v>186</v>
      </c>
      <c r="C74" s="193"/>
      <c r="D74" s="193"/>
      <c r="E74" s="193"/>
      <c r="F74" s="194"/>
      <c r="H74" s="197" t="s">
        <v>187</v>
      </c>
      <c r="I74" s="193"/>
      <c r="J74" s="193"/>
      <c r="K74" s="193"/>
      <c r="L74" s="194"/>
    </row>
    <row r="75" spans="1:12" x14ac:dyDescent="0.2">
      <c r="A75" s="186"/>
      <c r="B75" s="8" t="s">
        <v>161</v>
      </c>
      <c r="C75" s="178" t="s">
        <v>34</v>
      </c>
      <c r="D75" s="178"/>
      <c r="E75" s="178" t="s">
        <v>35</v>
      </c>
      <c r="F75" s="179"/>
      <c r="H75" s="8" t="s">
        <v>161</v>
      </c>
      <c r="I75" s="178" t="s">
        <v>34</v>
      </c>
      <c r="J75" s="178"/>
      <c r="K75" s="178" t="s">
        <v>35</v>
      </c>
      <c r="L75" s="179"/>
    </row>
    <row r="76" spans="1:12" x14ac:dyDescent="0.2">
      <c r="A76" s="186"/>
      <c r="B76" s="10">
        <v>80</v>
      </c>
      <c r="C76" s="4">
        <v>2</v>
      </c>
      <c r="D76" s="4">
        <v>5</v>
      </c>
      <c r="E76" s="4">
        <v>2</v>
      </c>
      <c r="F76" s="61">
        <v>5</v>
      </c>
      <c r="H76" s="10">
        <v>80</v>
      </c>
      <c r="I76" s="4">
        <v>7</v>
      </c>
      <c r="J76" s="4">
        <v>6</v>
      </c>
      <c r="K76" s="4">
        <v>6</v>
      </c>
      <c r="L76" s="61">
        <v>5</v>
      </c>
    </row>
    <row r="77" spans="1:12" x14ac:dyDescent="0.2">
      <c r="A77" s="186"/>
      <c r="B77" s="10">
        <v>26.66667</v>
      </c>
      <c r="C77" s="4">
        <v>78</v>
      </c>
      <c r="D77" s="4">
        <v>68</v>
      </c>
      <c r="E77" s="4">
        <v>61</v>
      </c>
      <c r="F77" s="61">
        <v>72</v>
      </c>
      <c r="H77" s="10">
        <v>26.66667</v>
      </c>
      <c r="I77" s="4">
        <v>66</v>
      </c>
      <c r="J77" s="4">
        <v>78</v>
      </c>
      <c r="K77" s="4">
        <v>75</v>
      </c>
      <c r="L77" s="61">
        <v>75</v>
      </c>
    </row>
    <row r="78" spans="1:12" x14ac:dyDescent="0.2">
      <c r="A78" s="186"/>
      <c r="B78" s="10">
        <v>8.8888890000000007</v>
      </c>
      <c r="C78" s="4">
        <v>80</v>
      </c>
      <c r="D78" s="4">
        <v>70</v>
      </c>
      <c r="E78" s="4">
        <v>65</v>
      </c>
      <c r="F78" s="61">
        <v>75</v>
      </c>
      <c r="H78" s="10">
        <v>8.8888890000000007</v>
      </c>
      <c r="I78" s="4">
        <v>75</v>
      </c>
      <c r="J78" s="4">
        <v>75</v>
      </c>
      <c r="K78" s="4">
        <v>82</v>
      </c>
      <c r="L78" s="61">
        <v>77</v>
      </c>
    </row>
    <row r="79" spans="1:12" x14ac:dyDescent="0.2">
      <c r="A79" s="186"/>
      <c r="B79" s="10">
        <v>2.9629629999999998</v>
      </c>
      <c r="C79" s="4">
        <v>87</v>
      </c>
      <c r="D79" s="4">
        <v>95</v>
      </c>
      <c r="E79" s="4">
        <v>75</v>
      </c>
      <c r="F79" s="61">
        <v>95</v>
      </c>
      <c r="H79" s="10">
        <v>2.9629629999999998</v>
      </c>
      <c r="I79" s="4">
        <v>74</v>
      </c>
      <c r="J79" s="4">
        <v>82</v>
      </c>
      <c r="K79" s="4">
        <v>68</v>
      </c>
      <c r="L79" s="61">
        <v>82</v>
      </c>
    </row>
    <row r="80" spans="1:12" x14ac:dyDescent="0.2">
      <c r="A80" s="186"/>
      <c r="B80" s="10">
        <v>0.98765429999999999</v>
      </c>
      <c r="C80" s="4">
        <v>85</v>
      </c>
      <c r="D80" s="4">
        <v>95</v>
      </c>
      <c r="E80" s="4">
        <v>85</v>
      </c>
      <c r="F80" s="61">
        <v>65</v>
      </c>
      <c r="H80" s="10">
        <v>0.98765429999999999</v>
      </c>
      <c r="I80" s="4">
        <v>68</v>
      </c>
      <c r="J80" s="4">
        <v>85</v>
      </c>
      <c r="K80" s="4">
        <v>82</v>
      </c>
      <c r="L80" s="61">
        <v>81</v>
      </c>
    </row>
    <row r="81" spans="1:18" x14ac:dyDescent="0.2">
      <c r="A81" s="186"/>
      <c r="B81" s="10">
        <v>0.32921810000000001</v>
      </c>
      <c r="C81" s="4">
        <v>98</v>
      </c>
      <c r="D81" s="4">
        <v>96</v>
      </c>
      <c r="E81" s="4">
        <v>95</v>
      </c>
      <c r="F81" s="61">
        <v>94</v>
      </c>
      <c r="H81" s="10">
        <v>0.32921810000000001</v>
      </c>
      <c r="I81" s="4">
        <v>92</v>
      </c>
      <c r="J81" s="4">
        <v>88</v>
      </c>
      <c r="K81" s="4">
        <v>86</v>
      </c>
      <c r="L81" s="61">
        <v>74</v>
      </c>
    </row>
    <row r="82" spans="1:18" ht="16" thickBot="1" x14ac:dyDescent="0.25">
      <c r="A82" s="186"/>
      <c r="B82" s="12">
        <v>0.1097394</v>
      </c>
      <c r="C82" s="63">
        <v>110</v>
      </c>
      <c r="D82" s="63">
        <v>90</v>
      </c>
      <c r="E82" s="63">
        <v>98</v>
      </c>
      <c r="F82" s="64">
        <v>95</v>
      </c>
      <c r="H82" s="12">
        <v>0.1097394</v>
      </c>
      <c r="I82" s="63">
        <v>102</v>
      </c>
      <c r="J82" s="63">
        <v>98</v>
      </c>
      <c r="K82" s="63">
        <v>95</v>
      </c>
      <c r="L82" s="64">
        <v>95</v>
      </c>
    </row>
    <row r="89" spans="1:18" ht="16" thickBot="1" x14ac:dyDescent="0.25"/>
    <row r="90" spans="1:18" x14ac:dyDescent="0.2">
      <c r="A90" s="57"/>
      <c r="B90" s="180" t="s">
        <v>34</v>
      </c>
      <c r="C90" s="181"/>
      <c r="D90" s="181"/>
      <c r="E90" s="181"/>
      <c r="F90" s="181"/>
      <c r="G90" s="181"/>
      <c r="H90" s="181"/>
      <c r="I90" s="182"/>
      <c r="K90" s="180" t="s">
        <v>35</v>
      </c>
      <c r="L90" s="181"/>
      <c r="M90" s="181"/>
      <c r="N90" s="181"/>
      <c r="O90" s="181"/>
      <c r="P90" s="181"/>
      <c r="Q90" s="181"/>
      <c r="R90" s="182"/>
    </row>
    <row r="91" spans="1:18" ht="48" x14ac:dyDescent="0.2">
      <c r="A91" s="144" t="s">
        <v>223</v>
      </c>
      <c r="B91" s="167" t="s">
        <v>199</v>
      </c>
      <c r="C91" s="163" t="s">
        <v>200</v>
      </c>
      <c r="D91" s="163" t="s">
        <v>201</v>
      </c>
      <c r="E91" s="163" t="s">
        <v>202</v>
      </c>
      <c r="F91" s="163" t="s">
        <v>203</v>
      </c>
      <c r="G91" s="163" t="s">
        <v>204</v>
      </c>
      <c r="H91" s="164" t="s">
        <v>205</v>
      </c>
      <c r="I91" s="168" t="s">
        <v>206</v>
      </c>
      <c r="J91" s="88"/>
      <c r="K91" s="167" t="s">
        <v>199</v>
      </c>
      <c r="L91" s="163" t="s">
        <v>200</v>
      </c>
      <c r="M91" s="163" t="s">
        <v>201</v>
      </c>
      <c r="N91" s="163" t="s">
        <v>202</v>
      </c>
      <c r="O91" s="163" t="s">
        <v>203</v>
      </c>
      <c r="P91" s="163" t="s">
        <v>204</v>
      </c>
      <c r="Q91" s="164" t="s">
        <v>205</v>
      </c>
      <c r="R91" s="168" t="s">
        <v>206</v>
      </c>
    </row>
    <row r="92" spans="1:18" ht="16" x14ac:dyDescent="0.2">
      <c r="A92" s="144"/>
      <c r="B92" s="169">
        <v>100</v>
      </c>
      <c r="C92" s="165">
        <v>70.19</v>
      </c>
      <c r="D92" s="165">
        <v>14.21</v>
      </c>
      <c r="E92" s="165">
        <v>51.07</v>
      </c>
      <c r="F92" s="165">
        <v>64.34</v>
      </c>
      <c r="G92" s="165">
        <v>55.8</v>
      </c>
      <c r="H92" s="165">
        <v>27.76</v>
      </c>
      <c r="I92" s="170">
        <v>28.7</v>
      </c>
      <c r="J92" s="166"/>
      <c r="K92" s="169">
        <v>100</v>
      </c>
      <c r="L92" s="165">
        <v>46.22</v>
      </c>
      <c r="M92" s="165">
        <v>7.01</v>
      </c>
      <c r="N92" s="165">
        <v>5.13</v>
      </c>
      <c r="O92" s="165">
        <v>42.59</v>
      </c>
      <c r="P92" s="165">
        <v>14.5</v>
      </c>
      <c r="Q92" s="165">
        <v>6.91</v>
      </c>
      <c r="R92" s="170">
        <v>12.88</v>
      </c>
    </row>
    <row r="93" spans="1:18" ht="16" x14ac:dyDescent="0.2">
      <c r="A93" s="144"/>
      <c r="B93" s="169">
        <v>100</v>
      </c>
      <c r="C93" s="165">
        <v>68.099999999999994</v>
      </c>
      <c r="D93" s="165">
        <v>25.05</v>
      </c>
      <c r="E93" s="165">
        <v>72.09</v>
      </c>
      <c r="F93" s="165">
        <v>26.71</v>
      </c>
      <c r="G93" s="165">
        <v>76</v>
      </c>
      <c r="H93" s="165">
        <v>12.3</v>
      </c>
      <c r="I93" s="170">
        <v>25.69</v>
      </c>
      <c r="J93" s="166"/>
      <c r="K93" s="169">
        <v>100</v>
      </c>
      <c r="L93" s="165">
        <v>32.479999999999997</v>
      </c>
      <c r="M93" s="165">
        <v>7</v>
      </c>
      <c r="N93" s="165">
        <v>34.520000000000003</v>
      </c>
      <c r="O93" s="165">
        <v>13.21</v>
      </c>
      <c r="P93" s="165">
        <v>36.159999999999997</v>
      </c>
      <c r="Q93" s="165">
        <v>0.66</v>
      </c>
      <c r="R93" s="170">
        <v>1.89</v>
      </c>
    </row>
    <row r="94" spans="1:18" ht="16" x14ac:dyDescent="0.2">
      <c r="A94" s="144"/>
      <c r="B94" s="169">
        <v>100</v>
      </c>
      <c r="C94" s="165">
        <v>73.58</v>
      </c>
      <c r="D94" s="165">
        <v>28.28</v>
      </c>
      <c r="E94" s="165">
        <v>64.87</v>
      </c>
      <c r="F94" s="165">
        <v>51.81</v>
      </c>
      <c r="G94" s="165">
        <v>75.06</v>
      </c>
      <c r="H94" s="165">
        <v>25.87</v>
      </c>
      <c r="I94" s="170">
        <v>27.18</v>
      </c>
      <c r="J94" s="166"/>
      <c r="K94" s="169">
        <v>100</v>
      </c>
      <c r="L94" s="165">
        <v>40.909999999999997</v>
      </c>
      <c r="M94" s="165">
        <v>6.78</v>
      </c>
      <c r="N94" s="165">
        <v>21.76</v>
      </c>
      <c r="O94" s="165">
        <v>48.75</v>
      </c>
      <c r="P94" s="165">
        <v>63.05</v>
      </c>
      <c r="Q94" s="165">
        <v>2.52</v>
      </c>
      <c r="R94" s="170">
        <v>1.61</v>
      </c>
    </row>
    <row r="95" spans="1:18" ht="16" x14ac:dyDescent="0.2">
      <c r="A95" s="144"/>
      <c r="B95" s="169">
        <v>100</v>
      </c>
      <c r="C95" s="165">
        <v>70.16</v>
      </c>
      <c r="D95" s="143"/>
      <c r="E95" s="143"/>
      <c r="F95" s="165">
        <v>81.7</v>
      </c>
      <c r="G95" s="165">
        <v>80</v>
      </c>
      <c r="H95" s="165">
        <v>10.06</v>
      </c>
      <c r="I95" s="170">
        <v>25.87</v>
      </c>
      <c r="J95" s="166"/>
      <c r="K95" s="169">
        <v>100</v>
      </c>
      <c r="L95" s="165">
        <v>66.22</v>
      </c>
      <c r="M95" s="2"/>
      <c r="N95" s="2"/>
      <c r="O95" s="165">
        <v>66.73</v>
      </c>
      <c r="P95" s="165">
        <v>73.739999999999995</v>
      </c>
      <c r="Q95" s="165">
        <v>0.33</v>
      </c>
      <c r="R95" s="170">
        <v>11.47</v>
      </c>
    </row>
    <row r="96" spans="1:18" ht="16" thickBot="1" x14ac:dyDescent="0.25">
      <c r="A96" s="57"/>
      <c r="B96" s="171">
        <v>100</v>
      </c>
      <c r="C96" s="172">
        <v>76.150000000000006</v>
      </c>
      <c r="D96" s="80"/>
      <c r="E96" s="80"/>
      <c r="F96" s="172">
        <v>81.2</v>
      </c>
      <c r="G96" s="172">
        <v>68</v>
      </c>
      <c r="H96" s="172">
        <v>3.98</v>
      </c>
      <c r="I96" s="31"/>
      <c r="J96" s="88"/>
      <c r="K96" s="171">
        <v>100</v>
      </c>
      <c r="L96" s="172">
        <v>66.150000000000006</v>
      </c>
      <c r="M96" s="80"/>
      <c r="N96" s="80"/>
      <c r="O96" s="172">
        <v>70.650000000000006</v>
      </c>
      <c r="P96" s="172">
        <v>66.73</v>
      </c>
      <c r="Q96" s="172">
        <v>0.5</v>
      </c>
      <c r="R96" s="31"/>
    </row>
    <row r="98" spans="2:3" ht="16" thickBot="1" x14ac:dyDescent="0.25"/>
    <row r="99" spans="2:3" x14ac:dyDescent="0.2">
      <c r="B99" s="6" t="s">
        <v>40</v>
      </c>
      <c r="C99" s="71"/>
    </row>
    <row r="100" spans="2:3" x14ac:dyDescent="0.2">
      <c r="B100" s="29" t="s">
        <v>242</v>
      </c>
      <c r="C100" s="33">
        <f>TTEST(C92:C96,L92:L96,2,2)</f>
        <v>1.5745314254833484E-2</v>
      </c>
    </row>
    <row r="101" spans="2:3" x14ac:dyDescent="0.2">
      <c r="B101" s="29" t="s">
        <v>243</v>
      </c>
      <c r="C101" s="33">
        <f>TTEST(D92:D95,M92:M94,2,2)</f>
        <v>2.1547712499173827E-2</v>
      </c>
    </row>
    <row r="102" spans="2:3" x14ac:dyDescent="0.2">
      <c r="B102" s="29" t="s">
        <v>244</v>
      </c>
      <c r="C102" s="33">
        <f>TTEST(E92:E94,N92:N94,2,2)</f>
        <v>1.5909323971943723E-2</v>
      </c>
    </row>
    <row r="103" spans="2:3" x14ac:dyDescent="0.2">
      <c r="B103" s="29" t="s">
        <v>245</v>
      </c>
      <c r="C103" s="33">
        <f>TTEST(F92:F96,O92:O96,2,2)</f>
        <v>0.40463228765858261</v>
      </c>
    </row>
    <row r="104" spans="2:3" x14ac:dyDescent="0.2">
      <c r="B104" s="29" t="s">
        <v>246</v>
      </c>
      <c r="C104" s="33">
        <f>TTEST(G92:G96,P92:P96,2,2)</f>
        <v>0.12864318694461138</v>
      </c>
    </row>
    <row r="105" spans="2:3" x14ac:dyDescent="0.2">
      <c r="B105" s="29" t="s">
        <v>247</v>
      </c>
      <c r="C105" s="33">
        <f>TTEST(H92:H96,Q92:Q96,2,2)</f>
        <v>2.0545554196201011E-2</v>
      </c>
    </row>
    <row r="106" spans="2:3" ht="16" thickBot="1" x14ac:dyDescent="0.25">
      <c r="B106" s="62" t="s">
        <v>248</v>
      </c>
      <c r="C106" s="31">
        <f>TTEST(I92:I95,R92:R95,2,2)</f>
        <v>6.7878273177966037E-4</v>
      </c>
    </row>
  </sheetData>
  <mergeCells count="39">
    <mergeCell ref="A28:A39"/>
    <mergeCell ref="A46:A57"/>
    <mergeCell ref="A63:A68"/>
    <mergeCell ref="A74:A82"/>
    <mergeCell ref="N47:P47"/>
    <mergeCell ref="C29:E29"/>
    <mergeCell ref="F29:H29"/>
    <mergeCell ref="B28:H28"/>
    <mergeCell ref="K29:M29"/>
    <mergeCell ref="N29:P29"/>
    <mergeCell ref="J28:P28"/>
    <mergeCell ref="S47:U47"/>
    <mergeCell ref="V47:X47"/>
    <mergeCell ref="C75:D75"/>
    <mergeCell ref="E75:F75"/>
    <mergeCell ref="B74:F74"/>
    <mergeCell ref="I75:J75"/>
    <mergeCell ref="K75:L75"/>
    <mergeCell ref="H74:L74"/>
    <mergeCell ref="C47:E47"/>
    <mergeCell ref="F47:H47"/>
    <mergeCell ref="K47:M47"/>
    <mergeCell ref="AG29:AH29"/>
    <mergeCell ref="AI29:AJ29"/>
    <mergeCell ref="AF28:AJ28"/>
    <mergeCell ref="AA29:AB29"/>
    <mergeCell ref="R46:X46"/>
    <mergeCell ref="S29:U29"/>
    <mergeCell ref="V29:X29"/>
    <mergeCell ref="R28:X28"/>
    <mergeCell ref="AC29:AD29"/>
    <mergeCell ref="Z28:AD28"/>
    <mergeCell ref="B90:I90"/>
    <mergeCell ref="K90:R90"/>
    <mergeCell ref="C4:G4"/>
    <mergeCell ref="H4:L4"/>
    <mergeCell ref="B3:L3"/>
    <mergeCell ref="B46:H46"/>
    <mergeCell ref="J46:P4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601A-BC48-4E48-9C4F-DB003C816AE9}">
  <dimension ref="A1:E13"/>
  <sheetViews>
    <sheetView workbookViewId="0">
      <selection activeCell="G17" sqref="G17"/>
    </sheetView>
  </sheetViews>
  <sheetFormatPr baseColWidth="10" defaultRowHeight="15" x14ac:dyDescent="0.2"/>
  <sheetData>
    <row r="1" spans="1:5" x14ac:dyDescent="0.2">
      <c r="A1" s="57"/>
      <c r="B1" s="197" t="s">
        <v>217</v>
      </c>
      <c r="C1" s="193"/>
      <c r="D1" s="193"/>
      <c r="E1" s="194"/>
    </row>
    <row r="2" spans="1:5" x14ac:dyDescent="0.2">
      <c r="A2" s="140" t="s">
        <v>224</v>
      </c>
      <c r="B2" s="29"/>
      <c r="C2" s="248" t="s">
        <v>192</v>
      </c>
      <c r="D2" s="248"/>
      <c r="E2" s="249"/>
    </row>
    <row r="3" spans="1:5" x14ac:dyDescent="0.2">
      <c r="A3" s="57"/>
      <c r="B3" s="8" t="s">
        <v>191</v>
      </c>
      <c r="C3" s="146" t="s">
        <v>214</v>
      </c>
      <c r="D3" s="146" t="s">
        <v>215</v>
      </c>
      <c r="E3" s="147" t="s">
        <v>216</v>
      </c>
    </row>
    <row r="4" spans="1:5" x14ac:dyDescent="0.2">
      <c r="A4" s="57"/>
      <c r="B4" s="10">
        <v>111.9221</v>
      </c>
      <c r="C4" s="4">
        <v>71.100300000000004</v>
      </c>
      <c r="D4" s="4">
        <v>64.341710000000006</v>
      </c>
      <c r="E4" s="61">
        <v>45.417679999999997</v>
      </c>
    </row>
    <row r="5" spans="1:5" x14ac:dyDescent="0.2">
      <c r="A5" s="57"/>
      <c r="B5" s="10">
        <v>112.1925</v>
      </c>
      <c r="C5" s="4">
        <v>58.123820000000002</v>
      </c>
      <c r="D5" s="4">
        <v>61.638280000000002</v>
      </c>
      <c r="E5" s="61">
        <v>53.257640000000002</v>
      </c>
    </row>
    <row r="6" spans="1:5" x14ac:dyDescent="0.2">
      <c r="A6" s="57"/>
      <c r="B6" s="10">
        <v>108.94840000000001</v>
      </c>
      <c r="C6" s="4">
        <v>80.021630000000002</v>
      </c>
      <c r="D6" s="4">
        <v>48.391460000000002</v>
      </c>
      <c r="E6" s="61">
        <v>53.527979999999999</v>
      </c>
    </row>
    <row r="7" spans="1:5" x14ac:dyDescent="0.2">
      <c r="A7" s="57"/>
      <c r="B7" s="10">
        <v>116.24760000000001</v>
      </c>
      <c r="C7" s="4">
        <v>77.858879999999999</v>
      </c>
      <c r="D7" s="4">
        <v>49.472830000000002</v>
      </c>
      <c r="E7" s="61">
        <v>30.819140000000001</v>
      </c>
    </row>
    <row r="8" spans="1:5" x14ac:dyDescent="0.2">
      <c r="A8" s="57"/>
      <c r="B8" s="10">
        <v>112.4628</v>
      </c>
      <c r="C8" s="4">
        <v>92.727760000000004</v>
      </c>
      <c r="D8" s="4">
        <v>41.36253</v>
      </c>
      <c r="E8" s="61">
        <v>26.76399</v>
      </c>
    </row>
    <row r="9" spans="1:5" x14ac:dyDescent="0.2">
      <c r="A9" s="57"/>
      <c r="B9" s="10">
        <v>81.643690000000007</v>
      </c>
      <c r="C9" s="4">
        <v>60.556910000000002</v>
      </c>
      <c r="D9" s="229"/>
      <c r="E9" s="230"/>
    </row>
    <row r="10" spans="1:5" x14ac:dyDescent="0.2">
      <c r="A10" s="57"/>
      <c r="B10" s="10">
        <v>80.562309999999997</v>
      </c>
      <c r="C10" s="4">
        <v>80.832660000000004</v>
      </c>
      <c r="D10" s="231"/>
      <c r="E10" s="232"/>
    </row>
    <row r="11" spans="1:5" x14ac:dyDescent="0.2">
      <c r="A11" s="57"/>
      <c r="B11" s="10">
        <v>80.291970000000006</v>
      </c>
      <c r="C11" s="4">
        <v>64.071370000000002</v>
      </c>
      <c r="D11" s="231"/>
      <c r="E11" s="232"/>
    </row>
    <row r="12" spans="1:5" x14ac:dyDescent="0.2">
      <c r="A12" s="57"/>
      <c r="B12" s="10">
        <v>98.675319999999999</v>
      </c>
      <c r="C12" s="4">
        <v>66.504459999999995</v>
      </c>
      <c r="D12" s="231"/>
      <c r="E12" s="232"/>
    </row>
    <row r="13" spans="1:5" ht="16" thickBot="1" x14ac:dyDescent="0.25">
      <c r="A13" s="57"/>
      <c r="B13" s="12">
        <v>97.053259999999995</v>
      </c>
      <c r="C13" s="63">
        <v>61.638280000000002</v>
      </c>
      <c r="D13" s="233"/>
      <c r="E13" s="234"/>
    </row>
  </sheetData>
  <mergeCells count="3">
    <mergeCell ref="C2:E2"/>
    <mergeCell ref="B1:E1"/>
    <mergeCell ref="D9:E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3C6A-CE26-4F10-AD3E-2C1E72F102EB}">
  <dimension ref="A1:P84"/>
  <sheetViews>
    <sheetView workbookViewId="0">
      <selection activeCell="K67" sqref="K67"/>
    </sheetView>
  </sheetViews>
  <sheetFormatPr baseColWidth="10" defaultRowHeight="15" x14ac:dyDescent="0.2"/>
  <cols>
    <col min="9" max="9" width="12" bestFit="1" customWidth="1"/>
  </cols>
  <sheetData>
    <row r="1" spans="1:16" ht="16" thickBot="1" x14ac:dyDescent="0.25"/>
    <row r="2" spans="1:16" ht="39.75" customHeight="1" thickBot="1" x14ac:dyDescent="0.25">
      <c r="A2" s="196" t="s">
        <v>249</v>
      </c>
      <c r="B2" s="250" t="s">
        <v>190</v>
      </c>
      <c r="C2" s="251"/>
      <c r="D2" s="133"/>
      <c r="E2" s="133"/>
      <c r="F2" s="133"/>
      <c r="G2" s="88"/>
    </row>
    <row r="3" spans="1:16" x14ac:dyDescent="0.2">
      <c r="A3" s="196"/>
      <c r="B3" s="161" t="s">
        <v>188</v>
      </c>
      <c r="C3" s="162" t="s">
        <v>189</v>
      </c>
    </row>
    <row r="4" spans="1:16" x14ac:dyDescent="0.2">
      <c r="A4" s="196"/>
      <c r="B4" s="10">
        <v>1.928113E-2</v>
      </c>
      <c r="C4" s="61">
        <v>1.7579040000000001E-2</v>
      </c>
    </row>
    <row r="5" spans="1:16" x14ac:dyDescent="0.2">
      <c r="A5" s="196"/>
      <c r="B5" s="10">
        <v>1.9961079999999999E-2</v>
      </c>
      <c r="C5" s="61">
        <v>1.9370430000000001E-2</v>
      </c>
    </row>
    <row r="6" spans="1:16" ht="16" thickBot="1" x14ac:dyDescent="0.25">
      <c r="A6" s="196"/>
      <c r="B6" s="12">
        <v>1.928113E-2</v>
      </c>
      <c r="C6" s="64">
        <v>1.9370430000000001E-2</v>
      </c>
    </row>
    <row r="7" spans="1:16" ht="16" thickBot="1" x14ac:dyDescent="0.25">
      <c r="A7" s="196"/>
    </row>
    <row r="8" spans="1:16" ht="33" thickBot="1" x14ac:dyDescent="0.25">
      <c r="A8" s="196"/>
      <c r="B8" s="137" t="s">
        <v>40</v>
      </c>
      <c r="C8" s="138">
        <f>TTEST(B4:B6,C4:C6,2,2)</f>
        <v>0.31423443822424524</v>
      </c>
    </row>
    <row r="14" spans="1:16" ht="16" thickBot="1" x14ac:dyDescent="0.25"/>
    <row r="15" spans="1:16" ht="15" customHeight="1" x14ac:dyDescent="0.2">
      <c r="A15" s="140" t="s">
        <v>229</v>
      </c>
      <c r="B15" s="252" t="s">
        <v>190</v>
      </c>
      <c r="C15" s="253"/>
      <c r="D15" s="253"/>
      <c r="E15" s="253"/>
      <c r="F15" s="253"/>
      <c r="G15" s="254"/>
      <c r="J15" s="180" t="s">
        <v>92</v>
      </c>
      <c r="K15" s="193"/>
      <c r="L15" s="193"/>
      <c r="M15" s="193"/>
      <c r="N15" s="193"/>
      <c r="O15" s="194"/>
      <c r="P15" s="158"/>
    </row>
    <row r="16" spans="1:16" ht="32" x14ac:dyDescent="0.2">
      <c r="A16" s="57"/>
      <c r="B16" s="101" t="s">
        <v>225</v>
      </c>
      <c r="C16" s="159" t="s">
        <v>226</v>
      </c>
      <c r="D16" s="159" t="s">
        <v>227</v>
      </c>
      <c r="E16" s="159" t="s">
        <v>228</v>
      </c>
      <c r="F16" s="159" t="s">
        <v>226</v>
      </c>
      <c r="G16" s="160" t="s">
        <v>227</v>
      </c>
      <c r="J16" s="101" t="s">
        <v>225</v>
      </c>
      <c r="K16" s="159" t="s">
        <v>226</v>
      </c>
      <c r="L16" s="159" t="s">
        <v>227</v>
      </c>
      <c r="M16" s="159" t="s">
        <v>228</v>
      </c>
      <c r="N16" s="159" t="s">
        <v>226</v>
      </c>
      <c r="O16" s="160" t="s">
        <v>227</v>
      </c>
    </row>
    <row r="17" spans="1:15" x14ac:dyDescent="0.2">
      <c r="A17" s="57"/>
      <c r="B17" s="29">
        <v>1.2898379999999999E-2</v>
      </c>
      <c r="C17" s="2">
        <v>3.5578999999999998E-4</v>
      </c>
      <c r="D17" s="2">
        <v>1.9603000000000001E-4</v>
      </c>
      <c r="E17" s="2">
        <v>1.8283250000000001E-2</v>
      </c>
      <c r="F17" s="2">
        <v>3.6243000000000001E-4</v>
      </c>
      <c r="G17" s="33">
        <v>2.4245000000000001E-4</v>
      </c>
      <c r="J17" s="29">
        <v>95.962244362873619</v>
      </c>
      <c r="K17" s="2">
        <v>91.997902464604081</v>
      </c>
      <c r="L17" s="2">
        <v>82.999475616151017</v>
      </c>
      <c r="M17" s="2">
        <v>110.36269430051814</v>
      </c>
      <c r="N17" s="2">
        <v>94.974093264248708</v>
      </c>
      <c r="O17" s="33">
        <v>96.000000000000014</v>
      </c>
    </row>
    <row r="18" spans="1:15" x14ac:dyDescent="0.2">
      <c r="A18" s="57"/>
      <c r="B18" s="29">
        <v>2.1099219999999998E-2</v>
      </c>
      <c r="C18" s="2">
        <v>2.9712E-4</v>
      </c>
      <c r="D18" s="2">
        <v>1.1042E-5</v>
      </c>
      <c r="E18" s="2">
        <v>1.485062E-2</v>
      </c>
      <c r="F18" s="2">
        <v>3.8576000000000002E-4</v>
      </c>
      <c r="G18" s="33">
        <v>2.5806000000000001E-4</v>
      </c>
      <c r="J18" s="29">
        <v>103.82800209753539</v>
      </c>
      <c r="K18" s="2">
        <v>89.999999999999986</v>
      </c>
      <c r="L18" s="2">
        <v>93.995804929208177</v>
      </c>
      <c r="M18" s="2">
        <v>90.15544041450778</v>
      </c>
      <c r="N18" s="2">
        <v>90.000000000000014</v>
      </c>
      <c r="O18" s="33">
        <v>86.984455958549233</v>
      </c>
    </row>
    <row r="19" spans="1:15" ht="16" thickBot="1" x14ac:dyDescent="0.25">
      <c r="A19" s="57"/>
      <c r="B19" s="62">
        <v>2.1542559999999999E-2</v>
      </c>
      <c r="C19" s="80">
        <v>4.0307E-4</v>
      </c>
      <c r="D19" s="80">
        <v>1.6484E-4</v>
      </c>
      <c r="E19" s="80">
        <v>1.395249E-2</v>
      </c>
      <c r="F19" s="80">
        <v>3.9937000000000002E-4</v>
      </c>
      <c r="G19" s="31">
        <v>2.6716000000000001E-4</v>
      </c>
      <c r="J19" s="62">
        <v>99.423177766124795</v>
      </c>
      <c r="K19" s="80">
        <v>95.993707393812258</v>
      </c>
      <c r="L19" s="80">
        <v>109.99475616151021</v>
      </c>
      <c r="M19" s="80">
        <v>99.481865284974106</v>
      </c>
      <c r="N19" s="80">
        <v>91.989637305699489</v>
      </c>
      <c r="O19" s="31">
        <v>93.979274611398978</v>
      </c>
    </row>
    <row r="27" spans="1:15" ht="16" thickBot="1" x14ac:dyDescent="0.25"/>
    <row r="28" spans="1:15" ht="16" thickBot="1" x14ac:dyDescent="0.25">
      <c r="A28" s="186" t="s">
        <v>250</v>
      </c>
      <c r="B28" s="180" t="s">
        <v>193</v>
      </c>
      <c r="C28" s="193"/>
      <c r="D28" s="193"/>
      <c r="E28" s="194"/>
    </row>
    <row r="29" spans="1:15" x14ac:dyDescent="0.2">
      <c r="A29" s="186"/>
      <c r="B29" s="210" t="s">
        <v>34</v>
      </c>
      <c r="C29" s="211"/>
      <c r="D29" s="211" t="s">
        <v>35</v>
      </c>
      <c r="E29" s="212"/>
      <c r="G29" s="81" t="s">
        <v>40</v>
      </c>
      <c r="H29" s="87"/>
      <c r="I29" s="82"/>
    </row>
    <row r="30" spans="1:15" x14ac:dyDescent="0.2">
      <c r="A30" s="186"/>
      <c r="B30" s="78" t="s">
        <v>191</v>
      </c>
      <c r="C30" s="77" t="s">
        <v>192</v>
      </c>
      <c r="D30" s="77" t="s">
        <v>191</v>
      </c>
      <c r="E30" s="79" t="s">
        <v>192</v>
      </c>
      <c r="G30" s="139" t="s">
        <v>194</v>
      </c>
      <c r="H30" s="88"/>
      <c r="I30" s="111">
        <f>TTEST(B31:B62,D31:D62,2,2)</f>
        <v>1.9778454783938856E-52</v>
      </c>
    </row>
    <row r="31" spans="1:15" ht="16" thickBot="1" x14ac:dyDescent="0.25">
      <c r="A31" s="186"/>
      <c r="B31" s="10">
        <v>6416.1679999999997</v>
      </c>
      <c r="C31" s="4">
        <v>8278.3340000000007</v>
      </c>
      <c r="D31" s="4">
        <v>16999.23</v>
      </c>
      <c r="E31" s="61">
        <v>17653.439999999999</v>
      </c>
      <c r="G31" s="83" t="s">
        <v>195</v>
      </c>
      <c r="H31" s="89"/>
      <c r="I31" s="90">
        <f>TTEST(D31:D62,E31:E62,2,2)</f>
        <v>5.6574288596853393E-4</v>
      </c>
    </row>
    <row r="32" spans="1:15" x14ac:dyDescent="0.2">
      <c r="A32" s="186"/>
      <c r="B32" s="10">
        <v>6776.3050000000003</v>
      </c>
      <c r="C32" s="4">
        <v>8959.3809999999994</v>
      </c>
      <c r="D32" s="4">
        <v>15693.34</v>
      </c>
      <c r="E32" s="61">
        <v>17351.89</v>
      </c>
    </row>
    <row r="33" spans="1:5" x14ac:dyDescent="0.2">
      <c r="A33" s="186"/>
      <c r="B33" s="10">
        <v>6283.76</v>
      </c>
      <c r="C33" s="4">
        <v>8725.8250000000007</v>
      </c>
      <c r="D33" s="4">
        <v>16398.060000000001</v>
      </c>
      <c r="E33" s="61">
        <v>18536.57</v>
      </c>
    </row>
    <row r="34" spans="1:5" x14ac:dyDescent="0.2">
      <c r="A34" s="186"/>
      <c r="B34" s="10">
        <v>5912.8620000000001</v>
      </c>
      <c r="C34" s="4">
        <v>8875.8130000000001</v>
      </c>
      <c r="D34" s="4">
        <v>17738.099999999999</v>
      </c>
      <c r="E34" s="61">
        <v>16761.16</v>
      </c>
    </row>
    <row r="35" spans="1:5" x14ac:dyDescent="0.2">
      <c r="A35" s="186"/>
      <c r="B35" s="10">
        <v>6431.183</v>
      </c>
      <c r="C35" s="4">
        <v>8547.3379999999997</v>
      </c>
      <c r="D35" s="4">
        <v>15188.84</v>
      </c>
      <c r="E35" s="61">
        <v>17934.77</v>
      </c>
    </row>
    <row r="36" spans="1:5" x14ac:dyDescent="0.2">
      <c r="A36" s="186"/>
      <c r="B36" s="10">
        <v>6786.7389999999996</v>
      </c>
      <c r="C36" s="4">
        <v>8869.1560000000009</v>
      </c>
      <c r="D36" s="4">
        <v>17663.37</v>
      </c>
      <c r="E36" s="61">
        <v>17279.28</v>
      </c>
    </row>
    <row r="37" spans="1:5" x14ac:dyDescent="0.2">
      <c r="A37" s="186"/>
      <c r="B37" s="10">
        <v>7338.1710000000003</v>
      </c>
      <c r="C37" s="4">
        <v>8212.9159999999993</v>
      </c>
      <c r="D37" s="4">
        <v>17746.89</v>
      </c>
      <c r="E37" s="61">
        <v>16639.669999999998</v>
      </c>
    </row>
    <row r="38" spans="1:5" x14ac:dyDescent="0.2">
      <c r="A38" s="186"/>
      <c r="B38" s="10">
        <v>6898.9430000000002</v>
      </c>
      <c r="C38" s="4">
        <v>8168.05</v>
      </c>
      <c r="D38" s="4">
        <v>17583.64</v>
      </c>
      <c r="E38" s="61">
        <v>18225.080000000002</v>
      </c>
    </row>
    <row r="39" spans="1:5" x14ac:dyDescent="0.2">
      <c r="A39" s="186"/>
      <c r="B39" s="10">
        <v>6358.4290000000001</v>
      </c>
      <c r="C39" s="4">
        <v>7927.5</v>
      </c>
      <c r="D39" s="4">
        <v>17639.28</v>
      </c>
      <c r="E39" s="61">
        <v>17166.439999999999</v>
      </c>
    </row>
    <row r="40" spans="1:5" x14ac:dyDescent="0.2">
      <c r="A40" s="186"/>
      <c r="B40" s="10">
        <v>6750.4070000000002</v>
      </c>
      <c r="C40" s="4">
        <v>8433.991</v>
      </c>
      <c r="D40" s="4">
        <v>17846.79</v>
      </c>
      <c r="E40" s="61">
        <v>19543.86</v>
      </c>
    </row>
    <row r="41" spans="1:5" x14ac:dyDescent="0.2">
      <c r="A41" s="186"/>
      <c r="B41" s="10">
        <v>6198.98</v>
      </c>
      <c r="C41" s="4">
        <v>7632.4489999999996</v>
      </c>
      <c r="D41" s="4">
        <v>16745.169999999998</v>
      </c>
      <c r="E41" s="61">
        <v>18337.02</v>
      </c>
    </row>
    <row r="42" spans="1:5" x14ac:dyDescent="0.2">
      <c r="A42" s="186"/>
      <c r="B42" s="10">
        <v>6618.7110000000002</v>
      </c>
      <c r="C42" s="4">
        <v>7632.1409999999996</v>
      </c>
      <c r="D42" s="4">
        <v>17946.86</v>
      </c>
      <c r="E42" s="61">
        <v>18376.18</v>
      </c>
    </row>
    <row r="43" spans="1:5" x14ac:dyDescent="0.2">
      <c r="A43" s="186"/>
      <c r="B43" s="10">
        <v>6656.6840000000002</v>
      </c>
      <c r="C43" s="4">
        <v>7468.2259999999997</v>
      </c>
      <c r="D43" s="4">
        <v>18427.599999999999</v>
      </c>
      <c r="E43" s="61">
        <v>12363.32</v>
      </c>
    </row>
    <row r="44" spans="1:5" x14ac:dyDescent="0.2">
      <c r="A44" s="186"/>
      <c r="B44" s="10">
        <v>6795.0290000000005</v>
      </c>
      <c r="C44" s="4">
        <v>7760.8069999999998</v>
      </c>
      <c r="D44" s="4">
        <v>16763.93</v>
      </c>
      <c r="E44" s="61">
        <v>19830.91</v>
      </c>
    </row>
    <row r="45" spans="1:5" x14ac:dyDescent="0.2">
      <c r="A45" s="186"/>
      <c r="B45" s="10">
        <v>6077.2479999999996</v>
      </c>
      <c r="C45" s="4">
        <v>8088.1260000000002</v>
      </c>
      <c r="D45" s="4">
        <v>17290.45</v>
      </c>
      <c r="E45" s="61">
        <v>19989.189999999999</v>
      </c>
    </row>
    <row r="46" spans="1:5" x14ac:dyDescent="0.2">
      <c r="A46" s="186"/>
      <c r="B46" s="10">
        <v>6472.57</v>
      </c>
      <c r="C46" s="4">
        <v>8415.1740000000009</v>
      </c>
      <c r="D46" s="4">
        <v>18282.87</v>
      </c>
      <c r="E46" s="61">
        <v>21075.56</v>
      </c>
    </row>
    <row r="47" spans="1:5" x14ac:dyDescent="0.2">
      <c r="A47" s="186"/>
      <c r="B47" s="10">
        <v>7139.4470000000001</v>
      </c>
      <c r="C47" s="4">
        <v>8379.4639999999999</v>
      </c>
      <c r="D47" s="4">
        <v>17888.259999999998</v>
      </c>
      <c r="E47" s="61">
        <v>16835.080000000002</v>
      </c>
    </row>
    <row r="48" spans="1:5" x14ac:dyDescent="0.2">
      <c r="A48" s="186"/>
      <c r="B48" s="10">
        <v>7698.4049999999997</v>
      </c>
      <c r="C48" s="4">
        <v>8758.23</v>
      </c>
      <c r="D48" s="4">
        <v>18107.68</v>
      </c>
      <c r="E48" s="61">
        <v>16641.080000000002</v>
      </c>
    </row>
    <row r="49" spans="1:5" x14ac:dyDescent="0.2">
      <c r="A49" s="186"/>
      <c r="B49" s="10">
        <v>7071.6549999999997</v>
      </c>
      <c r="C49" s="4">
        <v>8477.2649999999994</v>
      </c>
      <c r="D49" s="4">
        <v>17073.71</v>
      </c>
      <c r="E49" s="61">
        <v>16255.88</v>
      </c>
    </row>
    <row r="50" spans="1:5" x14ac:dyDescent="0.2">
      <c r="A50" s="186"/>
      <c r="B50" s="10">
        <v>6906.52</v>
      </c>
      <c r="C50" s="4">
        <v>8864.15</v>
      </c>
      <c r="D50" s="4">
        <v>17138.990000000002</v>
      </c>
      <c r="E50" s="61">
        <v>18000.400000000001</v>
      </c>
    </row>
    <row r="51" spans="1:5" x14ac:dyDescent="0.2">
      <c r="A51" s="186"/>
      <c r="B51" s="10">
        <v>7101.5969999999998</v>
      </c>
      <c r="C51" s="4">
        <v>8288.5660000000007</v>
      </c>
      <c r="D51" s="4">
        <v>16692.060000000001</v>
      </c>
      <c r="E51" s="61">
        <v>18256.919999999998</v>
      </c>
    </row>
    <row r="52" spans="1:5" x14ac:dyDescent="0.2">
      <c r="A52" s="186"/>
      <c r="B52" s="10">
        <v>7701.8969999999999</v>
      </c>
      <c r="C52" s="4">
        <v>8853.0589999999993</v>
      </c>
      <c r="D52" s="4">
        <v>16431.240000000002</v>
      </c>
      <c r="E52" s="61">
        <v>18214.189999999999</v>
      </c>
    </row>
    <row r="53" spans="1:5" x14ac:dyDescent="0.2">
      <c r="A53" s="186"/>
      <c r="B53" s="10">
        <v>7860.2030000000004</v>
      </c>
      <c r="C53" s="4">
        <v>8982.4240000000009</v>
      </c>
      <c r="D53" s="4">
        <v>16422.57</v>
      </c>
      <c r="E53" s="61">
        <v>16823.12</v>
      </c>
    </row>
    <row r="54" spans="1:5" x14ac:dyDescent="0.2">
      <c r="A54" s="186"/>
      <c r="B54" s="10">
        <v>7663.0969999999998</v>
      </c>
      <c r="C54" s="4">
        <v>8388.5390000000007</v>
      </c>
      <c r="D54" s="4">
        <v>16039.45</v>
      </c>
      <c r="E54" s="61">
        <v>17284.23</v>
      </c>
    </row>
    <row r="55" spans="1:5" x14ac:dyDescent="0.2">
      <c r="A55" s="186"/>
      <c r="B55" s="10">
        <v>6886.9309999999996</v>
      </c>
      <c r="C55" s="4">
        <v>8152.66</v>
      </c>
      <c r="D55" s="4">
        <v>15234.81</v>
      </c>
      <c r="E55" s="61">
        <v>18409.64</v>
      </c>
    </row>
    <row r="56" spans="1:5" x14ac:dyDescent="0.2">
      <c r="A56" s="186"/>
      <c r="B56" s="10">
        <v>6911.4610000000002</v>
      </c>
      <c r="C56" s="4">
        <v>8104.2219999999998</v>
      </c>
      <c r="D56" s="4">
        <v>15866.11</v>
      </c>
      <c r="E56" s="61">
        <v>19392.310000000001</v>
      </c>
    </row>
    <row r="57" spans="1:5" x14ac:dyDescent="0.2">
      <c r="A57" s="186"/>
      <c r="B57" s="10">
        <v>6951.2870000000003</v>
      </c>
      <c r="C57" s="4">
        <v>8701.4009999999998</v>
      </c>
      <c r="D57" s="4">
        <v>16059.89</v>
      </c>
      <c r="E57" s="61">
        <v>19556.45</v>
      </c>
    </row>
    <row r="58" spans="1:5" x14ac:dyDescent="0.2">
      <c r="A58" s="186"/>
      <c r="B58" s="10">
        <v>6679.0150000000003</v>
      </c>
      <c r="C58" s="4">
        <v>8010.4229999999998</v>
      </c>
      <c r="D58" s="4">
        <v>15465.59</v>
      </c>
      <c r="E58" s="61">
        <v>19421.689999999999</v>
      </c>
    </row>
    <row r="59" spans="1:5" x14ac:dyDescent="0.2">
      <c r="A59" s="186"/>
      <c r="B59" s="10">
        <v>7138.6859999999997</v>
      </c>
      <c r="C59" s="4">
        <v>8487.4889999999996</v>
      </c>
      <c r="D59" s="4">
        <v>17119.48</v>
      </c>
      <c r="E59" s="61">
        <v>20399.009999999998</v>
      </c>
    </row>
    <row r="60" spans="1:5" x14ac:dyDescent="0.2">
      <c r="A60" s="186"/>
      <c r="B60" s="10">
        <v>6844.1360000000004</v>
      </c>
      <c r="C60" s="4">
        <v>8196.0730000000003</v>
      </c>
      <c r="D60" s="4">
        <v>15476.3</v>
      </c>
      <c r="E60" s="61">
        <v>19279.599999999999</v>
      </c>
    </row>
    <row r="61" spans="1:5" x14ac:dyDescent="0.2">
      <c r="A61" s="186"/>
      <c r="B61" s="10">
        <v>6930.7849999999999</v>
      </c>
      <c r="C61" s="4">
        <v>8356.4259999999995</v>
      </c>
      <c r="D61" s="4">
        <v>15979.75</v>
      </c>
      <c r="E61" s="61">
        <v>19891.009999999998</v>
      </c>
    </row>
    <row r="62" spans="1:5" ht="16" thickBot="1" x14ac:dyDescent="0.25">
      <c r="A62" s="186"/>
      <c r="B62" s="12">
        <v>6722.0559999999996</v>
      </c>
      <c r="C62" s="63">
        <v>7873.826</v>
      </c>
      <c r="D62" s="63">
        <v>19010.84</v>
      </c>
      <c r="E62" s="64">
        <v>21426.5</v>
      </c>
    </row>
    <row r="78" spans="1:10" ht="16" thickBot="1" x14ac:dyDescent="0.25"/>
    <row r="79" spans="1:10" x14ac:dyDescent="0.2">
      <c r="A79" s="57"/>
      <c r="B79" s="197" t="s">
        <v>34</v>
      </c>
      <c r="C79" s="193"/>
      <c r="D79" s="193"/>
      <c r="E79" s="193"/>
      <c r="F79" s="218"/>
      <c r="G79" s="193" t="s">
        <v>35</v>
      </c>
      <c r="H79" s="193"/>
      <c r="I79" s="193"/>
      <c r="J79" s="194"/>
    </row>
    <row r="80" spans="1:10" x14ac:dyDescent="0.2">
      <c r="A80" s="140" t="s">
        <v>251</v>
      </c>
      <c r="B80" s="29" t="s">
        <v>29</v>
      </c>
      <c r="C80" s="2" t="s">
        <v>196</v>
      </c>
      <c r="D80" s="2" t="s">
        <v>197</v>
      </c>
      <c r="E80" s="2" t="s">
        <v>198</v>
      </c>
      <c r="F80" s="204"/>
      <c r="G80" s="2" t="s">
        <v>29</v>
      </c>
      <c r="H80" s="2" t="s">
        <v>196</v>
      </c>
      <c r="I80" s="2" t="s">
        <v>197</v>
      </c>
      <c r="J80" s="33" t="s">
        <v>198</v>
      </c>
    </row>
    <row r="81" spans="1:10" x14ac:dyDescent="0.2">
      <c r="A81" s="57"/>
      <c r="B81" s="29">
        <v>81.726618705035975</v>
      </c>
      <c r="C81" s="2">
        <v>69.012426422498365</v>
      </c>
      <c r="D81" s="2">
        <v>52.740353172007843</v>
      </c>
      <c r="E81" s="2">
        <v>55.199476782210596</v>
      </c>
      <c r="F81" s="204"/>
      <c r="G81" s="2">
        <v>94.704049844236764</v>
      </c>
      <c r="H81" s="2">
        <v>90.134994807891999</v>
      </c>
      <c r="I81" s="2">
        <v>11.630321910695743</v>
      </c>
      <c r="J81" s="33">
        <v>21.18380062305296</v>
      </c>
    </row>
    <row r="82" spans="1:10" x14ac:dyDescent="0.2">
      <c r="A82" s="57"/>
      <c r="B82" s="29">
        <v>102.86461739699149</v>
      </c>
      <c r="C82" s="2">
        <v>67.965990843688687</v>
      </c>
      <c r="D82" s="2">
        <v>55.042511445389138</v>
      </c>
      <c r="E82" s="2">
        <v>59.489862655330278</v>
      </c>
      <c r="F82" s="204"/>
      <c r="G82" s="2">
        <v>114.64174454828661</v>
      </c>
      <c r="H82" s="2">
        <v>76.012461059190031</v>
      </c>
      <c r="I82" s="2">
        <v>7.892004153686397</v>
      </c>
      <c r="J82" s="33">
        <v>29.906542056074766</v>
      </c>
    </row>
    <row r="83" spans="1:10" x14ac:dyDescent="0.2">
      <c r="A83" s="57"/>
      <c r="B83" s="29">
        <v>111.18378024852845</v>
      </c>
      <c r="C83" s="2">
        <v>66.814911706998032</v>
      </c>
      <c r="D83" s="2">
        <v>61.007194244604314</v>
      </c>
      <c r="E83" s="2">
        <v>59.908436886854155</v>
      </c>
      <c r="F83" s="204"/>
      <c r="G83" s="2">
        <v>100.51921079958463</v>
      </c>
      <c r="H83" s="2">
        <v>118.79543094496366</v>
      </c>
      <c r="I83" s="2">
        <v>11.214953271028037</v>
      </c>
      <c r="J83" s="33">
        <v>28.245067497403948</v>
      </c>
    </row>
    <row r="84" spans="1:10" ht="16" thickBot="1" x14ac:dyDescent="0.25">
      <c r="A84" s="57"/>
      <c r="B84" s="62">
        <v>104.22498364944408</v>
      </c>
      <c r="C84" s="80">
        <v>72.099411379986918</v>
      </c>
      <c r="D84" s="80">
        <v>64.774362328319157</v>
      </c>
      <c r="E84" s="80">
        <v>60.850228907782864</v>
      </c>
      <c r="F84" s="205"/>
      <c r="G84" s="80">
        <v>131.67185877466252</v>
      </c>
      <c r="H84" s="80">
        <v>80.581516095534795</v>
      </c>
      <c r="I84" s="80">
        <v>21.599169262720665</v>
      </c>
      <c r="J84" s="31">
        <v>22.845275181723782</v>
      </c>
    </row>
  </sheetData>
  <mergeCells count="11">
    <mergeCell ref="B79:E79"/>
    <mergeCell ref="G79:J79"/>
    <mergeCell ref="F79:F84"/>
    <mergeCell ref="A2:A8"/>
    <mergeCell ref="A28:A62"/>
    <mergeCell ref="B2:C2"/>
    <mergeCell ref="B29:C29"/>
    <mergeCell ref="D29:E29"/>
    <mergeCell ref="B28:E28"/>
    <mergeCell ref="B15:G15"/>
    <mergeCell ref="J15:O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S FIGURE 1</vt:lpstr>
      <vt:lpstr>S FIGURE 2</vt:lpstr>
      <vt:lpstr>S FIGURE 3</vt:lpstr>
      <vt:lpstr>S FIGURE 4</vt:lpstr>
      <vt:lpstr>S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 13</dc:creator>
  <cp:lastModifiedBy>Microsoft Office User</cp:lastModifiedBy>
  <dcterms:created xsi:type="dcterms:W3CDTF">2015-06-05T18:19:34Z</dcterms:created>
  <dcterms:modified xsi:type="dcterms:W3CDTF">2019-10-03T17:44:28Z</dcterms:modified>
</cp:coreProperties>
</file>