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autoCompressPictures="0"/>
  <bookViews>
    <workbookView xWindow="360" yWindow="465" windowWidth="20730" windowHeight="11760" firstSheet="2" activeTab="6"/>
  </bookViews>
  <sheets>
    <sheet name="Fig1e" sheetId="5" r:id="rId1"/>
    <sheet name="Fig2d" sheetId="6" r:id="rId2"/>
    <sheet name="Fig2g" sheetId="7" r:id="rId3"/>
    <sheet name="Fig3b" sheetId="4" r:id="rId4"/>
    <sheet name="Fig4c" sheetId="8" r:id="rId5"/>
    <sheet name="Supplementary Fig8e" sheetId="9" r:id="rId6"/>
    <sheet name="Supplementary Fig5g" sheetId="3" r:id="rId7"/>
    <sheet name="Supplementary Fig8a" sheetId="10" r:id="rId8"/>
    <sheet name="Supplementary Fig8b" sheetId="11" r:id="rId9"/>
  </sheets>
  <calcPr calcId="145621" concurrentCalc="0"/>
</workbook>
</file>

<file path=xl/calcChain.xml><?xml version="1.0" encoding="utf-8"?>
<calcChain xmlns="http://schemas.openxmlformats.org/spreadsheetml/2006/main">
  <c r="D9" i="9" l="1"/>
  <c r="C9" i="9"/>
  <c r="D8" i="9"/>
  <c r="C8" i="9"/>
  <c r="I9" i="4"/>
  <c r="H9" i="4"/>
  <c r="G9" i="4"/>
  <c r="F9" i="4"/>
  <c r="E9" i="4"/>
  <c r="D9" i="4"/>
  <c r="C9" i="4"/>
  <c r="I8" i="4"/>
  <c r="H8" i="4"/>
  <c r="G8" i="4"/>
  <c r="F8" i="4"/>
  <c r="E8" i="4"/>
  <c r="D8" i="4"/>
  <c r="C8" i="4"/>
  <c r="F9" i="7"/>
  <c r="E9" i="7"/>
  <c r="D9" i="7"/>
  <c r="C9" i="7"/>
  <c r="F8" i="7"/>
  <c r="E8" i="7"/>
  <c r="D8" i="7"/>
  <c r="C8" i="7"/>
  <c r="F9" i="6"/>
  <c r="E9" i="6"/>
  <c r="D9" i="6"/>
  <c r="C9" i="6"/>
  <c r="F8" i="6"/>
  <c r="E8" i="6"/>
  <c r="D8" i="6"/>
  <c r="C8" i="6"/>
  <c r="G9" i="5"/>
  <c r="F9" i="5"/>
  <c r="E9" i="5"/>
  <c r="D9" i="5"/>
  <c r="C9" i="5"/>
  <c r="G8" i="5"/>
  <c r="F8" i="5"/>
  <c r="E8" i="5"/>
  <c r="D8" i="5"/>
  <c r="C8" i="5"/>
</calcChain>
</file>

<file path=xl/sharedStrings.xml><?xml version="1.0" encoding="utf-8"?>
<sst xmlns="http://schemas.openxmlformats.org/spreadsheetml/2006/main" count="76" uniqueCount="49">
  <si>
    <t>replicate1</t>
    <phoneticPr fontId="4" type="noConversion"/>
  </si>
  <si>
    <t>replicate2</t>
  </si>
  <si>
    <t>replicate3</t>
  </si>
  <si>
    <t>FL</t>
    <phoneticPr fontId="6" type="noConversion"/>
  </si>
  <si>
    <t>Average</t>
    <phoneticPr fontId="4" type="noConversion"/>
  </si>
  <si>
    <t>STDEV</t>
    <phoneticPr fontId="4" type="noConversion"/>
  </si>
  <si>
    <t>WT</t>
    <phoneticPr fontId="4" type="noConversion"/>
  </si>
  <si>
    <t>Y340A</t>
    <phoneticPr fontId="4" type="noConversion"/>
  </si>
  <si>
    <t>D341A</t>
    <phoneticPr fontId="4" type="noConversion"/>
  </si>
  <si>
    <t>L345A</t>
    <phoneticPr fontId="4" type="noConversion"/>
  </si>
  <si>
    <t>WT</t>
    <phoneticPr fontId="6" type="noConversion"/>
  </si>
  <si>
    <t>Y173A</t>
    <phoneticPr fontId="4" type="noConversion"/>
  </si>
  <si>
    <t>N342A</t>
    <phoneticPr fontId="4" type="noConversion"/>
  </si>
  <si>
    <t>H343A</t>
    <phoneticPr fontId="4" type="noConversion"/>
  </si>
  <si>
    <t>30mer_5'tail</t>
    <phoneticPr fontId="4" type="noConversion"/>
  </si>
  <si>
    <t>30mer_3'tail</t>
    <phoneticPr fontId="4" type="noConversion"/>
  </si>
  <si>
    <t>25mer_no tail</t>
    <phoneticPr fontId="4" type="noConversion"/>
  </si>
  <si>
    <t>Mutant_stemI</t>
    <phoneticPr fontId="4" type="noConversion"/>
  </si>
  <si>
    <t>Mutant_stemII</t>
    <phoneticPr fontId="4" type="noConversion"/>
  </si>
  <si>
    <t>Broken stem</t>
    <phoneticPr fontId="4" type="noConversion"/>
  </si>
  <si>
    <t>12mer</t>
    <phoneticPr fontId="4" type="noConversion"/>
  </si>
  <si>
    <t>F48A</t>
    <phoneticPr fontId="4" type="noConversion"/>
  </si>
  <si>
    <t>F61A</t>
    <phoneticPr fontId="4" type="noConversion"/>
  </si>
  <si>
    <t>R68A</t>
    <phoneticPr fontId="4" type="noConversion"/>
  </si>
  <si>
    <t>F76A</t>
    <phoneticPr fontId="4" type="noConversion"/>
  </si>
  <si>
    <t>W78A</t>
    <phoneticPr fontId="4" type="noConversion"/>
  </si>
  <si>
    <t>D276A</t>
    <phoneticPr fontId="4" type="noConversion"/>
  </si>
  <si>
    <t>Y318A</t>
    <phoneticPr fontId="4" type="noConversion"/>
  </si>
  <si>
    <t>F319A</t>
    <phoneticPr fontId="4" type="noConversion"/>
  </si>
  <si>
    <t>R323A</t>
    <phoneticPr fontId="4" type="noConversion"/>
  </si>
  <si>
    <t>K403A</t>
    <phoneticPr fontId="4" type="noConversion"/>
  </si>
  <si>
    <t>W408A</t>
    <phoneticPr fontId="4" type="noConversion"/>
  </si>
  <si>
    <t>K416A</t>
    <phoneticPr fontId="4" type="noConversion"/>
  </si>
  <si>
    <t>K419A</t>
    <phoneticPr fontId="4" type="noConversion"/>
  </si>
  <si>
    <t>R87A</t>
    <phoneticPr fontId="6" type="noConversion"/>
  </si>
  <si>
    <t>Q153A</t>
    <phoneticPr fontId="6" type="noConversion"/>
  </si>
  <si>
    <t>MutSR</t>
    <phoneticPr fontId="4" type="noConversion"/>
  </si>
  <si>
    <t xml:space="preserve"> Figure 1e. RNA methylation assay for different truncations of ZCCHC4</t>
    <phoneticPr fontId="4" type="noConversion"/>
  </si>
  <si>
    <t xml:space="preserve"> Figure 2d. RNA methylation assay for ZCCHC4</t>
    <phoneticPr fontId="4" type="noConversion"/>
  </si>
  <si>
    <t xml:space="preserve"> Figure 2g. RNA methylation assay for ZCCHC4</t>
    <phoneticPr fontId="4" type="noConversion"/>
  </si>
  <si>
    <t xml:space="preserve"> Figure 3b. RNA methylation assay for ZCCHC4 with various RNA substrates</t>
    <phoneticPr fontId="4" type="noConversion"/>
  </si>
  <si>
    <t xml:space="preserve"> Figure 4c. RNA methylation assay for ZCCHC4 </t>
    <phoneticPr fontId="4" type="noConversion"/>
  </si>
  <si>
    <t xml:space="preserve"> Supplementary Figure 7e. RNA methylation assay for ZCCHC4 </t>
    <phoneticPr fontId="4" type="noConversion"/>
  </si>
  <si>
    <t>Core</t>
    <phoneticPr fontId="6" type="noConversion"/>
  </si>
  <si>
    <t>∆GRF</t>
    <phoneticPr fontId="6" type="noConversion"/>
  </si>
  <si>
    <t>∆GRF-C2H2</t>
    <phoneticPr fontId="6" type="noConversion"/>
  </si>
  <si>
    <t>∆CCHC</t>
    <phoneticPr fontId="6" type="noConversion"/>
  </si>
  <si>
    <t>The data in red were obtained from an independent experiment</t>
  </si>
  <si>
    <t>Left: SYBR gold staining; Right: Coomassie blue staining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</si>
</sst>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DengXian"/>
      <charset val="134"/>
    </font>
    <font>
      <sz val="11"/>
      <color indexed="8"/>
      <name val="Helvetica"/>
      <family val="2"/>
    </font>
    <font>
      <sz val="11"/>
      <color indexed="10"/>
      <name val="Helvetica"/>
      <family val="2"/>
    </font>
    <font>
      <b/>
      <sz val="11"/>
      <color indexed="8"/>
      <name val="Helvetica"/>
      <family val="2"/>
    </font>
    <font>
      <sz val="9"/>
      <name val="DengXian"/>
      <charset val="134"/>
    </font>
    <font>
      <i/>
      <sz val="11"/>
      <color indexed="8"/>
      <name val="Helvetica"/>
      <family val="2"/>
    </font>
    <font>
      <sz val="9"/>
      <name val="宋体"/>
      <charset val="134"/>
    </font>
    <font>
      <b/>
      <sz val="12"/>
      <color indexed="10"/>
      <name val="宋体"/>
      <charset val="134"/>
    </font>
    <font>
      <b/>
      <sz val="12"/>
      <name val="Helvetica"/>
      <family val="2"/>
    </font>
    <font>
      <sz val="11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1" fillId="0" borderId="1" xfId="0" applyFont="1" applyBorder="1"/>
    <xf numFmtId="0" fontId="1" fillId="0" borderId="2" xfId="0" applyFont="1" applyBorder="1" applyAlignment="1">
      <alignment horizontal="right"/>
    </xf>
    <xf numFmtId="0" fontId="1" fillId="0" borderId="0" xfId="0" applyFont="1" applyAlignment="1">
      <alignment horizontal="left"/>
    </xf>
    <xf numFmtId="0" fontId="3" fillId="0" borderId="0" xfId="0" applyFont="1" applyBorder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3" xfId="0" applyFont="1" applyBorder="1" applyAlignment="1">
      <alignment horizontal="right"/>
    </xf>
    <xf numFmtId="0" fontId="3" fillId="0" borderId="3" xfId="0" applyFont="1" applyBorder="1"/>
    <xf numFmtId="0" fontId="1" fillId="0" borderId="3" xfId="0" applyFont="1" applyBorder="1"/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0" fontId="3" fillId="0" borderId="7" xfId="0" applyFont="1" applyBorder="1" applyAlignment="1">
      <alignment horizontal="left"/>
    </xf>
    <xf numFmtId="0" fontId="3" fillId="0" borderId="8" xfId="0" applyFont="1" applyBorder="1"/>
    <xf numFmtId="0" fontId="1" fillId="0" borderId="9" xfId="0" applyFont="1" applyBorder="1" applyAlignment="1">
      <alignment horizontal="right"/>
    </xf>
    <xf numFmtId="0" fontId="3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2" fillId="0" borderId="0" xfId="0" applyFont="1" applyBorder="1"/>
    <xf numFmtId="0" fontId="2" fillId="0" borderId="1" xfId="0" applyFont="1" applyBorder="1"/>
    <xf numFmtId="0" fontId="1" fillId="0" borderId="8" xfId="0" applyFont="1" applyBorder="1" applyAlignment="1">
      <alignment horizontal="left"/>
    </xf>
    <xf numFmtId="0" fontId="1" fillId="0" borderId="2" xfId="0" applyFont="1" applyBorder="1"/>
    <xf numFmtId="0" fontId="2" fillId="0" borderId="2" xfId="0" applyFont="1" applyBorder="1"/>
    <xf numFmtId="0" fontId="2" fillId="0" borderId="9" xfId="0" applyFont="1" applyBorder="1"/>
    <xf numFmtId="0" fontId="2" fillId="0" borderId="0" xfId="0" applyFont="1" applyFill="1" applyBorder="1" applyAlignment="1">
      <alignment horizontal="left"/>
    </xf>
    <xf numFmtId="0" fontId="8" fillId="0" borderId="3" xfId="0" applyFont="1" applyBorder="1"/>
    <xf numFmtId="0" fontId="3" fillId="0" borderId="7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0" fontId="1" fillId="0" borderId="4" xfId="0" applyFont="1" applyBorder="1"/>
    <xf numFmtId="0" fontId="9" fillId="0" borderId="0" xfId="0" applyFont="1"/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/>
    <xf numFmtId="0" fontId="0" fillId="0" borderId="0" xfId="0" applyAlignment="1"/>
    <xf numFmtId="0" fontId="3" fillId="0" borderId="4" xfId="0" applyFont="1" applyBorder="1" applyAlignment="1"/>
    <xf numFmtId="0" fontId="0" fillId="0" borderId="5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9</xdr:col>
      <xdr:colOff>371475</xdr:colOff>
      <xdr:row>22</xdr:row>
      <xdr:rowOff>152400</xdr:rowOff>
    </xdr:to>
    <xdr:pic>
      <xdr:nvPicPr>
        <xdr:cNvPr id="204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5800" y="685800"/>
          <a:ext cx="5857875" cy="323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9</xdr:col>
      <xdr:colOff>485775</xdr:colOff>
      <xdr:row>21</xdr:row>
      <xdr:rowOff>142875</xdr:rowOff>
    </xdr:to>
    <xdr:pic>
      <xdr:nvPicPr>
        <xdr:cNvPr id="307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5800" y="514350"/>
          <a:ext cx="5972175" cy="3228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9</xdr:col>
      <xdr:colOff>371475</xdr:colOff>
      <xdr:row>20</xdr:row>
      <xdr:rowOff>152400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5800" y="514350"/>
          <a:ext cx="5857875" cy="3067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W9"/>
  <sheetViews>
    <sheetView workbookViewId="0">
      <selection activeCell="E19" sqref="E19"/>
    </sheetView>
  </sheetViews>
  <sheetFormatPr defaultRowHeight="13.5"/>
  <cols>
    <col min="6" max="6" width="18.5" customWidth="1"/>
  </cols>
  <sheetData>
    <row r="3" spans="2:23" ht="15">
      <c r="B3" s="40" t="s">
        <v>37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</row>
    <row r="4" spans="2:23" ht="15.75">
      <c r="B4" s="10"/>
      <c r="C4" s="33" t="s">
        <v>3</v>
      </c>
      <c r="D4" s="33" t="s">
        <v>43</v>
      </c>
      <c r="E4" s="33" t="s">
        <v>44</v>
      </c>
      <c r="F4" s="33" t="s">
        <v>45</v>
      </c>
      <c r="G4" s="33" t="s">
        <v>46</v>
      </c>
      <c r="H4" s="1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2:23" ht="14.25">
      <c r="B5" s="11" t="s">
        <v>0</v>
      </c>
      <c r="C5" s="14">
        <v>17520</v>
      </c>
      <c r="D5" s="14">
        <v>21624</v>
      </c>
      <c r="E5" s="14">
        <v>341</v>
      </c>
      <c r="F5" s="14">
        <v>310</v>
      </c>
      <c r="G5" s="14">
        <v>783</v>
      </c>
      <c r="H5" s="1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2:23" ht="14.25">
      <c r="B6" s="11" t="s">
        <v>1</v>
      </c>
      <c r="C6" s="14">
        <v>18282</v>
      </c>
      <c r="D6" s="14">
        <v>18479</v>
      </c>
      <c r="E6" s="14">
        <v>323</v>
      </c>
      <c r="F6" s="14">
        <v>284</v>
      </c>
      <c r="G6" s="14">
        <v>786</v>
      </c>
      <c r="H6" s="1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2:23" ht="14.25">
      <c r="B7" s="11" t="s">
        <v>2</v>
      </c>
      <c r="C7" s="14">
        <v>18514</v>
      </c>
      <c r="D7" s="14">
        <v>20624</v>
      </c>
      <c r="E7" s="14">
        <v>292</v>
      </c>
      <c r="F7" s="14">
        <v>256</v>
      </c>
      <c r="G7" s="14">
        <v>619</v>
      </c>
      <c r="H7" s="8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</row>
    <row r="8" spans="2:23" ht="15">
      <c r="B8" s="10" t="s">
        <v>4</v>
      </c>
      <c r="C8" s="12">
        <f>AVERAGE(C5:C7)</f>
        <v>18105.333333333332</v>
      </c>
      <c r="D8" s="12">
        <f>AVERAGE(D5:D7)</f>
        <v>20242.333333333332</v>
      </c>
      <c r="E8" s="12">
        <f>AVERAGE(E5:E7)</f>
        <v>318.66666666666669</v>
      </c>
      <c r="F8" s="12">
        <f>AVERAGE(F5:F7)</f>
        <v>283.33333333333331</v>
      </c>
      <c r="G8" s="12">
        <f>AVERAGE(G5:G7)</f>
        <v>729.33333333333337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2:23" ht="15">
      <c r="B9" s="13" t="s">
        <v>5</v>
      </c>
      <c r="C9" s="12">
        <f>STDEV(C5:C7)</f>
        <v>520.01666639958114</v>
      </c>
      <c r="D9" s="12">
        <f>STDEV(D5:D7)</f>
        <v>1606.8628856667683</v>
      </c>
      <c r="E9" s="12">
        <f>STDEV(E5:E7)</f>
        <v>24.785748593361735</v>
      </c>
      <c r="F9" s="12">
        <f>STDEV(F5:F7)</f>
        <v>27.006172134038788</v>
      </c>
      <c r="G9" s="12">
        <f>STDEV(G5:G7)</f>
        <v>95.563242584862991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</sheetData>
  <mergeCells count="1">
    <mergeCell ref="B3:W3"/>
  </mergeCells>
  <phoneticPr fontId="4" type="noConversion"/>
  <pageMargins left="0.75" right="0.75" top="1" bottom="1" header="0.5" footer="0.5"/>
  <pageSetup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I9"/>
  <sheetViews>
    <sheetView workbookViewId="0">
      <selection activeCell="C14" sqref="C14"/>
    </sheetView>
  </sheetViews>
  <sheetFormatPr defaultRowHeight="13.5"/>
  <sheetData>
    <row r="3" spans="2:9" s="1" customFormat="1" ht="18" customHeight="1">
      <c r="B3" s="42" t="s">
        <v>38</v>
      </c>
      <c r="C3" s="42"/>
      <c r="D3" s="42"/>
      <c r="E3" s="42"/>
      <c r="F3" s="42"/>
      <c r="G3" s="42"/>
      <c r="H3" s="42"/>
      <c r="I3" s="42"/>
    </row>
    <row r="4" spans="2:9" s="2" customFormat="1" ht="18" customHeight="1">
      <c r="B4" s="15"/>
      <c r="C4" s="16" t="s">
        <v>6</v>
      </c>
      <c r="D4" s="16" t="s">
        <v>7</v>
      </c>
      <c r="E4" s="16" t="s">
        <v>8</v>
      </c>
      <c r="F4" s="17" t="s">
        <v>9</v>
      </c>
      <c r="G4" s="7"/>
      <c r="H4" s="7"/>
      <c r="I4" s="7"/>
    </row>
    <row r="5" spans="2:9" ht="18" customHeight="1">
      <c r="B5" s="18" t="s">
        <v>0</v>
      </c>
      <c r="C5" s="3">
        <v>14352</v>
      </c>
      <c r="D5" s="3">
        <v>4346</v>
      </c>
      <c r="E5" s="3">
        <v>18245</v>
      </c>
      <c r="F5" s="19">
        <v>28809</v>
      </c>
    </row>
    <row r="6" spans="2:9" s="1" customFormat="1" ht="18" customHeight="1">
      <c r="B6" s="18" t="s">
        <v>1</v>
      </c>
      <c r="C6" s="3">
        <v>14531</v>
      </c>
      <c r="D6" s="3">
        <v>3822</v>
      </c>
      <c r="E6" s="3">
        <v>18995</v>
      </c>
      <c r="F6" s="19">
        <v>35671</v>
      </c>
      <c r="G6" s="7"/>
      <c r="H6" s="7"/>
      <c r="I6" s="7"/>
    </row>
    <row r="7" spans="2:9" s="2" customFormat="1" ht="18" customHeight="1">
      <c r="B7" s="18" t="s">
        <v>2</v>
      </c>
      <c r="C7" s="3">
        <v>14318</v>
      </c>
      <c r="D7" s="3">
        <v>4360</v>
      </c>
      <c r="E7" s="3">
        <v>19584</v>
      </c>
      <c r="F7" s="19">
        <v>32259</v>
      </c>
      <c r="G7" s="7"/>
      <c r="H7" s="7"/>
      <c r="I7" s="7"/>
    </row>
    <row r="8" spans="2:9" s="2" customFormat="1" ht="18" customHeight="1">
      <c r="B8" s="20" t="s">
        <v>4</v>
      </c>
      <c r="C8" s="3">
        <f>AVERAGE(C5:C7)</f>
        <v>14400.333333333334</v>
      </c>
      <c r="D8" s="3">
        <f>AVERAGE(D5:D7)</f>
        <v>4176</v>
      </c>
      <c r="E8" s="3">
        <f>AVERAGE(E5:E7)</f>
        <v>18941.333333333332</v>
      </c>
      <c r="F8" s="19">
        <f>AVERAGE(F5:F7)</f>
        <v>32246.333333333332</v>
      </c>
      <c r="G8" s="7"/>
      <c r="H8" s="7"/>
      <c r="I8" s="7"/>
    </row>
    <row r="9" spans="2:9" s="2" customFormat="1" ht="18" customHeight="1">
      <c r="B9" s="21" t="s">
        <v>5</v>
      </c>
      <c r="C9" s="5">
        <f>STDEV(C5:C7)</f>
        <v>114.4304737966829</v>
      </c>
      <c r="D9" s="5">
        <f>STDEV(D5:D7)</f>
        <v>306.65289824164387</v>
      </c>
      <c r="E9" s="5">
        <f>STDEV(E5:E7)</f>
        <v>671.11126747606716</v>
      </c>
      <c r="F9" s="22">
        <f>STDEV(F5:F7)</f>
        <v>3431.0175361448291</v>
      </c>
      <c r="G9" s="7"/>
      <c r="H9" s="7"/>
      <c r="I9" s="7"/>
    </row>
  </sheetData>
  <mergeCells count="1">
    <mergeCell ref="B3:I3"/>
  </mergeCells>
  <phoneticPr fontId="4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I9"/>
  <sheetViews>
    <sheetView workbookViewId="0">
      <selection activeCell="E17" sqref="E17"/>
    </sheetView>
  </sheetViews>
  <sheetFormatPr defaultRowHeight="13.5"/>
  <sheetData>
    <row r="3" spans="2:9" s="2" customFormat="1" ht="18" customHeight="1">
      <c r="B3" s="43" t="s">
        <v>39</v>
      </c>
      <c r="C3" s="44"/>
      <c r="D3" s="44"/>
      <c r="E3" s="44"/>
      <c r="F3" s="44"/>
      <c r="G3" s="44"/>
      <c r="H3" s="44"/>
      <c r="I3" s="7"/>
    </row>
    <row r="4" spans="2:9" s="2" customFormat="1" ht="18" customHeight="1">
      <c r="B4" s="23"/>
      <c r="C4" s="16" t="s">
        <v>6</v>
      </c>
      <c r="D4" s="16" t="s">
        <v>11</v>
      </c>
      <c r="E4" s="16" t="s">
        <v>12</v>
      </c>
      <c r="F4" s="17" t="s">
        <v>13</v>
      </c>
      <c r="G4" s="7"/>
      <c r="H4" s="7"/>
      <c r="I4" s="7"/>
    </row>
    <row r="5" spans="2:9" s="2" customFormat="1" ht="18" customHeight="1">
      <c r="B5" s="18" t="s">
        <v>0</v>
      </c>
      <c r="C5" s="2">
        <v>14352</v>
      </c>
      <c r="D5" s="2">
        <v>596</v>
      </c>
      <c r="E5" s="2">
        <v>868</v>
      </c>
      <c r="F5" s="4">
        <v>1199</v>
      </c>
      <c r="G5" s="7"/>
      <c r="H5" s="7"/>
      <c r="I5" s="7"/>
    </row>
    <row r="6" spans="2:9" s="2" customFormat="1" ht="18" customHeight="1">
      <c r="B6" s="18" t="s">
        <v>1</v>
      </c>
      <c r="C6" s="2">
        <v>14531</v>
      </c>
      <c r="D6" s="2">
        <v>654</v>
      </c>
      <c r="E6" s="2">
        <v>1016</v>
      </c>
      <c r="F6" s="4">
        <v>1135</v>
      </c>
      <c r="G6" s="7"/>
      <c r="H6" s="7"/>
      <c r="I6" s="7"/>
    </row>
    <row r="7" spans="2:9" s="2" customFormat="1" ht="18" customHeight="1">
      <c r="B7" s="18" t="s">
        <v>2</v>
      </c>
      <c r="C7" s="2">
        <v>14318</v>
      </c>
      <c r="D7" s="2">
        <v>649</v>
      </c>
      <c r="E7" s="2">
        <v>913</v>
      </c>
      <c r="F7" s="4">
        <v>1204</v>
      </c>
      <c r="G7" s="7"/>
      <c r="H7" s="7"/>
      <c r="I7" s="7"/>
    </row>
    <row r="8" spans="2:9" s="2" customFormat="1" ht="18" customHeight="1">
      <c r="B8" s="20" t="s">
        <v>4</v>
      </c>
      <c r="C8" s="3">
        <f>AVERAGE(C5:C7)</f>
        <v>14400.333333333334</v>
      </c>
      <c r="D8" s="3">
        <f>AVERAGE(D5:D7)</f>
        <v>633</v>
      </c>
      <c r="E8" s="3">
        <f>AVERAGE(E5:E7)</f>
        <v>932.33333333333337</v>
      </c>
      <c r="F8" s="19">
        <f>AVERAGE(F5:F7)</f>
        <v>1179.3333333333333</v>
      </c>
      <c r="G8" s="7"/>
      <c r="H8" s="7"/>
      <c r="I8" s="7"/>
    </row>
    <row r="9" spans="2:9" s="2" customFormat="1" ht="18" customHeight="1">
      <c r="B9" s="21" t="s">
        <v>5</v>
      </c>
      <c r="C9" s="5">
        <f>STDEV(C5:C7)</f>
        <v>114.4304737966829</v>
      </c>
      <c r="D9" s="5">
        <f>STDEV(D5:D7)</f>
        <v>32.140317359976393</v>
      </c>
      <c r="E9" s="5">
        <f>STDEV(E5:E7)</f>
        <v>75.870503710818568</v>
      </c>
      <c r="F9" s="22">
        <f>STDEV(F5:F7)</f>
        <v>38.475100173142287</v>
      </c>
      <c r="G9" s="7"/>
      <c r="H9" s="7"/>
      <c r="I9" s="7"/>
    </row>
  </sheetData>
  <mergeCells count="1">
    <mergeCell ref="B3:H3"/>
  </mergeCells>
  <phoneticPr fontId="4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9"/>
  <sheetViews>
    <sheetView workbookViewId="0">
      <selection activeCell="E15" sqref="E15"/>
    </sheetView>
  </sheetViews>
  <sheetFormatPr defaultRowHeight="13.5"/>
  <cols>
    <col min="3" max="3" width="12.375" customWidth="1"/>
    <col min="4" max="4" width="12.75" customWidth="1"/>
    <col min="5" max="5" width="12.375" customWidth="1"/>
    <col min="6" max="7" width="12.875" customWidth="1"/>
    <col min="8" max="8" width="13.375" customWidth="1"/>
  </cols>
  <sheetData>
    <row r="3" spans="2:10" s="2" customFormat="1" ht="18" customHeight="1">
      <c r="B3" s="43" t="s">
        <v>40</v>
      </c>
      <c r="C3" s="44"/>
      <c r="D3" s="44"/>
      <c r="E3" s="44"/>
      <c r="F3" s="44"/>
      <c r="G3" s="44"/>
      <c r="H3" s="44"/>
      <c r="I3" s="44"/>
      <c r="J3" s="44"/>
    </row>
    <row r="4" spans="2:10" s="2" customFormat="1" ht="18" customHeight="1">
      <c r="B4" s="23"/>
      <c r="C4" s="16" t="s">
        <v>14</v>
      </c>
      <c r="D4" s="16" t="s">
        <v>15</v>
      </c>
      <c r="E4" s="16" t="s">
        <v>16</v>
      </c>
      <c r="F4" s="16" t="s">
        <v>17</v>
      </c>
      <c r="G4" s="16" t="s">
        <v>18</v>
      </c>
      <c r="H4" s="16" t="s">
        <v>19</v>
      </c>
      <c r="I4" s="17" t="s">
        <v>20</v>
      </c>
    </row>
    <row r="5" spans="2:10" s="2" customFormat="1" ht="18" customHeight="1">
      <c r="B5" s="18" t="s">
        <v>0</v>
      </c>
      <c r="C5" s="2">
        <v>31527</v>
      </c>
      <c r="D5" s="2">
        <v>28286</v>
      </c>
      <c r="E5" s="2">
        <v>23233</v>
      </c>
      <c r="F5" s="2">
        <v>26924</v>
      </c>
      <c r="G5" s="2">
        <v>20525</v>
      </c>
      <c r="H5" s="2">
        <v>600</v>
      </c>
      <c r="I5" s="4">
        <v>276</v>
      </c>
    </row>
    <row r="6" spans="2:10" s="2" customFormat="1" ht="18" customHeight="1">
      <c r="B6" s="18" t="s">
        <v>1</v>
      </c>
      <c r="C6" s="2">
        <v>30675</v>
      </c>
      <c r="D6" s="2">
        <v>26354</v>
      </c>
      <c r="E6" s="2">
        <v>21827</v>
      </c>
      <c r="F6" s="2">
        <v>26629</v>
      </c>
      <c r="G6" s="2">
        <v>21388</v>
      </c>
      <c r="H6" s="2">
        <v>628</v>
      </c>
      <c r="I6" s="4">
        <v>299</v>
      </c>
    </row>
    <row r="7" spans="2:10" s="2" customFormat="1" ht="18" customHeight="1">
      <c r="B7" s="18" t="s">
        <v>2</v>
      </c>
      <c r="C7" s="2">
        <v>29845</v>
      </c>
      <c r="D7" s="2">
        <v>29067</v>
      </c>
      <c r="E7" s="2">
        <v>21093</v>
      </c>
      <c r="F7" s="2">
        <v>25948</v>
      </c>
      <c r="G7" s="2">
        <v>20001</v>
      </c>
      <c r="H7" s="2">
        <v>611</v>
      </c>
      <c r="I7" s="4">
        <v>308</v>
      </c>
    </row>
    <row r="8" spans="2:10" s="2" customFormat="1" ht="18" customHeight="1">
      <c r="B8" s="20" t="s">
        <v>4</v>
      </c>
      <c r="C8" s="3">
        <f>AVERAGE(C5:C7)</f>
        <v>30682.333333333332</v>
      </c>
      <c r="D8" s="3">
        <f t="shared" ref="D8:I8" si="0">AVERAGE(D5:D7)</f>
        <v>27902.333333333332</v>
      </c>
      <c r="E8" s="3">
        <f t="shared" si="0"/>
        <v>22051</v>
      </c>
      <c r="F8" s="3">
        <f t="shared" si="0"/>
        <v>26500.333333333332</v>
      </c>
      <c r="G8" s="3">
        <f t="shared" si="0"/>
        <v>20638</v>
      </c>
      <c r="H8" s="3">
        <f t="shared" si="0"/>
        <v>613</v>
      </c>
      <c r="I8" s="19">
        <f t="shared" si="0"/>
        <v>294.33333333333331</v>
      </c>
    </row>
    <row r="9" spans="2:10" s="2" customFormat="1" ht="18" customHeight="1">
      <c r="B9" s="21" t="s">
        <v>5</v>
      </c>
      <c r="C9" s="5">
        <f>STDEV(C5:C7)</f>
        <v>841.02397904776365</v>
      </c>
      <c r="D9" s="5">
        <f t="shared" ref="D9:I9" si="1">STDEV(D5:D7)</f>
        <v>1396.60027686283</v>
      </c>
      <c r="E9" s="5">
        <f t="shared" si="1"/>
        <v>1087.442872062712</v>
      </c>
      <c r="F9" s="5">
        <f t="shared" si="1"/>
        <v>500.56001971125636</v>
      </c>
      <c r="G9" s="5">
        <f t="shared" si="1"/>
        <v>700.37061617403685</v>
      </c>
      <c r="H9" s="5">
        <f t="shared" si="1"/>
        <v>14.106735979665885</v>
      </c>
      <c r="I9" s="22">
        <f t="shared" si="1"/>
        <v>16.502525059315417</v>
      </c>
    </row>
  </sheetData>
  <mergeCells count="1">
    <mergeCell ref="B3:J3"/>
  </mergeCells>
  <phoneticPr fontId="4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T10"/>
  <sheetViews>
    <sheetView workbookViewId="0">
      <selection activeCell="B10" sqref="B10"/>
    </sheetView>
  </sheetViews>
  <sheetFormatPr defaultRowHeight="13.5"/>
  <sheetData>
    <row r="3" spans="2:20" s="2" customFormat="1" ht="18" customHeight="1">
      <c r="B3" s="45" t="s">
        <v>41</v>
      </c>
      <c r="C3" s="46"/>
      <c r="D3" s="46"/>
      <c r="E3" s="46"/>
      <c r="F3" s="46"/>
      <c r="G3" s="46"/>
      <c r="H3" s="46"/>
      <c r="I3" s="46"/>
      <c r="J3" s="46"/>
      <c r="K3" s="24"/>
      <c r="L3" s="24"/>
      <c r="M3" s="24"/>
      <c r="N3" s="24"/>
      <c r="O3" s="24"/>
      <c r="P3" s="24"/>
      <c r="Q3" s="24"/>
      <c r="R3" s="24"/>
      <c r="S3" s="24"/>
      <c r="T3" s="25"/>
    </row>
    <row r="4" spans="2:20" s="3" customFormat="1" ht="18" customHeight="1">
      <c r="B4" s="34"/>
      <c r="C4" s="35" t="s">
        <v>6</v>
      </c>
      <c r="D4" s="35" t="s">
        <v>21</v>
      </c>
      <c r="E4" s="35" t="s">
        <v>22</v>
      </c>
      <c r="F4" s="35" t="s">
        <v>23</v>
      </c>
      <c r="G4" s="35" t="s">
        <v>24</v>
      </c>
      <c r="H4" s="35" t="s">
        <v>25</v>
      </c>
      <c r="I4" s="35" t="s">
        <v>11</v>
      </c>
      <c r="J4" s="35" t="s">
        <v>26</v>
      </c>
      <c r="K4" s="35" t="s">
        <v>27</v>
      </c>
      <c r="L4" s="35" t="s">
        <v>28</v>
      </c>
      <c r="M4" s="35" t="s">
        <v>29</v>
      </c>
      <c r="N4" s="35" t="s">
        <v>30</v>
      </c>
      <c r="O4" s="35" t="s">
        <v>31</v>
      </c>
      <c r="P4" s="35" t="s">
        <v>32</v>
      </c>
      <c r="Q4" s="35" t="s">
        <v>33</v>
      </c>
      <c r="R4" s="36" t="s">
        <v>10</v>
      </c>
      <c r="S4" s="36" t="s">
        <v>34</v>
      </c>
      <c r="T4" s="37" t="s">
        <v>35</v>
      </c>
    </row>
    <row r="5" spans="2:20" s="2" customFormat="1" ht="18" customHeight="1">
      <c r="B5" s="18" t="s">
        <v>0</v>
      </c>
      <c r="C5" s="2">
        <v>14352</v>
      </c>
      <c r="D5" s="2">
        <v>3404</v>
      </c>
      <c r="E5" s="2">
        <v>1773</v>
      </c>
      <c r="F5" s="2">
        <v>330</v>
      </c>
      <c r="G5" s="2">
        <v>1411</v>
      </c>
      <c r="H5" s="2">
        <v>2495</v>
      </c>
      <c r="I5" s="2">
        <v>596</v>
      </c>
      <c r="J5" s="2">
        <v>746</v>
      </c>
      <c r="K5" s="2">
        <v>2385</v>
      </c>
      <c r="L5" s="2">
        <v>501</v>
      </c>
      <c r="M5" s="2">
        <v>1551</v>
      </c>
      <c r="N5" s="2">
        <v>8902</v>
      </c>
      <c r="O5" s="2">
        <v>8535</v>
      </c>
      <c r="P5" s="2">
        <v>16988</v>
      </c>
      <c r="Q5" s="2">
        <v>5589</v>
      </c>
      <c r="R5" s="26">
        <v>31527</v>
      </c>
      <c r="S5" s="26">
        <v>32873</v>
      </c>
      <c r="T5" s="27">
        <v>31804</v>
      </c>
    </row>
    <row r="6" spans="2:20" s="2" customFormat="1" ht="18" customHeight="1">
      <c r="B6" s="18" t="s">
        <v>1</v>
      </c>
      <c r="C6" s="2">
        <v>14531</v>
      </c>
      <c r="D6" s="2">
        <v>3510</v>
      </c>
      <c r="E6" s="2">
        <v>1810</v>
      </c>
      <c r="F6" s="2">
        <v>326</v>
      </c>
      <c r="G6" s="2">
        <v>1383</v>
      </c>
      <c r="H6" s="2">
        <v>2697</v>
      </c>
      <c r="I6" s="2">
        <v>654</v>
      </c>
      <c r="J6" s="2">
        <v>846</v>
      </c>
      <c r="K6" s="2">
        <v>2747</v>
      </c>
      <c r="L6" s="2">
        <v>613</v>
      </c>
      <c r="M6" s="2">
        <v>1595</v>
      </c>
      <c r="N6" s="2">
        <v>8627</v>
      </c>
      <c r="O6" s="2">
        <v>8174</v>
      </c>
      <c r="P6" s="2">
        <v>14962</v>
      </c>
      <c r="Q6" s="2">
        <v>5629</v>
      </c>
      <c r="R6" s="26">
        <v>30675</v>
      </c>
      <c r="S6" s="26">
        <v>33213</v>
      </c>
      <c r="T6" s="27">
        <v>32895</v>
      </c>
    </row>
    <row r="7" spans="2:20" s="2" customFormat="1" ht="18" customHeight="1">
      <c r="B7" s="28" t="s">
        <v>2</v>
      </c>
      <c r="C7" s="29">
        <v>14318</v>
      </c>
      <c r="D7" s="29">
        <v>3613</v>
      </c>
      <c r="E7" s="29">
        <v>1799</v>
      </c>
      <c r="F7" s="29">
        <v>294</v>
      </c>
      <c r="G7" s="29">
        <v>1269</v>
      </c>
      <c r="H7" s="29">
        <v>2535</v>
      </c>
      <c r="I7" s="29">
        <v>649</v>
      </c>
      <c r="J7" s="29">
        <v>792</v>
      </c>
      <c r="K7" s="29">
        <v>2754</v>
      </c>
      <c r="L7" s="29">
        <v>648</v>
      </c>
      <c r="M7" s="29">
        <v>1321</v>
      </c>
      <c r="N7" s="29">
        <v>8456</v>
      </c>
      <c r="O7" s="29">
        <v>8656</v>
      </c>
      <c r="P7" s="29">
        <v>17943</v>
      </c>
      <c r="Q7" s="29">
        <v>5430</v>
      </c>
      <c r="R7" s="30">
        <v>29845</v>
      </c>
      <c r="S7" s="30">
        <v>32862</v>
      </c>
      <c r="T7" s="31">
        <v>31735</v>
      </c>
    </row>
    <row r="10" spans="2:20" ht="14.25">
      <c r="B10" s="32" t="s">
        <v>47</v>
      </c>
    </row>
  </sheetData>
  <mergeCells count="1">
    <mergeCell ref="B3:J3"/>
  </mergeCells>
  <phoneticPr fontId="4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9"/>
  <sheetViews>
    <sheetView workbookViewId="0">
      <selection activeCell="G21" sqref="G21"/>
    </sheetView>
  </sheetViews>
  <sheetFormatPr defaultRowHeight="13.5"/>
  <sheetData>
    <row r="3" spans="2:10" s="2" customFormat="1" ht="18" customHeight="1">
      <c r="B3" s="43" t="s">
        <v>42</v>
      </c>
      <c r="C3" s="44"/>
      <c r="D3" s="44"/>
      <c r="E3" s="44"/>
      <c r="F3" s="44"/>
      <c r="G3" s="44"/>
      <c r="H3" s="44"/>
      <c r="I3" s="44"/>
      <c r="J3" s="44"/>
    </row>
    <row r="4" spans="2:10" s="2" customFormat="1" ht="18" customHeight="1">
      <c r="B4" s="38"/>
      <c r="C4" s="16" t="s">
        <v>6</v>
      </c>
      <c r="D4" s="17" t="s">
        <v>36</v>
      </c>
      <c r="E4" s="7"/>
      <c r="F4" s="7"/>
      <c r="G4" s="7"/>
      <c r="H4" s="7"/>
      <c r="I4" s="7"/>
    </row>
    <row r="5" spans="2:10" s="1" customFormat="1" ht="18" customHeight="1">
      <c r="B5" s="18" t="s">
        <v>0</v>
      </c>
      <c r="C5" s="3">
        <v>27175</v>
      </c>
      <c r="D5" s="19">
        <v>1311</v>
      </c>
    </row>
    <row r="6" spans="2:10" s="1" customFormat="1" ht="18" customHeight="1">
      <c r="B6" s="18" t="s">
        <v>1</v>
      </c>
      <c r="C6" s="3">
        <v>24608</v>
      </c>
      <c r="D6" s="19">
        <v>1122</v>
      </c>
    </row>
    <row r="7" spans="2:10" s="1" customFormat="1" ht="18" customHeight="1">
      <c r="B7" s="18" t="s">
        <v>2</v>
      </c>
      <c r="C7" s="3">
        <v>28235</v>
      </c>
      <c r="D7" s="19">
        <v>1408</v>
      </c>
    </row>
    <row r="8" spans="2:10" s="1" customFormat="1" ht="18" customHeight="1">
      <c r="B8" s="20" t="s">
        <v>4</v>
      </c>
      <c r="C8" s="3">
        <f>AVERAGE(C5:C7)</f>
        <v>26672.666666666668</v>
      </c>
      <c r="D8" s="19">
        <f>AVERAGE(D5:D7)</f>
        <v>1280.3333333333333</v>
      </c>
    </row>
    <row r="9" spans="2:10" s="1" customFormat="1" ht="18" customHeight="1">
      <c r="B9" s="21" t="s">
        <v>5</v>
      </c>
      <c r="C9" s="5">
        <f>STDEV(C5:C7)</f>
        <v>1864.9494184382945</v>
      </c>
      <c r="D9" s="22">
        <f>STDEV(D5:D7)</f>
        <v>145.4452932663458</v>
      </c>
    </row>
  </sheetData>
  <mergeCells count="1">
    <mergeCell ref="B3:J3"/>
  </mergeCells>
  <phoneticPr fontId="4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5"/>
  <sheetViews>
    <sheetView tabSelected="1" workbookViewId="0">
      <selection activeCell="D28" sqref="D28"/>
    </sheetView>
  </sheetViews>
  <sheetFormatPr defaultRowHeight="13.5"/>
  <sheetData>
    <row r="25" spans="2:2" ht="14.25">
      <c r="B25" s="39" t="s">
        <v>48</v>
      </c>
    </row>
  </sheetData>
  <phoneticPr fontId="4" type="noConversion"/>
  <pageMargins left="0.75" right="0.75" top="1" bottom="1" header="0.5" footer="0.5"/>
  <pageSetup orientation="portrait" verticalDpi="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28" sqref="H28"/>
    </sheetView>
  </sheetViews>
  <sheetFormatPr defaultRowHeight="13.5"/>
  <sheetData/>
  <phoneticPr fontId="4" type="noConversion"/>
  <pageMargins left="0.75" right="0.75" top="1" bottom="1" header="0.5" footer="0.5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23" sqref="L23"/>
    </sheetView>
  </sheetViews>
  <sheetFormatPr defaultRowHeight="13.5"/>
  <sheetData/>
  <phoneticPr fontId="4" type="noConversion"/>
  <pageMargins left="0.75" right="0.75" top="1" bottom="1" header="0.5" footer="0.5"/>
  <pageSetup orientation="portrait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Fig1e</vt:lpstr>
      <vt:lpstr>Fig2d</vt:lpstr>
      <vt:lpstr>Fig2g</vt:lpstr>
      <vt:lpstr>Fig3b</vt:lpstr>
      <vt:lpstr>Fig4c</vt:lpstr>
      <vt:lpstr>Supplementary Fig8e</vt:lpstr>
      <vt:lpstr>Supplementary Fig5g</vt:lpstr>
      <vt:lpstr>Supplementary Fig8a</vt:lpstr>
      <vt:lpstr>Supplementary Fig8b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jikuisong</dc:creator>
  <cp:lastModifiedBy>jikuisong</cp:lastModifiedBy>
  <dcterms:created xsi:type="dcterms:W3CDTF">2017-05-23T16:08:34Z</dcterms:created>
  <dcterms:modified xsi:type="dcterms:W3CDTF">2019-10-07T21:54:03Z</dcterms:modified>
</cp:coreProperties>
</file>