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8B7C56AD-D3D8-4B23-8B53-1B5B72726F15}" xr6:coauthVersionLast="36" xr6:coauthVersionMax="36" xr10:uidLastSave="{00000000-0000-0000-0000-000000000000}"/>
  <bookViews>
    <workbookView xWindow="0" yWindow="0" windowWidth="22260" windowHeight="12645" activeTab="4" xr2:uid="{00000000-000D-0000-FFFF-FFFF00000000}"/>
  </bookViews>
  <sheets>
    <sheet name="Figure 2c" sheetId="1" r:id="rId1"/>
    <sheet name="Figure 3c" sheetId="2" r:id="rId2"/>
    <sheet name="Figure 5a" sheetId="3" r:id="rId3"/>
    <sheet name="Supplementary Figure 8" sheetId="4" r:id="rId4"/>
    <sheet name="Supplementary Figure 14" sheetId="7" r:id="rId5"/>
    <sheet name="Supplementary Figure 15" sheetId="5" r:id="rId6"/>
    <sheet name="Supplementary Figure 17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5" l="1"/>
  <c r="I9" i="5"/>
</calcChain>
</file>

<file path=xl/sharedStrings.xml><?xml version="1.0" encoding="utf-8"?>
<sst xmlns="http://schemas.openxmlformats.org/spreadsheetml/2006/main" count="174" uniqueCount="74">
  <si>
    <t>Total Thickness (nm)</t>
    <phoneticPr fontId="1" type="noConversion"/>
  </si>
  <si>
    <t>Sample 1</t>
    <phoneticPr fontId="1" type="noConversion"/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</si>
  <si>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</si>
  <si>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</si>
  <si>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</si>
  <si>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</si>
  <si>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</si>
  <si>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</si>
  <si>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</si>
  <si>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</si>
  <si>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  <phoneticPr fontId="1" type="noConversion"/>
  </si>
  <si>
    <t>Diameter of tubular microstructures</t>
    <phoneticPr fontId="1" type="noConversion"/>
  </si>
  <si>
    <t>L=80 μm</t>
    <phoneticPr fontId="1" type="noConversion"/>
  </si>
  <si>
    <t>L=100 μm</t>
    <phoneticPr fontId="1" type="noConversion"/>
  </si>
  <si>
    <t>L=120 μm</t>
    <phoneticPr fontId="1" type="noConversion"/>
  </si>
  <si>
    <t>Avg</t>
    <phoneticPr fontId="1" type="noConversion"/>
  </si>
  <si>
    <t>SD</t>
    <phoneticPr fontId="1" type="noConversion"/>
  </si>
  <si>
    <t>Situation</t>
    <phoneticPr fontId="1" type="noConversion"/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</si>
  <si>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</si>
  <si>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</si>
  <si>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</si>
  <si>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</si>
  <si>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V</t>
    <phoneticPr fontId="1" type="noConversion"/>
  </si>
  <si>
    <t>VI</t>
    <phoneticPr fontId="1" type="noConversion"/>
  </si>
  <si>
    <t>Trigger point (μm)</t>
    <phoneticPr fontId="1" type="noConversion"/>
  </si>
  <si>
    <r>
      <t xml:space="preserve">Rolling direction </t>
    </r>
    <r>
      <rPr>
        <b/>
        <i/>
        <sz val="11"/>
        <color theme="1"/>
        <rFont val="Times New Roman"/>
        <family val="1"/>
      </rPr>
      <t>θ</t>
    </r>
    <r>
      <rPr>
        <b/>
        <sz val="11"/>
        <color theme="1"/>
        <rFont val="Times New Roman"/>
        <family val="1"/>
      </rPr>
      <t xml:space="preserve"> (°)</t>
    </r>
    <phoneticPr fontId="1" type="noConversion"/>
  </si>
  <si>
    <r>
      <t>cos(</t>
    </r>
    <r>
      <rPr>
        <b/>
        <i/>
        <sz val="11"/>
        <color theme="1"/>
        <rFont val="Times New Roman"/>
        <family val="1"/>
      </rPr>
      <t>θ</t>
    </r>
    <r>
      <rPr>
        <b/>
        <sz val="11"/>
        <color theme="1"/>
        <rFont val="Times New Roman"/>
        <family val="1"/>
      </rPr>
      <t>)</t>
    </r>
    <phoneticPr fontId="1" type="noConversion"/>
  </si>
  <si>
    <t>Relation between rolling direction and trigger point</t>
    <phoneticPr fontId="1" type="noConversion"/>
  </si>
  <si>
    <t>Relation between pitch and rolling direction</t>
    <phoneticPr fontId="1" type="noConversion"/>
  </si>
  <si>
    <t>Pitch (μm)</t>
    <phoneticPr fontId="1" type="noConversion"/>
  </si>
  <si>
    <t>Ethanol Concentration (%)</t>
    <phoneticPr fontId="1" type="noConversion"/>
  </si>
  <si>
    <t>Rolling Proportion (%)</t>
    <phoneticPr fontId="1" type="noConversion"/>
  </si>
  <si>
    <t>Covered Area (%)</t>
    <phoneticPr fontId="1" type="noConversion"/>
  </si>
  <si>
    <t>Ethanol Vapor Sensing</t>
    <phoneticPr fontId="1" type="noConversion"/>
  </si>
  <si>
    <t>Anodic Voltage (V)</t>
    <phoneticPr fontId="1" type="noConversion"/>
  </si>
  <si>
    <t>Data 1</t>
    <phoneticPr fontId="1" type="noConversion"/>
  </si>
  <si>
    <t>Data 2</t>
  </si>
  <si>
    <t>Data 3</t>
  </si>
  <si>
    <t>Data 4</t>
  </si>
  <si>
    <t>Data 5</t>
  </si>
  <si>
    <t>Data 6</t>
  </si>
  <si>
    <t>Data 7</t>
  </si>
  <si>
    <t>Data 8</t>
  </si>
  <si>
    <t>Data 9</t>
  </si>
  <si>
    <t>Data 10</t>
  </si>
  <si>
    <t>Data 11</t>
  </si>
  <si>
    <t>Data 12</t>
  </si>
  <si>
    <t>Data 13</t>
  </si>
  <si>
    <t>Data 14</t>
  </si>
  <si>
    <t>Data 15</t>
  </si>
  <si>
    <t>Data 16</t>
  </si>
  <si>
    <t>Data 17</t>
  </si>
  <si>
    <t>Data 18</t>
  </si>
  <si>
    <t>Data 19</t>
  </si>
  <si>
    <t>Data 20</t>
  </si>
  <si>
    <t>Data 21</t>
  </si>
  <si>
    <t>Data 22</t>
  </si>
  <si>
    <t>Data 23</t>
  </si>
  <si>
    <t>Data 24</t>
  </si>
  <si>
    <t>Data 25</t>
  </si>
  <si>
    <t>Data 26</t>
  </si>
  <si>
    <t>Data 27</t>
  </si>
  <si>
    <t>Data 28</t>
  </si>
  <si>
    <t>Data 29</t>
  </si>
  <si>
    <t>Data 30</t>
  </si>
  <si>
    <t>Scale (nm)</t>
    <phoneticPr fontId="1" type="noConversion"/>
  </si>
  <si>
    <t>Size of nanodots on rolled-up nanomembrane delaminated from AAO template</t>
    <phoneticPr fontId="1" type="noConversion"/>
  </si>
  <si>
    <t>Diameter (μm)</t>
    <phoneticPr fontId="1" type="noConversion"/>
  </si>
  <si>
    <t>Pitch and diameter of helical microstructures</t>
    <phoneticPr fontId="1" type="noConversion"/>
  </si>
  <si>
    <t>Humidity Sensing</t>
    <phoneticPr fontId="1" type="noConversion"/>
  </si>
  <si>
    <t>Humidity (%)</t>
    <phoneticPr fontId="1" type="noConversion"/>
  </si>
  <si>
    <t>Interior Angle (°)</t>
    <phoneticPr fontId="1" type="noConversion"/>
  </si>
  <si>
    <t>Pitch (μm)</t>
    <phoneticPr fontId="1" type="noConversion"/>
  </si>
  <si>
    <t>Helical pitches related to interior angle of parallelogram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</si>
</sst>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"/>
  <sheetViews>
    <sheetView workbookViewId="0">
      <selection activeCell="I11" sqref="I11"/>
    </sheetView>
  </sheetViews>
  <sheetFormatPr defaultColWidth="8.625" defaultRowHeight="15" x14ac:dyDescent="0.25"/>
  <cols>
    <col min="1" max="1" width="8.625" style="3"/>
    <col min="2" max="2" width="17.625" style="3" bestFit="1" customWidth="1"/>
    <col min="3" max="11" width="9.5" style="3" customWidth="1"/>
    <col min="12" max="12" width="9.5" style="3" bestFit="1" customWidth="1"/>
    <col min="13" max="16384" width="8.625" style="3"/>
  </cols>
  <sheetData>
    <row r="2" spans="2:14" ht="20.25" x14ac:dyDescent="0.3">
      <c r="B2" s="32" t="s">
        <v>11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x14ac:dyDescent="0.25">
      <c r="B3" s="5" t="s">
        <v>12</v>
      </c>
    </row>
    <row r="4" spans="2:14" x14ac:dyDescent="0.25"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5" t="s">
        <v>10</v>
      </c>
      <c r="M4" s="16" t="s">
        <v>15</v>
      </c>
      <c r="N4" s="16" t="s">
        <v>16</v>
      </c>
    </row>
    <row r="5" spans="2:14" x14ac:dyDescent="0.25">
      <c r="B5" s="6">
        <v>90</v>
      </c>
      <c r="C5" s="7">
        <v>13.5</v>
      </c>
      <c r="D5" s="7">
        <v>12.4</v>
      </c>
      <c r="E5" s="7">
        <v>12.9</v>
      </c>
      <c r="F5" s="7">
        <v>12.9</v>
      </c>
      <c r="G5" s="7">
        <v>12.9</v>
      </c>
      <c r="H5" s="7">
        <v>12.4</v>
      </c>
      <c r="I5" s="7">
        <v>12.4</v>
      </c>
      <c r="J5" s="7">
        <v>12.4</v>
      </c>
      <c r="K5" s="7">
        <v>12.9</v>
      </c>
      <c r="L5" s="6">
        <v>12.4</v>
      </c>
      <c r="M5" s="7">
        <v>12.71</v>
      </c>
      <c r="N5" s="7">
        <v>0.37252999999999997</v>
      </c>
    </row>
    <row r="6" spans="2:14" x14ac:dyDescent="0.25">
      <c r="B6" s="6">
        <v>120</v>
      </c>
      <c r="C6" s="7">
        <v>16.5</v>
      </c>
      <c r="D6" s="7">
        <v>17</v>
      </c>
      <c r="E6" s="7">
        <v>15.9</v>
      </c>
      <c r="F6" s="7">
        <v>18.2</v>
      </c>
      <c r="G6" s="7">
        <v>17.600000000000001</v>
      </c>
      <c r="H6" s="7">
        <v>17.600000000000001</v>
      </c>
      <c r="I6" s="7">
        <v>18.8</v>
      </c>
      <c r="J6" s="7">
        <v>17.600000000000001</v>
      </c>
      <c r="K6" s="7">
        <v>17.600000000000001</v>
      </c>
      <c r="L6" s="6">
        <v>17</v>
      </c>
      <c r="M6" s="7">
        <v>17.38</v>
      </c>
      <c r="N6" s="7">
        <v>0.82569999999999999</v>
      </c>
    </row>
    <row r="7" spans="2:14" x14ac:dyDescent="0.25">
      <c r="B7" s="6">
        <v>150</v>
      </c>
      <c r="C7" s="7">
        <v>18.8</v>
      </c>
      <c r="D7" s="7">
        <v>20.6</v>
      </c>
      <c r="E7" s="7">
        <v>21.2</v>
      </c>
      <c r="F7" s="7">
        <v>21.8</v>
      </c>
      <c r="G7" s="7">
        <v>21.2</v>
      </c>
      <c r="H7" s="7">
        <v>20</v>
      </c>
      <c r="I7" s="7">
        <v>22.4</v>
      </c>
      <c r="J7" s="7">
        <v>21.2</v>
      </c>
      <c r="K7" s="7">
        <v>20.6</v>
      </c>
      <c r="L7" s="6">
        <v>21.8</v>
      </c>
      <c r="M7" s="7">
        <v>20.96</v>
      </c>
      <c r="N7" s="7">
        <v>1.02762</v>
      </c>
    </row>
    <row r="8" spans="2:14" x14ac:dyDescent="0.25">
      <c r="B8" s="6">
        <v>180</v>
      </c>
      <c r="C8" s="7">
        <v>26.5</v>
      </c>
      <c r="D8" s="7">
        <v>28.8</v>
      </c>
      <c r="E8" s="7">
        <v>27.6</v>
      </c>
      <c r="F8" s="7">
        <v>27.6</v>
      </c>
      <c r="G8" s="7">
        <v>26.5</v>
      </c>
      <c r="H8" s="7">
        <v>25.3</v>
      </c>
      <c r="I8" s="7">
        <v>24.1</v>
      </c>
      <c r="J8" s="7">
        <v>25.3</v>
      </c>
      <c r="K8" s="7">
        <v>25.3</v>
      </c>
      <c r="L8" s="6">
        <v>25.9</v>
      </c>
      <c r="M8" s="7">
        <v>26.29</v>
      </c>
      <c r="N8" s="7">
        <v>1.4027400000000001</v>
      </c>
    </row>
    <row r="9" spans="2:14" x14ac:dyDescent="0.25">
      <c r="B9" s="6">
        <v>210</v>
      </c>
      <c r="C9" s="7">
        <v>32.9</v>
      </c>
      <c r="D9" s="7">
        <v>34.1</v>
      </c>
      <c r="E9" s="7">
        <v>34.700000000000003</v>
      </c>
      <c r="F9" s="7">
        <v>32.4</v>
      </c>
      <c r="G9" s="7">
        <v>32.9</v>
      </c>
      <c r="H9" s="7">
        <v>32.4</v>
      </c>
      <c r="I9" s="7">
        <v>31.8</v>
      </c>
      <c r="J9" s="7">
        <v>32.9</v>
      </c>
      <c r="K9" s="7">
        <v>32.9</v>
      </c>
      <c r="L9" s="6">
        <v>30.6</v>
      </c>
      <c r="M9" s="7">
        <v>32.76</v>
      </c>
      <c r="N9" s="7">
        <v>1.1295999999999999</v>
      </c>
    </row>
    <row r="10" spans="2:14" x14ac:dyDescent="0.25">
      <c r="B10" s="8">
        <v>240</v>
      </c>
      <c r="C10" s="9">
        <v>40</v>
      </c>
      <c r="D10" s="9">
        <v>34.1</v>
      </c>
      <c r="E10" s="9">
        <v>37.6</v>
      </c>
      <c r="F10" s="9">
        <v>37.6</v>
      </c>
      <c r="G10" s="9">
        <v>41.8</v>
      </c>
      <c r="H10" s="9">
        <v>39.4</v>
      </c>
      <c r="I10" s="9">
        <v>37</v>
      </c>
      <c r="J10" s="9">
        <v>37</v>
      </c>
      <c r="K10" s="9">
        <v>38.799999999999997</v>
      </c>
      <c r="L10" s="8">
        <v>47</v>
      </c>
      <c r="M10" s="9">
        <v>39.03</v>
      </c>
      <c r="N10" s="9">
        <v>3.4794800000000001</v>
      </c>
    </row>
    <row r="11" spans="2:14" x14ac:dyDescent="0.25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x14ac:dyDescent="0.25">
      <c r="B12" s="5" t="s">
        <v>13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x14ac:dyDescent="0.25">
      <c r="B13" s="10" t="s">
        <v>0</v>
      </c>
      <c r="C13" s="11" t="s">
        <v>1</v>
      </c>
      <c r="D13" s="11" t="s">
        <v>2</v>
      </c>
      <c r="E13" s="11" t="s">
        <v>3</v>
      </c>
      <c r="F13" s="11" t="s">
        <v>4</v>
      </c>
      <c r="G13" s="11" t="s">
        <v>5</v>
      </c>
      <c r="H13" s="11" t="s">
        <v>6</v>
      </c>
      <c r="I13" s="11" t="s">
        <v>7</v>
      </c>
      <c r="J13" s="11" t="s">
        <v>8</v>
      </c>
      <c r="K13" s="11" t="s">
        <v>9</v>
      </c>
      <c r="L13" s="10" t="s">
        <v>10</v>
      </c>
      <c r="M13" s="11" t="s">
        <v>15</v>
      </c>
      <c r="N13" s="11" t="s">
        <v>16</v>
      </c>
    </row>
    <row r="14" spans="2:14" x14ac:dyDescent="0.25">
      <c r="B14" s="6">
        <v>90</v>
      </c>
      <c r="C14" s="12">
        <v>14.7</v>
      </c>
      <c r="D14" s="12">
        <v>14.7</v>
      </c>
      <c r="E14" s="12">
        <v>13.2</v>
      </c>
      <c r="F14" s="12">
        <v>12.4</v>
      </c>
      <c r="G14" s="12">
        <v>12.4</v>
      </c>
      <c r="H14" s="12">
        <v>13.5</v>
      </c>
      <c r="I14" s="12">
        <v>14.7</v>
      </c>
      <c r="J14" s="12">
        <v>14.1</v>
      </c>
      <c r="K14" s="12">
        <v>12.4</v>
      </c>
      <c r="L14" s="6">
        <v>14.1</v>
      </c>
      <c r="M14" s="12">
        <v>13.62</v>
      </c>
      <c r="N14" s="12">
        <v>0.97843000000000002</v>
      </c>
    </row>
    <row r="15" spans="2:14" x14ac:dyDescent="0.25">
      <c r="B15" s="6">
        <v>120</v>
      </c>
      <c r="C15" s="12">
        <v>16.5</v>
      </c>
      <c r="D15" s="12">
        <v>18.8</v>
      </c>
      <c r="E15" s="12">
        <v>15.9</v>
      </c>
      <c r="F15" s="12">
        <v>16.5</v>
      </c>
      <c r="G15" s="12">
        <v>18.8</v>
      </c>
      <c r="H15" s="12">
        <v>18.8</v>
      </c>
      <c r="I15" s="12">
        <v>17.600000000000001</v>
      </c>
      <c r="J15" s="12">
        <v>17.600000000000001</v>
      </c>
      <c r="K15" s="12">
        <v>17.600000000000001</v>
      </c>
      <c r="L15" s="6">
        <v>17</v>
      </c>
      <c r="M15" s="12">
        <v>17.510000000000002</v>
      </c>
      <c r="N15" s="12">
        <v>1.0492900000000001</v>
      </c>
    </row>
    <row r="16" spans="2:14" x14ac:dyDescent="0.25">
      <c r="B16" s="6">
        <v>150</v>
      </c>
      <c r="C16" s="12">
        <v>22.4</v>
      </c>
      <c r="D16" s="12">
        <v>23.5</v>
      </c>
      <c r="E16" s="12">
        <v>22.4</v>
      </c>
      <c r="F16" s="12">
        <v>21.2</v>
      </c>
      <c r="G16" s="12">
        <v>21.2</v>
      </c>
      <c r="H16" s="12">
        <v>22.4</v>
      </c>
      <c r="I16" s="12">
        <v>21.2</v>
      </c>
      <c r="J16" s="12">
        <v>21.8</v>
      </c>
      <c r="K16" s="12">
        <v>19.399999999999999</v>
      </c>
      <c r="L16" s="6">
        <v>21.8</v>
      </c>
      <c r="M16" s="12">
        <v>21.73</v>
      </c>
      <c r="N16" s="12">
        <v>1.0934699999999999</v>
      </c>
    </row>
    <row r="17" spans="2:14" x14ac:dyDescent="0.25">
      <c r="B17" s="6">
        <v>180</v>
      </c>
      <c r="C17" s="12">
        <v>24.1</v>
      </c>
      <c r="D17" s="12">
        <v>25.9</v>
      </c>
      <c r="E17" s="12">
        <v>24.7</v>
      </c>
      <c r="F17" s="12">
        <v>24.1</v>
      </c>
      <c r="G17" s="12">
        <v>27</v>
      </c>
      <c r="H17" s="12">
        <v>23.5</v>
      </c>
      <c r="I17" s="12">
        <v>27</v>
      </c>
      <c r="J17" s="12">
        <v>25.9</v>
      </c>
      <c r="K17" s="12">
        <v>25.3</v>
      </c>
      <c r="L17" s="6">
        <v>25.9</v>
      </c>
      <c r="M17" s="12">
        <v>25.34</v>
      </c>
      <c r="N17" s="12">
        <v>1.2167399999999999</v>
      </c>
    </row>
    <row r="18" spans="2:14" x14ac:dyDescent="0.25">
      <c r="B18" s="6">
        <v>210</v>
      </c>
      <c r="C18" s="12">
        <v>30.6</v>
      </c>
      <c r="D18" s="12">
        <v>33.5</v>
      </c>
      <c r="E18" s="12">
        <v>35.299999999999997</v>
      </c>
      <c r="F18" s="12">
        <v>36.5</v>
      </c>
      <c r="G18" s="12">
        <v>37.6</v>
      </c>
      <c r="H18" s="12">
        <v>34.1</v>
      </c>
      <c r="I18" s="12">
        <v>36.5</v>
      </c>
      <c r="J18" s="12">
        <v>32.9</v>
      </c>
      <c r="K18" s="12">
        <v>32.4</v>
      </c>
      <c r="L18" s="6">
        <v>32.9</v>
      </c>
      <c r="M18" s="12">
        <v>34.229999999999997</v>
      </c>
      <c r="N18" s="12">
        <v>2.1964899999999998</v>
      </c>
    </row>
    <row r="19" spans="2:14" x14ac:dyDescent="0.25">
      <c r="B19" s="8">
        <v>240</v>
      </c>
      <c r="C19" s="9">
        <v>40</v>
      </c>
      <c r="D19" s="9">
        <v>45.9</v>
      </c>
      <c r="E19" s="9">
        <v>45.3</v>
      </c>
      <c r="F19" s="9">
        <v>40.6</v>
      </c>
      <c r="G19" s="9">
        <v>35.700000000000003</v>
      </c>
      <c r="H19" s="9">
        <v>40.6</v>
      </c>
      <c r="I19" s="9">
        <v>35.700000000000003</v>
      </c>
      <c r="J19" s="9">
        <v>40</v>
      </c>
      <c r="K19" s="9">
        <v>43.5</v>
      </c>
      <c r="L19" s="8">
        <v>43.5</v>
      </c>
      <c r="M19" s="9">
        <v>41.08</v>
      </c>
      <c r="N19" s="9">
        <v>3.5502099999999999</v>
      </c>
    </row>
    <row r="20" spans="2:14" x14ac:dyDescent="0.25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14" x14ac:dyDescent="0.25">
      <c r="B21" s="13" t="s">
        <v>14</v>
      </c>
      <c r="C21" s="4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2:14" x14ac:dyDescent="0.25">
      <c r="B22" s="10" t="s">
        <v>0</v>
      </c>
      <c r="C22" s="9" t="s">
        <v>1</v>
      </c>
      <c r="D22" s="9" t="s">
        <v>2</v>
      </c>
      <c r="E22" s="9" t="s">
        <v>3</v>
      </c>
      <c r="F22" s="9" t="s">
        <v>4</v>
      </c>
      <c r="G22" s="9" t="s">
        <v>5</v>
      </c>
      <c r="H22" s="9" t="s">
        <v>6</v>
      </c>
      <c r="I22" s="9" t="s">
        <v>7</v>
      </c>
      <c r="J22" s="9" t="s">
        <v>8</v>
      </c>
      <c r="K22" s="9" t="s">
        <v>9</v>
      </c>
      <c r="L22" s="10" t="s">
        <v>10</v>
      </c>
      <c r="M22" s="9" t="s">
        <v>15</v>
      </c>
      <c r="N22" s="9" t="s">
        <v>16</v>
      </c>
    </row>
    <row r="23" spans="2:14" x14ac:dyDescent="0.25">
      <c r="B23" s="6">
        <v>90</v>
      </c>
      <c r="C23" s="12">
        <v>12.9</v>
      </c>
      <c r="D23" s="12">
        <v>13.5</v>
      </c>
      <c r="E23" s="12">
        <v>11.2</v>
      </c>
      <c r="F23" s="12">
        <v>11.8</v>
      </c>
      <c r="G23" s="12">
        <v>12.9</v>
      </c>
      <c r="H23" s="12">
        <v>11.8</v>
      </c>
      <c r="I23" s="12">
        <v>13.5</v>
      </c>
      <c r="J23" s="12">
        <v>12.9</v>
      </c>
      <c r="K23" s="12">
        <v>12.9</v>
      </c>
      <c r="L23" s="6">
        <v>13.5</v>
      </c>
      <c r="M23" s="12">
        <v>12.69</v>
      </c>
      <c r="N23" s="12">
        <v>0.81301999999999996</v>
      </c>
    </row>
    <row r="24" spans="2:14" x14ac:dyDescent="0.25">
      <c r="B24" s="6">
        <v>120</v>
      </c>
      <c r="C24" s="12">
        <v>20.6</v>
      </c>
      <c r="D24" s="12">
        <v>18.2</v>
      </c>
      <c r="E24" s="12">
        <v>21.2</v>
      </c>
      <c r="F24" s="12">
        <v>18.8</v>
      </c>
      <c r="G24" s="12">
        <v>20</v>
      </c>
      <c r="H24" s="12">
        <v>20</v>
      </c>
      <c r="I24" s="12">
        <v>21.2</v>
      </c>
      <c r="J24" s="12">
        <v>18.2</v>
      </c>
      <c r="K24" s="12">
        <v>18.8</v>
      </c>
      <c r="L24" s="6">
        <v>20</v>
      </c>
      <c r="M24" s="12">
        <v>19.7</v>
      </c>
      <c r="N24" s="12">
        <v>1.14018</v>
      </c>
    </row>
    <row r="25" spans="2:14" x14ac:dyDescent="0.25">
      <c r="B25" s="6">
        <v>150</v>
      </c>
      <c r="C25" s="12">
        <v>22.9</v>
      </c>
      <c r="D25" s="12">
        <v>22.9</v>
      </c>
      <c r="E25" s="12">
        <v>21.8</v>
      </c>
      <c r="F25" s="12">
        <v>23.5</v>
      </c>
      <c r="G25" s="12">
        <v>22.3</v>
      </c>
      <c r="H25" s="12">
        <v>22.9</v>
      </c>
      <c r="I25" s="12">
        <v>23.5</v>
      </c>
      <c r="J25" s="12">
        <v>21.2</v>
      </c>
      <c r="K25" s="12">
        <v>23.5</v>
      </c>
      <c r="L25" s="6">
        <v>20.6</v>
      </c>
      <c r="M25" s="12">
        <v>22.51</v>
      </c>
      <c r="N25" s="12">
        <v>1.01702</v>
      </c>
    </row>
    <row r="26" spans="2:14" x14ac:dyDescent="0.25">
      <c r="B26" s="6">
        <v>180</v>
      </c>
      <c r="C26" s="12">
        <v>25.3</v>
      </c>
      <c r="D26" s="12">
        <v>26.5</v>
      </c>
      <c r="E26" s="12">
        <v>26.5</v>
      </c>
      <c r="F26" s="12">
        <v>25.3</v>
      </c>
      <c r="G26" s="12">
        <v>27</v>
      </c>
      <c r="H26" s="12">
        <v>27</v>
      </c>
      <c r="I26" s="12">
        <v>24.7</v>
      </c>
      <c r="J26" s="12">
        <v>24.7</v>
      </c>
      <c r="K26" s="12">
        <v>27</v>
      </c>
      <c r="L26" s="6">
        <v>28.2</v>
      </c>
      <c r="M26" s="12">
        <v>26.22</v>
      </c>
      <c r="N26" s="12">
        <v>1.1650499999999999</v>
      </c>
    </row>
    <row r="27" spans="2:14" x14ac:dyDescent="0.25">
      <c r="B27" s="6">
        <v>210</v>
      </c>
      <c r="C27" s="12">
        <v>37.6</v>
      </c>
      <c r="D27" s="12">
        <v>32.9</v>
      </c>
      <c r="E27" s="12">
        <v>31.8</v>
      </c>
      <c r="F27" s="12">
        <v>35.299999999999997</v>
      </c>
      <c r="G27" s="12">
        <v>34.1</v>
      </c>
      <c r="H27" s="12">
        <v>34.1</v>
      </c>
      <c r="I27" s="12">
        <v>37.6</v>
      </c>
      <c r="J27" s="12">
        <v>36.5</v>
      </c>
      <c r="K27" s="12">
        <v>34.1</v>
      </c>
      <c r="L27" s="6">
        <v>35.299999999999997</v>
      </c>
      <c r="M27" s="12">
        <v>34.93</v>
      </c>
      <c r="N27" s="12">
        <v>1.9142999999999999</v>
      </c>
    </row>
    <row r="28" spans="2:14" x14ac:dyDescent="0.25">
      <c r="B28" s="8">
        <v>240</v>
      </c>
      <c r="C28" s="9">
        <v>44.7</v>
      </c>
      <c r="D28" s="9">
        <v>40</v>
      </c>
      <c r="E28" s="9">
        <v>35.299999999999997</v>
      </c>
      <c r="F28" s="9">
        <v>41.2</v>
      </c>
      <c r="G28" s="9">
        <v>39.4</v>
      </c>
      <c r="H28" s="9">
        <v>42.4</v>
      </c>
      <c r="I28" s="9">
        <v>36.5</v>
      </c>
      <c r="J28" s="9">
        <v>43.5</v>
      </c>
      <c r="K28" s="9">
        <v>42.4</v>
      </c>
      <c r="L28" s="8">
        <v>41.2</v>
      </c>
      <c r="M28" s="9">
        <v>40.659999999999997</v>
      </c>
      <c r="N28" s="9">
        <v>2.9643099999999998</v>
      </c>
    </row>
    <row r="29" spans="2:14" x14ac:dyDescent="0.25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</sheetData>
  <mergeCells count="1">
    <mergeCell ref="B2:N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82C3-F718-4E14-BDE7-D65B7A582337}">
  <dimension ref="C2:R29"/>
  <sheetViews>
    <sheetView workbookViewId="0">
      <selection activeCell="Q16" sqref="Q16"/>
    </sheetView>
  </sheetViews>
  <sheetFormatPr defaultColWidth="8.625" defaultRowHeight="15" x14ac:dyDescent="0.25"/>
  <cols>
    <col min="1" max="16384" width="8.625" style="3"/>
  </cols>
  <sheetData>
    <row r="2" spans="3:18" ht="20.25" x14ac:dyDescent="0.3">
      <c r="C2" s="32" t="s">
        <v>27</v>
      </c>
      <c r="D2" s="32"/>
      <c r="E2" s="32"/>
      <c r="F2" s="32"/>
      <c r="G2" s="32"/>
      <c r="H2" s="32"/>
      <c r="I2" s="32"/>
      <c r="L2" s="32" t="s">
        <v>28</v>
      </c>
      <c r="M2" s="32"/>
      <c r="N2" s="32"/>
      <c r="O2" s="32"/>
      <c r="P2" s="32"/>
      <c r="Q2" s="32"/>
      <c r="R2" s="32"/>
    </row>
    <row r="3" spans="3:18" x14ac:dyDescent="0.25">
      <c r="C3" s="33" t="s">
        <v>24</v>
      </c>
      <c r="D3" s="33"/>
      <c r="L3" s="5" t="s">
        <v>29</v>
      </c>
    </row>
    <row r="4" spans="3:18" x14ac:dyDescent="0.25">
      <c r="C4" s="10" t="s">
        <v>17</v>
      </c>
      <c r="D4" s="11" t="s">
        <v>1</v>
      </c>
      <c r="E4" s="11" t="s">
        <v>2</v>
      </c>
      <c r="F4" s="11" t="s">
        <v>3</v>
      </c>
      <c r="G4" s="10" t="s">
        <v>4</v>
      </c>
      <c r="H4" s="20" t="s">
        <v>15</v>
      </c>
      <c r="I4" s="20" t="s">
        <v>16</v>
      </c>
      <c r="L4" s="10" t="s">
        <v>17</v>
      </c>
      <c r="M4" s="11" t="s">
        <v>1</v>
      </c>
      <c r="N4" s="11" t="s">
        <v>2</v>
      </c>
      <c r="O4" s="11" t="s">
        <v>3</v>
      </c>
      <c r="P4" s="10" t="s">
        <v>4</v>
      </c>
      <c r="Q4" s="20" t="s">
        <v>15</v>
      </c>
      <c r="R4" s="20" t="s">
        <v>16</v>
      </c>
    </row>
    <row r="5" spans="3:18" x14ac:dyDescent="0.25">
      <c r="C5" s="6" t="s">
        <v>18</v>
      </c>
      <c r="D5" s="12">
        <v>0</v>
      </c>
      <c r="E5" s="12">
        <v>0</v>
      </c>
      <c r="F5" s="12">
        <v>0</v>
      </c>
      <c r="G5" s="6">
        <v>0</v>
      </c>
      <c r="H5" s="12">
        <v>0</v>
      </c>
      <c r="I5" s="12">
        <v>0</v>
      </c>
      <c r="L5" s="6" t="s">
        <v>19</v>
      </c>
      <c r="M5" s="12">
        <v>103</v>
      </c>
      <c r="N5" s="12">
        <v>127</v>
      </c>
      <c r="O5" s="12">
        <v>130</v>
      </c>
      <c r="P5" s="6">
        <v>108</v>
      </c>
      <c r="Q5" s="12">
        <v>117</v>
      </c>
      <c r="R5" s="12">
        <v>13.490740000000001</v>
      </c>
    </row>
    <row r="6" spans="3:18" x14ac:dyDescent="0.25">
      <c r="C6" s="6" t="s">
        <v>19</v>
      </c>
      <c r="D6" s="12">
        <v>1</v>
      </c>
      <c r="E6" s="12">
        <v>1.5</v>
      </c>
      <c r="F6" s="12">
        <v>2.6</v>
      </c>
      <c r="G6" s="6">
        <v>7</v>
      </c>
      <c r="H6" s="12">
        <v>3.0249999999999999</v>
      </c>
      <c r="I6" s="12">
        <v>2.73298</v>
      </c>
      <c r="L6" s="6" t="s">
        <v>20</v>
      </c>
      <c r="M6" s="12">
        <v>125</v>
      </c>
      <c r="N6" s="12">
        <v>137</v>
      </c>
      <c r="O6" s="12">
        <v>130</v>
      </c>
      <c r="P6" s="6">
        <v>127</v>
      </c>
      <c r="Q6" s="12">
        <v>129.75</v>
      </c>
      <c r="R6" s="12">
        <v>5.2519799999999996</v>
      </c>
    </row>
    <row r="7" spans="3:18" x14ac:dyDescent="0.25">
      <c r="C7" s="6" t="s">
        <v>20</v>
      </c>
      <c r="D7" s="12">
        <v>27.86</v>
      </c>
      <c r="E7" s="12">
        <v>28.6</v>
      </c>
      <c r="F7" s="12">
        <v>28.16</v>
      </c>
      <c r="G7" s="6">
        <v>28</v>
      </c>
      <c r="H7" s="12">
        <v>28.155000000000001</v>
      </c>
      <c r="I7" s="12">
        <v>0.32099</v>
      </c>
      <c r="L7" s="6" t="s">
        <v>21</v>
      </c>
      <c r="M7" s="12">
        <v>210</v>
      </c>
      <c r="N7" s="12">
        <v>197</v>
      </c>
      <c r="O7" s="12">
        <v>223</v>
      </c>
      <c r="P7" s="6">
        <v>227</v>
      </c>
      <c r="Q7" s="12">
        <v>214.25</v>
      </c>
      <c r="R7" s="12">
        <v>13.598409999999999</v>
      </c>
    </row>
    <row r="8" spans="3:18" x14ac:dyDescent="0.25">
      <c r="C8" s="6" t="s">
        <v>21</v>
      </c>
      <c r="D8" s="12">
        <v>105.4</v>
      </c>
      <c r="E8" s="12">
        <v>112.6</v>
      </c>
      <c r="F8" s="12">
        <v>100.6</v>
      </c>
      <c r="G8" s="6">
        <v>121.6</v>
      </c>
      <c r="H8" s="12">
        <v>110.05</v>
      </c>
      <c r="I8" s="12">
        <v>9.1438500000000005</v>
      </c>
      <c r="L8" s="8" t="s">
        <v>23</v>
      </c>
      <c r="M8" s="9">
        <v>187</v>
      </c>
      <c r="N8" s="9">
        <v>251</v>
      </c>
      <c r="O8" s="9">
        <v>209</v>
      </c>
      <c r="P8" s="8">
        <v>232</v>
      </c>
      <c r="Q8" s="9">
        <v>219.75</v>
      </c>
      <c r="R8" s="9">
        <v>27.77739</v>
      </c>
    </row>
    <row r="9" spans="3:18" x14ac:dyDescent="0.25">
      <c r="C9" s="6" t="s">
        <v>22</v>
      </c>
      <c r="D9" s="12">
        <v>159.4</v>
      </c>
      <c r="E9" s="12">
        <v>172.2</v>
      </c>
      <c r="F9" s="12">
        <v>164.6</v>
      </c>
      <c r="G9" s="6">
        <v>168.4</v>
      </c>
      <c r="H9" s="12">
        <v>166.15</v>
      </c>
      <c r="I9" s="12">
        <v>5.4659599999999999</v>
      </c>
    </row>
    <row r="10" spans="3:18" x14ac:dyDescent="0.25">
      <c r="C10" s="8" t="s">
        <v>23</v>
      </c>
      <c r="D10" s="9">
        <v>270.60000000000002</v>
      </c>
      <c r="E10" s="9">
        <v>273.39999999999998</v>
      </c>
      <c r="F10" s="9">
        <v>283.2</v>
      </c>
      <c r="G10" s="8">
        <v>290.60000000000002</v>
      </c>
      <c r="H10" s="9">
        <v>279.45</v>
      </c>
      <c r="I10" s="9">
        <v>9.1889400000000006</v>
      </c>
    </row>
    <row r="12" spans="3:18" x14ac:dyDescent="0.25">
      <c r="C12" s="33" t="s">
        <v>25</v>
      </c>
      <c r="D12" s="33"/>
    </row>
    <row r="13" spans="3:18" x14ac:dyDescent="0.25">
      <c r="C13" s="10" t="s">
        <v>17</v>
      </c>
      <c r="D13" s="11" t="s">
        <v>1</v>
      </c>
      <c r="E13" s="11" t="s">
        <v>2</v>
      </c>
      <c r="F13" s="11" t="s">
        <v>3</v>
      </c>
      <c r="G13" s="10" t="s">
        <v>4</v>
      </c>
      <c r="H13" s="20" t="s">
        <v>15</v>
      </c>
      <c r="I13" s="20" t="s">
        <v>16</v>
      </c>
    </row>
    <row r="14" spans="3:18" x14ac:dyDescent="0.25">
      <c r="C14" s="6" t="s">
        <v>18</v>
      </c>
      <c r="D14" s="12">
        <v>0</v>
      </c>
      <c r="E14" s="12">
        <v>0</v>
      </c>
      <c r="F14" s="12">
        <v>0</v>
      </c>
      <c r="G14" s="6">
        <v>0</v>
      </c>
      <c r="H14" s="12">
        <v>0</v>
      </c>
      <c r="I14" s="12">
        <v>0</v>
      </c>
    </row>
    <row r="15" spans="3:18" x14ac:dyDescent="0.25">
      <c r="C15" s="6" t="s">
        <v>19</v>
      </c>
      <c r="D15" s="12">
        <v>46.4</v>
      </c>
      <c r="E15" s="12">
        <v>47.2</v>
      </c>
      <c r="F15" s="12">
        <v>48.5</v>
      </c>
      <c r="G15" s="6">
        <v>50.2</v>
      </c>
      <c r="H15" s="12">
        <v>48.075000000000003</v>
      </c>
      <c r="I15" s="12">
        <v>1.6600699999999999</v>
      </c>
    </row>
    <row r="16" spans="3:18" x14ac:dyDescent="0.25">
      <c r="C16" s="6" t="s">
        <v>20</v>
      </c>
      <c r="D16" s="12">
        <v>57.2</v>
      </c>
      <c r="E16" s="12">
        <v>59.4</v>
      </c>
      <c r="F16" s="12">
        <v>56</v>
      </c>
      <c r="G16" s="6">
        <v>58.6</v>
      </c>
      <c r="H16" s="12">
        <v>57.8</v>
      </c>
      <c r="I16" s="12">
        <v>1.5055499999999999</v>
      </c>
    </row>
    <row r="17" spans="3:9" x14ac:dyDescent="0.25">
      <c r="C17" s="6" t="s">
        <v>21</v>
      </c>
      <c r="D17" s="12">
        <v>64</v>
      </c>
      <c r="E17" s="12">
        <v>68.2</v>
      </c>
      <c r="F17" s="12">
        <v>65.599999999999994</v>
      </c>
      <c r="G17" s="6">
        <v>69</v>
      </c>
      <c r="H17" s="12">
        <v>66.7</v>
      </c>
      <c r="I17" s="12">
        <v>2.31229</v>
      </c>
    </row>
    <row r="18" spans="3:9" x14ac:dyDescent="0.25">
      <c r="C18" s="6" t="s">
        <v>22</v>
      </c>
      <c r="D18" s="12">
        <v>90</v>
      </c>
      <c r="E18" s="12">
        <v>90</v>
      </c>
      <c r="F18" s="12">
        <v>90</v>
      </c>
      <c r="G18" s="6">
        <v>90</v>
      </c>
      <c r="H18" s="12">
        <v>90</v>
      </c>
      <c r="I18" s="12">
        <v>0</v>
      </c>
    </row>
    <row r="19" spans="3:9" x14ac:dyDescent="0.25">
      <c r="C19" s="8" t="s">
        <v>23</v>
      </c>
      <c r="D19" s="9">
        <v>111.6</v>
      </c>
      <c r="E19" s="9">
        <v>108.6</v>
      </c>
      <c r="F19" s="9">
        <v>110</v>
      </c>
      <c r="G19" s="8">
        <v>112.4</v>
      </c>
      <c r="H19" s="9">
        <v>110.65</v>
      </c>
      <c r="I19" s="9">
        <v>1.69214</v>
      </c>
    </row>
    <row r="21" spans="3:9" x14ac:dyDescent="0.25">
      <c r="C21" s="5" t="s">
        <v>26</v>
      </c>
    </row>
    <row r="22" spans="3:9" x14ac:dyDescent="0.25">
      <c r="C22" s="10" t="s">
        <v>17</v>
      </c>
      <c r="D22" s="11" t="s">
        <v>1</v>
      </c>
      <c r="E22" s="11" t="s">
        <v>2</v>
      </c>
      <c r="F22" s="11" t="s">
        <v>3</v>
      </c>
      <c r="G22" s="10" t="s">
        <v>4</v>
      </c>
      <c r="H22" s="20" t="s">
        <v>15</v>
      </c>
      <c r="I22" s="20" t="s">
        <v>16</v>
      </c>
    </row>
    <row r="23" spans="3:9" x14ac:dyDescent="0.25">
      <c r="C23" s="6" t="s">
        <v>18</v>
      </c>
      <c r="D23" s="12">
        <v>1</v>
      </c>
      <c r="E23" s="12">
        <v>1</v>
      </c>
      <c r="F23" s="12">
        <v>1</v>
      </c>
      <c r="G23" s="6">
        <v>1</v>
      </c>
      <c r="H23" s="12">
        <v>1</v>
      </c>
      <c r="I23" s="12">
        <v>0</v>
      </c>
    </row>
    <row r="24" spans="3:9" x14ac:dyDescent="0.25">
      <c r="C24" s="6" t="s">
        <v>19</v>
      </c>
      <c r="D24" s="12">
        <v>0.68962000000000001</v>
      </c>
      <c r="E24" s="12">
        <v>0.67944000000000004</v>
      </c>
      <c r="F24" s="12">
        <v>0.66261999999999999</v>
      </c>
      <c r="G24" s="6">
        <v>0.64010999999999996</v>
      </c>
      <c r="H24" s="12">
        <v>0.66795000000000004</v>
      </c>
      <c r="I24" s="12">
        <v>2.164E-2</v>
      </c>
    </row>
    <row r="25" spans="3:9" x14ac:dyDescent="0.25">
      <c r="C25" s="6" t="s">
        <v>20</v>
      </c>
      <c r="D25" s="12">
        <v>0.54171000000000002</v>
      </c>
      <c r="E25" s="12">
        <v>0.50904000000000005</v>
      </c>
      <c r="F25" s="12">
        <v>0.55918999999999996</v>
      </c>
      <c r="G25" s="6">
        <v>0.52100999999999997</v>
      </c>
      <c r="H25" s="12">
        <v>0.53273999999999999</v>
      </c>
      <c r="I25" s="12">
        <v>2.2210000000000001E-2</v>
      </c>
    </row>
    <row r="26" spans="3:9" x14ac:dyDescent="0.25">
      <c r="C26" s="6" t="s">
        <v>21</v>
      </c>
      <c r="D26" s="12">
        <v>0.43836999999999998</v>
      </c>
      <c r="E26" s="12">
        <v>0.37136999999999998</v>
      </c>
      <c r="F26" s="12">
        <v>0.41310000000000002</v>
      </c>
      <c r="G26" s="6">
        <v>0.35837000000000002</v>
      </c>
      <c r="H26" s="12">
        <v>0.39529999999999998</v>
      </c>
      <c r="I26" s="12">
        <v>3.7010000000000001E-2</v>
      </c>
    </row>
    <row r="27" spans="3:9" x14ac:dyDescent="0.25">
      <c r="C27" s="6" t="s">
        <v>22</v>
      </c>
      <c r="D27" s="12">
        <v>0</v>
      </c>
      <c r="E27" s="12">
        <v>0</v>
      </c>
      <c r="F27" s="12">
        <v>0</v>
      </c>
      <c r="G27" s="6">
        <v>0</v>
      </c>
      <c r="H27" s="12">
        <v>0</v>
      </c>
      <c r="I27" s="12">
        <v>0</v>
      </c>
    </row>
    <row r="28" spans="3:9" x14ac:dyDescent="0.25">
      <c r="C28" s="8" t="s">
        <v>23</v>
      </c>
      <c r="D28" s="9">
        <v>-0.36812</v>
      </c>
      <c r="E28" s="9">
        <v>-0.31896000000000002</v>
      </c>
      <c r="F28" s="9">
        <v>-0.34201999999999999</v>
      </c>
      <c r="G28" s="8">
        <v>-0.38107000000000002</v>
      </c>
      <c r="H28" s="9">
        <v>-0.35254000000000002</v>
      </c>
      <c r="I28" s="9">
        <v>2.7660000000000001E-2</v>
      </c>
    </row>
    <row r="29" spans="3:9" x14ac:dyDescent="0.25">
      <c r="C29" s="12"/>
      <c r="D29" s="12"/>
      <c r="E29" s="12"/>
      <c r="F29" s="12"/>
      <c r="G29" s="12"/>
      <c r="H29" s="12"/>
      <c r="I29" s="12"/>
    </row>
  </sheetData>
  <mergeCells count="4">
    <mergeCell ref="C3:D3"/>
    <mergeCell ref="C12:D12"/>
    <mergeCell ref="C2:I2"/>
    <mergeCell ref="L2:R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D20D-6DA6-47AF-A9A1-BBE2E4839DE6}">
  <dimension ref="C2:H5"/>
  <sheetViews>
    <sheetView workbookViewId="0">
      <selection activeCell="K16" sqref="K16"/>
    </sheetView>
  </sheetViews>
  <sheetFormatPr defaultRowHeight="14.25" x14ac:dyDescent="0.2"/>
  <cols>
    <col min="3" max="3" width="22" bestFit="1" customWidth="1"/>
  </cols>
  <sheetData>
    <row r="2" spans="3:8" ht="20.25" x14ac:dyDescent="0.3">
      <c r="C2" s="32" t="s">
        <v>33</v>
      </c>
      <c r="D2" s="32"/>
      <c r="E2" s="32"/>
      <c r="F2" s="32"/>
      <c r="G2" s="32"/>
      <c r="H2" s="32"/>
    </row>
    <row r="3" spans="3:8" ht="15" x14ac:dyDescent="0.25">
      <c r="C3" s="23" t="s">
        <v>30</v>
      </c>
      <c r="D3" s="24">
        <v>0</v>
      </c>
      <c r="E3" s="24">
        <v>25</v>
      </c>
      <c r="F3" s="24">
        <v>50</v>
      </c>
      <c r="G3" s="24">
        <v>75</v>
      </c>
      <c r="H3" s="24">
        <v>100</v>
      </c>
    </row>
    <row r="4" spans="3:8" ht="15" x14ac:dyDescent="0.25">
      <c r="C4" s="17" t="s">
        <v>31</v>
      </c>
      <c r="D4" s="25">
        <v>0</v>
      </c>
      <c r="E4" s="25">
        <v>11</v>
      </c>
      <c r="F4" s="25">
        <v>37</v>
      </c>
      <c r="G4" s="25">
        <v>74</v>
      </c>
      <c r="H4" s="25">
        <v>90</v>
      </c>
    </row>
    <row r="5" spans="3:8" ht="15" x14ac:dyDescent="0.25">
      <c r="C5" s="18" t="s">
        <v>32</v>
      </c>
      <c r="D5" s="19">
        <v>17.462</v>
      </c>
      <c r="E5" s="19">
        <v>16.957999999999998</v>
      </c>
      <c r="F5" s="19">
        <v>15.593</v>
      </c>
      <c r="G5" s="19">
        <v>12.79</v>
      </c>
      <c r="H5" s="19">
        <v>10.852</v>
      </c>
    </row>
  </sheetData>
  <mergeCells count="1">
    <mergeCell ref="C2:H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F558-28D5-4CAE-BFE9-CA95C613AF89}">
  <dimension ref="A1:AG9"/>
  <sheetViews>
    <sheetView topLeftCell="B1" workbookViewId="0">
      <selection activeCell="L22" sqref="L22"/>
    </sheetView>
  </sheetViews>
  <sheetFormatPr defaultColWidth="8.625" defaultRowHeight="14.25" x14ac:dyDescent="0.2"/>
  <cols>
    <col min="1" max="2" width="8.625" style="2"/>
    <col min="3" max="3" width="16.375" style="2" bestFit="1" customWidth="1"/>
    <col min="4" max="33" width="7.375" style="2" customWidth="1"/>
    <col min="34" max="16384" width="8.625" style="2"/>
  </cols>
  <sheetData>
    <row r="1" spans="1:33" ht="15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20.25" x14ac:dyDescent="0.2">
      <c r="A2" s="12"/>
      <c r="B2" s="12"/>
      <c r="C2" s="34" t="s">
        <v>66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</row>
    <row r="3" spans="1:33" ht="15" x14ac:dyDescent="0.2">
      <c r="A3" s="12"/>
      <c r="B3" s="12"/>
      <c r="C3" s="22" t="s">
        <v>65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ht="15" x14ac:dyDescent="0.2">
      <c r="A4" s="12"/>
      <c r="B4" s="12"/>
      <c r="C4" s="10" t="s">
        <v>34</v>
      </c>
      <c r="D4" s="11" t="s">
        <v>35</v>
      </c>
      <c r="E4" s="11" t="s">
        <v>36</v>
      </c>
      <c r="F4" s="11" t="s">
        <v>37</v>
      </c>
      <c r="G4" s="11" t="s">
        <v>38</v>
      </c>
      <c r="H4" s="11" t="s">
        <v>39</v>
      </c>
      <c r="I4" s="11" t="s">
        <v>40</v>
      </c>
      <c r="J4" s="11" t="s">
        <v>41</v>
      </c>
      <c r="K4" s="11" t="s">
        <v>42</v>
      </c>
      <c r="L4" s="11" t="s">
        <v>43</v>
      </c>
      <c r="M4" s="11" t="s">
        <v>44</v>
      </c>
      <c r="N4" s="11" t="s">
        <v>45</v>
      </c>
      <c r="O4" s="11" t="s">
        <v>46</v>
      </c>
      <c r="P4" s="11" t="s">
        <v>47</v>
      </c>
      <c r="Q4" s="11" t="s">
        <v>48</v>
      </c>
      <c r="R4" s="11" t="s">
        <v>49</v>
      </c>
      <c r="S4" s="11" t="s">
        <v>50</v>
      </c>
      <c r="T4" s="11" t="s">
        <v>51</v>
      </c>
      <c r="U4" s="11" t="s">
        <v>52</v>
      </c>
      <c r="V4" s="11" t="s">
        <v>53</v>
      </c>
      <c r="W4" s="11" t="s">
        <v>54</v>
      </c>
      <c r="X4" s="11" t="s">
        <v>55</v>
      </c>
      <c r="Y4" s="11" t="s">
        <v>56</v>
      </c>
      <c r="Z4" s="11" t="s">
        <v>57</v>
      </c>
      <c r="AA4" s="11" t="s">
        <v>58</v>
      </c>
      <c r="AB4" s="11" t="s">
        <v>59</v>
      </c>
      <c r="AC4" s="11" t="s">
        <v>60</v>
      </c>
      <c r="AD4" s="11" t="s">
        <v>61</v>
      </c>
      <c r="AE4" s="11" t="s">
        <v>62</v>
      </c>
      <c r="AF4" s="11" t="s">
        <v>63</v>
      </c>
      <c r="AG4" s="11" t="s">
        <v>64</v>
      </c>
    </row>
    <row r="5" spans="1:33" ht="15" x14ac:dyDescent="0.2">
      <c r="A5" s="12"/>
      <c r="B5" s="12"/>
      <c r="C5" s="6">
        <v>20</v>
      </c>
      <c r="D5" s="12">
        <v>61.5</v>
      </c>
      <c r="E5" s="12">
        <v>76.900000000000006</v>
      </c>
      <c r="F5" s="12">
        <v>69.2</v>
      </c>
      <c r="G5" s="12">
        <v>69.2</v>
      </c>
      <c r="H5" s="12">
        <v>69.2</v>
      </c>
      <c r="I5" s="12">
        <v>61.5</v>
      </c>
      <c r="J5" s="12">
        <v>53.8</v>
      </c>
      <c r="K5" s="12">
        <v>69.2</v>
      </c>
      <c r="L5" s="12">
        <v>53.8</v>
      </c>
      <c r="M5" s="12">
        <v>61.5</v>
      </c>
      <c r="N5" s="12">
        <v>61.5</v>
      </c>
      <c r="O5" s="12">
        <v>69.2</v>
      </c>
      <c r="P5" s="12">
        <v>61.5</v>
      </c>
      <c r="Q5" s="12">
        <v>53.8</v>
      </c>
      <c r="R5" s="12">
        <v>76.900000000000006</v>
      </c>
      <c r="S5" s="12">
        <v>53.8</v>
      </c>
      <c r="T5" s="12">
        <v>53.8</v>
      </c>
      <c r="U5" s="12">
        <v>53.8</v>
      </c>
      <c r="V5" s="12">
        <v>76.900000000000006</v>
      </c>
      <c r="W5" s="12">
        <v>61.5</v>
      </c>
      <c r="X5" s="12">
        <v>46.2</v>
      </c>
      <c r="Y5" s="12">
        <v>46.2</v>
      </c>
      <c r="Z5" s="12">
        <v>46.2</v>
      </c>
      <c r="AA5" s="12">
        <v>61.5</v>
      </c>
      <c r="AB5" s="12">
        <v>61.5</v>
      </c>
      <c r="AC5" s="12">
        <v>61.5</v>
      </c>
      <c r="AD5" s="12">
        <v>61.5</v>
      </c>
      <c r="AE5" s="12">
        <v>53.8</v>
      </c>
      <c r="AF5" s="12">
        <v>46.2</v>
      </c>
      <c r="AG5" s="12">
        <v>61.5</v>
      </c>
    </row>
    <row r="6" spans="1:33" ht="15" x14ac:dyDescent="0.2">
      <c r="A6" s="12"/>
      <c r="B6" s="12"/>
      <c r="C6" s="6">
        <v>30</v>
      </c>
      <c r="D6" s="12">
        <v>84.6</v>
      </c>
      <c r="E6" s="12">
        <v>92.3</v>
      </c>
      <c r="F6" s="12">
        <v>84.6</v>
      </c>
      <c r="G6" s="12">
        <v>84.6</v>
      </c>
      <c r="H6" s="12">
        <v>69.2</v>
      </c>
      <c r="I6" s="12">
        <v>76.900000000000006</v>
      </c>
      <c r="J6" s="12">
        <v>76.900000000000006</v>
      </c>
      <c r="K6" s="12">
        <v>76.900000000000006</v>
      </c>
      <c r="L6" s="12">
        <v>76.900000000000006</v>
      </c>
      <c r="M6" s="12">
        <v>76.900000000000006</v>
      </c>
      <c r="N6" s="12">
        <v>69.2</v>
      </c>
      <c r="O6" s="12">
        <v>84.6</v>
      </c>
      <c r="P6" s="12">
        <v>76.900000000000006</v>
      </c>
      <c r="Q6" s="12">
        <v>76.900000000000006</v>
      </c>
      <c r="R6" s="12">
        <v>76.900000000000006</v>
      </c>
      <c r="S6" s="12">
        <v>84.6</v>
      </c>
      <c r="T6" s="12">
        <v>69.2</v>
      </c>
      <c r="U6" s="12">
        <v>61.5</v>
      </c>
      <c r="V6" s="12">
        <v>61.5</v>
      </c>
      <c r="W6" s="12">
        <v>76.900000000000006</v>
      </c>
      <c r="X6" s="12">
        <v>69.2</v>
      </c>
      <c r="Y6" s="12">
        <v>61.5</v>
      </c>
      <c r="Z6" s="12">
        <v>69.2</v>
      </c>
      <c r="AA6" s="12">
        <v>84.6</v>
      </c>
      <c r="AB6" s="12">
        <v>84.6</v>
      </c>
      <c r="AC6" s="12">
        <v>84.6</v>
      </c>
      <c r="AD6" s="12">
        <v>61.5</v>
      </c>
      <c r="AE6" s="12">
        <v>84.6</v>
      </c>
      <c r="AF6" s="12">
        <v>76.900000000000006</v>
      </c>
      <c r="AG6" s="12">
        <v>76.900000000000006</v>
      </c>
    </row>
    <row r="7" spans="1:33" ht="15" x14ac:dyDescent="0.2">
      <c r="A7" s="12"/>
      <c r="B7" s="12"/>
      <c r="C7" s="6">
        <v>40</v>
      </c>
      <c r="D7" s="12">
        <v>96.2</v>
      </c>
      <c r="E7" s="12">
        <v>88.5</v>
      </c>
      <c r="F7" s="12">
        <v>88.5</v>
      </c>
      <c r="G7" s="12">
        <v>88.5</v>
      </c>
      <c r="H7" s="12">
        <v>84.6</v>
      </c>
      <c r="I7" s="12">
        <v>92.3</v>
      </c>
      <c r="J7" s="12">
        <v>92.3</v>
      </c>
      <c r="K7" s="12">
        <v>92.3</v>
      </c>
      <c r="L7" s="12">
        <v>92.3</v>
      </c>
      <c r="M7" s="12">
        <v>96.2</v>
      </c>
      <c r="N7" s="12">
        <v>96.3</v>
      </c>
      <c r="O7" s="12">
        <v>92.3</v>
      </c>
      <c r="P7" s="12">
        <v>92.3</v>
      </c>
      <c r="Q7" s="12">
        <v>92.3</v>
      </c>
      <c r="R7" s="12">
        <v>84.6</v>
      </c>
      <c r="S7" s="12">
        <v>92.3</v>
      </c>
      <c r="T7" s="12">
        <v>92.3</v>
      </c>
      <c r="U7" s="12">
        <v>92.3</v>
      </c>
      <c r="V7" s="12">
        <v>92.3</v>
      </c>
      <c r="W7" s="12">
        <v>92.3</v>
      </c>
      <c r="X7" s="12">
        <v>92.3</v>
      </c>
      <c r="Y7" s="12">
        <v>100</v>
      </c>
      <c r="Z7" s="12">
        <v>100</v>
      </c>
      <c r="AA7" s="12">
        <v>100</v>
      </c>
      <c r="AB7" s="12">
        <v>107.7</v>
      </c>
      <c r="AC7" s="12">
        <v>100</v>
      </c>
      <c r="AD7" s="12">
        <v>84.6</v>
      </c>
      <c r="AE7" s="12">
        <v>84.6</v>
      </c>
      <c r="AF7" s="12">
        <v>92.3</v>
      </c>
      <c r="AG7" s="12">
        <v>84.6</v>
      </c>
    </row>
    <row r="8" spans="1:33" ht="15" x14ac:dyDescent="0.2">
      <c r="A8" s="12"/>
      <c r="B8" s="12"/>
      <c r="C8" s="6">
        <v>50</v>
      </c>
      <c r="D8" s="12">
        <v>115.4</v>
      </c>
      <c r="E8" s="12">
        <v>92.3</v>
      </c>
      <c r="F8" s="12">
        <v>100</v>
      </c>
      <c r="G8" s="12">
        <v>111.5</v>
      </c>
      <c r="H8" s="12">
        <v>107.7</v>
      </c>
      <c r="I8" s="12">
        <v>107.7</v>
      </c>
      <c r="J8" s="12">
        <v>100</v>
      </c>
      <c r="K8" s="12">
        <v>103.8</v>
      </c>
      <c r="L8" s="12">
        <v>107.7</v>
      </c>
      <c r="M8" s="12">
        <v>115.4</v>
      </c>
      <c r="N8" s="12">
        <v>111.5</v>
      </c>
      <c r="O8" s="12">
        <v>111.5</v>
      </c>
      <c r="P8" s="12">
        <v>107.7</v>
      </c>
      <c r="Q8" s="12">
        <v>111.5</v>
      </c>
      <c r="S8" s="12">
        <v>103.8</v>
      </c>
      <c r="T8" s="12">
        <v>103.8</v>
      </c>
      <c r="U8" s="12">
        <v>115.4</v>
      </c>
      <c r="V8" s="12">
        <v>115.4</v>
      </c>
      <c r="W8" s="12">
        <v>107.7</v>
      </c>
      <c r="X8" s="12">
        <v>107.7</v>
      </c>
      <c r="Y8" s="12">
        <v>100</v>
      </c>
      <c r="Z8" s="12">
        <v>100</v>
      </c>
      <c r="AA8" s="12">
        <v>107.7</v>
      </c>
      <c r="AB8" s="12">
        <v>107.7</v>
      </c>
      <c r="AC8" s="12">
        <v>100</v>
      </c>
      <c r="AD8" s="12">
        <v>103.8</v>
      </c>
      <c r="AE8" s="12">
        <v>92.3</v>
      </c>
      <c r="AF8" s="12">
        <v>100</v>
      </c>
      <c r="AG8" s="12">
        <v>100</v>
      </c>
    </row>
    <row r="9" spans="1:33" ht="15" x14ac:dyDescent="0.2">
      <c r="A9" s="12"/>
      <c r="B9" s="12"/>
      <c r="C9" s="8">
        <v>60</v>
      </c>
      <c r="D9" s="9">
        <v>169.2</v>
      </c>
      <c r="E9" s="9">
        <v>142.30000000000001</v>
      </c>
      <c r="F9" s="9">
        <v>161.5</v>
      </c>
      <c r="G9" s="9">
        <v>130.80000000000001</v>
      </c>
      <c r="H9" s="9">
        <v>142.30000000000001</v>
      </c>
      <c r="I9" s="9">
        <v>153.80000000000001</v>
      </c>
      <c r="J9" s="9">
        <v>153.80000000000001</v>
      </c>
      <c r="K9" s="9">
        <v>146.19999999999999</v>
      </c>
      <c r="L9" s="9">
        <v>146.19999999999999</v>
      </c>
      <c r="M9" s="9">
        <v>153.80000000000001</v>
      </c>
      <c r="N9" s="9">
        <v>161.5</v>
      </c>
      <c r="O9" s="9">
        <v>146.19999999999999</v>
      </c>
      <c r="P9" s="9">
        <v>169.2</v>
      </c>
      <c r="Q9" s="9">
        <v>161.5</v>
      </c>
      <c r="R9" s="9">
        <v>153.80000000000001</v>
      </c>
      <c r="S9" s="9">
        <v>169.2</v>
      </c>
      <c r="T9" s="9">
        <v>153.80000000000001</v>
      </c>
      <c r="U9" s="9">
        <v>153.80000000000001</v>
      </c>
      <c r="V9" s="9">
        <v>153.80000000000001</v>
      </c>
      <c r="W9" s="9">
        <v>153.80000000000001</v>
      </c>
      <c r="X9" s="9">
        <v>146.19999999999999</v>
      </c>
      <c r="Y9" s="9">
        <v>146.19999999999999</v>
      </c>
      <c r="Z9" s="9">
        <v>138.5</v>
      </c>
      <c r="AA9" s="9">
        <v>138.5</v>
      </c>
      <c r="AB9" s="9">
        <v>153.80000000000001</v>
      </c>
      <c r="AC9" s="9">
        <v>138.5</v>
      </c>
      <c r="AD9" s="9">
        <v>146.19999999999999</v>
      </c>
      <c r="AE9" s="9">
        <v>130.80000000000001</v>
      </c>
      <c r="AF9" s="9">
        <v>130.80000000000001</v>
      </c>
      <c r="AG9" s="9">
        <v>161.5</v>
      </c>
    </row>
  </sheetData>
  <mergeCells count="1">
    <mergeCell ref="C2:A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9A94-A960-48BA-9EBD-3A7C5D703D46}">
  <dimension ref="B2:H4"/>
  <sheetViews>
    <sheetView tabSelected="1" workbookViewId="0">
      <selection activeCell="H10" sqref="H10"/>
    </sheetView>
  </sheetViews>
  <sheetFormatPr defaultRowHeight="14.25" x14ac:dyDescent="0.2"/>
  <cols>
    <col min="3" max="3" width="15.375" bestFit="1" customWidth="1"/>
  </cols>
  <sheetData>
    <row r="2" spans="2:8" ht="20.25" x14ac:dyDescent="0.2">
      <c r="B2" s="34" t="s">
        <v>73</v>
      </c>
      <c r="C2" s="34"/>
      <c r="D2" s="34"/>
      <c r="E2" s="34"/>
      <c r="F2" s="34"/>
      <c r="G2" s="34"/>
      <c r="H2" s="34"/>
    </row>
    <row r="3" spans="2:8" ht="15" x14ac:dyDescent="0.2">
      <c r="B3" s="21"/>
      <c r="C3" s="27" t="s">
        <v>71</v>
      </c>
      <c r="D3" s="28">
        <v>30</v>
      </c>
      <c r="E3" s="28">
        <v>45</v>
      </c>
      <c r="F3" s="28">
        <v>60</v>
      </c>
      <c r="G3" s="28">
        <v>75</v>
      </c>
      <c r="H3" s="21"/>
    </row>
    <row r="4" spans="2:8" ht="15" x14ac:dyDescent="0.2">
      <c r="B4" s="21"/>
      <c r="C4" s="8" t="s">
        <v>72</v>
      </c>
      <c r="D4" s="9">
        <v>75.7</v>
      </c>
      <c r="E4" s="9">
        <v>39.5</v>
      </c>
      <c r="F4" s="9">
        <v>24</v>
      </c>
      <c r="G4" s="9">
        <v>15.5</v>
      </c>
      <c r="H4" s="21"/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51EE-9902-457E-9C30-B741FC752CFA}">
  <dimension ref="A1:L18"/>
  <sheetViews>
    <sheetView workbookViewId="0">
      <selection activeCell="I16" sqref="I16"/>
    </sheetView>
  </sheetViews>
  <sheetFormatPr defaultColWidth="8.625" defaultRowHeight="14.25" x14ac:dyDescent="0.2"/>
  <cols>
    <col min="1" max="2" width="8.625" style="2"/>
    <col min="3" max="3" width="17.625" style="2" bestFit="1" customWidth="1"/>
    <col min="4" max="16384" width="8.625" style="2"/>
  </cols>
  <sheetData>
    <row r="1" spans="1:12" ht="20.25" x14ac:dyDescent="0.2">
      <c r="A1" s="12"/>
      <c r="B1" s="12"/>
      <c r="C1" s="34" t="s">
        <v>68</v>
      </c>
      <c r="D1" s="34"/>
      <c r="E1" s="34"/>
      <c r="F1" s="34"/>
      <c r="G1" s="34"/>
      <c r="H1" s="34"/>
      <c r="I1" s="34"/>
      <c r="J1" s="34"/>
      <c r="K1" s="12"/>
      <c r="L1" s="12"/>
    </row>
    <row r="2" spans="1:12" ht="15" x14ac:dyDescent="0.2">
      <c r="A2" s="12"/>
      <c r="B2" s="12"/>
      <c r="C2" s="26" t="s">
        <v>29</v>
      </c>
      <c r="D2" s="12"/>
      <c r="E2" s="12"/>
      <c r="F2" s="12"/>
      <c r="G2" s="12"/>
      <c r="H2" s="12"/>
      <c r="I2" s="12"/>
      <c r="J2" s="12"/>
      <c r="K2" s="12"/>
      <c r="L2" s="12"/>
    </row>
    <row r="3" spans="1:12" ht="15" x14ac:dyDescent="0.2">
      <c r="A3" s="12"/>
      <c r="B3" s="12"/>
      <c r="C3" s="27" t="s">
        <v>0</v>
      </c>
      <c r="D3" s="28" t="s">
        <v>1</v>
      </c>
      <c r="E3" s="28" t="s">
        <v>2</v>
      </c>
      <c r="F3" s="28" t="s">
        <v>3</v>
      </c>
      <c r="G3" s="28" t="s">
        <v>4</v>
      </c>
      <c r="H3" s="27" t="s">
        <v>5</v>
      </c>
      <c r="I3" s="28" t="s">
        <v>15</v>
      </c>
      <c r="J3" s="28" t="s">
        <v>16</v>
      </c>
      <c r="K3" s="12"/>
      <c r="L3" s="12"/>
    </row>
    <row r="4" spans="1:12" ht="15" x14ac:dyDescent="0.2">
      <c r="A4" s="12"/>
      <c r="B4" s="12"/>
      <c r="C4" s="6">
        <v>90</v>
      </c>
      <c r="D4" s="7">
        <v>56.7</v>
      </c>
      <c r="E4" s="7">
        <v>66.7</v>
      </c>
      <c r="F4" s="7">
        <v>63.3</v>
      </c>
      <c r="G4" s="7">
        <v>63.3</v>
      </c>
      <c r="H4" s="6">
        <v>76.7</v>
      </c>
      <c r="I4" s="7">
        <v>65.34</v>
      </c>
      <c r="J4" s="7">
        <v>7.3121799999999997</v>
      </c>
      <c r="K4" s="12"/>
      <c r="L4" s="12"/>
    </row>
    <row r="5" spans="1:12" ht="15" x14ac:dyDescent="0.2">
      <c r="A5" s="12"/>
      <c r="B5" s="12"/>
      <c r="C5" s="8">
        <v>120</v>
      </c>
      <c r="D5" s="9">
        <v>90</v>
      </c>
      <c r="E5" s="9">
        <v>100</v>
      </c>
      <c r="F5" s="9">
        <v>83.3</v>
      </c>
      <c r="G5" s="9">
        <v>100</v>
      </c>
      <c r="H5" s="8">
        <v>90</v>
      </c>
      <c r="I5" s="9">
        <v>92.66</v>
      </c>
      <c r="J5" s="9">
        <v>7.23726</v>
      </c>
      <c r="K5" s="12"/>
      <c r="L5" s="12"/>
    </row>
    <row r="6" spans="1:12" ht="15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15" x14ac:dyDescent="0.2">
      <c r="A7" s="12"/>
      <c r="B7" s="12"/>
      <c r="C7" s="26" t="s">
        <v>67</v>
      </c>
      <c r="D7" s="12"/>
      <c r="E7" s="12"/>
      <c r="F7" s="12"/>
      <c r="G7" s="12"/>
      <c r="H7" s="12"/>
      <c r="I7" s="12"/>
      <c r="J7" s="12"/>
      <c r="K7" s="12"/>
      <c r="L7" s="12"/>
    </row>
    <row r="8" spans="1:12" ht="15" x14ac:dyDescent="0.2">
      <c r="A8" s="12"/>
      <c r="B8" s="12"/>
      <c r="C8" s="27" t="s">
        <v>0</v>
      </c>
      <c r="D8" s="28" t="s">
        <v>1</v>
      </c>
      <c r="E8" s="28" t="s">
        <v>2</v>
      </c>
      <c r="F8" s="28" t="s">
        <v>3</v>
      </c>
      <c r="G8" s="28" t="s">
        <v>4</v>
      </c>
      <c r="H8" s="28" t="s">
        <v>5</v>
      </c>
      <c r="I8" s="29" t="s">
        <v>15</v>
      </c>
      <c r="J8" s="28" t="s">
        <v>16</v>
      </c>
      <c r="K8" s="12"/>
      <c r="L8" s="12"/>
    </row>
    <row r="9" spans="1:12" ht="15" x14ac:dyDescent="0.2">
      <c r="A9" s="12"/>
      <c r="B9" s="12"/>
      <c r="C9" s="6">
        <v>90</v>
      </c>
      <c r="D9" s="12">
        <v>8.5</v>
      </c>
      <c r="E9" s="12">
        <v>8.5</v>
      </c>
      <c r="F9" s="12">
        <v>9.6</v>
      </c>
      <c r="G9" s="12">
        <v>10.1</v>
      </c>
      <c r="H9" s="12">
        <v>10.6</v>
      </c>
      <c r="I9" s="30">
        <f>AVERAGE(D9:H9)</f>
        <v>9.4600000000000009</v>
      </c>
      <c r="J9" s="12">
        <f>_xlfn.STDEV.S(D9:H9)</f>
        <v>0.94498677239419582</v>
      </c>
      <c r="K9" s="12"/>
      <c r="L9" s="12"/>
    </row>
    <row r="10" spans="1:12" ht="15" x14ac:dyDescent="0.2">
      <c r="A10" s="12"/>
      <c r="B10" s="12"/>
      <c r="C10" s="8">
        <v>120</v>
      </c>
      <c r="D10" s="9">
        <v>17.96</v>
      </c>
      <c r="E10" s="9">
        <v>17.96</v>
      </c>
      <c r="F10" s="9">
        <v>19.060000000000002</v>
      </c>
      <c r="G10" s="9">
        <v>19.560000000000002</v>
      </c>
      <c r="H10" s="9">
        <v>20.060000000000002</v>
      </c>
      <c r="I10" s="31">
        <v>18.920000000000002</v>
      </c>
      <c r="J10" s="9">
        <v>0.94498677239419671</v>
      </c>
      <c r="K10" s="12"/>
      <c r="L10" s="12"/>
    </row>
    <row r="11" spans="1:12" ht="15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5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5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5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5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</sheetData>
  <mergeCells count="1">
    <mergeCell ref="C1:J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7A7D-A922-441A-A04E-D773472A893D}">
  <dimension ref="A1:H6"/>
  <sheetViews>
    <sheetView workbookViewId="0">
      <selection activeCell="H35" sqref="H35"/>
    </sheetView>
  </sheetViews>
  <sheetFormatPr defaultRowHeight="14.25" x14ac:dyDescent="0.2"/>
  <cols>
    <col min="3" max="3" width="18.375" bestFit="1" customWidth="1"/>
  </cols>
  <sheetData>
    <row r="1" spans="1:8" x14ac:dyDescent="0.2">
      <c r="C1" s="1"/>
      <c r="D1" s="1"/>
      <c r="E1" s="1"/>
      <c r="F1" s="1"/>
      <c r="G1" s="1"/>
      <c r="H1" s="1"/>
    </row>
    <row r="2" spans="1:8" ht="20.25" x14ac:dyDescent="0.3">
      <c r="A2" s="1"/>
      <c r="B2" s="14"/>
      <c r="C2" s="32" t="s">
        <v>69</v>
      </c>
      <c r="D2" s="32"/>
      <c r="E2" s="32"/>
      <c r="F2" s="32"/>
      <c r="G2" s="32"/>
      <c r="H2" s="32"/>
    </row>
    <row r="3" spans="1:8" ht="15" x14ac:dyDescent="0.25">
      <c r="A3" s="1"/>
      <c r="B3" s="14"/>
      <c r="C3" s="23" t="s">
        <v>70</v>
      </c>
      <c r="D3" s="24">
        <v>33</v>
      </c>
      <c r="E3" s="24">
        <v>52</v>
      </c>
      <c r="F3" s="24">
        <v>75</v>
      </c>
      <c r="G3" s="24">
        <v>97</v>
      </c>
      <c r="H3" s="24">
        <v>100</v>
      </c>
    </row>
    <row r="4" spans="1:8" ht="15" x14ac:dyDescent="0.25">
      <c r="A4" s="1"/>
      <c r="B4" s="14"/>
      <c r="C4" s="17" t="s">
        <v>31</v>
      </c>
      <c r="D4" s="14">
        <v>0</v>
      </c>
      <c r="E4" s="14">
        <v>0</v>
      </c>
      <c r="F4" s="14">
        <v>0</v>
      </c>
      <c r="G4" s="14">
        <v>100</v>
      </c>
      <c r="H4" s="25">
        <v>90</v>
      </c>
    </row>
    <row r="5" spans="1:8" ht="15" x14ac:dyDescent="0.25">
      <c r="A5" s="1"/>
      <c r="B5" s="14"/>
      <c r="C5" s="18" t="s">
        <v>32</v>
      </c>
      <c r="D5" s="19">
        <v>21.138999999999999</v>
      </c>
      <c r="E5" s="19">
        <v>21.138999999999999</v>
      </c>
      <c r="F5" s="19">
        <v>21.138999999999999</v>
      </c>
      <c r="G5" s="19">
        <v>6.7640000000000002</v>
      </c>
      <c r="H5" s="19">
        <v>10.852</v>
      </c>
    </row>
    <row r="6" spans="1:8" x14ac:dyDescent="0.2">
      <c r="A6" s="1"/>
      <c r="B6" s="1"/>
      <c r="C6" s="1"/>
      <c r="D6" s="1"/>
      <c r="E6" s="1"/>
      <c r="F6" s="1"/>
      <c r="G6" s="1"/>
      <c r="H6" s="1"/>
    </row>
  </sheetData>
  <mergeCells count="1">
    <mergeCell ref="C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2c</vt:lpstr>
      <vt:lpstr>Figure 3c</vt:lpstr>
      <vt:lpstr>Figure 5a</vt:lpstr>
      <vt:lpstr>Supplementary Figure 8</vt:lpstr>
      <vt:lpstr>Supplementary Figure 14</vt:lpstr>
      <vt:lpstr>Supplementary Figure 15</vt:lpstr>
      <vt:lpstr>Supplementary Figure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2019-10-10T08:02:20Z</dcterms:modified>
</cp:coreProperties>
</file>