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28680" yWindow="-120" windowWidth="16608" windowHeight="9432" activeTab="5"/>
  </bookViews>
  <sheets>
    <sheet name="Figure 3" sheetId="23" r:id="rId1"/>
    <sheet name="Figure 4" sheetId="24" r:id="rId2"/>
    <sheet name="Table 1" sheetId="31" r:id="rId3"/>
    <sheet name="Supplementary Table 2" sheetId="34" r:id="rId4"/>
    <sheet name="Supplementary Figure 2" sheetId="25" r:id="rId5"/>
    <sheet name="Supplementary Figure 3" sheetId="38" r:id="rId6"/>
    <sheet name="Supplementary Figure 4" sheetId="27" r:id="rId7"/>
    <sheet name="Supplementary Figure 5" sheetId="26" r:id="rId8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7" i="31" l="1"/>
  <c r="C107" i="31"/>
  <c r="D107" i="31"/>
  <c r="E107" i="31"/>
  <c r="F107" i="31"/>
  <c r="G107" i="31"/>
  <c r="C107" i="34"/>
  <c r="B107" i="34"/>
  <c r="I107" i="34"/>
  <c r="G107" i="34"/>
  <c r="K107" i="34"/>
  <c r="J107" i="34"/>
  <c r="H107" i="34"/>
  <c r="F107" i="34"/>
  <c r="E107" i="34"/>
  <c r="D107" i="34"/>
  <c r="G106" i="31"/>
  <c r="F106" i="31"/>
  <c r="E106" i="31"/>
  <c r="D106" i="31"/>
  <c r="C106" i="31"/>
  <c r="B106" i="31"/>
  <c r="I106" i="34"/>
  <c r="H106" i="34"/>
  <c r="G106" i="34"/>
  <c r="F106" i="34"/>
  <c r="C106" i="34"/>
  <c r="B106" i="34"/>
  <c r="E106" i="34"/>
  <c r="D106" i="34"/>
  <c r="G5" i="27"/>
  <c r="F5" i="27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H4" i="25"/>
  <c r="H5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3" i="25"/>
  <c r="G7" i="26"/>
  <c r="H7" i="26"/>
  <c r="G6" i="26"/>
  <c r="H6" i="26"/>
  <c r="G5" i="26"/>
  <c r="H5" i="26"/>
  <c r="G4" i="26"/>
  <c r="H4" i="26"/>
  <c r="H3" i="26"/>
  <c r="G3" i="26"/>
  <c r="G3" i="25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AD139" i="24"/>
  <c r="AD138" i="24"/>
  <c r="AD137" i="24"/>
  <c r="AD136" i="24"/>
  <c r="AD135" i="24"/>
  <c r="AD134" i="24"/>
  <c r="AD133" i="24"/>
  <c r="AD132" i="24"/>
  <c r="AD131" i="24"/>
  <c r="AD130" i="24"/>
  <c r="AD129" i="24"/>
  <c r="AD128" i="24"/>
  <c r="AD127" i="24"/>
  <c r="AD126" i="24"/>
  <c r="AD125" i="24"/>
  <c r="AD124" i="24"/>
  <c r="AD123" i="24"/>
  <c r="AD122" i="24"/>
  <c r="AD121" i="24"/>
  <c r="AD120" i="24"/>
  <c r="AD119" i="24"/>
  <c r="AD118" i="24"/>
  <c r="AD117" i="24"/>
  <c r="AD116" i="24"/>
  <c r="AD115" i="24"/>
  <c r="AD114" i="24"/>
  <c r="AD113" i="24"/>
  <c r="AD112" i="24"/>
  <c r="AD111" i="24"/>
  <c r="AD110" i="24"/>
  <c r="AD109" i="24"/>
  <c r="AD108" i="24"/>
  <c r="AD107" i="24"/>
  <c r="AD106" i="24"/>
  <c r="AD105" i="24"/>
  <c r="AD104" i="24"/>
  <c r="AD103" i="24"/>
  <c r="AD102" i="24"/>
  <c r="AD101" i="24"/>
  <c r="AD100" i="24"/>
  <c r="AD99" i="24"/>
  <c r="AD98" i="24"/>
  <c r="AD97" i="24"/>
  <c r="AD96" i="24"/>
  <c r="AD95" i="24"/>
  <c r="AD94" i="24"/>
  <c r="AD93" i="24"/>
  <c r="AD92" i="24"/>
  <c r="AD91" i="24"/>
  <c r="AD90" i="24"/>
  <c r="AD89" i="24"/>
  <c r="AD88" i="24"/>
  <c r="AD87" i="24"/>
  <c r="AD86" i="24"/>
  <c r="AD85" i="24"/>
  <c r="AD84" i="24"/>
  <c r="AD83" i="24"/>
  <c r="AD82" i="24"/>
  <c r="AD81" i="24"/>
  <c r="AD80" i="24"/>
  <c r="AD79" i="24"/>
  <c r="AD78" i="24"/>
  <c r="AD77" i="24"/>
  <c r="AD76" i="24"/>
  <c r="AD75" i="24"/>
  <c r="AD74" i="24"/>
  <c r="AD73" i="24"/>
  <c r="AD72" i="24"/>
  <c r="AD71" i="24"/>
  <c r="AD70" i="24"/>
  <c r="AD69" i="24"/>
  <c r="AD68" i="24"/>
  <c r="AD67" i="24"/>
  <c r="AD66" i="24"/>
  <c r="AD65" i="24"/>
  <c r="AD64" i="24"/>
  <c r="AD63" i="24"/>
  <c r="AD62" i="24"/>
  <c r="AD61" i="24"/>
  <c r="AD60" i="24"/>
  <c r="AD59" i="24"/>
  <c r="AD58" i="24"/>
  <c r="AD57" i="24"/>
  <c r="AD56" i="24"/>
  <c r="AD55" i="24"/>
  <c r="AD54" i="24"/>
  <c r="AD53" i="24"/>
  <c r="AD52" i="24"/>
  <c r="AD51" i="24"/>
  <c r="AD50" i="24"/>
  <c r="X49" i="24"/>
  <c r="X48" i="24"/>
  <c r="X47" i="24"/>
  <c r="X46" i="24"/>
  <c r="X45" i="24"/>
  <c r="X44" i="24"/>
  <c r="X43" i="24"/>
  <c r="X42" i="24"/>
  <c r="X41" i="24"/>
  <c r="X40" i="24"/>
  <c r="X39" i="24"/>
  <c r="X38" i="24"/>
  <c r="X37" i="24"/>
  <c r="X36" i="24"/>
  <c r="X35" i="24"/>
  <c r="X34" i="24"/>
  <c r="X33" i="24"/>
  <c r="X32" i="24"/>
  <c r="X31" i="24"/>
  <c r="X30" i="24"/>
  <c r="X29" i="24"/>
  <c r="X28" i="24"/>
  <c r="X27" i="24"/>
  <c r="X26" i="24"/>
  <c r="X25" i="24"/>
  <c r="X24" i="24"/>
  <c r="X23" i="24"/>
  <c r="X22" i="24"/>
  <c r="X21" i="24"/>
  <c r="X20" i="24"/>
  <c r="X19" i="24"/>
  <c r="X18" i="24"/>
  <c r="X17" i="24"/>
  <c r="X16" i="24"/>
  <c r="X15" i="24"/>
  <c r="X14" i="24"/>
  <c r="X13" i="24"/>
  <c r="X12" i="24"/>
  <c r="X11" i="24"/>
  <c r="X10" i="24"/>
  <c r="X9" i="24"/>
  <c r="X8" i="24"/>
  <c r="X7" i="24"/>
  <c r="X6" i="24"/>
  <c r="X5" i="24"/>
  <c r="X4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8" i="24"/>
  <c r="R17" i="24"/>
  <c r="R16" i="24"/>
  <c r="R15" i="24"/>
  <c r="R14" i="24"/>
  <c r="R13" i="24"/>
  <c r="R12" i="24"/>
  <c r="R11" i="24"/>
  <c r="R10" i="24"/>
  <c r="R9" i="24"/>
  <c r="R8" i="24"/>
  <c r="R7" i="24"/>
  <c r="R6" i="24"/>
  <c r="R5" i="24"/>
  <c r="R4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F4" i="24"/>
</calcChain>
</file>

<file path=xl/sharedStrings.xml><?xml version="1.0" encoding="utf-8"?>
<sst xmlns="http://schemas.openxmlformats.org/spreadsheetml/2006/main" count="169" uniqueCount="63">
  <si>
    <t>Round 1</t>
  </si>
  <si>
    <t>Round 2</t>
  </si>
  <si>
    <t>Round 3</t>
  </si>
  <si>
    <t>Promoter 1</t>
  </si>
  <si>
    <t>Promoter 2</t>
  </si>
  <si>
    <t>Promoter 3</t>
  </si>
  <si>
    <t>46 Random</t>
  </si>
  <si>
    <t>136 Random</t>
  </si>
  <si>
    <t>Replicate 1</t>
  </si>
  <si>
    <t>Replicate 2</t>
  </si>
  <si>
    <t>Replicate 3</t>
  </si>
  <si>
    <t>Replicate 4</t>
  </si>
  <si>
    <t>Average</t>
  </si>
  <si>
    <t>0% Error</t>
  </si>
  <si>
    <t>10% Error</t>
  </si>
  <si>
    <t>20% Error</t>
  </si>
  <si>
    <t>Simulation number</t>
  </si>
  <si>
    <t>Iterations to</t>
  </si>
  <si>
    <t>Max</t>
  </si>
  <si>
    <t>95% max</t>
  </si>
  <si>
    <t>NA</t>
  </si>
  <si>
    <t>Percentage found</t>
  </si>
  <si>
    <t>Batch size</t>
  </si>
  <si>
    <t>Promoter/RBS number</t>
  </si>
  <si>
    <t>Fluorescence/OD600</t>
  </si>
  <si>
    <t>StDev</t>
  </si>
  <si>
    <t>Absolute</t>
  </si>
  <si>
    <t>Relative</t>
  </si>
  <si>
    <t>Sample 1</t>
  </si>
  <si>
    <t>Sample 2</t>
  </si>
  <si>
    <t>Sample 3</t>
  </si>
  <si>
    <t>Sample 4</t>
  </si>
  <si>
    <t>Ave</t>
  </si>
  <si>
    <t>Std</t>
  </si>
  <si>
    <t>crtB1</t>
  </si>
  <si>
    <t>crtB2</t>
  </si>
  <si>
    <t>crtB3</t>
  </si>
  <si>
    <t>crtB4</t>
  </si>
  <si>
    <t>crtE1</t>
  </si>
  <si>
    <t>crtE2</t>
  </si>
  <si>
    <t>crtE3</t>
  </si>
  <si>
    <t>crtE4</t>
  </si>
  <si>
    <t>crtI1</t>
  </si>
  <si>
    <t>crtI2</t>
  </si>
  <si>
    <t>crtI3</t>
  </si>
  <si>
    <t>crtI4</t>
  </si>
  <si>
    <t>Maxima</t>
  </si>
  <si>
    <t>Standard Deviation</t>
  </si>
  <si>
    <t>Relative values to control</t>
  </si>
  <si>
    <t>Control</t>
  </si>
  <si>
    <t>T7</t>
  </si>
  <si>
    <t>R1</t>
  </si>
  <si>
    <t>R2</t>
  </si>
  <si>
    <t>R3</t>
  </si>
  <si>
    <t>Number of batches</t>
  </si>
  <si>
    <t>Figure 3.</t>
  </si>
  <si>
    <t>Figure 4</t>
  </si>
  <si>
    <t>Supplementary Table 2</t>
  </si>
  <si>
    <t>Supplementary Figure 2</t>
  </si>
  <si>
    <t>Supplementary Figure 3</t>
  </si>
  <si>
    <t>Supplementary Figure 4</t>
  </si>
  <si>
    <t>Supplementary Figure 5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</si>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</sst>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4" xfId="0" applyNumberFormat="1" applyBorder="1"/>
    <xf numFmtId="2" fontId="0" fillId="0" borderId="6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 wrapText="1"/>
    </xf>
    <xf numFmtId="2" fontId="0" fillId="0" borderId="1" xfId="0" applyNumberFormat="1" applyBorder="1"/>
    <xf numFmtId="164" fontId="0" fillId="0" borderId="0" xfId="0" applyNumberFormat="1"/>
    <xf numFmtId="164" fontId="0" fillId="0" borderId="0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2" fontId="0" fillId="0" borderId="3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5" fontId="0" fillId="0" borderId="10" xfId="0" applyNumberFormat="1" applyBorder="1"/>
    <xf numFmtId="2" fontId="0" fillId="0" borderId="9" xfId="0" applyNumberFormat="1" applyBorder="1"/>
    <xf numFmtId="0" fontId="2" fillId="0" borderId="0" xfId="1"/>
    <xf numFmtId="0" fontId="2" fillId="0" borderId="4" xfId="1" applyBorder="1"/>
    <xf numFmtId="0" fontId="2" fillId="0" borderId="5" xfId="1" applyBorder="1"/>
    <xf numFmtId="0" fontId="2" fillId="0" borderId="12" xfId="1" applyBorder="1"/>
    <xf numFmtId="0" fontId="2" fillId="0" borderId="14" xfId="1" applyBorder="1"/>
    <xf numFmtId="0" fontId="2" fillId="0" borderId="15" xfId="1" applyBorder="1"/>
    <xf numFmtId="0" fontId="2" fillId="0" borderId="10" xfId="1" applyBorder="1"/>
    <xf numFmtId="0" fontId="2" fillId="0" borderId="11" xfId="1" applyBorder="1"/>
    <xf numFmtId="0" fontId="2" fillId="0" borderId="6" xfId="1" applyBorder="1"/>
    <xf numFmtId="0" fontId="2" fillId="0" borderId="8" xfId="1" applyBorder="1"/>
    <xf numFmtId="0" fontId="2" fillId="0" borderId="0" xfId="1" applyBorder="1"/>
    <xf numFmtId="0" fontId="2" fillId="0" borderId="7" xfId="1" applyBorder="1"/>
    <xf numFmtId="0" fontId="2" fillId="0" borderId="9" xfId="1" applyBorder="1"/>
    <xf numFmtId="0" fontId="3" fillId="0" borderId="9" xfId="1" applyFont="1" applyBorder="1"/>
    <xf numFmtId="2" fontId="3" fillId="0" borderId="13" xfId="1" applyNumberFormat="1" applyFont="1" applyBorder="1"/>
    <xf numFmtId="2" fontId="3" fillId="0" borderId="14" xfId="1" applyNumberFormat="1" applyFont="1" applyBorder="1"/>
    <xf numFmtId="2" fontId="3" fillId="0" borderId="6" xfId="1" applyNumberFormat="1" applyFont="1" applyBorder="1"/>
    <xf numFmtId="0" fontId="2" fillId="0" borderId="13" xfId="1" applyBorder="1"/>
    <xf numFmtId="2" fontId="3" fillId="0" borderId="7" xfId="1" applyNumberFormat="1" applyFont="1" applyBorder="1"/>
    <xf numFmtId="0" fontId="3" fillId="0" borderId="8" xfId="1" applyFont="1" applyBorder="1"/>
    <xf numFmtId="2" fontId="3" fillId="0" borderId="12" xfId="1" applyNumberFormat="1" applyFont="1" applyBorder="1"/>
    <xf numFmtId="0" fontId="3" fillId="0" borderId="13" xfId="1" applyFont="1" applyBorder="1"/>
    <xf numFmtId="0" fontId="3" fillId="0" borderId="14" xfId="1" applyFont="1" applyBorder="1"/>
    <xf numFmtId="0" fontId="3" fillId="0" borderId="12" xfId="1" applyFont="1" applyBorder="1"/>
    <xf numFmtId="0" fontId="2" fillId="0" borderId="16" xfId="1" applyBorder="1"/>
    <xf numFmtId="0" fontId="2" fillId="0" borderId="17" xfId="1" applyBorder="1"/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4.4" x14ac:dyDescent="0.3"/>
  <cols>
    <col min="3" max="5" width="10.88671875" bestFit="1" customWidth="1"/>
    <col min="8" max="10" width="10.88671875" bestFit="1" customWidth="1"/>
    <col min="13" max="15" width="10.88671875" bestFit="1" customWidth="1"/>
  </cols>
  <sheetData>
    <row r="1" spans="1:15" ht="15.75" thickBot="1" x14ac:dyDescent="0.3">
      <c r="A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x14ac:dyDescent="0.25">
      <c r="B2" s="9" t="s">
        <v>0</v>
      </c>
      <c r="C2" s="1"/>
      <c r="D2" s="1"/>
      <c r="E2" s="2"/>
      <c r="F2" s="21"/>
      <c r="G2" s="9" t="s">
        <v>1</v>
      </c>
      <c r="H2" s="1"/>
      <c r="I2" s="1"/>
      <c r="J2" s="2"/>
      <c r="K2" s="21"/>
      <c r="L2" s="9" t="s">
        <v>2</v>
      </c>
      <c r="M2" s="1"/>
      <c r="N2" s="1"/>
      <c r="O2" s="2"/>
    </row>
    <row r="3" spans="1:15" ht="15" x14ac:dyDescent="0.25">
      <c r="B3" s="3"/>
      <c r="C3" s="4" t="s">
        <v>3</v>
      </c>
      <c r="D3" s="4" t="s">
        <v>4</v>
      </c>
      <c r="E3" s="5" t="s">
        <v>5</v>
      </c>
      <c r="F3" s="21"/>
      <c r="G3" s="3"/>
      <c r="H3" s="4" t="s">
        <v>3</v>
      </c>
      <c r="I3" s="4" t="s">
        <v>4</v>
      </c>
      <c r="J3" s="5" t="s">
        <v>5</v>
      </c>
      <c r="K3" s="21"/>
      <c r="L3" s="3"/>
      <c r="M3" s="4" t="s">
        <v>3</v>
      </c>
      <c r="N3" s="4" t="s">
        <v>4</v>
      </c>
      <c r="O3" s="5" t="s">
        <v>5</v>
      </c>
    </row>
    <row r="4" spans="1:15" ht="15" x14ac:dyDescent="0.25">
      <c r="B4" s="3"/>
      <c r="C4" s="4">
        <v>1</v>
      </c>
      <c r="D4" s="4">
        <v>1</v>
      </c>
      <c r="E4" s="5">
        <v>1</v>
      </c>
      <c r="F4" s="21"/>
      <c r="G4" s="3"/>
      <c r="H4" s="4">
        <v>2</v>
      </c>
      <c r="I4" s="4">
        <v>3</v>
      </c>
      <c r="J4" s="5">
        <v>18</v>
      </c>
      <c r="K4" s="21"/>
      <c r="L4" s="3"/>
      <c r="M4" s="4">
        <v>4</v>
      </c>
      <c r="N4" s="4">
        <v>3</v>
      </c>
      <c r="O4" s="5">
        <v>14</v>
      </c>
    </row>
    <row r="5" spans="1:15" ht="15" x14ac:dyDescent="0.25">
      <c r="B5" s="3"/>
      <c r="C5" s="4">
        <v>1</v>
      </c>
      <c r="D5" s="4">
        <v>13</v>
      </c>
      <c r="E5" s="5">
        <v>10</v>
      </c>
      <c r="F5" s="21"/>
      <c r="G5" s="3"/>
      <c r="H5" s="4">
        <v>8</v>
      </c>
      <c r="I5" s="4">
        <v>3</v>
      </c>
      <c r="J5" s="5">
        <v>21</v>
      </c>
      <c r="K5" s="21"/>
      <c r="L5" s="3"/>
      <c r="M5" s="4">
        <v>6</v>
      </c>
      <c r="N5" s="4">
        <v>1</v>
      </c>
      <c r="O5" s="5">
        <v>17</v>
      </c>
    </row>
    <row r="6" spans="1:15" ht="15" x14ac:dyDescent="0.25">
      <c r="B6" s="3"/>
      <c r="C6" s="4">
        <v>2</v>
      </c>
      <c r="D6" s="4">
        <v>23</v>
      </c>
      <c r="E6" s="5">
        <v>17</v>
      </c>
      <c r="F6" s="21"/>
      <c r="G6" s="3"/>
      <c r="H6" s="4">
        <v>9</v>
      </c>
      <c r="I6" s="4">
        <v>3</v>
      </c>
      <c r="J6" s="5">
        <v>20</v>
      </c>
      <c r="K6" s="21"/>
      <c r="L6" s="3"/>
      <c r="M6" s="4">
        <v>9</v>
      </c>
      <c r="N6" s="4">
        <v>10</v>
      </c>
      <c r="O6" s="5">
        <v>3</v>
      </c>
    </row>
    <row r="7" spans="1:15" ht="15" x14ac:dyDescent="0.25">
      <c r="B7" s="3"/>
      <c r="C7" s="4">
        <v>2</v>
      </c>
      <c r="D7" s="4">
        <v>7</v>
      </c>
      <c r="E7" s="5">
        <v>15</v>
      </c>
      <c r="F7" s="21"/>
      <c r="G7" s="3"/>
      <c r="H7" s="4">
        <v>9</v>
      </c>
      <c r="I7" s="4">
        <v>7</v>
      </c>
      <c r="J7" s="5">
        <v>16</v>
      </c>
      <c r="K7" s="21"/>
      <c r="L7" s="3"/>
      <c r="M7" s="4">
        <v>10</v>
      </c>
      <c r="N7" s="4">
        <v>3</v>
      </c>
      <c r="O7" s="5">
        <v>15</v>
      </c>
    </row>
    <row r="8" spans="1:15" ht="15" x14ac:dyDescent="0.25">
      <c r="B8" s="3"/>
      <c r="C8" s="4">
        <v>3</v>
      </c>
      <c r="D8" s="4">
        <v>15</v>
      </c>
      <c r="E8" s="5">
        <v>21</v>
      </c>
      <c r="F8" s="21"/>
      <c r="G8" s="3"/>
      <c r="H8" s="4">
        <v>11</v>
      </c>
      <c r="I8" s="4">
        <v>3</v>
      </c>
      <c r="J8" s="5">
        <v>14</v>
      </c>
      <c r="K8" s="21"/>
      <c r="L8" s="3"/>
      <c r="M8" s="4">
        <v>10</v>
      </c>
      <c r="N8" s="4">
        <v>6</v>
      </c>
      <c r="O8" s="5">
        <v>12</v>
      </c>
    </row>
    <row r="9" spans="1:15" ht="15" x14ac:dyDescent="0.25">
      <c r="B9" s="3"/>
      <c r="C9" s="4">
        <v>3</v>
      </c>
      <c r="D9" s="4">
        <v>12</v>
      </c>
      <c r="E9" s="5">
        <v>21</v>
      </c>
      <c r="F9" s="21"/>
      <c r="G9" s="3"/>
      <c r="H9" s="4">
        <v>12</v>
      </c>
      <c r="I9" s="4">
        <v>3</v>
      </c>
      <c r="J9" s="5">
        <v>5</v>
      </c>
      <c r="K9" s="21"/>
      <c r="L9" s="3"/>
      <c r="M9" s="4">
        <v>11</v>
      </c>
      <c r="N9" s="4">
        <v>10</v>
      </c>
      <c r="O9" s="5">
        <v>3</v>
      </c>
    </row>
    <row r="10" spans="1:15" ht="15" x14ac:dyDescent="0.25">
      <c r="B10" s="3"/>
      <c r="C10" s="4">
        <v>4</v>
      </c>
      <c r="D10" s="4">
        <v>4</v>
      </c>
      <c r="E10" s="5">
        <v>13</v>
      </c>
      <c r="F10" s="21"/>
      <c r="G10" s="3"/>
      <c r="H10" s="4">
        <v>12</v>
      </c>
      <c r="I10" s="4">
        <v>12</v>
      </c>
      <c r="J10" s="5">
        <v>12</v>
      </c>
      <c r="K10" s="21"/>
      <c r="L10" s="3"/>
      <c r="M10" s="4">
        <v>12</v>
      </c>
      <c r="N10" s="4">
        <v>3</v>
      </c>
      <c r="O10" s="5">
        <v>11</v>
      </c>
    </row>
    <row r="11" spans="1:15" ht="15" x14ac:dyDescent="0.25">
      <c r="B11" s="3"/>
      <c r="C11" s="4">
        <v>5</v>
      </c>
      <c r="D11" s="4">
        <v>8</v>
      </c>
      <c r="E11" s="5">
        <v>8</v>
      </c>
      <c r="F11" s="21"/>
      <c r="G11" s="3"/>
      <c r="H11" s="4">
        <v>14</v>
      </c>
      <c r="I11" s="4">
        <v>3</v>
      </c>
      <c r="J11" s="5">
        <v>20</v>
      </c>
      <c r="K11" s="21"/>
      <c r="L11" s="3"/>
      <c r="M11" s="4">
        <v>12</v>
      </c>
      <c r="N11" s="4">
        <v>3</v>
      </c>
      <c r="O11" s="5">
        <v>4</v>
      </c>
    </row>
    <row r="12" spans="1:15" ht="15" x14ac:dyDescent="0.25">
      <c r="B12" s="3"/>
      <c r="C12" s="4">
        <v>5</v>
      </c>
      <c r="D12" s="4">
        <v>22</v>
      </c>
      <c r="E12" s="5">
        <v>12</v>
      </c>
      <c r="F12" s="21"/>
      <c r="G12" s="3"/>
      <c r="H12" s="4">
        <v>15</v>
      </c>
      <c r="I12" s="4">
        <v>7</v>
      </c>
      <c r="J12" s="5">
        <v>2</v>
      </c>
      <c r="K12" s="21"/>
      <c r="L12" s="3"/>
      <c r="M12" s="4">
        <v>12</v>
      </c>
      <c r="N12" s="4">
        <v>12</v>
      </c>
      <c r="O12" s="5">
        <v>12</v>
      </c>
    </row>
    <row r="13" spans="1:15" x14ac:dyDescent="0.3">
      <c r="B13" s="3"/>
      <c r="C13" s="4">
        <v>6</v>
      </c>
      <c r="D13" s="4">
        <v>18</v>
      </c>
      <c r="E13" s="5">
        <v>6</v>
      </c>
      <c r="F13" s="21"/>
      <c r="G13" s="3"/>
      <c r="H13" s="4">
        <v>15</v>
      </c>
      <c r="I13" s="4">
        <v>8</v>
      </c>
      <c r="J13" s="5">
        <v>2</v>
      </c>
      <c r="K13" s="21"/>
      <c r="L13" s="3"/>
      <c r="M13" s="4">
        <v>14</v>
      </c>
      <c r="N13" s="4">
        <v>3</v>
      </c>
      <c r="O13" s="5">
        <v>15</v>
      </c>
    </row>
    <row r="14" spans="1:15" x14ac:dyDescent="0.3">
      <c r="B14" s="3"/>
      <c r="C14" s="4">
        <v>6</v>
      </c>
      <c r="D14" s="4">
        <v>21</v>
      </c>
      <c r="E14" s="5">
        <v>6</v>
      </c>
      <c r="F14" s="21"/>
      <c r="G14" s="3"/>
      <c r="H14" s="4">
        <v>16</v>
      </c>
      <c r="I14" s="4">
        <v>1</v>
      </c>
      <c r="J14" s="5">
        <v>2</v>
      </c>
      <c r="K14" s="21"/>
      <c r="L14" s="3"/>
      <c r="M14" s="4">
        <v>15</v>
      </c>
      <c r="N14" s="4">
        <v>6</v>
      </c>
      <c r="O14" s="5">
        <v>2</v>
      </c>
    </row>
    <row r="15" spans="1:15" x14ac:dyDescent="0.3">
      <c r="B15" s="3"/>
      <c r="C15" s="4">
        <v>6</v>
      </c>
      <c r="D15" s="4">
        <v>2</v>
      </c>
      <c r="E15" s="5">
        <v>20</v>
      </c>
      <c r="F15" s="21"/>
      <c r="G15" s="3"/>
      <c r="H15" s="4">
        <v>16</v>
      </c>
      <c r="I15" s="4">
        <v>3</v>
      </c>
      <c r="J15" s="5">
        <v>22</v>
      </c>
      <c r="K15" s="21"/>
      <c r="L15" s="3"/>
      <c r="M15" s="4">
        <v>15</v>
      </c>
      <c r="N15" s="4">
        <v>10</v>
      </c>
      <c r="O15" s="5">
        <v>5</v>
      </c>
    </row>
    <row r="16" spans="1:15" x14ac:dyDescent="0.3">
      <c r="B16" s="3"/>
      <c r="C16" s="4">
        <v>7</v>
      </c>
      <c r="D16" s="4">
        <v>7</v>
      </c>
      <c r="E16" s="5">
        <v>4</v>
      </c>
      <c r="F16" s="21"/>
      <c r="G16" s="3"/>
      <c r="H16" s="4">
        <v>16</v>
      </c>
      <c r="I16" s="4">
        <v>4</v>
      </c>
      <c r="J16" s="5">
        <v>1</v>
      </c>
      <c r="K16" s="21"/>
      <c r="L16" s="3"/>
      <c r="M16" s="4">
        <v>16</v>
      </c>
      <c r="N16" s="4">
        <v>2</v>
      </c>
      <c r="O16" s="5">
        <v>2</v>
      </c>
    </row>
    <row r="17" spans="2:15" x14ac:dyDescent="0.3">
      <c r="B17" s="3"/>
      <c r="C17" s="4">
        <v>8</v>
      </c>
      <c r="D17" s="4">
        <v>5</v>
      </c>
      <c r="E17" s="5">
        <v>23</v>
      </c>
      <c r="F17" s="21"/>
      <c r="G17" s="3"/>
      <c r="H17" s="4">
        <v>16</v>
      </c>
      <c r="I17" s="4">
        <v>4</v>
      </c>
      <c r="J17" s="5">
        <v>2</v>
      </c>
      <c r="K17" s="21"/>
      <c r="L17" s="3"/>
      <c r="M17" s="4">
        <v>16</v>
      </c>
      <c r="N17" s="4">
        <v>2</v>
      </c>
      <c r="O17" s="5">
        <v>12</v>
      </c>
    </row>
    <row r="18" spans="2:15" x14ac:dyDescent="0.3">
      <c r="B18" s="3"/>
      <c r="C18" s="4">
        <v>8</v>
      </c>
      <c r="D18" s="4">
        <v>13</v>
      </c>
      <c r="E18" s="5">
        <v>21</v>
      </c>
      <c r="F18" s="21"/>
      <c r="G18" s="3"/>
      <c r="H18" s="4">
        <v>16</v>
      </c>
      <c r="I18" s="4">
        <v>6</v>
      </c>
      <c r="J18" s="5">
        <v>1</v>
      </c>
      <c r="K18" s="21"/>
      <c r="L18" s="3"/>
      <c r="M18" s="4">
        <v>16</v>
      </c>
      <c r="N18" s="4">
        <v>3</v>
      </c>
      <c r="O18" s="5">
        <v>14</v>
      </c>
    </row>
    <row r="19" spans="2:15" x14ac:dyDescent="0.3">
      <c r="B19" s="3"/>
      <c r="C19" s="4">
        <v>9</v>
      </c>
      <c r="D19" s="4">
        <v>9</v>
      </c>
      <c r="E19" s="5">
        <v>15</v>
      </c>
      <c r="F19" s="21"/>
      <c r="G19" s="3"/>
      <c r="H19" s="4">
        <v>16</v>
      </c>
      <c r="I19" s="4">
        <v>6</v>
      </c>
      <c r="J19" s="5">
        <v>4</v>
      </c>
      <c r="K19" s="21"/>
      <c r="L19" s="3"/>
      <c r="M19" s="4">
        <v>16</v>
      </c>
      <c r="N19" s="4">
        <v>4</v>
      </c>
      <c r="O19" s="5">
        <v>1</v>
      </c>
    </row>
    <row r="20" spans="2:15" x14ac:dyDescent="0.3">
      <c r="B20" s="3"/>
      <c r="C20" s="4">
        <v>9</v>
      </c>
      <c r="D20" s="4">
        <v>18</v>
      </c>
      <c r="E20" s="5">
        <v>15</v>
      </c>
      <c r="F20" s="21"/>
      <c r="G20" s="3"/>
      <c r="H20" s="4">
        <v>16</v>
      </c>
      <c r="I20" s="4">
        <v>7</v>
      </c>
      <c r="J20" s="5">
        <v>2</v>
      </c>
      <c r="K20" s="21"/>
      <c r="L20" s="3"/>
      <c r="M20" s="4">
        <v>16</v>
      </c>
      <c r="N20" s="4">
        <v>4</v>
      </c>
      <c r="O20" s="5">
        <v>2</v>
      </c>
    </row>
    <row r="21" spans="2:15" x14ac:dyDescent="0.3">
      <c r="B21" s="3"/>
      <c r="C21" s="4">
        <v>9</v>
      </c>
      <c r="D21" s="4">
        <v>11</v>
      </c>
      <c r="E21" s="5">
        <v>11</v>
      </c>
      <c r="F21" s="21"/>
      <c r="G21" s="3"/>
      <c r="H21" s="4">
        <v>16</v>
      </c>
      <c r="I21" s="4">
        <v>7</v>
      </c>
      <c r="J21" s="5">
        <v>5</v>
      </c>
      <c r="K21" s="21"/>
      <c r="L21" s="3"/>
      <c r="M21" s="4">
        <v>16</v>
      </c>
      <c r="N21" s="4">
        <v>5</v>
      </c>
      <c r="O21" s="5">
        <v>1</v>
      </c>
    </row>
    <row r="22" spans="2:15" x14ac:dyDescent="0.3">
      <c r="B22" s="3"/>
      <c r="C22" s="4">
        <v>10</v>
      </c>
      <c r="D22" s="4">
        <v>22</v>
      </c>
      <c r="E22" s="5">
        <v>19</v>
      </c>
      <c r="F22" s="21"/>
      <c r="G22" s="3"/>
      <c r="H22" s="4">
        <v>16</v>
      </c>
      <c r="I22" s="4">
        <v>9</v>
      </c>
      <c r="J22" s="5">
        <v>4</v>
      </c>
      <c r="K22" s="21"/>
      <c r="L22" s="3"/>
      <c r="M22" s="4">
        <v>16</v>
      </c>
      <c r="N22" s="4">
        <v>5</v>
      </c>
      <c r="O22" s="5">
        <v>3</v>
      </c>
    </row>
    <row r="23" spans="2:15" x14ac:dyDescent="0.3">
      <c r="B23" s="3"/>
      <c r="C23" s="4">
        <v>11</v>
      </c>
      <c r="D23" s="4">
        <v>14</v>
      </c>
      <c r="E23" s="5">
        <v>2</v>
      </c>
      <c r="F23" s="21"/>
      <c r="G23" s="3"/>
      <c r="H23" s="4">
        <v>16</v>
      </c>
      <c r="I23" s="4">
        <v>10</v>
      </c>
      <c r="J23" s="5">
        <v>1</v>
      </c>
      <c r="K23" s="21"/>
      <c r="L23" s="3"/>
      <c r="M23" s="4">
        <v>16</v>
      </c>
      <c r="N23" s="4">
        <v>6</v>
      </c>
      <c r="O23" s="5">
        <v>2</v>
      </c>
    </row>
    <row r="24" spans="2:15" x14ac:dyDescent="0.3">
      <c r="B24" s="3"/>
      <c r="C24" s="4">
        <v>11</v>
      </c>
      <c r="D24" s="4">
        <v>4</v>
      </c>
      <c r="E24" s="5">
        <v>6</v>
      </c>
      <c r="F24" s="21"/>
      <c r="G24" s="3"/>
      <c r="H24" s="4">
        <v>16</v>
      </c>
      <c r="I24" s="4">
        <v>10</v>
      </c>
      <c r="J24" s="5">
        <v>4</v>
      </c>
      <c r="K24" s="21"/>
      <c r="L24" s="3"/>
      <c r="M24" s="4">
        <v>16</v>
      </c>
      <c r="N24" s="4">
        <v>7</v>
      </c>
      <c r="O24" s="5">
        <v>1</v>
      </c>
    </row>
    <row r="25" spans="2:15" x14ac:dyDescent="0.3">
      <c r="B25" s="3"/>
      <c r="C25" s="4">
        <v>12</v>
      </c>
      <c r="D25" s="4">
        <v>12</v>
      </c>
      <c r="E25" s="5">
        <v>12</v>
      </c>
      <c r="F25" s="21"/>
      <c r="G25" s="3"/>
      <c r="H25" s="4">
        <v>16</v>
      </c>
      <c r="I25" s="4">
        <v>10</v>
      </c>
      <c r="J25" s="5">
        <v>17</v>
      </c>
      <c r="K25" s="21"/>
      <c r="L25" s="3"/>
      <c r="M25" s="4">
        <v>16</v>
      </c>
      <c r="N25" s="4">
        <v>7</v>
      </c>
      <c r="O25" s="5">
        <v>3</v>
      </c>
    </row>
    <row r="26" spans="2:15" x14ac:dyDescent="0.3">
      <c r="B26" s="3"/>
      <c r="C26" s="4">
        <v>12</v>
      </c>
      <c r="D26" s="4">
        <v>3</v>
      </c>
      <c r="E26" s="5">
        <v>12</v>
      </c>
      <c r="F26" s="21"/>
      <c r="G26" s="3"/>
      <c r="H26" s="4">
        <v>16</v>
      </c>
      <c r="I26" s="4">
        <v>13</v>
      </c>
      <c r="J26" s="5">
        <v>3</v>
      </c>
      <c r="K26" s="21"/>
      <c r="L26" s="3"/>
      <c r="M26" s="4">
        <v>16</v>
      </c>
      <c r="N26" s="4">
        <v>7</v>
      </c>
      <c r="O26" s="5">
        <v>14</v>
      </c>
    </row>
    <row r="27" spans="2:15" x14ac:dyDescent="0.3">
      <c r="B27" s="3"/>
      <c r="C27" s="4">
        <v>12</v>
      </c>
      <c r="D27" s="4">
        <v>20</v>
      </c>
      <c r="E27" s="5">
        <v>14</v>
      </c>
      <c r="F27" s="21"/>
      <c r="G27" s="3"/>
      <c r="H27" s="4">
        <v>16</v>
      </c>
      <c r="I27" s="4">
        <v>13</v>
      </c>
      <c r="J27" s="5">
        <v>4</v>
      </c>
      <c r="K27" s="21"/>
      <c r="L27" s="3"/>
      <c r="M27" s="4">
        <v>16</v>
      </c>
      <c r="N27" s="4">
        <v>8</v>
      </c>
      <c r="O27" s="5">
        <v>1</v>
      </c>
    </row>
    <row r="28" spans="2:15" x14ac:dyDescent="0.3">
      <c r="B28" s="3"/>
      <c r="C28" s="4">
        <v>13</v>
      </c>
      <c r="D28" s="4">
        <v>1</v>
      </c>
      <c r="E28" s="5">
        <v>22</v>
      </c>
      <c r="F28" s="21"/>
      <c r="G28" s="3"/>
      <c r="H28" s="4">
        <v>16</v>
      </c>
      <c r="I28" s="4">
        <v>15</v>
      </c>
      <c r="J28" s="5">
        <v>2</v>
      </c>
      <c r="K28" s="21"/>
      <c r="L28" s="3"/>
      <c r="M28" s="4">
        <v>16</v>
      </c>
      <c r="N28" s="4">
        <v>8</v>
      </c>
      <c r="O28" s="5">
        <v>2</v>
      </c>
    </row>
    <row r="29" spans="2:15" x14ac:dyDescent="0.3">
      <c r="B29" s="3"/>
      <c r="C29" s="4">
        <v>14</v>
      </c>
      <c r="D29" s="4">
        <v>11</v>
      </c>
      <c r="E29" s="5">
        <v>5</v>
      </c>
      <c r="F29" s="21"/>
      <c r="G29" s="3"/>
      <c r="H29" s="4">
        <v>16</v>
      </c>
      <c r="I29" s="4">
        <v>15</v>
      </c>
      <c r="J29" s="5">
        <v>14</v>
      </c>
      <c r="K29" s="21"/>
      <c r="L29" s="3"/>
      <c r="M29" s="4">
        <v>16</v>
      </c>
      <c r="N29" s="4">
        <v>8</v>
      </c>
      <c r="O29" s="5">
        <v>3</v>
      </c>
    </row>
    <row r="30" spans="2:15" x14ac:dyDescent="0.3">
      <c r="B30" s="3"/>
      <c r="C30" s="4">
        <v>14</v>
      </c>
      <c r="D30" s="4">
        <v>19</v>
      </c>
      <c r="E30" s="5">
        <v>3</v>
      </c>
      <c r="F30" s="21"/>
      <c r="G30" s="3"/>
      <c r="H30" s="4">
        <v>16</v>
      </c>
      <c r="I30" s="4">
        <v>18</v>
      </c>
      <c r="J30" s="5">
        <v>1</v>
      </c>
      <c r="K30" s="21"/>
      <c r="L30" s="3"/>
      <c r="M30" s="4">
        <v>16</v>
      </c>
      <c r="N30" s="4">
        <v>8</v>
      </c>
      <c r="O30" s="5">
        <v>13</v>
      </c>
    </row>
    <row r="31" spans="2:15" x14ac:dyDescent="0.3">
      <c r="B31" s="3"/>
      <c r="C31" s="4">
        <v>15</v>
      </c>
      <c r="D31" s="4">
        <v>3</v>
      </c>
      <c r="E31" s="5">
        <v>9</v>
      </c>
      <c r="F31" s="21"/>
      <c r="G31" s="3"/>
      <c r="H31" s="4">
        <v>16</v>
      </c>
      <c r="I31" s="4">
        <v>19</v>
      </c>
      <c r="J31" s="5">
        <v>16</v>
      </c>
      <c r="K31" s="21"/>
      <c r="L31" s="3"/>
      <c r="M31" s="4">
        <v>16</v>
      </c>
      <c r="N31" s="4">
        <v>9</v>
      </c>
      <c r="O31" s="5">
        <v>12</v>
      </c>
    </row>
    <row r="32" spans="2:15" x14ac:dyDescent="0.3">
      <c r="B32" s="3"/>
      <c r="C32" s="4">
        <v>15</v>
      </c>
      <c r="D32" s="4">
        <v>24</v>
      </c>
      <c r="E32" s="5">
        <v>9</v>
      </c>
      <c r="F32" s="21"/>
      <c r="G32" s="3"/>
      <c r="H32" s="4">
        <v>17</v>
      </c>
      <c r="I32" s="4">
        <v>1</v>
      </c>
      <c r="J32" s="5">
        <v>16</v>
      </c>
      <c r="K32" s="21"/>
      <c r="L32" s="3"/>
      <c r="M32" s="4">
        <v>16</v>
      </c>
      <c r="N32" s="4">
        <v>10</v>
      </c>
      <c r="O32" s="5">
        <v>3</v>
      </c>
    </row>
    <row r="33" spans="2:15" x14ac:dyDescent="0.3">
      <c r="B33" s="3"/>
      <c r="C33" s="4">
        <v>16</v>
      </c>
      <c r="D33" s="4">
        <v>16</v>
      </c>
      <c r="E33" s="5">
        <v>1</v>
      </c>
      <c r="F33" s="21"/>
      <c r="G33" s="3"/>
      <c r="H33" s="4">
        <v>17</v>
      </c>
      <c r="I33" s="4">
        <v>3</v>
      </c>
      <c r="J33" s="5">
        <v>18</v>
      </c>
      <c r="K33" s="21"/>
      <c r="L33" s="3"/>
      <c r="M33" s="4">
        <v>16</v>
      </c>
      <c r="N33" s="4">
        <v>10</v>
      </c>
      <c r="O33" s="5">
        <v>9</v>
      </c>
    </row>
    <row r="34" spans="2:15" x14ac:dyDescent="0.3">
      <c r="B34" s="3"/>
      <c r="C34" s="4">
        <v>17</v>
      </c>
      <c r="D34" s="4">
        <v>20</v>
      </c>
      <c r="E34" s="5">
        <v>20</v>
      </c>
      <c r="F34" s="21"/>
      <c r="G34" s="3"/>
      <c r="H34" s="4">
        <v>17</v>
      </c>
      <c r="I34" s="4">
        <v>9</v>
      </c>
      <c r="J34" s="5">
        <v>18</v>
      </c>
      <c r="K34" s="21"/>
      <c r="L34" s="3"/>
      <c r="M34" s="4">
        <v>17</v>
      </c>
      <c r="N34" s="4">
        <v>5</v>
      </c>
      <c r="O34" s="5">
        <v>9</v>
      </c>
    </row>
    <row r="35" spans="2:15" x14ac:dyDescent="0.3">
      <c r="B35" s="3"/>
      <c r="C35" s="4">
        <v>17</v>
      </c>
      <c r="D35" s="4">
        <v>10</v>
      </c>
      <c r="E35" s="5">
        <v>24</v>
      </c>
      <c r="F35" s="21"/>
      <c r="G35" s="3"/>
      <c r="H35" s="4">
        <v>17</v>
      </c>
      <c r="I35" s="4">
        <v>11</v>
      </c>
      <c r="J35" s="5">
        <v>16</v>
      </c>
      <c r="K35" s="21"/>
      <c r="L35" s="3"/>
      <c r="M35" s="4">
        <v>17</v>
      </c>
      <c r="N35" s="4">
        <v>6</v>
      </c>
      <c r="O35" s="5">
        <v>1</v>
      </c>
    </row>
    <row r="36" spans="2:15" x14ac:dyDescent="0.3">
      <c r="B36" s="3"/>
      <c r="C36" s="4">
        <v>18</v>
      </c>
      <c r="D36" s="4">
        <v>6</v>
      </c>
      <c r="E36" s="5">
        <v>18</v>
      </c>
      <c r="F36" s="21"/>
      <c r="G36" s="3"/>
      <c r="H36" s="4">
        <v>17</v>
      </c>
      <c r="I36" s="4">
        <v>14</v>
      </c>
      <c r="J36" s="5">
        <v>18</v>
      </c>
      <c r="K36" s="21"/>
      <c r="L36" s="3"/>
      <c r="M36" s="4">
        <v>17</v>
      </c>
      <c r="N36" s="4">
        <v>8</v>
      </c>
      <c r="O36" s="5">
        <v>18</v>
      </c>
    </row>
    <row r="37" spans="2:15" x14ac:dyDescent="0.3">
      <c r="B37" s="3"/>
      <c r="C37" s="4">
        <v>18</v>
      </c>
      <c r="D37" s="4">
        <v>9</v>
      </c>
      <c r="E37" s="5">
        <v>18</v>
      </c>
      <c r="F37" s="21"/>
      <c r="G37" s="3"/>
      <c r="H37" s="4">
        <v>17</v>
      </c>
      <c r="I37" s="4">
        <v>14</v>
      </c>
      <c r="J37" s="5">
        <v>20</v>
      </c>
      <c r="K37" s="21"/>
      <c r="L37" s="3"/>
      <c r="M37" s="4">
        <v>17</v>
      </c>
      <c r="N37" s="4">
        <v>9</v>
      </c>
      <c r="O37" s="5">
        <v>3</v>
      </c>
    </row>
    <row r="38" spans="2:15" x14ac:dyDescent="0.3">
      <c r="B38" s="3"/>
      <c r="C38" s="4">
        <v>18</v>
      </c>
      <c r="D38" s="4">
        <v>14</v>
      </c>
      <c r="E38" s="5">
        <v>8</v>
      </c>
      <c r="F38" s="21"/>
      <c r="G38" s="3"/>
      <c r="H38" s="4">
        <v>17</v>
      </c>
      <c r="I38" s="4">
        <v>17</v>
      </c>
      <c r="J38" s="5">
        <v>14</v>
      </c>
      <c r="K38" s="21"/>
      <c r="L38" s="3"/>
      <c r="M38" s="4">
        <v>17</v>
      </c>
      <c r="N38" s="4">
        <v>10</v>
      </c>
      <c r="O38" s="5">
        <v>3</v>
      </c>
    </row>
    <row r="39" spans="2:15" x14ac:dyDescent="0.3">
      <c r="B39" s="3"/>
      <c r="C39" s="4">
        <v>19</v>
      </c>
      <c r="D39" s="4">
        <v>19</v>
      </c>
      <c r="E39" s="5">
        <v>16</v>
      </c>
      <c r="F39" s="21"/>
      <c r="G39" s="3"/>
      <c r="H39" s="4">
        <v>17</v>
      </c>
      <c r="I39" s="4">
        <v>18</v>
      </c>
      <c r="J39" s="5">
        <v>16</v>
      </c>
      <c r="K39" s="21"/>
      <c r="L39" s="3"/>
      <c r="M39" s="4">
        <v>17</v>
      </c>
      <c r="N39" s="4">
        <v>10</v>
      </c>
      <c r="O39" s="5">
        <v>4</v>
      </c>
    </row>
    <row r="40" spans="2:15" x14ac:dyDescent="0.3">
      <c r="B40" s="3"/>
      <c r="C40" s="4">
        <v>20</v>
      </c>
      <c r="D40" s="4">
        <v>17</v>
      </c>
      <c r="E40" s="5">
        <v>11</v>
      </c>
      <c r="F40" s="21"/>
      <c r="G40" s="3"/>
      <c r="H40" s="4">
        <v>19</v>
      </c>
      <c r="I40" s="4">
        <v>3</v>
      </c>
      <c r="J40" s="5">
        <v>13</v>
      </c>
      <c r="K40" s="21"/>
      <c r="L40" s="3"/>
      <c r="M40" s="4">
        <v>17</v>
      </c>
      <c r="N40" s="4">
        <v>10</v>
      </c>
      <c r="O40" s="5">
        <v>5</v>
      </c>
    </row>
    <row r="41" spans="2:15" x14ac:dyDescent="0.3">
      <c r="B41" s="3"/>
      <c r="C41" s="4">
        <v>20</v>
      </c>
      <c r="D41" s="4">
        <v>1</v>
      </c>
      <c r="E41" s="5">
        <v>9</v>
      </c>
      <c r="F41" s="21"/>
      <c r="G41" s="3"/>
      <c r="H41" s="4">
        <v>19</v>
      </c>
      <c r="I41" s="4">
        <v>3</v>
      </c>
      <c r="J41" s="5">
        <v>20</v>
      </c>
      <c r="K41" s="21"/>
      <c r="L41" s="3"/>
      <c r="M41" s="4">
        <v>17</v>
      </c>
      <c r="N41" s="4">
        <v>10</v>
      </c>
      <c r="O41" s="5">
        <v>6</v>
      </c>
    </row>
    <row r="42" spans="2:15" x14ac:dyDescent="0.3">
      <c r="B42" s="3"/>
      <c r="C42" s="4">
        <v>21</v>
      </c>
      <c r="D42" s="4">
        <v>21</v>
      </c>
      <c r="E42" s="5">
        <v>3</v>
      </c>
      <c r="F42" s="21"/>
      <c r="G42" s="3"/>
      <c r="H42" s="4">
        <v>20</v>
      </c>
      <c r="I42" s="4">
        <v>2</v>
      </c>
      <c r="J42" s="5">
        <v>3</v>
      </c>
      <c r="K42" s="21"/>
      <c r="L42" s="3"/>
      <c r="M42" s="4">
        <v>18</v>
      </c>
      <c r="N42" s="4">
        <v>3</v>
      </c>
      <c r="O42" s="5">
        <v>14</v>
      </c>
    </row>
    <row r="43" spans="2:15" x14ac:dyDescent="0.3">
      <c r="B43" s="3"/>
      <c r="C43" s="4">
        <v>21</v>
      </c>
      <c r="D43" s="4">
        <v>6</v>
      </c>
      <c r="E43" s="5">
        <v>3</v>
      </c>
      <c r="F43" s="21"/>
      <c r="G43" s="3"/>
      <c r="H43" s="4">
        <v>20</v>
      </c>
      <c r="I43" s="4">
        <v>6</v>
      </c>
      <c r="J43" s="5">
        <v>3</v>
      </c>
      <c r="K43" s="21"/>
      <c r="L43" s="3"/>
      <c r="M43" s="4">
        <v>18</v>
      </c>
      <c r="N43" s="4">
        <v>3</v>
      </c>
      <c r="O43" s="5">
        <v>10</v>
      </c>
    </row>
    <row r="44" spans="2:15" x14ac:dyDescent="0.3">
      <c r="B44" s="3"/>
      <c r="C44" s="4">
        <v>21</v>
      </c>
      <c r="D44" s="4">
        <v>23</v>
      </c>
      <c r="E44" s="5">
        <v>23</v>
      </c>
      <c r="F44" s="21"/>
      <c r="G44" s="3"/>
      <c r="H44" s="4">
        <v>20</v>
      </c>
      <c r="I44" s="4">
        <v>8</v>
      </c>
      <c r="J44" s="5">
        <v>7</v>
      </c>
      <c r="K44" s="21"/>
      <c r="L44" s="3"/>
      <c r="M44" s="4">
        <v>18</v>
      </c>
      <c r="N44" s="4">
        <v>3</v>
      </c>
      <c r="O44" s="5">
        <v>15</v>
      </c>
    </row>
    <row r="45" spans="2:15" x14ac:dyDescent="0.3">
      <c r="B45" s="3"/>
      <c r="C45" s="4">
        <v>22</v>
      </c>
      <c r="D45" s="4">
        <v>10</v>
      </c>
      <c r="E45" s="5">
        <v>7</v>
      </c>
      <c r="F45" s="21"/>
      <c r="G45" s="3"/>
      <c r="H45" s="4">
        <v>20</v>
      </c>
      <c r="I45" s="4">
        <v>9</v>
      </c>
      <c r="J45" s="5">
        <v>2</v>
      </c>
      <c r="K45" s="21"/>
      <c r="L45" s="3"/>
      <c r="M45" s="4">
        <v>18</v>
      </c>
      <c r="N45" s="4">
        <v>8</v>
      </c>
      <c r="O45" s="5">
        <v>3</v>
      </c>
    </row>
    <row r="46" spans="2:15" x14ac:dyDescent="0.3">
      <c r="B46" s="3"/>
      <c r="C46" s="4">
        <v>23</v>
      </c>
      <c r="D46" s="4">
        <v>2</v>
      </c>
      <c r="E46" s="5">
        <v>14</v>
      </c>
      <c r="F46" s="21"/>
      <c r="G46" s="3"/>
      <c r="H46" s="4">
        <v>20</v>
      </c>
      <c r="I46" s="4">
        <v>11</v>
      </c>
      <c r="J46" s="5">
        <v>3</v>
      </c>
      <c r="K46" s="21"/>
      <c r="L46" s="3"/>
      <c r="M46" s="4">
        <v>18</v>
      </c>
      <c r="N46" s="4">
        <v>10</v>
      </c>
      <c r="O46" s="5">
        <v>2</v>
      </c>
    </row>
    <row r="47" spans="2:15" x14ac:dyDescent="0.3">
      <c r="B47" s="3"/>
      <c r="C47" s="4">
        <v>23</v>
      </c>
      <c r="D47" s="4">
        <v>16</v>
      </c>
      <c r="E47" s="5">
        <v>18</v>
      </c>
      <c r="F47" s="21"/>
      <c r="G47" s="3"/>
      <c r="H47" s="4">
        <v>20</v>
      </c>
      <c r="I47" s="4">
        <v>15</v>
      </c>
      <c r="J47" s="5">
        <v>4</v>
      </c>
      <c r="K47" s="21"/>
      <c r="L47" s="3"/>
      <c r="M47" s="4">
        <v>19</v>
      </c>
      <c r="N47" s="4">
        <v>10</v>
      </c>
      <c r="O47" s="5">
        <v>3</v>
      </c>
    </row>
    <row r="48" spans="2:15" x14ac:dyDescent="0.3">
      <c r="B48" s="3"/>
      <c r="C48" s="4">
        <v>24</v>
      </c>
      <c r="D48" s="4">
        <v>15</v>
      </c>
      <c r="E48" s="5">
        <v>24</v>
      </c>
      <c r="F48" s="21"/>
      <c r="G48" s="3"/>
      <c r="H48" s="4">
        <v>20</v>
      </c>
      <c r="I48" s="4">
        <v>19</v>
      </c>
      <c r="J48" s="5">
        <v>3</v>
      </c>
      <c r="K48" s="21"/>
      <c r="L48" s="3"/>
      <c r="M48" s="4">
        <v>20</v>
      </c>
      <c r="N48" s="4">
        <v>11</v>
      </c>
      <c r="O48" s="5">
        <v>12</v>
      </c>
    </row>
    <row r="49" spans="2:15" ht="15" thickBot="1" x14ac:dyDescent="0.35">
      <c r="B49" s="6"/>
      <c r="C49" s="7">
        <v>24</v>
      </c>
      <c r="D49" s="7">
        <v>8</v>
      </c>
      <c r="E49" s="8">
        <v>2</v>
      </c>
      <c r="F49" s="21"/>
      <c r="G49" s="6"/>
      <c r="H49" s="7">
        <v>21</v>
      </c>
      <c r="I49" s="7">
        <v>3</v>
      </c>
      <c r="J49" s="8">
        <v>13</v>
      </c>
      <c r="K49" s="21"/>
      <c r="L49" s="6"/>
      <c r="M49" s="7">
        <v>21</v>
      </c>
      <c r="N49" s="7">
        <v>6</v>
      </c>
      <c r="O49" s="8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9"/>
  <sheetViews>
    <sheetView workbookViewId="0"/>
  </sheetViews>
  <sheetFormatPr defaultRowHeight="14.4" x14ac:dyDescent="0.3"/>
  <cols>
    <col min="2" max="5" width="10.6640625" bestFit="1" customWidth="1"/>
    <col min="6" max="6" width="8.33203125" bestFit="1" customWidth="1"/>
    <col min="8" max="11" width="10.6640625" bestFit="1" customWidth="1"/>
    <col min="12" max="12" width="8.33203125" bestFit="1" customWidth="1"/>
    <col min="14" max="17" width="10.6640625" bestFit="1" customWidth="1"/>
    <col min="18" max="18" width="8.33203125" bestFit="1" customWidth="1"/>
    <col min="20" max="23" width="10.6640625" bestFit="1" customWidth="1"/>
    <col min="24" max="24" width="8.33203125" bestFit="1" customWidth="1"/>
    <col min="26" max="26" width="11.6640625" bestFit="1" customWidth="1"/>
    <col min="27" max="29" width="10.6640625" bestFit="1" customWidth="1"/>
    <col min="30" max="30" width="8.33203125" bestFit="1" customWidth="1"/>
  </cols>
  <sheetData>
    <row r="1" spans="1:43" ht="15.75" thickBot="1" x14ac:dyDescent="0.3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ht="15.75" thickBot="1" x14ac:dyDescent="0.3">
      <c r="A2" s="21"/>
      <c r="B2" s="19" t="s">
        <v>0</v>
      </c>
      <c r="C2" s="21"/>
      <c r="D2" s="21"/>
      <c r="E2" s="21"/>
      <c r="F2" s="21"/>
      <c r="G2" s="21"/>
      <c r="H2" s="23" t="s">
        <v>1</v>
      </c>
      <c r="I2" s="21"/>
      <c r="J2" s="21"/>
      <c r="K2" s="21"/>
      <c r="L2" s="21"/>
      <c r="M2" s="21"/>
      <c r="N2" s="23" t="s">
        <v>2</v>
      </c>
      <c r="O2" s="21"/>
      <c r="P2" s="21"/>
      <c r="Q2" s="21"/>
      <c r="R2" s="21"/>
      <c r="S2" s="21"/>
      <c r="T2" s="23" t="s">
        <v>6</v>
      </c>
      <c r="U2" s="21"/>
      <c r="V2" s="21"/>
      <c r="W2" s="21"/>
      <c r="X2" s="21"/>
      <c r="Y2" s="21"/>
      <c r="Z2" s="23" t="s">
        <v>7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</row>
    <row r="3" spans="1:43" ht="15.75" thickBot="1" x14ac:dyDescent="0.3">
      <c r="A3" s="21"/>
      <c r="B3" s="16" t="s">
        <v>8</v>
      </c>
      <c r="C3" s="17" t="s">
        <v>9</v>
      </c>
      <c r="D3" s="17" t="s">
        <v>10</v>
      </c>
      <c r="E3" s="18" t="s">
        <v>11</v>
      </c>
      <c r="F3" s="19" t="s">
        <v>12</v>
      </c>
      <c r="G3" s="21"/>
      <c r="H3" s="16" t="s">
        <v>8</v>
      </c>
      <c r="I3" s="17" t="s">
        <v>9</v>
      </c>
      <c r="J3" s="17" t="s">
        <v>10</v>
      </c>
      <c r="K3" s="17" t="s">
        <v>11</v>
      </c>
      <c r="L3" s="19" t="s">
        <v>12</v>
      </c>
      <c r="M3" s="21"/>
      <c r="N3" s="16" t="s">
        <v>8</v>
      </c>
      <c r="O3" s="17" t="s">
        <v>9</v>
      </c>
      <c r="P3" s="17" t="s">
        <v>10</v>
      </c>
      <c r="Q3" s="17" t="s">
        <v>11</v>
      </c>
      <c r="R3" s="19" t="s">
        <v>12</v>
      </c>
      <c r="S3" s="21"/>
      <c r="T3" s="16" t="s">
        <v>8</v>
      </c>
      <c r="U3" s="17" t="s">
        <v>9</v>
      </c>
      <c r="V3" s="17" t="s">
        <v>10</v>
      </c>
      <c r="W3" s="17" t="s">
        <v>11</v>
      </c>
      <c r="X3" s="19" t="s">
        <v>12</v>
      </c>
      <c r="Y3" s="21"/>
      <c r="Z3" s="16" t="s">
        <v>8</v>
      </c>
      <c r="AA3" s="17" t="s">
        <v>9</v>
      </c>
      <c r="AB3" s="17" t="s">
        <v>10</v>
      </c>
      <c r="AC3" s="17" t="s">
        <v>11</v>
      </c>
      <c r="AD3" s="19" t="s">
        <v>12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ht="15" x14ac:dyDescent="0.25">
      <c r="A4" s="21"/>
      <c r="B4" s="3">
        <v>1.0635600000000001</v>
      </c>
      <c r="C4" s="4">
        <v>1.15435</v>
      </c>
      <c r="D4" s="4">
        <v>1.11544</v>
      </c>
      <c r="E4" s="4">
        <v>1.07653</v>
      </c>
      <c r="F4" s="24">
        <f>ROUND(AVERAGE(B4:E4),2)</f>
        <v>1.1000000000000001</v>
      </c>
      <c r="G4" s="21"/>
      <c r="H4" s="3">
        <v>0.68389</v>
      </c>
      <c r="I4" s="4">
        <v>0.66740999999999995</v>
      </c>
      <c r="J4" s="4">
        <v>0.66740999999999995</v>
      </c>
      <c r="K4" s="4">
        <v>0.78276999999999997</v>
      </c>
      <c r="L4" s="24">
        <f>ROUND(AVERAGE(H4:K4),2)</f>
        <v>0.7</v>
      </c>
      <c r="M4" s="21"/>
      <c r="N4" s="3">
        <v>3.0984600000000002</v>
      </c>
      <c r="O4" s="4">
        <v>3.0288300000000001</v>
      </c>
      <c r="P4" s="4">
        <v>3.0288300000000001</v>
      </c>
      <c r="Q4" s="4">
        <v>2.6806899999999998</v>
      </c>
      <c r="R4" s="24">
        <f>ROUND(AVERAGE(N4:Q4),2)</f>
        <v>2.96</v>
      </c>
      <c r="S4" s="21"/>
      <c r="T4" s="3">
        <v>2.35486</v>
      </c>
      <c r="U4" s="4">
        <v>2.35486</v>
      </c>
      <c r="V4" s="4">
        <v>2.35486</v>
      </c>
      <c r="W4" s="4">
        <v>2.1383200000000002</v>
      </c>
      <c r="X4" s="24">
        <f>ROUND(AVERAGE(T4:W4),2)</f>
        <v>2.2999999999999998</v>
      </c>
      <c r="Y4" s="21"/>
      <c r="Z4" s="9">
        <v>1.72115</v>
      </c>
      <c r="AA4" s="1">
        <v>1.5842400000000001</v>
      </c>
      <c r="AB4" s="1">
        <v>1.72115</v>
      </c>
      <c r="AC4" s="1">
        <v>1.6233599999999999</v>
      </c>
      <c r="AD4" s="23">
        <v>2.4899999999999998</v>
      </c>
      <c r="AE4" s="21"/>
      <c r="AF4" s="21"/>
      <c r="AG4" s="21"/>
      <c r="AH4" s="21"/>
      <c r="AI4" s="21"/>
      <c r="AJ4" s="21"/>
      <c r="AK4" s="21"/>
      <c r="AL4" s="21"/>
      <c r="AM4" s="21"/>
      <c r="AN4" s="4"/>
      <c r="AO4" s="4"/>
      <c r="AP4" s="4"/>
      <c r="AQ4" s="4"/>
    </row>
    <row r="5" spans="1:43" ht="15" x14ac:dyDescent="0.25">
      <c r="A5" s="21"/>
      <c r="B5" s="3">
        <v>0.79030999999999996</v>
      </c>
      <c r="C5" s="4">
        <v>0.77193000000000001</v>
      </c>
      <c r="D5" s="4">
        <v>0.75355000000000005</v>
      </c>
      <c r="E5" s="4">
        <v>0.80869000000000002</v>
      </c>
      <c r="F5" s="24">
        <f t="shared" ref="F5:F49" si="0">ROUND(AVERAGE(B5:E5),2)</f>
        <v>0.78</v>
      </c>
      <c r="G5" s="21"/>
      <c r="H5" s="3">
        <v>2.4220799999999998</v>
      </c>
      <c r="I5" s="4">
        <v>2.2550400000000002</v>
      </c>
      <c r="J5" s="4">
        <v>2.3942399999999999</v>
      </c>
      <c r="K5" s="4">
        <v>2.3942399999999999</v>
      </c>
      <c r="L5" s="24">
        <f t="shared" ref="L5:L48" si="1">ROUND(AVERAGE(H5:K5),2)</f>
        <v>2.37</v>
      </c>
      <c r="M5" s="21"/>
      <c r="N5" s="3">
        <v>1.64662</v>
      </c>
      <c r="O5" s="4">
        <v>1.60646</v>
      </c>
      <c r="P5" s="4">
        <v>1.70686</v>
      </c>
      <c r="Q5" s="4">
        <v>1.86751</v>
      </c>
      <c r="R5" s="24">
        <f t="shared" ref="R5:R48" si="2">ROUND(AVERAGE(N5:Q5),2)</f>
        <v>1.71</v>
      </c>
      <c r="S5" s="21"/>
      <c r="T5" s="3">
        <v>1.3343100000000001</v>
      </c>
      <c r="U5" s="4">
        <v>1.3500099999999999</v>
      </c>
      <c r="V5" s="4">
        <v>1.28722</v>
      </c>
      <c r="W5" s="4">
        <v>1.36571</v>
      </c>
      <c r="X5" s="24">
        <f t="shared" ref="X5:X49" si="3">ROUND(AVERAGE(T5:W5),2)</f>
        <v>1.33</v>
      </c>
      <c r="Y5" s="21"/>
      <c r="Z5" s="3">
        <v>1.3917200000000001</v>
      </c>
      <c r="AA5" s="4">
        <v>1.47763</v>
      </c>
      <c r="AB5" s="4">
        <v>1.46044</v>
      </c>
      <c r="AC5" s="4">
        <v>1.5119899999999999</v>
      </c>
      <c r="AD5" s="24">
        <v>2.19</v>
      </c>
      <c r="AE5" s="21"/>
      <c r="AF5" s="21"/>
      <c r="AG5" s="21"/>
      <c r="AH5" s="21"/>
      <c r="AI5" s="21"/>
      <c r="AJ5" s="21"/>
      <c r="AK5" s="21"/>
      <c r="AL5" s="21"/>
      <c r="AM5" s="21"/>
      <c r="AN5" s="4"/>
      <c r="AO5" s="4"/>
      <c r="AP5" s="4"/>
      <c r="AQ5" s="4"/>
    </row>
    <row r="6" spans="1:43" ht="15" x14ac:dyDescent="0.25">
      <c r="A6" s="21"/>
      <c r="B6" s="3">
        <v>0.93044000000000004</v>
      </c>
      <c r="C6" s="4">
        <v>0.95159000000000005</v>
      </c>
      <c r="D6" s="4">
        <v>0.95159000000000005</v>
      </c>
      <c r="E6" s="4">
        <v>0.76127</v>
      </c>
      <c r="F6" s="24">
        <f t="shared" si="0"/>
        <v>0.9</v>
      </c>
      <c r="G6" s="21"/>
      <c r="H6" s="3">
        <v>1.0163</v>
      </c>
      <c r="I6" s="4">
        <v>1.1041300000000001</v>
      </c>
      <c r="J6" s="4">
        <v>1.02884</v>
      </c>
      <c r="K6" s="4">
        <v>1.1166700000000001</v>
      </c>
      <c r="L6" s="24">
        <f t="shared" si="1"/>
        <v>1.07</v>
      </c>
      <c r="M6" s="21"/>
      <c r="N6" s="3">
        <v>5.0679100000000004</v>
      </c>
      <c r="O6" s="4">
        <v>4.8401399999999999</v>
      </c>
      <c r="P6" s="4">
        <v>4.7262599999999999</v>
      </c>
      <c r="Q6" s="4">
        <v>4.7262599999999999</v>
      </c>
      <c r="R6" s="24">
        <f t="shared" si="2"/>
        <v>4.84</v>
      </c>
      <c r="S6" s="21"/>
      <c r="T6" s="3">
        <v>2.8645999999999998</v>
      </c>
      <c r="U6" s="4">
        <v>2.7018399999999998</v>
      </c>
      <c r="V6" s="4">
        <v>2.6041799999999999</v>
      </c>
      <c r="W6" s="4">
        <v>2.8971499999999999</v>
      </c>
      <c r="X6" s="24">
        <f t="shared" si="3"/>
        <v>2.77</v>
      </c>
      <c r="Y6" s="21"/>
      <c r="Z6" s="3">
        <v>1.39879</v>
      </c>
      <c r="AA6" s="4">
        <v>1.3819399999999999</v>
      </c>
      <c r="AB6" s="4">
        <v>1.48306</v>
      </c>
      <c r="AC6" s="4">
        <v>1.46621</v>
      </c>
      <c r="AD6" s="24">
        <v>2.145</v>
      </c>
      <c r="AE6" s="21"/>
      <c r="AF6" s="21"/>
      <c r="AG6" s="21"/>
      <c r="AH6" s="21"/>
      <c r="AI6" s="21"/>
      <c r="AJ6" s="21"/>
      <c r="AK6" s="21"/>
      <c r="AL6" s="21"/>
      <c r="AM6" s="21"/>
      <c r="AN6" s="4"/>
      <c r="AO6" s="4"/>
      <c r="AP6" s="4"/>
      <c r="AQ6" s="4"/>
    </row>
    <row r="7" spans="1:43" ht="15" x14ac:dyDescent="0.25">
      <c r="A7" s="21"/>
      <c r="B7" s="3">
        <v>1.77051</v>
      </c>
      <c r="C7" s="4">
        <v>1.8107500000000001</v>
      </c>
      <c r="D7" s="4">
        <v>1.7101599999999999</v>
      </c>
      <c r="E7" s="4">
        <v>1.5491999999999999</v>
      </c>
      <c r="F7" s="24">
        <f t="shared" si="0"/>
        <v>1.71</v>
      </c>
      <c r="G7" s="21"/>
      <c r="H7" s="3">
        <v>4.5304900000000004</v>
      </c>
      <c r="I7" s="4">
        <v>4.7570199999999998</v>
      </c>
      <c r="J7" s="4">
        <v>4.9269100000000003</v>
      </c>
      <c r="K7" s="4">
        <v>5.0401699999999998</v>
      </c>
      <c r="L7" s="24">
        <f t="shared" si="1"/>
        <v>4.8099999999999996</v>
      </c>
      <c r="M7" s="21"/>
      <c r="N7" s="3">
        <v>3.5606800000000001</v>
      </c>
      <c r="O7" s="4">
        <v>3.5192800000000002</v>
      </c>
      <c r="P7" s="4">
        <v>3.6020799999999999</v>
      </c>
      <c r="Q7" s="4">
        <v>3.39507</v>
      </c>
      <c r="R7" s="24">
        <f t="shared" si="2"/>
        <v>3.52</v>
      </c>
      <c r="S7" s="21"/>
      <c r="T7" s="3">
        <v>3.95444</v>
      </c>
      <c r="U7" s="4">
        <v>4.1450199999999997</v>
      </c>
      <c r="V7" s="4">
        <v>4.1450199999999997</v>
      </c>
      <c r="W7" s="4">
        <v>3.95444</v>
      </c>
      <c r="X7" s="24">
        <f t="shared" si="3"/>
        <v>4.05</v>
      </c>
      <c r="Y7" s="21"/>
      <c r="Z7" s="3">
        <v>1.4666600000000001</v>
      </c>
      <c r="AA7" s="4">
        <v>1.3813899999999999</v>
      </c>
      <c r="AB7" s="4">
        <v>1.3813899999999999</v>
      </c>
      <c r="AC7" s="4">
        <v>1.5689900000000001</v>
      </c>
      <c r="AD7" s="24">
        <v>2.1749999999999998</v>
      </c>
      <c r="AE7" s="21"/>
      <c r="AF7" s="21"/>
      <c r="AG7" s="21"/>
      <c r="AH7" s="21"/>
      <c r="AI7" s="21"/>
      <c r="AJ7" s="21"/>
      <c r="AK7" s="21"/>
      <c r="AL7" s="21"/>
      <c r="AM7" s="21"/>
      <c r="AN7" s="4"/>
      <c r="AO7" s="4"/>
      <c r="AP7" s="4"/>
      <c r="AQ7" s="4"/>
    </row>
    <row r="8" spans="1:43" ht="15" x14ac:dyDescent="0.25">
      <c r="A8" s="21"/>
      <c r="B8" s="3">
        <v>1.43224</v>
      </c>
      <c r="C8" s="4">
        <v>1.3508599999999999</v>
      </c>
      <c r="D8" s="4">
        <v>1.3345899999999999</v>
      </c>
      <c r="E8" s="4">
        <v>1.4159600000000001</v>
      </c>
      <c r="F8" s="24">
        <f t="shared" si="0"/>
        <v>1.38</v>
      </c>
      <c r="G8" s="21"/>
      <c r="H8" s="3">
        <v>2.1203400000000001</v>
      </c>
      <c r="I8" s="4">
        <v>2.1979099999999998</v>
      </c>
      <c r="J8" s="4">
        <v>2.0944799999999999</v>
      </c>
      <c r="K8" s="4">
        <v>2.3789199999999999</v>
      </c>
      <c r="L8" s="24">
        <f t="shared" si="1"/>
        <v>2.2000000000000002</v>
      </c>
      <c r="M8" s="21"/>
      <c r="N8" s="3">
        <v>8.6559500000000007</v>
      </c>
      <c r="O8" s="4">
        <v>9.0585500000000003</v>
      </c>
      <c r="P8" s="4">
        <v>8.1526999999999994</v>
      </c>
      <c r="Q8" s="4">
        <v>8.3539999999999992</v>
      </c>
      <c r="R8" s="24">
        <f t="shared" si="2"/>
        <v>8.56</v>
      </c>
      <c r="S8" s="21"/>
      <c r="T8" s="3">
        <v>3.5222500000000001</v>
      </c>
      <c r="U8" s="4">
        <v>3.6081599999999998</v>
      </c>
      <c r="V8" s="4">
        <v>3.7370199999999998</v>
      </c>
      <c r="W8" s="4">
        <v>3.7370199999999998</v>
      </c>
      <c r="X8" s="24">
        <f t="shared" si="3"/>
        <v>3.65</v>
      </c>
      <c r="Y8" s="21"/>
      <c r="Z8" s="3">
        <v>1.3237099999999999</v>
      </c>
      <c r="AA8" s="4">
        <v>1.3541399999999999</v>
      </c>
      <c r="AB8" s="4">
        <v>1.2476400000000001</v>
      </c>
      <c r="AC8" s="4">
        <v>1.2476400000000001</v>
      </c>
      <c r="AD8" s="24">
        <v>1.9350000000000001</v>
      </c>
      <c r="AE8" s="21"/>
      <c r="AF8" s="21"/>
      <c r="AG8" s="21"/>
      <c r="AH8" s="21"/>
      <c r="AI8" s="21"/>
      <c r="AJ8" s="21"/>
      <c r="AK8" s="21"/>
      <c r="AL8" s="21"/>
      <c r="AM8" s="21"/>
      <c r="AN8" s="4"/>
      <c r="AO8" s="4"/>
      <c r="AP8" s="4"/>
      <c r="AQ8" s="4"/>
    </row>
    <row r="9" spans="1:43" ht="15" x14ac:dyDescent="0.25">
      <c r="A9" s="21"/>
      <c r="B9" s="3">
        <v>2.7285400000000002</v>
      </c>
      <c r="C9" s="4">
        <v>2.9257900000000001</v>
      </c>
      <c r="D9" s="4">
        <v>2.9257900000000001</v>
      </c>
      <c r="E9" s="4">
        <v>2.5970499999999999</v>
      </c>
      <c r="F9" s="24">
        <f t="shared" si="0"/>
        <v>2.79</v>
      </c>
      <c r="G9" s="21"/>
      <c r="H9" s="3">
        <v>1.37836</v>
      </c>
      <c r="I9" s="4">
        <v>1.53342</v>
      </c>
      <c r="J9" s="4">
        <v>1.4644999999999999</v>
      </c>
      <c r="K9" s="4">
        <v>1.48173</v>
      </c>
      <c r="L9" s="24">
        <f t="shared" si="1"/>
        <v>1.46</v>
      </c>
      <c r="M9" s="21"/>
      <c r="N9" s="3">
        <v>2.0425200000000001</v>
      </c>
      <c r="O9" s="4">
        <v>1.8818699999999999</v>
      </c>
      <c r="P9" s="4">
        <v>1.8359700000000001</v>
      </c>
      <c r="Q9" s="4">
        <v>2.0425200000000001</v>
      </c>
      <c r="R9" s="24">
        <f t="shared" si="2"/>
        <v>1.95</v>
      </c>
      <c r="S9" s="21"/>
      <c r="T9" s="3">
        <v>1.8741399999999999</v>
      </c>
      <c r="U9" s="4">
        <v>1.76885</v>
      </c>
      <c r="V9" s="4">
        <v>1.8741399999999999</v>
      </c>
      <c r="W9" s="4">
        <v>1.6425000000000001</v>
      </c>
      <c r="X9" s="24">
        <f t="shared" si="3"/>
        <v>1.79</v>
      </c>
      <c r="Y9" s="21"/>
      <c r="Z9" s="3">
        <v>1.41218</v>
      </c>
      <c r="AA9" s="4">
        <v>1.47864</v>
      </c>
      <c r="AB9" s="4">
        <v>1.42879</v>
      </c>
      <c r="AC9" s="4">
        <v>1.32911</v>
      </c>
      <c r="AD9" s="24">
        <v>2.1149999999999998</v>
      </c>
      <c r="AE9" s="21"/>
      <c r="AF9" s="21"/>
      <c r="AG9" s="21"/>
      <c r="AH9" s="21"/>
      <c r="AI9" s="21"/>
      <c r="AJ9" s="21"/>
      <c r="AK9" s="21"/>
      <c r="AL9" s="21"/>
      <c r="AM9" s="21"/>
      <c r="AN9" s="4"/>
      <c r="AO9" s="4"/>
      <c r="AP9" s="4"/>
      <c r="AQ9" s="4"/>
    </row>
    <row r="10" spans="1:43" ht="15" x14ac:dyDescent="0.25">
      <c r="A10" s="21"/>
      <c r="B10" s="3">
        <v>1.4176500000000001</v>
      </c>
      <c r="C10" s="4">
        <v>1.38429</v>
      </c>
      <c r="D10" s="4">
        <v>1.35093</v>
      </c>
      <c r="E10" s="4">
        <v>1.51772</v>
      </c>
      <c r="F10" s="24">
        <f t="shared" si="0"/>
        <v>1.42</v>
      </c>
      <c r="G10" s="21"/>
      <c r="H10" s="3">
        <v>1.3955900000000001</v>
      </c>
      <c r="I10" s="4">
        <v>1.41282</v>
      </c>
      <c r="J10" s="4">
        <v>1.37836</v>
      </c>
      <c r="K10" s="4">
        <v>1.67126</v>
      </c>
      <c r="L10" s="24">
        <f t="shared" si="1"/>
        <v>1.46</v>
      </c>
      <c r="M10" s="21"/>
      <c r="N10" s="3">
        <v>3.6265100000000001</v>
      </c>
      <c r="O10" s="4">
        <v>3.7089300000000001</v>
      </c>
      <c r="P10" s="4">
        <v>3.4204599999999998</v>
      </c>
      <c r="Q10" s="4">
        <v>3.25562</v>
      </c>
      <c r="R10" s="24">
        <f t="shared" si="2"/>
        <v>3.5</v>
      </c>
      <c r="S10" s="21"/>
      <c r="T10" s="3">
        <v>2.2571500000000002</v>
      </c>
      <c r="U10" s="4">
        <v>2.20642</v>
      </c>
      <c r="V10" s="4">
        <v>2.0796199999999998</v>
      </c>
      <c r="W10" s="4">
        <v>2.0796199999999998</v>
      </c>
      <c r="X10" s="24">
        <f t="shared" si="3"/>
        <v>2.16</v>
      </c>
      <c r="Y10" s="21"/>
      <c r="Z10" s="3">
        <v>1.4072</v>
      </c>
      <c r="AA10" s="4">
        <v>1.5077199999999999</v>
      </c>
      <c r="AB10" s="4">
        <v>1.39045</v>
      </c>
      <c r="AC10" s="4">
        <v>1.39045</v>
      </c>
      <c r="AD10" s="24">
        <v>2.13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4"/>
      <c r="AO10" s="4"/>
      <c r="AP10" s="4"/>
      <c r="AQ10" s="4"/>
    </row>
    <row r="11" spans="1:43" ht="15" x14ac:dyDescent="0.25">
      <c r="A11" s="21"/>
      <c r="B11" s="3">
        <v>1.7939000000000001</v>
      </c>
      <c r="C11" s="4">
        <v>1.83819</v>
      </c>
      <c r="D11" s="4">
        <v>1.94892</v>
      </c>
      <c r="E11" s="4">
        <v>1.94892</v>
      </c>
      <c r="F11" s="24">
        <f t="shared" si="0"/>
        <v>1.88</v>
      </c>
      <c r="G11" s="21"/>
      <c r="H11" s="3">
        <v>1.0270900000000001</v>
      </c>
      <c r="I11" s="4">
        <v>1.0040100000000001</v>
      </c>
      <c r="J11" s="4">
        <v>1.0040100000000001</v>
      </c>
      <c r="K11" s="4">
        <v>0.88859999999999995</v>
      </c>
      <c r="L11" s="24">
        <f t="shared" si="1"/>
        <v>0.98</v>
      </c>
      <c r="M11" s="21"/>
      <c r="N11" s="3">
        <v>2.93086</v>
      </c>
      <c r="O11" s="4">
        <v>2.8955500000000001</v>
      </c>
      <c r="P11" s="4">
        <v>3.1074199999999998</v>
      </c>
      <c r="Q11" s="4">
        <v>3.0721099999999999</v>
      </c>
      <c r="R11" s="24">
        <f t="shared" si="2"/>
        <v>3</v>
      </c>
      <c r="S11" s="21"/>
      <c r="T11" s="3">
        <v>3.3322600000000002</v>
      </c>
      <c r="U11" s="4">
        <v>3.5282800000000001</v>
      </c>
      <c r="V11" s="4">
        <v>3.4106700000000001</v>
      </c>
      <c r="W11" s="4">
        <v>3.0578400000000001</v>
      </c>
      <c r="X11" s="24">
        <f t="shared" si="3"/>
        <v>3.33</v>
      </c>
      <c r="Y11" s="21"/>
      <c r="Z11" s="3">
        <v>1.6828799999999999</v>
      </c>
      <c r="AA11" s="4">
        <v>1.70245</v>
      </c>
      <c r="AB11" s="4">
        <v>1.62418</v>
      </c>
      <c r="AC11" s="4">
        <v>1.64374</v>
      </c>
      <c r="AD11" s="24">
        <v>2.4899999999999998</v>
      </c>
      <c r="AE11" s="21"/>
      <c r="AF11" s="21"/>
      <c r="AG11" s="21"/>
      <c r="AH11" s="21"/>
      <c r="AI11" s="21"/>
      <c r="AJ11" s="21"/>
      <c r="AK11" s="21"/>
      <c r="AL11" s="21"/>
      <c r="AM11" s="21"/>
      <c r="AN11" s="4"/>
      <c r="AO11" s="4"/>
      <c r="AP11" s="4"/>
      <c r="AQ11" s="4"/>
    </row>
    <row r="12" spans="1:43" x14ac:dyDescent="0.3">
      <c r="A12" s="21"/>
      <c r="B12" s="3">
        <v>1.93662</v>
      </c>
      <c r="C12" s="4">
        <v>1.9127099999999999</v>
      </c>
      <c r="D12" s="4">
        <v>2.0800800000000002</v>
      </c>
      <c r="E12" s="4">
        <v>2.1996199999999999</v>
      </c>
      <c r="F12" s="24">
        <f t="shared" si="0"/>
        <v>2.0299999999999998</v>
      </c>
      <c r="G12" s="21"/>
      <c r="H12" s="3">
        <v>3.07646</v>
      </c>
      <c r="I12" s="4">
        <v>3.07646</v>
      </c>
      <c r="J12" s="4">
        <v>2.9665900000000001</v>
      </c>
      <c r="K12" s="4">
        <v>3.33283</v>
      </c>
      <c r="L12" s="24">
        <f t="shared" si="1"/>
        <v>3.11</v>
      </c>
      <c r="M12" s="21"/>
      <c r="N12" s="3">
        <v>2.4258799999999998</v>
      </c>
      <c r="O12" s="4">
        <v>2.20783</v>
      </c>
      <c r="P12" s="4">
        <v>2.2896000000000001</v>
      </c>
      <c r="Q12" s="4">
        <v>2.3441100000000001</v>
      </c>
      <c r="R12" s="24">
        <f t="shared" si="2"/>
        <v>2.3199999999999998</v>
      </c>
      <c r="S12" s="21"/>
      <c r="T12" s="3">
        <v>3.02284</v>
      </c>
      <c r="U12" s="4">
        <v>2.98888</v>
      </c>
      <c r="V12" s="4">
        <v>2.98888</v>
      </c>
      <c r="W12" s="4">
        <v>2.5473400000000002</v>
      </c>
      <c r="X12" s="24">
        <f t="shared" si="3"/>
        <v>2.89</v>
      </c>
      <c r="Y12" s="21"/>
      <c r="Z12" s="3">
        <v>1.43798</v>
      </c>
      <c r="AA12" s="4">
        <v>1.4726300000000001</v>
      </c>
      <c r="AB12" s="4">
        <v>1.54193</v>
      </c>
      <c r="AC12" s="4">
        <v>1.43798</v>
      </c>
      <c r="AD12" s="24">
        <v>2.2050000000000001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4"/>
      <c r="AO12" s="4"/>
      <c r="AP12" s="4"/>
      <c r="AQ12" s="4"/>
    </row>
    <row r="13" spans="1:43" x14ac:dyDescent="0.3">
      <c r="A13" s="21"/>
      <c r="B13" s="3">
        <v>3.5557699999999999</v>
      </c>
      <c r="C13" s="4">
        <v>3.95086</v>
      </c>
      <c r="D13" s="4">
        <v>3.64357</v>
      </c>
      <c r="E13" s="4">
        <v>3.7752599999999998</v>
      </c>
      <c r="F13" s="24">
        <f t="shared" si="0"/>
        <v>3.73</v>
      </c>
      <c r="G13" s="21"/>
      <c r="H13" s="3">
        <v>3.4491800000000001</v>
      </c>
      <c r="I13" s="4">
        <v>3.5354100000000002</v>
      </c>
      <c r="J13" s="4">
        <v>3.7940999999999998</v>
      </c>
      <c r="K13" s="4">
        <v>3.8803299999999998</v>
      </c>
      <c r="L13" s="24">
        <f t="shared" si="1"/>
        <v>3.66</v>
      </c>
      <c r="M13" s="21"/>
      <c r="N13" s="3">
        <v>4.2168700000000001</v>
      </c>
      <c r="O13" s="4">
        <v>3.83352</v>
      </c>
      <c r="P13" s="4">
        <v>3.9772699999999999</v>
      </c>
      <c r="Q13" s="4">
        <v>4.2647899999999996</v>
      </c>
      <c r="R13" s="24">
        <f t="shared" si="2"/>
        <v>4.07</v>
      </c>
      <c r="S13" s="21"/>
      <c r="T13" s="3">
        <v>3.9486699999999999</v>
      </c>
      <c r="U13" s="4">
        <v>4.34354</v>
      </c>
      <c r="V13" s="4">
        <v>4.04739</v>
      </c>
      <c r="W13" s="4">
        <v>4.4422600000000001</v>
      </c>
      <c r="X13" s="24">
        <f t="shared" si="3"/>
        <v>4.2</v>
      </c>
      <c r="Y13" s="21"/>
      <c r="Z13" s="3">
        <v>1.16408</v>
      </c>
      <c r="AA13" s="4">
        <v>1.1905399999999999</v>
      </c>
      <c r="AB13" s="4">
        <v>1.1376200000000001</v>
      </c>
      <c r="AC13" s="4">
        <v>1.0053399999999999</v>
      </c>
      <c r="AD13" s="24">
        <v>1.6800000000000002</v>
      </c>
      <c r="AE13" s="21"/>
      <c r="AF13" s="21"/>
      <c r="AG13" s="21"/>
      <c r="AH13" s="21"/>
      <c r="AI13" s="21"/>
      <c r="AJ13" s="21"/>
      <c r="AK13" s="21"/>
      <c r="AL13" s="21"/>
      <c r="AM13" s="21"/>
      <c r="AN13" s="4"/>
      <c r="AO13" s="4"/>
      <c r="AP13" s="4"/>
      <c r="AQ13" s="4"/>
    </row>
    <row r="14" spans="1:43" x14ac:dyDescent="0.3">
      <c r="A14" s="21"/>
      <c r="B14" s="3">
        <v>1.04372</v>
      </c>
      <c r="C14" s="4">
        <v>1.0311399999999999</v>
      </c>
      <c r="D14" s="4">
        <v>1.04372</v>
      </c>
      <c r="E14" s="4">
        <v>1.15689</v>
      </c>
      <c r="F14" s="24">
        <f t="shared" si="0"/>
        <v>1.07</v>
      </c>
      <c r="G14" s="21"/>
      <c r="H14" s="3">
        <v>5.0959099999999999</v>
      </c>
      <c r="I14" s="4">
        <v>4.9181400000000002</v>
      </c>
      <c r="J14" s="4">
        <v>5.2144199999999996</v>
      </c>
      <c r="K14" s="4">
        <v>4.9181400000000002</v>
      </c>
      <c r="L14" s="24">
        <f t="shared" si="1"/>
        <v>5.04</v>
      </c>
      <c r="M14" s="21"/>
      <c r="N14" s="3">
        <v>2.6176699999999999</v>
      </c>
      <c r="O14" s="4">
        <v>2.6477599999999999</v>
      </c>
      <c r="P14" s="4">
        <v>2.5274000000000001</v>
      </c>
      <c r="Q14" s="4">
        <v>2.4371399999999999</v>
      </c>
      <c r="R14" s="24">
        <f t="shared" si="2"/>
        <v>2.56</v>
      </c>
      <c r="S14" s="21"/>
      <c r="T14" s="3">
        <v>4.0693200000000003</v>
      </c>
      <c r="U14" s="4">
        <v>3.8432400000000002</v>
      </c>
      <c r="V14" s="4">
        <v>3.8884599999999998</v>
      </c>
      <c r="W14" s="4">
        <v>3.5719599999999998</v>
      </c>
      <c r="X14" s="24">
        <f t="shared" si="3"/>
        <v>3.84</v>
      </c>
      <c r="Y14" s="21"/>
      <c r="Z14" s="3">
        <v>1.4799500000000001</v>
      </c>
      <c r="AA14" s="4">
        <v>1.3648400000000001</v>
      </c>
      <c r="AB14" s="4">
        <v>1.4306099999999999</v>
      </c>
      <c r="AC14" s="4">
        <v>1.31551</v>
      </c>
      <c r="AD14" s="24">
        <v>2.0999999999999996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4"/>
      <c r="AO14" s="4"/>
      <c r="AP14" s="4"/>
      <c r="AQ14" s="4"/>
    </row>
    <row r="15" spans="1:43" x14ac:dyDescent="0.3">
      <c r="A15" s="21"/>
      <c r="B15" s="3">
        <v>3.6570900000000002</v>
      </c>
      <c r="C15" s="4">
        <v>3.6124900000000002</v>
      </c>
      <c r="D15" s="4">
        <v>3.9692799999999999</v>
      </c>
      <c r="E15" s="4">
        <v>3.9246799999999999</v>
      </c>
      <c r="F15" s="24">
        <f t="shared" si="0"/>
        <v>3.79</v>
      </c>
      <c r="G15" s="21"/>
      <c r="H15" s="3">
        <v>2.1645400000000001</v>
      </c>
      <c r="I15" s="4">
        <v>2.0401500000000001</v>
      </c>
      <c r="J15" s="4">
        <v>2.1147800000000001</v>
      </c>
      <c r="K15" s="4">
        <v>2.1396600000000001</v>
      </c>
      <c r="L15" s="24">
        <f t="shared" si="1"/>
        <v>2.11</v>
      </c>
      <c r="M15" s="21"/>
      <c r="N15" s="3">
        <v>2.8079999999999998</v>
      </c>
      <c r="O15" s="4">
        <v>3.0477099999999999</v>
      </c>
      <c r="P15" s="4">
        <v>3.0134699999999999</v>
      </c>
      <c r="Q15" s="4">
        <v>2.7737599999999998</v>
      </c>
      <c r="R15" s="24">
        <f t="shared" si="2"/>
        <v>2.91</v>
      </c>
      <c r="S15" s="21"/>
      <c r="T15" s="3">
        <v>1.64774</v>
      </c>
      <c r="U15" s="4">
        <v>1.6856199999999999</v>
      </c>
      <c r="V15" s="4">
        <v>1.5151600000000001</v>
      </c>
      <c r="W15" s="4">
        <v>1.5909199999999999</v>
      </c>
      <c r="X15" s="24">
        <f t="shared" si="3"/>
        <v>1.61</v>
      </c>
      <c r="Y15" s="21"/>
      <c r="Z15" s="3">
        <v>1.3239700000000001</v>
      </c>
      <c r="AA15" s="4">
        <v>1.3893500000000001</v>
      </c>
      <c r="AB15" s="4">
        <v>1.30762</v>
      </c>
      <c r="AC15" s="4">
        <v>1.5364599999999999</v>
      </c>
      <c r="AD15" s="24">
        <v>2.085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4"/>
      <c r="AO15" s="4"/>
      <c r="AP15" s="4"/>
      <c r="AQ15" s="4"/>
    </row>
    <row r="16" spans="1:43" x14ac:dyDescent="0.3">
      <c r="A16" s="21"/>
      <c r="B16" s="3">
        <v>1.4873099999999999</v>
      </c>
      <c r="C16" s="4">
        <v>1.4873099999999999</v>
      </c>
      <c r="D16" s="4">
        <v>1.5410699999999999</v>
      </c>
      <c r="E16" s="4">
        <v>1.57691</v>
      </c>
      <c r="F16" s="24">
        <f t="shared" si="0"/>
        <v>1.52</v>
      </c>
      <c r="G16" s="21"/>
      <c r="H16" s="3">
        <v>2.5651199999999998</v>
      </c>
      <c r="I16" s="4">
        <v>2.5942699999999999</v>
      </c>
      <c r="J16" s="4">
        <v>2.3610699999999998</v>
      </c>
      <c r="K16" s="4">
        <v>2.3902199999999998</v>
      </c>
      <c r="L16" s="24">
        <f t="shared" si="1"/>
        <v>2.48</v>
      </c>
      <c r="M16" s="21"/>
      <c r="N16" s="3">
        <v>4.8715599999999997</v>
      </c>
      <c r="O16" s="4">
        <v>5.0981399999999999</v>
      </c>
      <c r="P16" s="4">
        <v>4.58833</v>
      </c>
      <c r="Q16" s="4">
        <v>4.7016200000000001</v>
      </c>
      <c r="R16" s="24">
        <f t="shared" si="2"/>
        <v>4.8099999999999996</v>
      </c>
      <c r="S16" s="21"/>
      <c r="T16" s="3">
        <v>2.3454100000000002</v>
      </c>
      <c r="U16" s="4">
        <v>2.3717600000000001</v>
      </c>
      <c r="V16" s="4">
        <v>2.18729</v>
      </c>
      <c r="W16" s="4">
        <v>2.0555300000000001</v>
      </c>
      <c r="X16" s="24">
        <f t="shared" si="3"/>
        <v>2.2400000000000002</v>
      </c>
      <c r="Y16" s="21"/>
      <c r="Z16" s="3">
        <v>1.1829400000000001</v>
      </c>
      <c r="AA16" s="4">
        <v>1.2267600000000001</v>
      </c>
      <c r="AB16" s="4">
        <v>1.25596</v>
      </c>
      <c r="AC16" s="4">
        <v>1.2997799999999999</v>
      </c>
      <c r="AD16" s="24">
        <v>1.8599999999999999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4"/>
      <c r="AO16" s="4"/>
      <c r="AP16" s="4"/>
      <c r="AQ16" s="4"/>
    </row>
    <row r="17" spans="1:43" x14ac:dyDescent="0.3">
      <c r="A17" s="21"/>
      <c r="B17" s="3">
        <v>2.1415600000000001</v>
      </c>
      <c r="C17" s="4">
        <v>2.22187</v>
      </c>
      <c r="D17" s="4">
        <v>2.24864</v>
      </c>
      <c r="E17" s="4">
        <v>2.48956</v>
      </c>
      <c r="F17" s="24">
        <f t="shared" si="0"/>
        <v>2.2799999999999998</v>
      </c>
      <c r="G17" s="21"/>
      <c r="H17" s="3">
        <v>2.2221099999999998</v>
      </c>
      <c r="I17" s="4">
        <v>2.2769699999999999</v>
      </c>
      <c r="J17" s="4">
        <v>2.2221099999999998</v>
      </c>
      <c r="K17" s="4">
        <v>2.6061700000000001</v>
      </c>
      <c r="L17" s="24">
        <f t="shared" si="1"/>
        <v>2.33</v>
      </c>
      <c r="M17" s="21"/>
      <c r="N17" s="3">
        <v>7.0503799999999996</v>
      </c>
      <c r="O17" s="4">
        <v>7.0503799999999996</v>
      </c>
      <c r="P17" s="4">
        <v>6.8015400000000001</v>
      </c>
      <c r="Q17" s="4">
        <v>7.2992100000000004</v>
      </c>
      <c r="R17" s="24">
        <f t="shared" si="2"/>
        <v>7.05</v>
      </c>
      <c r="S17" s="21"/>
      <c r="T17" s="3">
        <v>2.7606700000000002</v>
      </c>
      <c r="U17" s="4">
        <v>2.8641899999999998</v>
      </c>
      <c r="V17" s="4">
        <v>3.07125</v>
      </c>
      <c r="W17" s="4">
        <v>3.03674</v>
      </c>
      <c r="X17" s="24">
        <f t="shared" si="3"/>
        <v>2.93</v>
      </c>
      <c r="Y17" s="21"/>
      <c r="Z17" s="3">
        <v>1.3916900000000001</v>
      </c>
      <c r="AA17" s="4">
        <v>1.3436999999999999</v>
      </c>
      <c r="AB17" s="4">
        <v>1.4396800000000001</v>
      </c>
      <c r="AC17" s="4">
        <v>1.26372</v>
      </c>
      <c r="AD17" s="24">
        <v>2.04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4"/>
      <c r="AO17" s="4"/>
      <c r="AP17" s="4"/>
      <c r="AQ17" s="4"/>
    </row>
    <row r="18" spans="1:43" x14ac:dyDescent="0.3">
      <c r="A18" s="21"/>
      <c r="B18" s="3">
        <v>0.80818999999999996</v>
      </c>
      <c r="C18" s="4">
        <v>0.81828999999999996</v>
      </c>
      <c r="D18" s="4">
        <v>0.87890999999999997</v>
      </c>
      <c r="E18" s="4">
        <v>0.92942000000000002</v>
      </c>
      <c r="F18" s="24">
        <f t="shared" si="0"/>
        <v>0.86</v>
      </c>
      <c r="G18" s="21"/>
      <c r="H18" s="3">
        <v>3.9798</v>
      </c>
      <c r="I18" s="4">
        <v>4.07456</v>
      </c>
      <c r="J18" s="4">
        <v>3.93242</v>
      </c>
      <c r="K18" s="4">
        <v>4.1219400000000004</v>
      </c>
      <c r="L18" s="24">
        <f t="shared" si="1"/>
        <v>4.03</v>
      </c>
      <c r="M18" s="21"/>
      <c r="N18" s="3">
        <v>6.2188800000000004</v>
      </c>
      <c r="O18" s="4">
        <v>6.52224</v>
      </c>
      <c r="P18" s="4">
        <v>6.4463999999999997</v>
      </c>
      <c r="Q18" s="4">
        <v>6.5980800000000004</v>
      </c>
      <c r="R18" s="24">
        <f t="shared" si="2"/>
        <v>6.45</v>
      </c>
      <c r="S18" s="21"/>
      <c r="T18" s="3">
        <v>2.45363</v>
      </c>
      <c r="U18" s="4">
        <v>2.6331600000000002</v>
      </c>
      <c r="V18" s="4">
        <v>2.4835500000000001</v>
      </c>
      <c r="W18" s="4">
        <v>2.60324</v>
      </c>
      <c r="X18" s="24">
        <f t="shared" si="3"/>
        <v>2.54</v>
      </c>
      <c r="Y18" s="21"/>
      <c r="Z18" s="3">
        <v>1.40551</v>
      </c>
      <c r="AA18" s="4">
        <v>1.27773</v>
      </c>
      <c r="AB18" s="4">
        <v>1.40551</v>
      </c>
      <c r="AC18" s="4">
        <v>1.34162</v>
      </c>
      <c r="AD18" s="24">
        <v>2.04</v>
      </c>
      <c r="AE18" s="21"/>
      <c r="AF18" s="21"/>
      <c r="AG18" s="21"/>
      <c r="AH18" s="21"/>
      <c r="AI18" s="21"/>
      <c r="AJ18" s="21"/>
      <c r="AK18" s="21"/>
      <c r="AL18" s="21"/>
      <c r="AM18" s="21"/>
      <c r="AN18" s="4"/>
      <c r="AO18" s="4"/>
      <c r="AP18" s="4"/>
      <c r="AQ18" s="4"/>
    </row>
    <row r="19" spans="1:43" x14ac:dyDescent="0.3">
      <c r="A19" s="21"/>
      <c r="B19" s="3">
        <v>3.2793000000000001</v>
      </c>
      <c r="C19" s="4">
        <v>3.51925</v>
      </c>
      <c r="D19" s="4">
        <v>3.51925</v>
      </c>
      <c r="E19" s="4">
        <v>3.2793000000000001</v>
      </c>
      <c r="F19" s="24">
        <f t="shared" si="0"/>
        <v>3.4</v>
      </c>
      <c r="G19" s="21"/>
      <c r="H19" s="3">
        <v>2.7959100000000001</v>
      </c>
      <c r="I19" s="4">
        <v>2.6960500000000001</v>
      </c>
      <c r="J19" s="4">
        <v>2.7293400000000001</v>
      </c>
      <c r="K19" s="4">
        <v>3.0954700000000002</v>
      </c>
      <c r="L19" s="24">
        <f t="shared" si="1"/>
        <v>2.83</v>
      </c>
      <c r="M19" s="21"/>
      <c r="N19" s="3">
        <v>4.9513800000000003</v>
      </c>
      <c r="O19" s="4">
        <v>5.1282100000000002</v>
      </c>
      <c r="P19" s="4">
        <v>5.1282100000000002</v>
      </c>
      <c r="Q19" s="4">
        <v>4.8334900000000003</v>
      </c>
      <c r="R19" s="24">
        <f t="shared" si="2"/>
        <v>5.01</v>
      </c>
      <c r="S19" s="21"/>
      <c r="T19" s="3">
        <v>3.6543600000000001</v>
      </c>
      <c r="U19" s="4">
        <v>3.6989299999999998</v>
      </c>
      <c r="V19" s="4">
        <v>3.6989299999999998</v>
      </c>
      <c r="W19" s="4">
        <v>4.1000199999999998</v>
      </c>
      <c r="X19" s="24">
        <f t="shared" si="3"/>
        <v>3.79</v>
      </c>
      <c r="Y19" s="21"/>
      <c r="Z19" s="3">
        <v>1.5551299999999999</v>
      </c>
      <c r="AA19" s="4">
        <v>1.4636499999999999</v>
      </c>
      <c r="AB19" s="4">
        <v>1.4819500000000001</v>
      </c>
      <c r="AC19" s="4">
        <v>1.7197899999999999</v>
      </c>
      <c r="AD19" s="24">
        <v>2.34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4"/>
      <c r="AO19" s="4"/>
      <c r="AP19" s="4"/>
      <c r="AQ19" s="4"/>
    </row>
    <row r="20" spans="1:43" x14ac:dyDescent="0.3">
      <c r="A20" s="21"/>
      <c r="B20" s="3">
        <v>1.6185</v>
      </c>
      <c r="C20" s="4">
        <v>1.6937800000000001</v>
      </c>
      <c r="D20" s="4">
        <v>1.5055799999999999</v>
      </c>
      <c r="E20" s="4">
        <v>1.5808599999999999</v>
      </c>
      <c r="F20" s="24">
        <f t="shared" si="0"/>
        <v>1.6</v>
      </c>
      <c r="G20" s="21"/>
      <c r="H20" s="3">
        <v>5.2298200000000001</v>
      </c>
      <c r="I20" s="4">
        <v>5.5448700000000004</v>
      </c>
      <c r="J20" s="4">
        <v>5.1037999999999997</v>
      </c>
      <c r="K20" s="4">
        <v>5.5448700000000004</v>
      </c>
      <c r="L20" s="24">
        <f t="shared" si="1"/>
        <v>5.36</v>
      </c>
      <c r="M20" s="21"/>
      <c r="N20" s="3">
        <v>2.70967</v>
      </c>
      <c r="O20" s="4">
        <v>2.49655</v>
      </c>
      <c r="P20" s="4">
        <v>2.5878800000000002</v>
      </c>
      <c r="Q20" s="4">
        <v>2.5574400000000002</v>
      </c>
      <c r="R20" s="24">
        <f t="shared" si="2"/>
        <v>2.59</v>
      </c>
      <c r="S20" s="21"/>
      <c r="T20" s="3">
        <v>4.7947800000000003</v>
      </c>
      <c r="U20" s="4">
        <v>4.6294399999999998</v>
      </c>
      <c r="V20" s="4">
        <v>4.7947800000000003</v>
      </c>
      <c r="W20" s="4">
        <v>4.5192199999999998</v>
      </c>
      <c r="X20" s="24">
        <f t="shared" si="3"/>
        <v>4.68</v>
      </c>
      <c r="Y20" s="21"/>
      <c r="Z20" s="3">
        <v>1.98109</v>
      </c>
      <c r="AA20" s="4">
        <v>1.98109</v>
      </c>
      <c r="AB20" s="4">
        <v>2.0261200000000001</v>
      </c>
      <c r="AC20" s="4">
        <v>1.6659200000000001</v>
      </c>
      <c r="AD20" s="24">
        <v>2.8649999999999998</v>
      </c>
      <c r="AE20" s="21"/>
      <c r="AF20" s="21"/>
      <c r="AG20" s="21"/>
      <c r="AH20" s="21"/>
      <c r="AI20" s="21"/>
      <c r="AJ20" s="21"/>
      <c r="AK20" s="21"/>
      <c r="AL20" s="21"/>
      <c r="AM20" s="21"/>
      <c r="AN20" s="4"/>
      <c r="AO20" s="4"/>
      <c r="AP20" s="4"/>
      <c r="AQ20" s="4"/>
    </row>
    <row r="21" spans="1:43" x14ac:dyDescent="0.3">
      <c r="A21" s="21"/>
      <c r="B21" s="3">
        <v>1.7454000000000001</v>
      </c>
      <c r="C21" s="4">
        <v>1.85449</v>
      </c>
      <c r="D21" s="4">
        <v>1.8763099999999999</v>
      </c>
      <c r="E21" s="4">
        <v>1.9417599999999999</v>
      </c>
      <c r="F21" s="24">
        <f t="shared" si="0"/>
        <v>1.85</v>
      </c>
      <c r="G21" s="21"/>
      <c r="H21" s="3">
        <v>2.9497300000000002</v>
      </c>
      <c r="I21" s="4">
        <v>3.20783</v>
      </c>
      <c r="J21" s="4">
        <v>3.13409</v>
      </c>
      <c r="K21" s="4">
        <v>3.2446999999999999</v>
      </c>
      <c r="L21" s="24">
        <f t="shared" si="1"/>
        <v>3.13</v>
      </c>
      <c r="M21" s="21"/>
      <c r="N21" s="3">
        <v>8.7195800000000006</v>
      </c>
      <c r="O21" s="4">
        <v>8.9247499999999995</v>
      </c>
      <c r="P21" s="4">
        <v>8.8221699999999998</v>
      </c>
      <c r="Q21" s="4">
        <v>8.4118300000000001</v>
      </c>
      <c r="R21" s="24">
        <f t="shared" si="2"/>
        <v>8.7200000000000006</v>
      </c>
      <c r="S21" s="21"/>
      <c r="T21" s="3">
        <v>3.67618</v>
      </c>
      <c r="U21" s="4">
        <v>3.9862199999999999</v>
      </c>
      <c r="V21" s="4">
        <v>3.6318899999999998</v>
      </c>
      <c r="W21" s="4">
        <v>3.7647599999999999</v>
      </c>
      <c r="X21" s="24">
        <f t="shared" si="3"/>
        <v>3.76</v>
      </c>
      <c r="Y21" s="21"/>
      <c r="Z21" s="3">
        <v>1.15974</v>
      </c>
      <c r="AA21" s="4">
        <v>1.1202099999999999</v>
      </c>
      <c r="AB21" s="4">
        <v>1.0543100000000001</v>
      </c>
      <c r="AC21" s="4">
        <v>1.1465700000000001</v>
      </c>
      <c r="AD21" s="24">
        <v>1.6800000000000002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4"/>
      <c r="AO21" s="4"/>
      <c r="AP21" s="4"/>
      <c r="AQ21" s="4"/>
    </row>
    <row r="22" spans="1:43" x14ac:dyDescent="0.3">
      <c r="A22" s="21"/>
      <c r="B22" s="3">
        <v>4.2905100000000003</v>
      </c>
      <c r="C22" s="4">
        <v>4.2905100000000003</v>
      </c>
      <c r="D22" s="4">
        <v>3.9911799999999999</v>
      </c>
      <c r="E22" s="4">
        <v>4.3902900000000002</v>
      </c>
      <c r="F22" s="24">
        <f t="shared" si="0"/>
        <v>4.24</v>
      </c>
      <c r="G22" s="21"/>
      <c r="H22" s="3">
        <v>4.8536700000000002</v>
      </c>
      <c r="I22" s="4">
        <v>4.6355300000000002</v>
      </c>
      <c r="J22" s="4">
        <v>4.7446000000000002</v>
      </c>
      <c r="K22" s="4">
        <v>4.3083200000000001</v>
      </c>
      <c r="L22" s="24">
        <f t="shared" si="1"/>
        <v>4.6399999999999997</v>
      </c>
      <c r="M22" s="21"/>
      <c r="N22" s="3">
        <v>3.8656799999999998</v>
      </c>
      <c r="O22" s="4">
        <v>4.2952000000000004</v>
      </c>
      <c r="P22" s="4">
        <v>4.2952000000000004</v>
      </c>
      <c r="Q22" s="4">
        <v>3.7702300000000002</v>
      </c>
      <c r="R22" s="24">
        <f t="shared" si="2"/>
        <v>4.0599999999999996</v>
      </c>
      <c r="S22" s="21"/>
      <c r="T22" s="3">
        <v>2.11653</v>
      </c>
      <c r="U22" s="4">
        <v>2.2733099999999999</v>
      </c>
      <c r="V22" s="4">
        <v>2.22105</v>
      </c>
      <c r="W22" s="4">
        <v>2.2733099999999999</v>
      </c>
      <c r="X22" s="24">
        <f t="shared" si="3"/>
        <v>2.2200000000000002</v>
      </c>
      <c r="Y22" s="21"/>
      <c r="Z22" s="3">
        <v>1.1116299999999999</v>
      </c>
      <c r="AA22" s="4">
        <v>1.12487</v>
      </c>
      <c r="AB22" s="4">
        <v>1.1645700000000001</v>
      </c>
      <c r="AC22" s="4">
        <v>1.0984</v>
      </c>
      <c r="AD22" s="24">
        <v>1.6800000000000002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4"/>
      <c r="AO22" s="4"/>
      <c r="AP22" s="4"/>
      <c r="AQ22" s="4"/>
    </row>
    <row r="23" spans="1:43" x14ac:dyDescent="0.3">
      <c r="A23" s="21"/>
      <c r="B23" s="3">
        <v>1.55735</v>
      </c>
      <c r="C23" s="4">
        <v>1.55735</v>
      </c>
      <c r="D23" s="4">
        <v>1.5036499999999999</v>
      </c>
      <c r="E23" s="4">
        <v>1.4678500000000001</v>
      </c>
      <c r="F23" s="24">
        <f t="shared" si="0"/>
        <v>1.52</v>
      </c>
      <c r="G23" s="21"/>
      <c r="H23" s="3">
        <v>3.1327699999999998</v>
      </c>
      <c r="I23" s="4">
        <v>3.28559</v>
      </c>
      <c r="J23" s="4">
        <v>3.1327699999999998</v>
      </c>
      <c r="K23" s="4">
        <v>3.4384000000000001</v>
      </c>
      <c r="L23" s="24">
        <f t="shared" si="1"/>
        <v>3.25</v>
      </c>
      <c r="M23" s="21"/>
      <c r="N23" s="3">
        <v>8.5176800000000004</v>
      </c>
      <c r="O23" s="4">
        <v>9.1486199999999993</v>
      </c>
      <c r="P23" s="4">
        <v>8.6228300000000004</v>
      </c>
      <c r="Q23" s="4">
        <v>9.4640900000000006</v>
      </c>
      <c r="R23" s="24">
        <f t="shared" si="2"/>
        <v>8.94</v>
      </c>
      <c r="S23" s="21"/>
      <c r="T23" s="3">
        <v>1.5835999999999999</v>
      </c>
      <c r="U23" s="4">
        <v>1.74</v>
      </c>
      <c r="V23" s="4">
        <v>1.6813499999999999</v>
      </c>
      <c r="W23" s="4">
        <v>1.64225</v>
      </c>
      <c r="X23" s="24">
        <f t="shared" si="3"/>
        <v>1.66</v>
      </c>
      <c r="Y23" s="21"/>
      <c r="Z23" s="3">
        <v>0.98734</v>
      </c>
      <c r="AA23" s="4">
        <v>1.05959</v>
      </c>
      <c r="AB23" s="4">
        <v>1.01142</v>
      </c>
      <c r="AC23" s="4">
        <v>1.0355000000000001</v>
      </c>
      <c r="AD23" s="24">
        <v>1.53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4"/>
      <c r="AO23" s="4"/>
      <c r="AP23" s="4"/>
      <c r="AQ23" s="4"/>
    </row>
    <row r="24" spans="1:43" x14ac:dyDescent="0.3">
      <c r="A24" s="21"/>
      <c r="B24" s="3">
        <v>1.19085</v>
      </c>
      <c r="C24" s="4">
        <v>1.1373200000000001</v>
      </c>
      <c r="D24" s="4">
        <v>1.0704199999999999</v>
      </c>
      <c r="E24" s="4">
        <v>1.1507000000000001</v>
      </c>
      <c r="F24" s="24">
        <f t="shared" si="0"/>
        <v>1.1399999999999999</v>
      </c>
      <c r="G24" s="21"/>
      <c r="H24" s="3">
        <v>6.0495799999999997</v>
      </c>
      <c r="I24" s="4">
        <v>6.1919300000000002</v>
      </c>
      <c r="J24" s="4">
        <v>6.1207500000000001</v>
      </c>
      <c r="K24" s="4">
        <v>5.8360700000000003</v>
      </c>
      <c r="L24" s="24">
        <f t="shared" si="1"/>
        <v>6.05</v>
      </c>
      <c r="M24" s="21"/>
      <c r="N24" s="3">
        <v>1.7034499999999999</v>
      </c>
      <c r="O24" s="4">
        <v>1.6440300000000001</v>
      </c>
      <c r="P24" s="4">
        <v>1.66384</v>
      </c>
      <c r="Q24" s="4">
        <v>1.72326</v>
      </c>
      <c r="R24" s="24">
        <f t="shared" si="2"/>
        <v>1.68</v>
      </c>
      <c r="S24" s="21"/>
      <c r="T24" s="3">
        <v>1.78613</v>
      </c>
      <c r="U24" s="4">
        <v>1.7653700000000001</v>
      </c>
      <c r="V24" s="4">
        <v>1.8069</v>
      </c>
      <c r="W24" s="4">
        <v>1.70306</v>
      </c>
      <c r="X24" s="24">
        <f t="shared" si="3"/>
        <v>1.77</v>
      </c>
      <c r="Y24" s="21"/>
      <c r="Z24" s="3">
        <v>1.1011899999999999</v>
      </c>
      <c r="AA24" s="4">
        <v>1.0243599999999999</v>
      </c>
      <c r="AB24" s="4">
        <v>1.1011899999999999</v>
      </c>
      <c r="AC24" s="4">
        <v>1.1268</v>
      </c>
      <c r="AD24" s="24">
        <v>1.6350000000000002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4"/>
      <c r="AO24" s="4"/>
      <c r="AP24" s="4"/>
      <c r="AQ24" s="4"/>
    </row>
    <row r="25" spans="1:43" x14ac:dyDescent="0.3">
      <c r="A25" s="21"/>
      <c r="B25" s="3">
        <v>1.2283999999999999</v>
      </c>
      <c r="C25" s="4">
        <v>1.1593899999999999</v>
      </c>
      <c r="D25" s="4">
        <v>1.17319</v>
      </c>
      <c r="E25" s="4">
        <v>1.1317900000000001</v>
      </c>
      <c r="F25" s="24">
        <f t="shared" si="0"/>
        <v>1.17</v>
      </c>
      <c r="G25" s="21"/>
      <c r="H25" s="3">
        <v>2.4678100000000001</v>
      </c>
      <c r="I25" s="4">
        <v>2.6784699999999999</v>
      </c>
      <c r="J25" s="4">
        <v>2.6182799999999999</v>
      </c>
      <c r="K25" s="4">
        <v>2.4678100000000001</v>
      </c>
      <c r="L25" s="24">
        <f t="shared" si="1"/>
        <v>2.56</v>
      </c>
      <c r="M25" s="21"/>
      <c r="N25" s="3">
        <v>1.1558999999999999</v>
      </c>
      <c r="O25" s="4">
        <v>1.1276999999999999</v>
      </c>
      <c r="P25" s="4">
        <v>1.1558999999999999</v>
      </c>
      <c r="Q25" s="4">
        <v>1.35324</v>
      </c>
      <c r="R25" s="24">
        <f t="shared" si="2"/>
        <v>1.2</v>
      </c>
      <c r="S25" s="21"/>
      <c r="T25" s="3">
        <v>2.5587499999999999</v>
      </c>
      <c r="U25" s="4">
        <v>2.5881599999999998</v>
      </c>
      <c r="V25" s="4">
        <v>2.5293399999999999</v>
      </c>
      <c r="W25" s="4">
        <v>2.3234699999999999</v>
      </c>
      <c r="X25" s="24">
        <f t="shared" si="3"/>
        <v>2.5</v>
      </c>
      <c r="Y25" s="21"/>
      <c r="Z25" s="3">
        <v>1.07019</v>
      </c>
      <c r="AA25" s="4">
        <v>1.07019</v>
      </c>
      <c r="AB25" s="4">
        <v>1.10842</v>
      </c>
      <c r="AC25" s="4">
        <v>1.08294</v>
      </c>
      <c r="AD25" s="24">
        <v>1.62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4"/>
      <c r="AO25" s="4"/>
      <c r="AP25" s="4"/>
      <c r="AQ25" s="4"/>
    </row>
    <row r="26" spans="1:43" x14ac:dyDescent="0.3">
      <c r="A26" s="21"/>
      <c r="B26" s="3">
        <v>3.7994300000000001</v>
      </c>
      <c r="C26" s="4">
        <v>3.7530999999999999</v>
      </c>
      <c r="D26" s="4">
        <v>4.4481200000000003</v>
      </c>
      <c r="E26" s="4">
        <v>3.7530999999999999</v>
      </c>
      <c r="F26" s="24">
        <f t="shared" si="0"/>
        <v>3.94</v>
      </c>
      <c r="G26" s="21"/>
      <c r="H26" s="3">
        <v>1.3906499999999999</v>
      </c>
      <c r="I26" s="4">
        <v>1.46018</v>
      </c>
      <c r="J26" s="4">
        <v>1.47756</v>
      </c>
      <c r="K26" s="4">
        <v>1.58186</v>
      </c>
      <c r="L26" s="24">
        <f t="shared" si="1"/>
        <v>1.48</v>
      </c>
      <c r="M26" s="21"/>
      <c r="N26" s="3">
        <v>3.9497800000000001</v>
      </c>
      <c r="O26" s="4">
        <v>3.81664</v>
      </c>
      <c r="P26" s="4">
        <v>3.55036</v>
      </c>
      <c r="Q26" s="4">
        <v>3.7722600000000002</v>
      </c>
      <c r="R26" s="24">
        <f t="shared" si="2"/>
        <v>3.77</v>
      </c>
      <c r="S26" s="21"/>
      <c r="T26" s="3">
        <v>2.19523</v>
      </c>
      <c r="U26" s="4">
        <v>2.1699899999999999</v>
      </c>
      <c r="V26" s="4">
        <v>2.1699899999999999</v>
      </c>
      <c r="W26" s="4">
        <v>2.0438299999999998</v>
      </c>
      <c r="X26" s="24">
        <f t="shared" si="3"/>
        <v>2.14</v>
      </c>
      <c r="Y26" s="21"/>
      <c r="Z26" s="3">
        <v>1.1872100000000001</v>
      </c>
      <c r="AA26" s="4">
        <v>1.1344399999999999</v>
      </c>
      <c r="AB26" s="4">
        <v>1.1212500000000001</v>
      </c>
      <c r="AC26" s="4">
        <v>1.0421</v>
      </c>
      <c r="AD26" s="24">
        <v>1.6800000000000002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4"/>
      <c r="AO26" s="4"/>
      <c r="AP26" s="4"/>
      <c r="AQ26" s="4"/>
    </row>
    <row r="27" spans="1:43" x14ac:dyDescent="0.3">
      <c r="A27" s="21"/>
      <c r="B27" s="3">
        <v>0.79645999999999995</v>
      </c>
      <c r="C27" s="4">
        <v>0.75941000000000003</v>
      </c>
      <c r="D27" s="4">
        <v>0.79645999999999995</v>
      </c>
      <c r="E27" s="4">
        <v>0.79645999999999995</v>
      </c>
      <c r="F27" s="24">
        <f t="shared" si="0"/>
        <v>0.79</v>
      </c>
      <c r="G27" s="21"/>
      <c r="H27" s="3">
        <v>1.1937800000000001</v>
      </c>
      <c r="I27" s="4">
        <v>1.3131600000000001</v>
      </c>
      <c r="J27" s="4">
        <v>1.3280799999999999</v>
      </c>
      <c r="K27" s="4">
        <v>1.23855</v>
      </c>
      <c r="L27" s="24">
        <f t="shared" si="1"/>
        <v>1.27</v>
      </c>
      <c r="M27" s="21"/>
      <c r="N27" s="3">
        <v>1.6072299999999999</v>
      </c>
      <c r="O27" s="4">
        <v>1.6875899999999999</v>
      </c>
      <c r="P27" s="4">
        <v>1.74786</v>
      </c>
      <c r="Q27" s="4">
        <v>1.7880400000000001</v>
      </c>
      <c r="R27" s="24">
        <f t="shared" si="2"/>
        <v>1.71</v>
      </c>
      <c r="S27" s="21"/>
      <c r="T27" s="3">
        <v>1.9668000000000001</v>
      </c>
      <c r="U27" s="4">
        <v>2.1072799999999998</v>
      </c>
      <c r="V27" s="4">
        <v>2.0370400000000002</v>
      </c>
      <c r="W27" s="4">
        <v>1.8497300000000001</v>
      </c>
      <c r="X27" s="24">
        <f t="shared" si="3"/>
        <v>1.99</v>
      </c>
      <c r="Y27" s="21"/>
      <c r="Z27" s="3">
        <v>1.1109800000000001</v>
      </c>
      <c r="AA27" s="4">
        <v>1.1665300000000001</v>
      </c>
      <c r="AB27" s="4">
        <v>1.2220800000000001</v>
      </c>
      <c r="AC27" s="4">
        <v>1.2220800000000001</v>
      </c>
      <c r="AD27" s="24">
        <v>1.77</v>
      </c>
      <c r="AE27" s="21"/>
      <c r="AF27" s="21"/>
      <c r="AG27" s="21"/>
      <c r="AH27" s="21"/>
      <c r="AI27" s="21"/>
      <c r="AJ27" s="21"/>
      <c r="AK27" s="21"/>
      <c r="AL27" s="21"/>
      <c r="AM27" s="21"/>
      <c r="AN27" s="4"/>
      <c r="AO27" s="4"/>
      <c r="AP27" s="4"/>
      <c r="AQ27" s="4"/>
    </row>
    <row r="28" spans="1:43" x14ac:dyDescent="0.3">
      <c r="A28" s="21"/>
      <c r="B28" s="3">
        <v>1.71017</v>
      </c>
      <c r="C28" s="4">
        <v>1.87907</v>
      </c>
      <c r="D28" s="4">
        <v>1.90019</v>
      </c>
      <c r="E28" s="4">
        <v>1.68906</v>
      </c>
      <c r="F28" s="24">
        <f t="shared" si="0"/>
        <v>1.79</v>
      </c>
      <c r="G28" s="21"/>
      <c r="H28" s="3">
        <v>2.2523900000000001</v>
      </c>
      <c r="I28" s="4">
        <v>2.4171999999999998</v>
      </c>
      <c r="J28" s="4">
        <v>2.22492</v>
      </c>
      <c r="K28" s="4">
        <v>2.4446699999999999</v>
      </c>
      <c r="L28" s="24">
        <f t="shared" si="1"/>
        <v>2.33</v>
      </c>
      <c r="M28" s="21"/>
      <c r="N28" s="3">
        <v>2.31541</v>
      </c>
      <c r="O28" s="4">
        <v>2.2596099999999999</v>
      </c>
      <c r="P28" s="4">
        <v>2.42699</v>
      </c>
      <c r="Q28" s="4">
        <v>2.4827900000000001</v>
      </c>
      <c r="R28" s="24">
        <f t="shared" si="2"/>
        <v>2.37</v>
      </c>
      <c r="S28" s="21"/>
      <c r="T28" s="3">
        <v>2.6558700000000002</v>
      </c>
      <c r="U28" s="4">
        <v>2.5293999999999999</v>
      </c>
      <c r="V28" s="4">
        <v>2.8139500000000002</v>
      </c>
      <c r="W28" s="4">
        <v>2.7507199999999998</v>
      </c>
      <c r="X28" s="24">
        <f t="shared" si="3"/>
        <v>2.69</v>
      </c>
      <c r="Y28" s="21"/>
      <c r="Z28" s="3">
        <v>2.2606600000000001</v>
      </c>
      <c r="AA28" s="4">
        <v>2.2061899999999999</v>
      </c>
      <c r="AB28" s="4">
        <v>2.2061899999999999</v>
      </c>
      <c r="AC28" s="4">
        <v>2.5874999999999999</v>
      </c>
      <c r="AD28" s="24">
        <v>3.4799999999999995</v>
      </c>
      <c r="AE28" s="21"/>
      <c r="AF28" s="21"/>
      <c r="AG28" s="21"/>
      <c r="AH28" s="21"/>
      <c r="AI28" s="21"/>
      <c r="AJ28" s="21"/>
      <c r="AK28" s="21"/>
      <c r="AL28" s="21"/>
      <c r="AM28" s="21"/>
      <c r="AN28" s="4"/>
      <c r="AO28" s="4"/>
      <c r="AP28" s="4"/>
      <c r="AQ28" s="4"/>
    </row>
    <row r="29" spans="1:43" x14ac:dyDescent="0.3">
      <c r="A29" s="21"/>
      <c r="B29" s="3">
        <v>1.67082</v>
      </c>
      <c r="C29" s="4">
        <v>1.55559</v>
      </c>
      <c r="D29" s="4">
        <v>1.55559</v>
      </c>
      <c r="E29" s="4">
        <v>1.7476400000000001</v>
      </c>
      <c r="F29" s="24">
        <f t="shared" si="0"/>
        <v>1.63</v>
      </c>
      <c r="G29" s="21"/>
      <c r="H29" s="3">
        <v>2.1845400000000001</v>
      </c>
      <c r="I29" s="4">
        <v>2.2096499999999999</v>
      </c>
      <c r="J29" s="4">
        <v>2.15943</v>
      </c>
      <c r="K29" s="4">
        <v>1.98366</v>
      </c>
      <c r="L29" s="24">
        <f t="shared" si="1"/>
        <v>2.13</v>
      </c>
      <c r="M29" s="21"/>
      <c r="N29" s="3">
        <v>3.0004499999999998</v>
      </c>
      <c r="O29" s="4">
        <v>3.06942</v>
      </c>
      <c r="P29" s="4">
        <v>2.7590300000000001</v>
      </c>
      <c r="Q29" s="4">
        <v>2.8969800000000001</v>
      </c>
      <c r="R29" s="24">
        <f t="shared" si="2"/>
        <v>2.93</v>
      </c>
      <c r="S29" s="21"/>
      <c r="T29" s="3">
        <v>3.0634800000000002</v>
      </c>
      <c r="U29" s="4">
        <v>2.95661</v>
      </c>
      <c r="V29" s="4">
        <v>2.9209900000000002</v>
      </c>
      <c r="W29" s="4">
        <v>3.1703399999999999</v>
      </c>
      <c r="X29" s="24">
        <f t="shared" si="3"/>
        <v>3.03</v>
      </c>
      <c r="Y29" s="21"/>
      <c r="Z29" s="3">
        <v>2.1149</v>
      </c>
      <c r="AA29" s="4">
        <v>2.1410100000000001</v>
      </c>
      <c r="AB29" s="4">
        <v>2.1671200000000002</v>
      </c>
      <c r="AC29" s="4">
        <v>2.4543300000000001</v>
      </c>
      <c r="AD29" s="24">
        <v>3.33</v>
      </c>
      <c r="AE29" s="21"/>
      <c r="AF29" s="21"/>
      <c r="AG29" s="21"/>
      <c r="AH29" s="21"/>
      <c r="AI29" s="21"/>
      <c r="AJ29" s="21"/>
      <c r="AK29" s="21"/>
      <c r="AL29" s="21"/>
      <c r="AM29" s="21"/>
      <c r="AN29" s="4"/>
      <c r="AO29" s="4"/>
      <c r="AP29" s="4"/>
      <c r="AQ29" s="4"/>
    </row>
    <row r="30" spans="1:43" x14ac:dyDescent="0.3">
      <c r="A30" s="21"/>
      <c r="B30" s="3">
        <v>1.94217</v>
      </c>
      <c r="C30" s="4">
        <v>1.96645</v>
      </c>
      <c r="D30" s="4">
        <v>1.96645</v>
      </c>
      <c r="E30" s="4">
        <v>2.3791600000000002</v>
      </c>
      <c r="F30" s="24">
        <f t="shared" si="0"/>
        <v>2.06</v>
      </c>
      <c r="G30" s="21"/>
      <c r="H30" s="3">
        <v>2.53728</v>
      </c>
      <c r="I30" s="4">
        <v>2.28355</v>
      </c>
      <c r="J30" s="4">
        <v>2.53728</v>
      </c>
      <c r="K30" s="4">
        <v>2.2271700000000001</v>
      </c>
      <c r="L30" s="24">
        <f t="shared" si="1"/>
        <v>2.4</v>
      </c>
      <c r="M30" s="21"/>
      <c r="N30" s="3">
        <v>3.93628</v>
      </c>
      <c r="O30" s="4">
        <v>4.0346900000000003</v>
      </c>
      <c r="P30" s="4">
        <v>4.4283099999999997</v>
      </c>
      <c r="Q30" s="4">
        <v>4.3299099999999999</v>
      </c>
      <c r="R30" s="24">
        <f t="shared" si="2"/>
        <v>4.18</v>
      </c>
      <c r="S30" s="21"/>
      <c r="T30" s="3">
        <v>2.7149800000000002</v>
      </c>
      <c r="U30" s="4">
        <v>3.05436</v>
      </c>
      <c r="V30" s="4">
        <v>2.8846699999999998</v>
      </c>
      <c r="W30" s="4">
        <v>2.8846699999999998</v>
      </c>
      <c r="X30" s="24">
        <f t="shared" si="3"/>
        <v>2.88</v>
      </c>
      <c r="Y30" s="21"/>
      <c r="Z30" s="3">
        <v>1.71933</v>
      </c>
      <c r="AA30" s="4">
        <v>1.63842</v>
      </c>
      <c r="AB30" s="4">
        <v>1.7800100000000001</v>
      </c>
      <c r="AC30" s="4">
        <v>1.7395499999999999</v>
      </c>
      <c r="AD30" s="24">
        <v>2.58</v>
      </c>
      <c r="AE30" s="21"/>
      <c r="AF30" s="21"/>
      <c r="AG30" s="21"/>
      <c r="AH30" s="21"/>
      <c r="AI30" s="21"/>
      <c r="AJ30" s="21"/>
      <c r="AK30" s="21"/>
      <c r="AL30" s="21"/>
      <c r="AM30" s="21"/>
      <c r="AN30" s="4"/>
      <c r="AO30" s="4"/>
      <c r="AP30" s="4"/>
      <c r="AQ30" s="4"/>
    </row>
    <row r="31" spans="1:43" x14ac:dyDescent="0.3">
      <c r="A31" s="21"/>
      <c r="B31" s="3">
        <v>0.65339000000000003</v>
      </c>
      <c r="C31" s="4">
        <v>0.66913999999999996</v>
      </c>
      <c r="D31" s="4">
        <v>0.66125999999999996</v>
      </c>
      <c r="E31" s="4">
        <v>0.69274999999999998</v>
      </c>
      <c r="F31" s="24">
        <f t="shared" si="0"/>
        <v>0.67</v>
      </c>
      <c r="G31" s="21"/>
      <c r="H31" s="3">
        <v>3.0181900000000002</v>
      </c>
      <c r="I31" s="4">
        <v>2.948</v>
      </c>
      <c r="J31" s="4">
        <v>2.8778100000000002</v>
      </c>
      <c r="K31" s="4">
        <v>3.0883799999999999</v>
      </c>
      <c r="L31" s="24">
        <f t="shared" si="1"/>
        <v>2.98</v>
      </c>
      <c r="M31" s="21"/>
      <c r="N31" s="3">
        <v>3.5919300000000001</v>
      </c>
      <c r="O31" s="4">
        <v>3.3923800000000002</v>
      </c>
      <c r="P31" s="4">
        <v>3.5121099999999998</v>
      </c>
      <c r="Q31" s="4">
        <v>3.0730900000000001</v>
      </c>
      <c r="R31" s="24">
        <f t="shared" si="2"/>
        <v>3.39</v>
      </c>
      <c r="S31" s="21"/>
      <c r="T31" s="3">
        <v>2.1719300000000001</v>
      </c>
      <c r="U31" s="4">
        <v>2.36198</v>
      </c>
      <c r="V31" s="4">
        <v>2.3891300000000002</v>
      </c>
      <c r="W31" s="4">
        <v>2.30768</v>
      </c>
      <c r="X31" s="24">
        <f t="shared" si="3"/>
        <v>2.31</v>
      </c>
      <c r="Y31" s="21"/>
      <c r="Z31" s="3">
        <v>1.2641100000000001</v>
      </c>
      <c r="AA31" s="4">
        <v>1.40456</v>
      </c>
      <c r="AB31" s="4">
        <v>1.40456</v>
      </c>
      <c r="AC31" s="4">
        <v>1.23289</v>
      </c>
      <c r="AD31" s="24">
        <v>1.9950000000000001</v>
      </c>
      <c r="AE31" s="21"/>
      <c r="AF31" s="21"/>
      <c r="AG31" s="21"/>
      <c r="AH31" s="21"/>
      <c r="AI31" s="21"/>
      <c r="AJ31" s="21"/>
      <c r="AK31" s="21"/>
      <c r="AL31" s="21"/>
      <c r="AM31" s="21"/>
      <c r="AN31" s="4"/>
      <c r="AO31" s="4"/>
      <c r="AP31" s="4"/>
      <c r="AQ31" s="4"/>
    </row>
    <row r="32" spans="1:43" x14ac:dyDescent="0.3">
      <c r="A32" s="21"/>
      <c r="B32" s="3">
        <v>1.76803</v>
      </c>
      <c r="C32" s="4">
        <v>1.8319399999999999</v>
      </c>
      <c r="D32" s="4">
        <v>1.9171400000000001</v>
      </c>
      <c r="E32" s="4">
        <v>1.72543</v>
      </c>
      <c r="F32" s="24">
        <f t="shared" si="0"/>
        <v>1.81</v>
      </c>
      <c r="G32" s="21"/>
      <c r="H32" s="3">
        <v>3.62446</v>
      </c>
      <c r="I32" s="4">
        <v>3.22174</v>
      </c>
      <c r="J32" s="4">
        <v>3.3425600000000002</v>
      </c>
      <c r="K32" s="4">
        <v>3.5036499999999999</v>
      </c>
      <c r="L32" s="24">
        <f t="shared" si="1"/>
        <v>3.42</v>
      </c>
      <c r="M32" s="21"/>
      <c r="N32" s="3">
        <v>2.8754900000000001</v>
      </c>
      <c r="O32" s="4">
        <v>3.0157500000000002</v>
      </c>
      <c r="P32" s="4">
        <v>2.8404199999999999</v>
      </c>
      <c r="Q32" s="4">
        <v>3.19109</v>
      </c>
      <c r="R32" s="24">
        <f t="shared" si="2"/>
        <v>2.98</v>
      </c>
      <c r="S32" s="21"/>
      <c r="T32" s="3">
        <v>3.8047200000000001</v>
      </c>
      <c r="U32" s="4">
        <v>3.59335</v>
      </c>
      <c r="V32" s="4">
        <v>3.72018</v>
      </c>
      <c r="W32" s="4">
        <v>3.25515</v>
      </c>
      <c r="X32" s="24">
        <f t="shared" si="3"/>
        <v>3.59</v>
      </c>
      <c r="Y32" s="21"/>
      <c r="Z32" s="3">
        <v>1.73811</v>
      </c>
      <c r="AA32" s="4">
        <v>1.80019</v>
      </c>
      <c r="AB32" s="4">
        <v>1.6967300000000001</v>
      </c>
      <c r="AC32" s="4">
        <v>1.80019</v>
      </c>
      <c r="AD32" s="24">
        <v>2.64</v>
      </c>
      <c r="AE32" s="21"/>
      <c r="AF32" s="21"/>
      <c r="AG32" s="21"/>
      <c r="AH32" s="21"/>
      <c r="AI32" s="21"/>
      <c r="AJ32" s="21"/>
      <c r="AK32" s="21"/>
      <c r="AL32" s="21"/>
      <c r="AM32" s="21"/>
      <c r="AN32" s="4"/>
      <c r="AO32" s="4"/>
      <c r="AP32" s="4"/>
      <c r="AQ32" s="4"/>
    </row>
    <row r="33" spans="1:43" x14ac:dyDescent="0.3">
      <c r="A33" s="21"/>
      <c r="B33" s="3">
        <v>1.16442</v>
      </c>
      <c r="C33" s="4">
        <v>1.05857</v>
      </c>
      <c r="D33" s="4">
        <v>1.0850299999999999</v>
      </c>
      <c r="E33" s="4">
        <v>1.19089</v>
      </c>
      <c r="F33" s="24">
        <f t="shared" si="0"/>
        <v>1.1200000000000001</v>
      </c>
      <c r="G33" s="21"/>
      <c r="H33" s="3">
        <v>4.3690699999999998</v>
      </c>
      <c r="I33" s="4">
        <v>4.6421299999999999</v>
      </c>
      <c r="J33" s="4">
        <v>4.8605900000000002</v>
      </c>
      <c r="K33" s="4">
        <v>4.6967499999999998</v>
      </c>
      <c r="L33" s="24">
        <f t="shared" si="1"/>
        <v>4.6399999999999997</v>
      </c>
      <c r="M33" s="21"/>
      <c r="N33" s="3">
        <v>3.9232100000000001</v>
      </c>
      <c r="O33" s="4">
        <v>3.8309000000000002</v>
      </c>
      <c r="P33" s="4">
        <v>4.1539799999999998</v>
      </c>
      <c r="Q33" s="4">
        <v>3.7847400000000002</v>
      </c>
      <c r="R33" s="24">
        <f t="shared" si="2"/>
        <v>3.92</v>
      </c>
      <c r="S33" s="21"/>
      <c r="T33" s="3">
        <v>3.4546000000000001</v>
      </c>
      <c r="U33" s="4">
        <v>3.5388600000000001</v>
      </c>
      <c r="V33" s="4">
        <v>3.4967299999999999</v>
      </c>
      <c r="W33" s="4">
        <v>3.8337599999999998</v>
      </c>
      <c r="X33" s="24">
        <f t="shared" si="3"/>
        <v>3.58</v>
      </c>
      <c r="Y33" s="21"/>
      <c r="Z33" s="3">
        <v>1.2529300000000001</v>
      </c>
      <c r="AA33" s="4">
        <v>1.2529300000000001</v>
      </c>
      <c r="AB33" s="4">
        <v>1.2227399999999999</v>
      </c>
      <c r="AC33" s="4">
        <v>1.4038900000000001</v>
      </c>
      <c r="AD33" s="24">
        <v>1.92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4"/>
      <c r="AO33" s="4"/>
      <c r="AP33" s="4"/>
      <c r="AQ33" s="4"/>
    </row>
    <row r="34" spans="1:43" x14ac:dyDescent="0.3">
      <c r="A34" s="21"/>
      <c r="B34" s="3">
        <v>1.8285899999999999</v>
      </c>
      <c r="C34" s="4">
        <v>1.8285899999999999</v>
      </c>
      <c r="D34" s="4">
        <v>1.8285899999999999</v>
      </c>
      <c r="E34" s="4">
        <v>1.4998499999999999</v>
      </c>
      <c r="F34" s="24">
        <f t="shared" si="0"/>
        <v>1.75</v>
      </c>
      <c r="G34" s="21"/>
      <c r="H34" s="3">
        <v>0.77424999999999999</v>
      </c>
      <c r="I34" s="4">
        <v>0.79361000000000004</v>
      </c>
      <c r="J34" s="4">
        <v>0.81296000000000002</v>
      </c>
      <c r="K34" s="4">
        <v>0.90973999999999999</v>
      </c>
      <c r="L34" s="24">
        <f t="shared" si="1"/>
        <v>0.82</v>
      </c>
      <c r="M34" s="21"/>
      <c r="N34" s="3">
        <v>3.79393</v>
      </c>
      <c r="O34" s="4">
        <v>3.4567000000000001</v>
      </c>
      <c r="P34" s="4">
        <v>3.79393</v>
      </c>
      <c r="Q34" s="4">
        <v>3.2880799999999999</v>
      </c>
      <c r="R34" s="24">
        <f t="shared" si="2"/>
        <v>3.58</v>
      </c>
      <c r="S34" s="21"/>
      <c r="T34" s="3">
        <v>1.1632899999999999</v>
      </c>
      <c r="U34" s="4">
        <v>1.20692</v>
      </c>
      <c r="V34" s="4">
        <v>1.30871</v>
      </c>
      <c r="W34" s="4">
        <v>1.26508</v>
      </c>
      <c r="X34" s="24">
        <f t="shared" si="3"/>
        <v>1.24</v>
      </c>
      <c r="Y34" s="21"/>
      <c r="Z34" s="3">
        <v>1.36894</v>
      </c>
      <c r="AA34" s="4">
        <v>1.3845000000000001</v>
      </c>
      <c r="AB34" s="4">
        <v>1.3222700000000001</v>
      </c>
      <c r="AC34" s="4">
        <v>1.2133799999999999</v>
      </c>
      <c r="AD34" s="24">
        <v>1.98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4"/>
      <c r="AO34" s="4"/>
      <c r="AP34" s="4"/>
      <c r="AQ34" s="4"/>
    </row>
    <row r="35" spans="1:43" x14ac:dyDescent="0.3">
      <c r="A35" s="21"/>
      <c r="B35" s="3">
        <v>2.0618500000000002</v>
      </c>
      <c r="C35" s="4">
        <v>2.26803</v>
      </c>
      <c r="D35" s="4">
        <v>2.3195800000000002</v>
      </c>
      <c r="E35" s="4">
        <v>2.1133899999999999</v>
      </c>
      <c r="F35" s="24">
        <f t="shared" si="0"/>
        <v>2.19</v>
      </c>
      <c r="G35" s="21"/>
      <c r="H35" s="3">
        <v>4.0476700000000001</v>
      </c>
      <c r="I35" s="4">
        <v>4.0476700000000001</v>
      </c>
      <c r="J35" s="4">
        <v>4.3402799999999999</v>
      </c>
      <c r="K35" s="4">
        <v>4.1452099999999996</v>
      </c>
      <c r="L35" s="24">
        <f t="shared" si="1"/>
        <v>4.1500000000000004</v>
      </c>
      <c r="M35" s="21"/>
      <c r="N35" s="3">
        <v>2.8578700000000001</v>
      </c>
      <c r="O35" s="4">
        <v>2.92591</v>
      </c>
      <c r="P35" s="4">
        <v>2.8578700000000001</v>
      </c>
      <c r="Q35" s="4">
        <v>2.92591</v>
      </c>
      <c r="R35" s="24">
        <f t="shared" si="2"/>
        <v>2.89</v>
      </c>
      <c r="S35" s="21"/>
      <c r="T35" s="3">
        <v>2.20214</v>
      </c>
      <c r="U35" s="4">
        <v>2.2565200000000001</v>
      </c>
      <c r="V35" s="4">
        <v>2.17496</v>
      </c>
      <c r="W35" s="4">
        <v>2.60995</v>
      </c>
      <c r="X35" s="24">
        <f t="shared" si="3"/>
        <v>2.31</v>
      </c>
      <c r="Y35" s="21"/>
      <c r="Z35" s="3">
        <v>1.4045300000000001</v>
      </c>
      <c r="AA35" s="4">
        <v>1.3702700000000001</v>
      </c>
      <c r="AB35" s="4">
        <v>1.54156</v>
      </c>
      <c r="AC35" s="4">
        <v>1.5073000000000001</v>
      </c>
      <c r="AD35" s="24">
        <v>2.19</v>
      </c>
      <c r="AE35" s="21"/>
      <c r="AF35" s="21"/>
      <c r="AG35" s="21"/>
      <c r="AH35" s="21"/>
      <c r="AI35" s="21"/>
      <c r="AJ35" s="21"/>
      <c r="AK35" s="21"/>
      <c r="AL35" s="21"/>
      <c r="AM35" s="21"/>
      <c r="AN35" s="4"/>
      <c r="AO35" s="4"/>
      <c r="AP35" s="4"/>
      <c r="AQ35" s="4"/>
    </row>
    <row r="36" spans="1:43" x14ac:dyDescent="0.3">
      <c r="A36" s="21"/>
      <c r="B36" s="3">
        <v>2.4953799999999999</v>
      </c>
      <c r="C36" s="4">
        <v>2.2735699999999999</v>
      </c>
      <c r="D36" s="4">
        <v>2.4121999999999999</v>
      </c>
      <c r="E36" s="4">
        <v>2.2458399999999998</v>
      </c>
      <c r="F36" s="24">
        <f t="shared" si="0"/>
        <v>2.36</v>
      </c>
      <c r="G36" s="21"/>
      <c r="H36" s="3">
        <v>1.97278</v>
      </c>
      <c r="I36" s="4">
        <v>2.0197600000000002</v>
      </c>
      <c r="J36" s="4">
        <v>2.0197600000000002</v>
      </c>
      <c r="K36" s="4">
        <v>1.97278</v>
      </c>
      <c r="L36" s="24">
        <f t="shared" si="1"/>
        <v>2</v>
      </c>
      <c r="M36" s="21"/>
      <c r="N36" s="3">
        <v>3.6221800000000002</v>
      </c>
      <c r="O36" s="4">
        <v>3.8809100000000001</v>
      </c>
      <c r="P36" s="4">
        <v>3.5790600000000001</v>
      </c>
      <c r="Q36" s="4">
        <v>3.5790600000000001</v>
      </c>
      <c r="R36" s="24">
        <f t="shared" si="2"/>
        <v>3.67</v>
      </c>
      <c r="S36" s="21"/>
      <c r="T36" s="3">
        <v>3.1175899999999999</v>
      </c>
      <c r="U36" s="4">
        <v>3.0467399999999998</v>
      </c>
      <c r="V36" s="4">
        <v>2.8341699999999999</v>
      </c>
      <c r="W36" s="4">
        <v>3.0467399999999998</v>
      </c>
      <c r="X36" s="24">
        <f t="shared" si="3"/>
        <v>3.01</v>
      </c>
      <c r="Y36" s="21"/>
      <c r="Z36" s="3">
        <v>1.5228999999999999</v>
      </c>
      <c r="AA36" s="4">
        <v>1.5056</v>
      </c>
      <c r="AB36" s="4">
        <v>1.4017599999999999</v>
      </c>
      <c r="AC36" s="4">
        <v>1.4536800000000001</v>
      </c>
      <c r="AD36" s="24">
        <v>2.2050000000000001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4"/>
      <c r="AO36" s="4"/>
      <c r="AP36" s="4"/>
      <c r="AQ36" s="4"/>
    </row>
    <row r="37" spans="1:43" x14ac:dyDescent="0.3">
      <c r="A37" s="21"/>
      <c r="B37" s="3">
        <v>1.1459699999999999</v>
      </c>
      <c r="C37" s="4">
        <v>1.0669299999999999</v>
      </c>
      <c r="D37" s="4">
        <v>1.13279</v>
      </c>
      <c r="E37" s="4">
        <v>1.13279</v>
      </c>
      <c r="F37" s="24">
        <f t="shared" si="0"/>
        <v>1.1200000000000001</v>
      </c>
      <c r="G37" s="21"/>
      <c r="H37" s="3">
        <v>0.62002000000000002</v>
      </c>
      <c r="I37" s="4">
        <v>0.59184000000000003</v>
      </c>
      <c r="J37" s="4">
        <v>0.63410999999999995</v>
      </c>
      <c r="K37" s="4">
        <v>0.54956000000000005</v>
      </c>
      <c r="L37" s="24">
        <f t="shared" si="1"/>
        <v>0.6</v>
      </c>
      <c r="M37" s="21"/>
      <c r="N37" s="3">
        <v>1.4204399999999999</v>
      </c>
      <c r="O37" s="4">
        <v>1.4723999999999999</v>
      </c>
      <c r="P37" s="4">
        <v>1.48973</v>
      </c>
      <c r="Q37" s="4">
        <v>1.50705</v>
      </c>
      <c r="R37" s="24">
        <f t="shared" si="2"/>
        <v>1.47</v>
      </c>
      <c r="S37" s="21"/>
      <c r="T37" s="3">
        <v>3.5928399999999998</v>
      </c>
      <c r="U37" s="4">
        <v>3.3478699999999999</v>
      </c>
      <c r="V37" s="4">
        <v>3.3478699999999999</v>
      </c>
      <c r="W37" s="4">
        <v>3.5928399999999998</v>
      </c>
      <c r="X37" s="24">
        <f t="shared" si="3"/>
        <v>3.47</v>
      </c>
      <c r="Y37" s="21"/>
      <c r="Z37" s="3">
        <v>1.57816</v>
      </c>
      <c r="AA37" s="4">
        <v>1.4904900000000001</v>
      </c>
      <c r="AB37" s="4">
        <v>1.47295</v>
      </c>
      <c r="AC37" s="4">
        <v>1.4203399999999999</v>
      </c>
      <c r="AD37" s="24">
        <v>2.2349999999999999</v>
      </c>
      <c r="AE37" s="21"/>
      <c r="AF37" s="21"/>
      <c r="AG37" s="21"/>
      <c r="AH37" s="21"/>
      <c r="AI37" s="21"/>
      <c r="AJ37" s="21"/>
      <c r="AK37" s="21"/>
      <c r="AL37" s="21"/>
      <c r="AM37" s="21"/>
      <c r="AN37" s="4"/>
      <c r="AO37" s="4"/>
      <c r="AP37" s="4"/>
      <c r="AQ37" s="4"/>
    </row>
    <row r="38" spans="1:43" x14ac:dyDescent="0.3">
      <c r="A38" s="21"/>
      <c r="B38" s="3">
        <v>2.4801899999999999</v>
      </c>
      <c r="C38" s="4">
        <v>2.36348</v>
      </c>
      <c r="D38" s="4">
        <v>2.5969099999999998</v>
      </c>
      <c r="E38" s="4">
        <v>2.4801899999999999</v>
      </c>
      <c r="F38" s="24">
        <f t="shared" si="0"/>
        <v>2.48</v>
      </c>
      <c r="G38" s="21"/>
      <c r="H38" s="3">
        <v>2.9240599999999999</v>
      </c>
      <c r="I38" s="4">
        <v>2.7520600000000002</v>
      </c>
      <c r="J38" s="4">
        <v>2.9928699999999999</v>
      </c>
      <c r="K38" s="4">
        <v>3.0272700000000001</v>
      </c>
      <c r="L38" s="24">
        <f t="shared" si="1"/>
        <v>2.92</v>
      </c>
      <c r="M38" s="21"/>
      <c r="N38" s="3">
        <v>2.7781799999999999</v>
      </c>
      <c r="O38" s="4">
        <v>2.5003600000000001</v>
      </c>
      <c r="P38" s="4">
        <v>2.5003600000000001</v>
      </c>
      <c r="Q38" s="4">
        <v>2.71644</v>
      </c>
      <c r="R38" s="24">
        <f t="shared" si="2"/>
        <v>2.62</v>
      </c>
      <c r="S38" s="21"/>
      <c r="T38" s="3">
        <v>2.7351200000000002</v>
      </c>
      <c r="U38" s="4">
        <v>2.5223900000000001</v>
      </c>
      <c r="V38" s="4">
        <v>2.6743399999999999</v>
      </c>
      <c r="W38" s="4">
        <v>2.40083</v>
      </c>
      <c r="X38" s="24">
        <f t="shared" si="3"/>
        <v>2.58</v>
      </c>
      <c r="Y38" s="21"/>
      <c r="Z38" s="3">
        <v>1.2707299999999999</v>
      </c>
      <c r="AA38" s="4">
        <v>1.31454</v>
      </c>
      <c r="AB38" s="4">
        <v>1.2999400000000001</v>
      </c>
      <c r="AC38" s="4">
        <v>1.0808500000000001</v>
      </c>
      <c r="AD38" s="24">
        <v>1.8599999999999999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4"/>
      <c r="AO38" s="4"/>
      <c r="AP38" s="4"/>
      <c r="AQ38" s="4"/>
    </row>
    <row r="39" spans="1:43" x14ac:dyDescent="0.3">
      <c r="A39" s="21"/>
      <c r="B39" s="3">
        <v>0.70952000000000004</v>
      </c>
      <c r="C39" s="4">
        <v>0.75387000000000004</v>
      </c>
      <c r="D39" s="4">
        <v>0.78047</v>
      </c>
      <c r="E39" s="4">
        <v>0.77161000000000002</v>
      </c>
      <c r="F39" s="24">
        <f t="shared" si="0"/>
        <v>0.75</v>
      </c>
      <c r="G39" s="21"/>
      <c r="H39" s="3">
        <v>1.56376</v>
      </c>
      <c r="I39" s="4">
        <v>1.7396799999999999</v>
      </c>
      <c r="J39" s="4">
        <v>1.6224000000000001</v>
      </c>
      <c r="K39" s="4">
        <v>1.7201299999999999</v>
      </c>
      <c r="L39" s="24">
        <f t="shared" si="1"/>
        <v>1.66</v>
      </c>
      <c r="M39" s="21"/>
      <c r="N39" s="3">
        <v>3.3270900000000001</v>
      </c>
      <c r="O39" s="4">
        <v>3.2892800000000002</v>
      </c>
      <c r="P39" s="4">
        <v>3.4026999999999998</v>
      </c>
      <c r="Q39" s="4">
        <v>2.8355899999999998</v>
      </c>
      <c r="R39" s="24">
        <f t="shared" si="2"/>
        <v>3.21</v>
      </c>
      <c r="S39" s="21"/>
      <c r="T39" s="3">
        <v>1.4786600000000001</v>
      </c>
      <c r="U39" s="4">
        <v>1.4952799999999999</v>
      </c>
      <c r="V39" s="4">
        <v>1.34575</v>
      </c>
      <c r="W39" s="4">
        <v>1.3291299999999999</v>
      </c>
      <c r="X39" s="24">
        <f t="shared" si="3"/>
        <v>1.41</v>
      </c>
      <c r="Y39" s="21"/>
      <c r="Z39" s="3">
        <v>1.1133299999999999</v>
      </c>
      <c r="AA39" s="4">
        <v>1.0621400000000001</v>
      </c>
      <c r="AB39" s="4">
        <v>1.0237499999999999</v>
      </c>
      <c r="AC39" s="4">
        <v>1.1517200000000001</v>
      </c>
      <c r="AD39" s="24">
        <v>1.6350000000000002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4"/>
      <c r="AO39" s="4"/>
      <c r="AP39" s="4"/>
      <c r="AQ39" s="4"/>
    </row>
    <row r="40" spans="1:43" x14ac:dyDescent="0.3">
      <c r="A40" s="21"/>
      <c r="B40" s="3">
        <v>2.3034699999999999</v>
      </c>
      <c r="C40" s="4">
        <v>2.41187</v>
      </c>
      <c r="D40" s="4">
        <v>2.3034699999999999</v>
      </c>
      <c r="E40" s="4">
        <v>2.1950699999999999</v>
      </c>
      <c r="F40" s="24">
        <f t="shared" si="0"/>
        <v>2.2999999999999998</v>
      </c>
      <c r="G40" s="21"/>
      <c r="H40" s="3">
        <v>2.01017</v>
      </c>
      <c r="I40" s="4">
        <v>2.01017</v>
      </c>
      <c r="J40" s="4">
        <v>1.9644900000000001</v>
      </c>
      <c r="K40" s="4">
        <v>1.7817400000000001</v>
      </c>
      <c r="L40" s="24">
        <f t="shared" si="1"/>
        <v>1.94</v>
      </c>
      <c r="M40" s="21"/>
      <c r="N40" s="3">
        <v>2.9935999999999998</v>
      </c>
      <c r="O40" s="4">
        <v>3.0657299999999998</v>
      </c>
      <c r="P40" s="4">
        <v>2.9575300000000002</v>
      </c>
      <c r="Q40" s="4">
        <v>3.24607</v>
      </c>
      <c r="R40" s="24">
        <f t="shared" si="2"/>
        <v>3.07</v>
      </c>
      <c r="S40" s="21"/>
      <c r="T40" s="3">
        <v>3.3614099999999998</v>
      </c>
      <c r="U40" s="4">
        <v>3.0626199999999999</v>
      </c>
      <c r="V40" s="4">
        <v>3.3240599999999998</v>
      </c>
      <c r="W40" s="4">
        <v>2.9505699999999999</v>
      </c>
      <c r="X40" s="24">
        <f t="shared" si="3"/>
        <v>3.17</v>
      </c>
      <c r="Y40" s="21"/>
      <c r="Z40" s="3">
        <v>1.28443</v>
      </c>
      <c r="AA40" s="4">
        <v>1.3308599999999999</v>
      </c>
      <c r="AB40" s="4">
        <v>1.39276</v>
      </c>
      <c r="AC40" s="4">
        <v>1.2534799999999999</v>
      </c>
      <c r="AD40" s="24">
        <v>1.98</v>
      </c>
      <c r="AE40" s="21"/>
      <c r="AF40" s="21"/>
      <c r="AG40" s="21"/>
      <c r="AH40" s="21"/>
      <c r="AI40" s="21"/>
      <c r="AJ40" s="21"/>
      <c r="AK40" s="21"/>
      <c r="AL40" s="21"/>
      <c r="AM40" s="21"/>
      <c r="AN40" s="4"/>
      <c r="AO40" s="4"/>
      <c r="AP40" s="4"/>
      <c r="AQ40" s="4"/>
    </row>
    <row r="41" spans="1:43" x14ac:dyDescent="0.3">
      <c r="A41" s="21"/>
      <c r="B41" s="3">
        <v>1.96797</v>
      </c>
      <c r="C41" s="4">
        <v>1.85487</v>
      </c>
      <c r="D41" s="4">
        <v>2.0132099999999999</v>
      </c>
      <c r="E41" s="4">
        <v>1.85487</v>
      </c>
      <c r="F41" s="24">
        <f t="shared" si="0"/>
        <v>1.92</v>
      </c>
      <c r="G41" s="21"/>
      <c r="H41" s="3">
        <v>0.56879000000000002</v>
      </c>
      <c r="I41" s="4">
        <v>0.59619999999999995</v>
      </c>
      <c r="J41" s="4">
        <v>0.56879000000000002</v>
      </c>
      <c r="K41" s="4">
        <v>0.59619999999999995</v>
      </c>
      <c r="L41" s="24">
        <f t="shared" si="1"/>
        <v>0.57999999999999996</v>
      </c>
      <c r="M41" s="21"/>
      <c r="N41" s="3">
        <v>1.76945</v>
      </c>
      <c r="O41" s="4">
        <v>1.92428</v>
      </c>
      <c r="P41" s="4">
        <v>1.76945</v>
      </c>
      <c r="Q41" s="4">
        <v>2.0569799999999998</v>
      </c>
      <c r="R41" s="24">
        <f t="shared" si="2"/>
        <v>1.88</v>
      </c>
      <c r="S41" s="21"/>
      <c r="T41" s="3">
        <v>2.12087</v>
      </c>
      <c r="U41" s="4">
        <v>2.17198</v>
      </c>
      <c r="V41" s="4">
        <v>2.0442100000000001</v>
      </c>
      <c r="W41" s="4">
        <v>2.3508499999999999</v>
      </c>
      <c r="X41" s="24">
        <f t="shared" si="3"/>
        <v>2.17</v>
      </c>
      <c r="Y41" s="21"/>
      <c r="Z41" s="3">
        <v>1.33527</v>
      </c>
      <c r="AA41" s="4">
        <v>1.2152499999999999</v>
      </c>
      <c r="AB41" s="4">
        <v>1.20024</v>
      </c>
      <c r="AC41" s="4">
        <v>1.3502700000000001</v>
      </c>
      <c r="AD41" s="24">
        <v>1.92</v>
      </c>
      <c r="AE41" s="21"/>
      <c r="AF41" s="21"/>
      <c r="AG41" s="21"/>
      <c r="AH41" s="21"/>
      <c r="AI41" s="21"/>
      <c r="AJ41" s="21"/>
      <c r="AK41" s="21"/>
      <c r="AL41" s="21"/>
      <c r="AM41" s="21"/>
      <c r="AN41" s="4"/>
      <c r="AO41" s="4"/>
      <c r="AP41" s="4"/>
      <c r="AQ41" s="4"/>
    </row>
    <row r="42" spans="1:43" x14ac:dyDescent="0.3">
      <c r="A42" s="21"/>
      <c r="B42" s="3">
        <v>2.3560300000000001</v>
      </c>
      <c r="C42" s="4">
        <v>2.2985600000000002</v>
      </c>
      <c r="D42" s="4">
        <v>2.3560300000000001</v>
      </c>
      <c r="E42" s="4">
        <v>2.7582800000000001</v>
      </c>
      <c r="F42" s="24">
        <f t="shared" si="0"/>
        <v>2.44</v>
      </c>
      <c r="G42" s="21"/>
      <c r="H42" s="3">
        <v>2.23001</v>
      </c>
      <c r="I42" s="4">
        <v>2.2037800000000001</v>
      </c>
      <c r="J42" s="4">
        <v>2.12507</v>
      </c>
      <c r="K42" s="4">
        <v>2.3611900000000001</v>
      </c>
      <c r="L42" s="24">
        <f t="shared" si="1"/>
        <v>2.23</v>
      </c>
      <c r="M42" s="21"/>
      <c r="N42" s="3">
        <v>2.1698599999999999</v>
      </c>
      <c r="O42" s="4">
        <v>2.3868499999999999</v>
      </c>
      <c r="P42" s="4">
        <v>2.2783600000000002</v>
      </c>
      <c r="Q42" s="4">
        <v>2.3868499999999999</v>
      </c>
      <c r="R42" s="24">
        <f t="shared" si="2"/>
        <v>2.31</v>
      </c>
      <c r="S42" s="21"/>
      <c r="T42" s="3">
        <v>3.4001800000000002</v>
      </c>
      <c r="U42" s="4">
        <v>3.3597000000000001</v>
      </c>
      <c r="V42" s="4">
        <v>3.4811399999999999</v>
      </c>
      <c r="W42" s="4">
        <v>3.52162</v>
      </c>
      <c r="X42" s="24">
        <f t="shared" si="3"/>
        <v>3.44</v>
      </c>
      <c r="Y42" s="21"/>
      <c r="Z42" s="3">
        <v>1.4081300000000001</v>
      </c>
      <c r="AA42" s="4">
        <v>1.42432</v>
      </c>
      <c r="AB42" s="4">
        <v>1.3433900000000001</v>
      </c>
      <c r="AC42" s="4">
        <v>1.32721</v>
      </c>
      <c r="AD42" s="24">
        <v>2.0699999999999998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4"/>
      <c r="AO42" s="4"/>
      <c r="AP42" s="4"/>
      <c r="AQ42" s="4"/>
    </row>
    <row r="43" spans="1:43" x14ac:dyDescent="0.3">
      <c r="A43" s="21"/>
      <c r="B43" s="3">
        <v>1.7985</v>
      </c>
      <c r="C43" s="4">
        <v>1.8643000000000001</v>
      </c>
      <c r="D43" s="4">
        <v>1.9520299999999999</v>
      </c>
      <c r="E43" s="4">
        <v>1.8423700000000001</v>
      </c>
      <c r="F43" s="24">
        <f t="shared" si="0"/>
        <v>1.86</v>
      </c>
      <c r="G43" s="21"/>
      <c r="H43" s="3">
        <v>2.0343900000000001</v>
      </c>
      <c r="I43" s="4">
        <v>1.91611</v>
      </c>
      <c r="J43" s="4">
        <v>1.98708</v>
      </c>
      <c r="K43" s="4">
        <v>2.1053600000000001</v>
      </c>
      <c r="L43" s="24">
        <f t="shared" si="1"/>
        <v>2.0099999999999998</v>
      </c>
      <c r="M43" s="21"/>
      <c r="N43" s="3">
        <v>5.6659800000000002</v>
      </c>
      <c r="O43" s="4">
        <v>6.2325699999999999</v>
      </c>
      <c r="P43" s="4">
        <v>5.7367999999999997</v>
      </c>
      <c r="Q43" s="4">
        <v>6.4450500000000002</v>
      </c>
      <c r="R43" s="24">
        <f t="shared" si="2"/>
        <v>6.02</v>
      </c>
      <c r="S43" s="21"/>
      <c r="T43" s="3">
        <v>1.72366</v>
      </c>
      <c r="U43" s="4">
        <v>1.82877</v>
      </c>
      <c r="V43" s="4">
        <v>1.82877</v>
      </c>
      <c r="W43" s="4">
        <v>1.7657099999999999</v>
      </c>
      <c r="X43" s="24">
        <f t="shared" si="3"/>
        <v>1.79</v>
      </c>
      <c r="Y43" s="21"/>
      <c r="Z43" s="3">
        <v>1.2852600000000001</v>
      </c>
      <c r="AA43" s="4">
        <v>1.3963399999999999</v>
      </c>
      <c r="AB43" s="4">
        <v>1.2852600000000001</v>
      </c>
      <c r="AC43" s="4">
        <v>1.42807</v>
      </c>
      <c r="AD43" s="24">
        <v>2.0250000000000004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4"/>
      <c r="AO43" s="4"/>
      <c r="AP43" s="4"/>
      <c r="AQ43" s="4"/>
    </row>
    <row r="44" spans="1:43" x14ac:dyDescent="0.3">
      <c r="A44" s="21"/>
      <c r="B44" s="3">
        <v>1.12137</v>
      </c>
      <c r="C44" s="4">
        <v>1.18811</v>
      </c>
      <c r="D44" s="4">
        <v>1.18811</v>
      </c>
      <c r="E44" s="4">
        <v>1.0412699999999999</v>
      </c>
      <c r="F44" s="24">
        <f t="shared" si="0"/>
        <v>1.1299999999999999</v>
      </c>
      <c r="G44" s="21"/>
      <c r="H44" s="3">
        <v>4.98217</v>
      </c>
      <c r="I44" s="4">
        <v>4.7504400000000002</v>
      </c>
      <c r="J44" s="4">
        <v>4.6345799999999997</v>
      </c>
      <c r="K44" s="4">
        <v>5.3297600000000003</v>
      </c>
      <c r="L44" s="24">
        <f t="shared" si="1"/>
        <v>4.92</v>
      </c>
      <c r="M44" s="21"/>
      <c r="N44" s="3">
        <v>7.5201200000000004</v>
      </c>
      <c r="O44" s="4">
        <v>7.7855299999999996</v>
      </c>
      <c r="P44" s="4">
        <v>7.6970599999999996</v>
      </c>
      <c r="Q44" s="4">
        <v>7.0777599999999996</v>
      </c>
      <c r="R44" s="24">
        <f t="shared" si="2"/>
        <v>7.52</v>
      </c>
      <c r="S44" s="21"/>
      <c r="T44" s="3">
        <v>2.5147400000000002</v>
      </c>
      <c r="U44" s="4">
        <v>2.6056400000000002</v>
      </c>
      <c r="V44" s="4">
        <v>2.6359400000000002</v>
      </c>
      <c r="W44" s="4">
        <v>2.5450400000000002</v>
      </c>
      <c r="X44" s="24">
        <f t="shared" si="3"/>
        <v>2.58</v>
      </c>
      <c r="Y44" s="21"/>
      <c r="Z44" s="3">
        <v>1.9284699999999999</v>
      </c>
      <c r="AA44" s="4">
        <v>1.8176300000000001</v>
      </c>
      <c r="AB44" s="4">
        <v>1.8176300000000001</v>
      </c>
      <c r="AC44" s="4">
        <v>1.9728000000000001</v>
      </c>
      <c r="AD44" s="24">
        <v>2.82</v>
      </c>
      <c r="AE44" s="21"/>
      <c r="AF44" s="21"/>
      <c r="AG44" s="21"/>
      <c r="AH44" s="21"/>
      <c r="AI44" s="21"/>
      <c r="AJ44" s="21"/>
      <c r="AK44" s="21"/>
      <c r="AL44" s="21"/>
      <c r="AM44" s="21"/>
      <c r="AN44" s="4"/>
      <c r="AO44" s="4"/>
      <c r="AP44" s="4"/>
      <c r="AQ44" s="4"/>
    </row>
    <row r="45" spans="1:43" x14ac:dyDescent="0.3">
      <c r="A45" s="21"/>
      <c r="B45" s="3">
        <v>1.4116299999999999</v>
      </c>
      <c r="C45" s="4">
        <v>1.2861499999999999</v>
      </c>
      <c r="D45" s="4">
        <v>1.25478</v>
      </c>
      <c r="E45" s="4">
        <v>1.38026</v>
      </c>
      <c r="F45" s="24">
        <f t="shared" si="0"/>
        <v>1.33</v>
      </c>
      <c r="G45" s="21"/>
      <c r="H45" s="3">
        <v>3.4442499999999998</v>
      </c>
      <c r="I45" s="4">
        <v>3.2821699999999998</v>
      </c>
      <c r="J45" s="4">
        <v>3.4037299999999999</v>
      </c>
      <c r="K45" s="4">
        <v>3.6468500000000001</v>
      </c>
      <c r="L45" s="24">
        <f t="shared" si="1"/>
        <v>3.44</v>
      </c>
      <c r="M45" s="21"/>
      <c r="N45" s="3">
        <v>2.0760000000000001</v>
      </c>
      <c r="O45" s="4">
        <v>2.02536</v>
      </c>
      <c r="P45" s="4">
        <v>2.2532199999999998</v>
      </c>
      <c r="Q45" s="4">
        <v>2.2532199999999998</v>
      </c>
      <c r="R45" s="24">
        <f t="shared" si="2"/>
        <v>2.15</v>
      </c>
      <c r="S45" s="21"/>
      <c r="T45" s="3">
        <v>4.4315699999999998</v>
      </c>
      <c r="U45" s="4">
        <v>4.5861599999999996</v>
      </c>
      <c r="V45" s="4">
        <v>4.4315699999999998</v>
      </c>
      <c r="W45" s="4">
        <v>4.0708599999999997</v>
      </c>
      <c r="X45" s="24">
        <f t="shared" si="3"/>
        <v>4.38</v>
      </c>
      <c r="Y45" s="21"/>
      <c r="Z45" s="3">
        <v>1.5399499999999999</v>
      </c>
      <c r="AA45" s="4">
        <v>1.5399499999999999</v>
      </c>
      <c r="AB45" s="4">
        <v>1.59629</v>
      </c>
      <c r="AC45" s="4">
        <v>1.70896</v>
      </c>
      <c r="AD45" s="24">
        <v>2.4000000000000004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4"/>
      <c r="AO45" s="4"/>
      <c r="AP45" s="4"/>
      <c r="AQ45" s="4"/>
    </row>
    <row r="46" spans="1:43" x14ac:dyDescent="0.3">
      <c r="A46" s="21"/>
      <c r="B46" s="3">
        <v>2.8949799999999999</v>
      </c>
      <c r="C46" s="4">
        <v>2.8306499999999999</v>
      </c>
      <c r="D46" s="4">
        <v>2.3803200000000002</v>
      </c>
      <c r="E46" s="4">
        <v>2.8306499999999999</v>
      </c>
      <c r="F46" s="24">
        <f t="shared" si="0"/>
        <v>2.73</v>
      </c>
      <c r="G46" s="21"/>
      <c r="H46" s="3">
        <v>1.88984</v>
      </c>
      <c r="I46" s="4">
        <v>1.8019400000000001</v>
      </c>
      <c r="J46" s="4">
        <v>1.88984</v>
      </c>
      <c r="K46" s="4">
        <v>1.88984</v>
      </c>
      <c r="L46" s="24">
        <f t="shared" si="1"/>
        <v>1.87</v>
      </c>
      <c r="M46" s="21"/>
      <c r="N46" s="3">
        <v>9.1736199999999997</v>
      </c>
      <c r="O46" s="4">
        <v>8.8536099999999998</v>
      </c>
      <c r="P46" s="4">
        <v>8.9602799999999991</v>
      </c>
      <c r="Q46" s="4">
        <v>9.2802900000000008</v>
      </c>
      <c r="R46" s="24">
        <f t="shared" si="2"/>
        <v>9.07</v>
      </c>
      <c r="S46" s="21"/>
      <c r="T46" s="3">
        <v>1.96025</v>
      </c>
      <c r="U46" s="4">
        <v>1.96025</v>
      </c>
      <c r="V46" s="4">
        <v>1.8902399999999999</v>
      </c>
      <c r="W46" s="4">
        <v>2.1236000000000002</v>
      </c>
      <c r="X46" s="24">
        <f t="shared" si="3"/>
        <v>1.98</v>
      </c>
      <c r="Y46" s="21"/>
      <c r="Z46" s="3">
        <v>2.4518300000000002</v>
      </c>
      <c r="AA46" s="4">
        <v>2.3682400000000001</v>
      </c>
      <c r="AB46" s="4">
        <v>2.2568000000000001</v>
      </c>
      <c r="AC46" s="4">
        <v>2.3961100000000002</v>
      </c>
      <c r="AD46" s="24">
        <v>3.5550000000000002</v>
      </c>
      <c r="AE46" s="21"/>
      <c r="AF46" s="21"/>
      <c r="AG46" s="21"/>
      <c r="AH46" s="21"/>
      <c r="AI46" s="21"/>
      <c r="AJ46" s="21"/>
      <c r="AK46" s="21"/>
      <c r="AL46" s="21"/>
      <c r="AM46" s="21"/>
      <c r="AN46" s="4"/>
      <c r="AO46" s="4"/>
      <c r="AP46" s="4"/>
      <c r="AQ46" s="4"/>
    </row>
    <row r="47" spans="1:43" x14ac:dyDescent="0.3">
      <c r="A47" s="21"/>
      <c r="B47" s="3">
        <v>1.00186</v>
      </c>
      <c r="C47" s="4">
        <v>1.01423</v>
      </c>
      <c r="D47" s="4">
        <v>1.0637099999999999</v>
      </c>
      <c r="E47" s="4">
        <v>1.1255500000000001</v>
      </c>
      <c r="F47" s="24">
        <f t="shared" si="0"/>
        <v>1.05</v>
      </c>
      <c r="G47" s="21"/>
      <c r="H47" s="3">
        <v>1.4428000000000001</v>
      </c>
      <c r="I47" s="4">
        <v>1.4254100000000001</v>
      </c>
      <c r="J47" s="4">
        <v>1.5470999999999999</v>
      </c>
      <c r="K47" s="4">
        <v>1.49495</v>
      </c>
      <c r="L47" s="24">
        <f t="shared" si="1"/>
        <v>1.48</v>
      </c>
      <c r="M47" s="21"/>
      <c r="N47" s="3">
        <v>1.1721299999999999</v>
      </c>
      <c r="O47" s="4">
        <v>1.1576599999999999</v>
      </c>
      <c r="P47" s="4">
        <v>1.1866000000000001</v>
      </c>
      <c r="Q47" s="4">
        <v>1.40367</v>
      </c>
      <c r="R47" s="24">
        <f t="shared" si="2"/>
        <v>1.23</v>
      </c>
      <c r="S47" s="21"/>
      <c r="T47" s="3">
        <v>1.82107</v>
      </c>
      <c r="U47" s="4">
        <v>1.82107</v>
      </c>
      <c r="V47" s="4">
        <v>1.88689</v>
      </c>
      <c r="W47" s="4">
        <v>1.9307799999999999</v>
      </c>
      <c r="X47" s="24">
        <f t="shared" si="3"/>
        <v>1.86</v>
      </c>
      <c r="Y47" s="21"/>
      <c r="Z47" s="3">
        <v>1.66737</v>
      </c>
      <c r="AA47" s="4">
        <v>1.5006299999999999</v>
      </c>
      <c r="AB47" s="4">
        <v>1.5562100000000001</v>
      </c>
      <c r="AC47" s="4">
        <v>1.57473</v>
      </c>
      <c r="AD47" s="24">
        <v>2.355</v>
      </c>
      <c r="AE47" s="21"/>
      <c r="AF47" s="21"/>
      <c r="AG47" s="21"/>
      <c r="AH47" s="21"/>
      <c r="AI47" s="21"/>
      <c r="AJ47" s="21"/>
      <c r="AK47" s="21"/>
      <c r="AL47" s="21"/>
      <c r="AM47" s="21"/>
      <c r="AN47" s="4"/>
      <c r="AO47" s="4"/>
      <c r="AP47" s="4"/>
      <c r="AQ47" s="4"/>
    </row>
    <row r="48" spans="1:43" ht="15" thickBot="1" x14ac:dyDescent="0.35">
      <c r="A48" s="21"/>
      <c r="B48" s="3">
        <v>2.8715299999999999</v>
      </c>
      <c r="C48" s="4">
        <v>2.5811500000000001</v>
      </c>
      <c r="D48" s="4">
        <v>2.67794</v>
      </c>
      <c r="E48" s="4">
        <v>2.8392599999999999</v>
      </c>
      <c r="F48" s="24">
        <f t="shared" si="0"/>
        <v>2.74</v>
      </c>
      <c r="G48" s="21"/>
      <c r="H48" s="6">
        <v>1.22363</v>
      </c>
      <c r="I48" s="7">
        <v>1.3131600000000001</v>
      </c>
      <c r="J48" s="7">
        <v>1.3280799999999999</v>
      </c>
      <c r="K48" s="7">
        <v>1.2087000000000001</v>
      </c>
      <c r="L48" s="25">
        <f t="shared" si="1"/>
        <v>1.27</v>
      </c>
      <c r="M48" s="21"/>
      <c r="N48" s="6">
        <v>6.6314799999999998</v>
      </c>
      <c r="O48" s="7">
        <v>5.78491</v>
      </c>
      <c r="P48" s="7">
        <v>5.7143600000000001</v>
      </c>
      <c r="Q48" s="7">
        <v>5.8554500000000003</v>
      </c>
      <c r="R48" s="25">
        <f t="shared" si="2"/>
        <v>6</v>
      </c>
      <c r="S48" s="21"/>
      <c r="T48" s="3">
        <v>0.48326000000000002</v>
      </c>
      <c r="U48" s="4">
        <v>0.50138000000000005</v>
      </c>
      <c r="V48" s="4">
        <v>0.50138000000000005</v>
      </c>
      <c r="W48" s="4">
        <v>0.56782999999999995</v>
      </c>
      <c r="X48" s="24">
        <f t="shared" si="3"/>
        <v>0.51</v>
      </c>
      <c r="Y48" s="21"/>
      <c r="Z48" s="3">
        <v>2.0882900000000002</v>
      </c>
      <c r="AA48" s="4">
        <v>1.96827</v>
      </c>
      <c r="AB48" s="4">
        <v>1.9202600000000001</v>
      </c>
      <c r="AC48" s="4">
        <v>2.1842999999999999</v>
      </c>
      <c r="AD48" s="24">
        <v>3.06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4"/>
      <c r="AO48" s="4"/>
      <c r="AP48" s="4"/>
      <c r="AQ48" s="4"/>
    </row>
    <row r="49" spans="1:43" ht="15" thickBot="1" x14ac:dyDescent="0.35">
      <c r="A49" s="21"/>
      <c r="B49" s="6">
        <v>2.3205800000000001</v>
      </c>
      <c r="C49" s="7">
        <v>2.0627399999999998</v>
      </c>
      <c r="D49" s="7">
        <v>2.0627399999999998</v>
      </c>
      <c r="E49" s="7">
        <v>2.3205800000000001</v>
      </c>
      <c r="F49" s="25">
        <f t="shared" si="0"/>
        <v>2.19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6">
        <v>2.2105800000000002</v>
      </c>
      <c r="U49" s="7">
        <v>2.15794</v>
      </c>
      <c r="V49" s="7">
        <v>2.3421599999999998</v>
      </c>
      <c r="W49" s="7">
        <v>2.2368899999999998</v>
      </c>
      <c r="X49" s="25">
        <f t="shared" si="3"/>
        <v>2.2400000000000002</v>
      </c>
      <c r="Y49" s="21"/>
      <c r="Z49" s="3">
        <v>3.2235800000000001</v>
      </c>
      <c r="AA49" s="4">
        <v>3.3770799999999999</v>
      </c>
      <c r="AB49" s="4">
        <v>3.45383</v>
      </c>
      <c r="AC49" s="4">
        <v>2.9933200000000002</v>
      </c>
      <c r="AD49" s="24">
        <v>4.8899999999999997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4"/>
      <c r="AO49" s="4"/>
      <c r="AP49" s="4"/>
      <c r="AQ49" s="4"/>
    </row>
    <row r="50" spans="1:43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3">
        <v>3.8884599999999998</v>
      </c>
      <c r="AA50" s="4">
        <v>4.0240999999999998</v>
      </c>
      <c r="AB50" s="4">
        <v>3.9336700000000002</v>
      </c>
      <c r="AC50" s="4">
        <v>3.5267400000000002</v>
      </c>
      <c r="AD50" s="24">
        <f t="shared" ref="AD50:AD68" si="4">ROUND(AVERAGE(Z50:AC50),2)</f>
        <v>3.84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4"/>
      <c r="AO50" s="4"/>
      <c r="AP50" s="4"/>
      <c r="AQ50" s="4"/>
    </row>
    <row r="51" spans="1:43" x14ac:dyDescent="0.3">
      <c r="A51" s="21"/>
      <c r="B51" s="21"/>
      <c r="C51" s="21"/>
      <c r="D51" s="21"/>
      <c r="E51" s="4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3">
        <v>1.5909199999999999</v>
      </c>
      <c r="AA51" s="4">
        <v>1.6666799999999999</v>
      </c>
      <c r="AB51" s="4">
        <v>1.64774</v>
      </c>
      <c r="AC51" s="4">
        <v>1.5341</v>
      </c>
      <c r="AD51" s="24">
        <f t="shared" si="4"/>
        <v>1.61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4"/>
      <c r="AO51" s="4"/>
      <c r="AP51" s="4"/>
      <c r="AQ51" s="4"/>
    </row>
    <row r="52" spans="1:43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3">
        <v>2.2400000000000002</v>
      </c>
      <c r="AA52" s="4">
        <v>2.3454100000000002</v>
      </c>
      <c r="AB52" s="4">
        <v>2.29271</v>
      </c>
      <c r="AC52" s="4">
        <v>2.08188</v>
      </c>
      <c r="AD52" s="24">
        <f t="shared" si="4"/>
        <v>2.2400000000000002</v>
      </c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3">
        <v>2.9332099999999999</v>
      </c>
      <c r="AA53" s="4">
        <v>3.07125</v>
      </c>
      <c r="AB53" s="4">
        <v>2.8296899999999998</v>
      </c>
      <c r="AC53" s="4">
        <v>2.8986999999999998</v>
      </c>
      <c r="AD53" s="24">
        <f t="shared" si="4"/>
        <v>2.93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</row>
    <row r="54" spans="1:43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3">
        <v>2.3007300000000002</v>
      </c>
      <c r="AA54" s="4">
        <v>2.27366</v>
      </c>
      <c r="AB54" s="4">
        <v>2.27366</v>
      </c>
      <c r="AC54" s="4">
        <v>2.35486</v>
      </c>
      <c r="AD54" s="24">
        <f t="shared" si="4"/>
        <v>2.2999999999999998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</row>
    <row r="55" spans="1:43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3">
        <v>1.2558199999999999</v>
      </c>
      <c r="AA55" s="4">
        <v>1.3029200000000001</v>
      </c>
      <c r="AB55" s="4">
        <v>1.3814</v>
      </c>
      <c r="AC55" s="4">
        <v>1.3971</v>
      </c>
      <c r="AD55" s="24">
        <f t="shared" si="4"/>
        <v>1.33</v>
      </c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</row>
    <row r="56" spans="1:43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3">
        <v>2.76694</v>
      </c>
      <c r="AA56" s="4">
        <v>2.63673</v>
      </c>
      <c r="AB56" s="4">
        <v>2.6692900000000002</v>
      </c>
      <c r="AC56" s="4">
        <v>2.9948100000000002</v>
      </c>
      <c r="AD56" s="24">
        <f t="shared" si="4"/>
        <v>2.77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</row>
    <row r="57" spans="1:43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3">
        <v>4.1450199999999997</v>
      </c>
      <c r="AA57" s="4">
        <v>3.9068000000000001</v>
      </c>
      <c r="AB57" s="4">
        <v>4.0973699999999997</v>
      </c>
      <c r="AC57" s="4">
        <v>4.0497300000000003</v>
      </c>
      <c r="AD57" s="24">
        <f t="shared" si="4"/>
        <v>4.05</v>
      </c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</row>
    <row r="58" spans="1:43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3">
        <v>3.5222500000000001</v>
      </c>
      <c r="AA58" s="4">
        <v>3.7799700000000001</v>
      </c>
      <c r="AB58" s="4">
        <v>3.7799700000000001</v>
      </c>
      <c r="AC58" s="4">
        <v>3.5222500000000001</v>
      </c>
      <c r="AD58" s="24">
        <f t="shared" si="4"/>
        <v>3.65</v>
      </c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</row>
    <row r="59" spans="1:43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3">
        <v>2.01363</v>
      </c>
      <c r="AA59" s="4">
        <v>1.87314</v>
      </c>
      <c r="AB59" s="4">
        <v>1.9668000000000001</v>
      </c>
      <c r="AC59" s="4">
        <v>2.1072799999999998</v>
      </c>
      <c r="AD59" s="24">
        <f t="shared" si="4"/>
        <v>1.99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</row>
    <row r="60" spans="1:43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3">
        <v>2.7507199999999998</v>
      </c>
      <c r="AA60" s="4">
        <v>2.8139500000000002</v>
      </c>
      <c r="AB60" s="4">
        <v>2.78234</v>
      </c>
      <c r="AC60" s="4">
        <v>2.40293</v>
      </c>
      <c r="AD60" s="24">
        <f t="shared" si="4"/>
        <v>2.69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</row>
    <row r="61" spans="1:43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3">
        <v>3.1703399999999999</v>
      </c>
      <c r="AA61" s="4">
        <v>3.0634800000000002</v>
      </c>
      <c r="AB61" s="4">
        <v>2.8497499999999998</v>
      </c>
      <c r="AC61" s="4">
        <v>3.02786</v>
      </c>
      <c r="AD61" s="24">
        <f t="shared" si="4"/>
        <v>3.03</v>
      </c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</row>
    <row r="62" spans="1:43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3">
        <v>2.9525399999999999</v>
      </c>
      <c r="AA62" s="4">
        <v>2.7149800000000002</v>
      </c>
      <c r="AB62" s="4">
        <v>2.9186100000000001</v>
      </c>
      <c r="AC62" s="4">
        <v>2.9525399999999999</v>
      </c>
      <c r="AD62" s="24">
        <f t="shared" si="4"/>
        <v>2.88</v>
      </c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</row>
    <row r="63" spans="1:43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3">
        <v>1.7867299999999999</v>
      </c>
      <c r="AA63" s="4">
        <v>1.6816199999999999</v>
      </c>
      <c r="AB63" s="4">
        <v>1.6816199999999999</v>
      </c>
      <c r="AC63" s="4">
        <v>1.9969300000000001</v>
      </c>
      <c r="AD63" s="24">
        <f t="shared" si="4"/>
        <v>1.79</v>
      </c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</row>
    <row r="64" spans="1:43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3">
        <v>2.7268300000000001</v>
      </c>
      <c r="AA64" s="4">
        <v>2.5147400000000002</v>
      </c>
      <c r="AB64" s="4">
        <v>2.6056400000000002</v>
      </c>
      <c r="AC64" s="4">
        <v>2.4541499999999998</v>
      </c>
      <c r="AD64" s="24">
        <f t="shared" si="4"/>
        <v>2.58</v>
      </c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</row>
    <row r="65" spans="26:30" x14ac:dyDescent="0.3">
      <c r="Z65" s="3">
        <v>4.2941799999999999</v>
      </c>
      <c r="AA65" s="4">
        <v>4.0967500000000001</v>
      </c>
      <c r="AB65" s="4">
        <v>4.04739</v>
      </c>
      <c r="AC65" s="4">
        <v>4.34354</v>
      </c>
      <c r="AD65" s="24">
        <f t="shared" si="4"/>
        <v>4.2</v>
      </c>
    </row>
    <row r="66" spans="26:30" x14ac:dyDescent="0.3">
      <c r="Z66" s="3">
        <v>4.1739199999999999</v>
      </c>
      <c r="AA66" s="4">
        <v>4.3285099999999996</v>
      </c>
      <c r="AB66" s="4">
        <v>4.2254500000000004</v>
      </c>
      <c r="AC66" s="4">
        <v>4.7922799999999999</v>
      </c>
      <c r="AD66" s="24">
        <f t="shared" si="4"/>
        <v>4.38</v>
      </c>
    </row>
    <row r="67" spans="26:30" x14ac:dyDescent="0.3">
      <c r="Z67" s="3">
        <v>1.91357</v>
      </c>
      <c r="AA67" s="4">
        <v>2.00692</v>
      </c>
      <c r="AB67" s="4">
        <v>1.8902399999999999</v>
      </c>
      <c r="AC67" s="4">
        <v>2.1236000000000002</v>
      </c>
      <c r="AD67" s="24">
        <f t="shared" si="4"/>
        <v>1.98</v>
      </c>
    </row>
    <row r="68" spans="26:30" x14ac:dyDescent="0.3">
      <c r="Z68" s="3">
        <v>2.4237000000000002</v>
      </c>
      <c r="AA68" s="4">
        <v>2.6630799999999999</v>
      </c>
      <c r="AB68" s="4">
        <v>2.4835500000000001</v>
      </c>
      <c r="AC68" s="4">
        <v>2.60324</v>
      </c>
      <c r="AD68" s="24">
        <f t="shared" si="4"/>
        <v>2.54</v>
      </c>
    </row>
    <row r="69" spans="26:30" x14ac:dyDescent="0.3">
      <c r="Z69" s="3">
        <v>3.6543600000000001</v>
      </c>
      <c r="AA69" s="4">
        <v>4.0108899999999998</v>
      </c>
      <c r="AB69" s="4">
        <v>3.9217599999999999</v>
      </c>
      <c r="AC69" s="4">
        <v>3.5652300000000001</v>
      </c>
      <c r="AD69" s="24">
        <f t="shared" ref="AD69:AD132" si="5">ROUND(AVERAGE(Z69:AC69),2)</f>
        <v>3.79</v>
      </c>
    </row>
    <row r="70" spans="26:30" x14ac:dyDescent="0.3">
      <c r="Z70" s="3">
        <v>3.0999699999999999</v>
      </c>
      <c r="AA70" s="4">
        <v>3.0626199999999999</v>
      </c>
      <c r="AB70" s="4">
        <v>3.0626199999999999</v>
      </c>
      <c r="AC70" s="4">
        <v>3.4734600000000002</v>
      </c>
      <c r="AD70" s="24">
        <f t="shared" si="5"/>
        <v>3.17</v>
      </c>
    </row>
    <row r="71" spans="26:30" x14ac:dyDescent="0.3">
      <c r="Z71" s="3">
        <v>2.14642</v>
      </c>
      <c r="AA71" s="4">
        <v>2.17198</v>
      </c>
      <c r="AB71" s="4">
        <v>2.2997399999999999</v>
      </c>
      <c r="AC71" s="4">
        <v>2.0697700000000001</v>
      </c>
      <c r="AD71" s="24">
        <f t="shared" si="5"/>
        <v>2.17</v>
      </c>
    </row>
    <row r="72" spans="26:30" x14ac:dyDescent="0.3">
      <c r="Z72" s="3">
        <v>3.6430500000000001</v>
      </c>
      <c r="AA72" s="4">
        <v>3.23827</v>
      </c>
      <c r="AB72" s="4">
        <v>3.6430500000000001</v>
      </c>
      <c r="AC72" s="4">
        <v>3.23827</v>
      </c>
      <c r="AD72" s="24">
        <f t="shared" si="5"/>
        <v>3.44</v>
      </c>
    </row>
    <row r="73" spans="26:30" x14ac:dyDescent="0.3">
      <c r="Z73" s="3">
        <v>4.7947800000000003</v>
      </c>
      <c r="AA73" s="4">
        <v>4.5192199999999998</v>
      </c>
      <c r="AB73" s="4">
        <v>4.9050000000000002</v>
      </c>
      <c r="AC73" s="4">
        <v>4.5192199999999998</v>
      </c>
      <c r="AD73" s="24">
        <f t="shared" si="5"/>
        <v>4.68</v>
      </c>
    </row>
    <row r="74" spans="26:30" x14ac:dyDescent="0.3">
      <c r="Z74" s="3">
        <v>3.54331</v>
      </c>
      <c r="AA74" s="4">
        <v>3.54331</v>
      </c>
      <c r="AB74" s="4">
        <v>3.9862199999999999</v>
      </c>
      <c r="AC74" s="4">
        <v>3.9862199999999999</v>
      </c>
      <c r="AD74" s="24">
        <f t="shared" si="5"/>
        <v>3.76</v>
      </c>
    </row>
    <row r="75" spans="26:30" x14ac:dyDescent="0.3">
      <c r="Z75" s="3">
        <v>2.1426599999999998</v>
      </c>
      <c r="AA75" s="4">
        <v>2.3255699999999999</v>
      </c>
      <c r="AB75" s="4">
        <v>2.3255699999999999</v>
      </c>
      <c r="AC75" s="4">
        <v>2.0903999999999998</v>
      </c>
      <c r="AD75" s="24">
        <f t="shared" si="5"/>
        <v>2.2200000000000002</v>
      </c>
    </row>
    <row r="76" spans="26:30" x14ac:dyDescent="0.3">
      <c r="Z76" s="3">
        <v>2.2805300000000002</v>
      </c>
      <c r="AA76" s="4">
        <v>2.4434300000000002</v>
      </c>
      <c r="AB76" s="4">
        <v>2.36198</v>
      </c>
      <c r="AC76" s="4">
        <v>2.1447799999999999</v>
      </c>
      <c r="AD76" s="24">
        <f t="shared" si="5"/>
        <v>2.31</v>
      </c>
    </row>
    <row r="77" spans="26:30" x14ac:dyDescent="0.3">
      <c r="Z77" s="3">
        <v>3.5510799999999998</v>
      </c>
      <c r="AA77" s="4">
        <v>3.6356299999999999</v>
      </c>
      <c r="AB77" s="4">
        <v>3.72018</v>
      </c>
      <c r="AC77" s="4">
        <v>3.4665300000000001</v>
      </c>
      <c r="AD77" s="24">
        <f t="shared" si="5"/>
        <v>3.59</v>
      </c>
    </row>
    <row r="78" spans="26:30" x14ac:dyDescent="0.3">
      <c r="Z78" s="3">
        <v>3.6652399999999998</v>
      </c>
      <c r="AA78" s="4">
        <v>3.6231200000000001</v>
      </c>
      <c r="AB78" s="4">
        <v>3.5388600000000001</v>
      </c>
      <c r="AC78" s="4">
        <v>3.4967299999999999</v>
      </c>
      <c r="AD78" s="24">
        <f t="shared" si="5"/>
        <v>3.58</v>
      </c>
    </row>
    <row r="79" spans="26:30" x14ac:dyDescent="0.3">
      <c r="Z79" s="3">
        <v>1.7899099999999999</v>
      </c>
      <c r="AA79" s="4">
        <v>1.74779</v>
      </c>
      <c r="AB79" s="4">
        <v>1.83202</v>
      </c>
      <c r="AC79" s="4">
        <v>1.7899099999999999</v>
      </c>
      <c r="AD79" s="24">
        <f t="shared" si="5"/>
        <v>1.79</v>
      </c>
    </row>
    <row r="80" spans="26:30" x14ac:dyDescent="0.3">
      <c r="Z80" s="3">
        <v>2.0796199999999998</v>
      </c>
      <c r="AA80" s="4">
        <v>2.0542600000000002</v>
      </c>
      <c r="AB80" s="4">
        <v>2.2571500000000002</v>
      </c>
      <c r="AC80" s="4">
        <v>2.2317800000000001</v>
      </c>
      <c r="AD80" s="24">
        <f t="shared" si="5"/>
        <v>2.16</v>
      </c>
    </row>
    <row r="81" spans="26:30" x14ac:dyDescent="0.3">
      <c r="Z81" s="3">
        <v>3.4498700000000002</v>
      </c>
      <c r="AA81" s="4">
        <v>3.2538499999999999</v>
      </c>
      <c r="AB81" s="4">
        <v>3.2146499999999998</v>
      </c>
      <c r="AC81" s="4">
        <v>3.4106700000000001</v>
      </c>
      <c r="AD81" s="24">
        <f t="shared" si="5"/>
        <v>3.33</v>
      </c>
    </row>
    <row r="82" spans="26:30" x14ac:dyDescent="0.3">
      <c r="Z82" s="3">
        <v>2.8190499999999998</v>
      </c>
      <c r="AA82" s="4">
        <v>2.98888</v>
      </c>
      <c r="AB82" s="4">
        <v>2.9549099999999999</v>
      </c>
      <c r="AC82" s="4">
        <v>2.7850899999999998</v>
      </c>
      <c r="AD82" s="24">
        <f t="shared" si="5"/>
        <v>2.89</v>
      </c>
    </row>
    <row r="83" spans="26:30" x14ac:dyDescent="0.3">
      <c r="Z83" s="3">
        <v>1.6031500000000001</v>
      </c>
      <c r="AA83" s="4">
        <v>1.6813499999999999</v>
      </c>
      <c r="AB83" s="4">
        <v>1.6227</v>
      </c>
      <c r="AC83" s="4">
        <v>1.74</v>
      </c>
      <c r="AD83" s="24">
        <f t="shared" si="5"/>
        <v>1.66</v>
      </c>
    </row>
    <row r="84" spans="26:30" x14ac:dyDescent="0.3">
      <c r="Z84" s="3">
        <v>1.70306</v>
      </c>
      <c r="AA84" s="4">
        <v>1.6822900000000001</v>
      </c>
      <c r="AB84" s="4">
        <v>1.6822900000000001</v>
      </c>
      <c r="AC84" s="4">
        <v>1.9938199999999999</v>
      </c>
      <c r="AD84" s="24">
        <f t="shared" si="5"/>
        <v>1.77</v>
      </c>
    </row>
    <row r="85" spans="26:30" x14ac:dyDescent="0.3">
      <c r="Z85" s="3">
        <v>2.3528799999999999</v>
      </c>
      <c r="AA85" s="4">
        <v>2.47052</v>
      </c>
      <c r="AB85" s="4">
        <v>2.47052</v>
      </c>
      <c r="AC85" s="4">
        <v>2.70581</v>
      </c>
      <c r="AD85" s="24">
        <f t="shared" si="5"/>
        <v>2.5</v>
      </c>
    </row>
    <row r="86" spans="26:30" x14ac:dyDescent="0.3">
      <c r="Z86" s="3">
        <v>2.0943000000000001</v>
      </c>
      <c r="AA86" s="4">
        <v>2.1195300000000001</v>
      </c>
      <c r="AB86" s="4">
        <v>2.0438299999999998</v>
      </c>
      <c r="AC86" s="4">
        <v>2.3213900000000001</v>
      </c>
      <c r="AD86" s="24">
        <f t="shared" si="5"/>
        <v>2.14</v>
      </c>
    </row>
    <row r="87" spans="26:30" x14ac:dyDescent="0.3">
      <c r="Z87" s="3">
        <v>1.22146</v>
      </c>
      <c r="AA87" s="4">
        <v>1.27962</v>
      </c>
      <c r="AB87" s="4">
        <v>1.236</v>
      </c>
      <c r="AC87" s="4">
        <v>1.20692</v>
      </c>
      <c r="AD87" s="24">
        <f t="shared" si="5"/>
        <v>1.24</v>
      </c>
    </row>
    <row r="88" spans="26:30" x14ac:dyDescent="0.3">
      <c r="Z88" s="3">
        <v>2.2837000000000001</v>
      </c>
      <c r="AA88" s="4">
        <v>2.3652700000000002</v>
      </c>
      <c r="AB88" s="4">
        <v>2.22933</v>
      </c>
      <c r="AC88" s="4">
        <v>2.3652700000000002</v>
      </c>
      <c r="AD88" s="24">
        <f t="shared" si="5"/>
        <v>2.31</v>
      </c>
    </row>
    <row r="89" spans="26:30" x14ac:dyDescent="0.3">
      <c r="Z89" s="3">
        <v>3.08216</v>
      </c>
      <c r="AA89" s="4">
        <v>2.90503</v>
      </c>
      <c r="AB89" s="4">
        <v>2.8696000000000002</v>
      </c>
      <c r="AC89" s="4">
        <v>3.18845</v>
      </c>
      <c r="AD89" s="24">
        <f t="shared" si="5"/>
        <v>3.01</v>
      </c>
    </row>
    <row r="90" spans="26:30" x14ac:dyDescent="0.3">
      <c r="Z90" s="3">
        <v>1.9088400000000001</v>
      </c>
      <c r="AA90" s="4">
        <v>1.7991299999999999</v>
      </c>
      <c r="AB90" s="4">
        <v>1.75525</v>
      </c>
      <c r="AC90" s="4">
        <v>1.9965999999999999</v>
      </c>
      <c r="AD90" s="24">
        <f t="shared" si="5"/>
        <v>1.86</v>
      </c>
    </row>
    <row r="91" spans="26:30" x14ac:dyDescent="0.3">
      <c r="Z91" s="3">
        <v>0.53761999999999999</v>
      </c>
      <c r="AA91" s="4">
        <v>0.50138000000000005</v>
      </c>
      <c r="AB91" s="4">
        <v>0.51346000000000003</v>
      </c>
      <c r="AC91" s="4">
        <v>0.50138000000000005</v>
      </c>
      <c r="AD91" s="24">
        <f t="shared" si="5"/>
        <v>0.51</v>
      </c>
    </row>
    <row r="92" spans="26:30" x14ac:dyDescent="0.3">
      <c r="Z92" s="3">
        <v>2.2895300000000001</v>
      </c>
      <c r="AA92" s="4">
        <v>2.1053099999999998</v>
      </c>
      <c r="AB92" s="4">
        <v>2.15794</v>
      </c>
      <c r="AC92" s="4">
        <v>2.39479</v>
      </c>
      <c r="AD92" s="24">
        <f t="shared" si="5"/>
        <v>2.2400000000000002</v>
      </c>
    </row>
    <row r="93" spans="26:30" x14ac:dyDescent="0.3">
      <c r="Z93" s="3">
        <v>3.3887</v>
      </c>
      <c r="AA93" s="4">
        <v>3.4295300000000002</v>
      </c>
      <c r="AB93" s="4">
        <v>3.5520100000000001</v>
      </c>
      <c r="AC93" s="4">
        <v>3.51118</v>
      </c>
      <c r="AD93" s="24">
        <f t="shared" si="5"/>
        <v>3.47</v>
      </c>
    </row>
    <row r="94" spans="26:30" x14ac:dyDescent="0.3">
      <c r="Z94" s="3">
        <v>2.7351200000000002</v>
      </c>
      <c r="AA94" s="4">
        <v>2.5527799999999998</v>
      </c>
      <c r="AB94" s="4">
        <v>2.7047300000000001</v>
      </c>
      <c r="AC94" s="4">
        <v>2.3400500000000002</v>
      </c>
      <c r="AD94" s="24">
        <f t="shared" si="5"/>
        <v>2.58</v>
      </c>
    </row>
    <row r="95" spans="26:30" x14ac:dyDescent="0.3">
      <c r="Z95" s="3">
        <v>1.4121999999999999</v>
      </c>
      <c r="AA95" s="4">
        <v>1.3955900000000001</v>
      </c>
      <c r="AB95" s="4">
        <v>1.4620500000000001</v>
      </c>
      <c r="AC95" s="4">
        <v>1.3789800000000001</v>
      </c>
      <c r="AD95" s="24">
        <f t="shared" si="5"/>
        <v>1.41</v>
      </c>
    </row>
    <row r="96" spans="26:30" x14ac:dyDescent="0.3">
      <c r="Z96" s="3">
        <v>2.85623</v>
      </c>
      <c r="AA96" s="4">
        <v>2.85623</v>
      </c>
      <c r="AB96" s="4">
        <v>2.6920799999999998</v>
      </c>
      <c r="AC96" s="4">
        <v>2.7577400000000001</v>
      </c>
      <c r="AD96" s="24">
        <f t="shared" si="5"/>
        <v>2.79</v>
      </c>
    </row>
    <row r="97" spans="26:30" x14ac:dyDescent="0.3">
      <c r="Z97" s="3">
        <v>2.9873400000000001</v>
      </c>
      <c r="AA97" s="4">
        <v>3.3607499999999999</v>
      </c>
      <c r="AB97" s="4">
        <v>3.2487300000000001</v>
      </c>
      <c r="AC97" s="4">
        <v>3.0993599999999999</v>
      </c>
      <c r="AD97" s="24">
        <f t="shared" si="5"/>
        <v>3.17</v>
      </c>
    </row>
    <row r="98" spans="26:30" x14ac:dyDescent="0.3">
      <c r="Z98" s="3">
        <v>2.9950299999999999</v>
      </c>
      <c r="AA98" s="4">
        <v>2.7227600000000001</v>
      </c>
      <c r="AB98" s="4">
        <v>2.9269599999999998</v>
      </c>
      <c r="AC98" s="4">
        <v>2.9269599999999998</v>
      </c>
      <c r="AD98" s="24">
        <f t="shared" si="5"/>
        <v>2.89</v>
      </c>
    </row>
    <row r="99" spans="26:30" x14ac:dyDescent="0.3">
      <c r="Z99" s="3">
        <v>1.53948</v>
      </c>
      <c r="AA99" s="4">
        <v>1.43685</v>
      </c>
      <c r="AB99" s="4">
        <v>1.38554</v>
      </c>
      <c r="AC99" s="4">
        <v>1.4539599999999999</v>
      </c>
      <c r="AD99" s="24">
        <f t="shared" si="5"/>
        <v>1.45</v>
      </c>
    </row>
    <row r="100" spans="26:30" x14ac:dyDescent="0.3">
      <c r="Z100" s="3">
        <v>2.34552</v>
      </c>
      <c r="AA100" s="4">
        <v>2.2928099999999998</v>
      </c>
      <c r="AB100" s="4">
        <v>2.34552</v>
      </c>
      <c r="AC100" s="4">
        <v>1.9765600000000001</v>
      </c>
      <c r="AD100" s="24">
        <f t="shared" si="5"/>
        <v>2.2400000000000002</v>
      </c>
    </row>
    <row r="101" spans="26:30" x14ac:dyDescent="0.3">
      <c r="Z101" s="3">
        <v>2.60189</v>
      </c>
      <c r="AA101" s="4">
        <v>2.60189</v>
      </c>
      <c r="AB101" s="4">
        <v>2.63286</v>
      </c>
      <c r="AC101" s="4">
        <v>2.6948099999999999</v>
      </c>
      <c r="AD101" s="24">
        <f t="shared" si="5"/>
        <v>2.63</v>
      </c>
    </row>
    <row r="102" spans="26:30" x14ac:dyDescent="0.3">
      <c r="Z102" s="3">
        <v>3.25421</v>
      </c>
      <c r="AA102" s="4">
        <v>2.9617</v>
      </c>
      <c r="AB102" s="4">
        <v>2.9982600000000001</v>
      </c>
      <c r="AC102" s="4">
        <v>3.2176499999999999</v>
      </c>
      <c r="AD102" s="24">
        <f t="shared" si="5"/>
        <v>3.11</v>
      </c>
    </row>
    <row r="103" spans="26:30" x14ac:dyDescent="0.3">
      <c r="Z103" s="3">
        <v>1.72417</v>
      </c>
      <c r="AA103" s="4">
        <v>1.68543</v>
      </c>
      <c r="AB103" s="4">
        <v>1.5691900000000001</v>
      </c>
      <c r="AC103" s="4">
        <v>1.6079300000000001</v>
      </c>
      <c r="AD103" s="24">
        <f t="shared" si="5"/>
        <v>1.65</v>
      </c>
    </row>
    <row r="104" spans="26:30" x14ac:dyDescent="0.3">
      <c r="Z104" s="3">
        <v>0.63463999999999998</v>
      </c>
      <c r="AA104" s="4">
        <v>0.59731000000000001</v>
      </c>
      <c r="AB104" s="4">
        <v>0.61224000000000001</v>
      </c>
      <c r="AC104" s="4">
        <v>0.69437000000000004</v>
      </c>
      <c r="AD104" s="24">
        <f t="shared" si="5"/>
        <v>0.63</v>
      </c>
    </row>
    <row r="105" spans="26:30" x14ac:dyDescent="0.3">
      <c r="Z105" s="3">
        <v>2.1045799999999999</v>
      </c>
      <c r="AA105" s="4">
        <v>2.1045799999999999</v>
      </c>
      <c r="AB105" s="4">
        <v>2.1045799999999999</v>
      </c>
      <c r="AC105" s="4">
        <v>2.2048000000000001</v>
      </c>
      <c r="AD105" s="24">
        <f t="shared" si="5"/>
        <v>2.13</v>
      </c>
    </row>
    <row r="106" spans="26:30" x14ac:dyDescent="0.3">
      <c r="Z106" s="3">
        <v>2.37208</v>
      </c>
      <c r="AA106" s="4">
        <v>2.3999799999999998</v>
      </c>
      <c r="AB106" s="4">
        <v>2.3999799999999998</v>
      </c>
      <c r="AC106" s="4">
        <v>2.3162600000000002</v>
      </c>
      <c r="AD106" s="24">
        <f t="shared" si="5"/>
        <v>2.37</v>
      </c>
    </row>
    <row r="107" spans="26:30" x14ac:dyDescent="0.3">
      <c r="Z107" s="3">
        <v>2.8816000000000002</v>
      </c>
      <c r="AA107" s="4">
        <v>2.9159099999999998</v>
      </c>
      <c r="AB107" s="4">
        <v>3.0531299999999999</v>
      </c>
      <c r="AC107" s="4">
        <v>2.8129900000000001</v>
      </c>
      <c r="AD107" s="24">
        <f t="shared" si="5"/>
        <v>2.92</v>
      </c>
    </row>
    <row r="108" spans="26:30" x14ac:dyDescent="0.3">
      <c r="Z108" s="3">
        <v>1.3920699999999999</v>
      </c>
      <c r="AA108" s="4">
        <v>1.49647</v>
      </c>
      <c r="AB108" s="4">
        <v>1.4268700000000001</v>
      </c>
      <c r="AC108" s="4">
        <v>1.6008800000000001</v>
      </c>
      <c r="AD108" s="24">
        <f t="shared" si="5"/>
        <v>1.48</v>
      </c>
    </row>
    <row r="109" spans="26:30" x14ac:dyDescent="0.3">
      <c r="Z109" s="3">
        <v>1.84121</v>
      </c>
      <c r="AA109" s="4">
        <v>1.92685</v>
      </c>
      <c r="AB109" s="4">
        <v>1.7341599999999999</v>
      </c>
      <c r="AC109" s="4">
        <v>1.77698</v>
      </c>
      <c r="AD109" s="24">
        <f t="shared" si="5"/>
        <v>1.82</v>
      </c>
    </row>
    <row r="110" spans="26:30" x14ac:dyDescent="0.3">
      <c r="Z110" s="3">
        <v>2.8968400000000001</v>
      </c>
      <c r="AA110" s="4">
        <v>2.7605200000000001</v>
      </c>
      <c r="AB110" s="4">
        <v>2.8968400000000001</v>
      </c>
      <c r="AC110" s="4">
        <v>3.0331600000000001</v>
      </c>
      <c r="AD110" s="24">
        <f t="shared" si="5"/>
        <v>2.9</v>
      </c>
    </row>
    <row r="111" spans="26:30" x14ac:dyDescent="0.3">
      <c r="Z111" s="3">
        <v>1.08718</v>
      </c>
      <c r="AA111" s="4">
        <v>1.1121700000000001</v>
      </c>
      <c r="AB111" s="4">
        <v>1.04969</v>
      </c>
      <c r="AC111" s="4">
        <v>0.99970000000000003</v>
      </c>
      <c r="AD111" s="24">
        <f t="shared" si="5"/>
        <v>1.06</v>
      </c>
    </row>
    <row r="112" spans="26:30" x14ac:dyDescent="0.3">
      <c r="Z112" s="3">
        <v>4.5020300000000004</v>
      </c>
      <c r="AA112" s="4">
        <v>4.14391</v>
      </c>
      <c r="AB112" s="4">
        <v>4.6043500000000002</v>
      </c>
      <c r="AC112" s="4">
        <v>4.14391</v>
      </c>
      <c r="AD112" s="24">
        <f t="shared" si="5"/>
        <v>4.3499999999999996</v>
      </c>
    </row>
    <row r="113" spans="26:30" x14ac:dyDescent="0.3">
      <c r="Z113" s="3">
        <v>1.4467300000000001</v>
      </c>
      <c r="AA113" s="4">
        <v>1.53495</v>
      </c>
      <c r="AB113" s="4">
        <v>1.58788</v>
      </c>
      <c r="AC113" s="4">
        <v>1.42909</v>
      </c>
      <c r="AD113" s="24">
        <f t="shared" si="5"/>
        <v>1.5</v>
      </c>
    </row>
    <row r="114" spans="26:30" x14ac:dyDescent="0.3">
      <c r="Z114" s="3">
        <v>2.4770599999999998</v>
      </c>
      <c r="AA114" s="4">
        <v>2.4770599999999998</v>
      </c>
      <c r="AB114" s="4">
        <v>2.3935599999999999</v>
      </c>
      <c r="AC114" s="4">
        <v>2.11524</v>
      </c>
      <c r="AD114" s="24">
        <f t="shared" si="5"/>
        <v>2.37</v>
      </c>
    </row>
    <row r="115" spans="26:30" x14ac:dyDescent="0.3">
      <c r="Z115" s="3">
        <v>1.1171599999999999</v>
      </c>
      <c r="AA115" s="4">
        <v>1.02929</v>
      </c>
      <c r="AB115" s="4">
        <v>1.0669500000000001</v>
      </c>
      <c r="AC115" s="4">
        <v>1.0544</v>
      </c>
      <c r="AD115" s="24">
        <f t="shared" si="5"/>
        <v>1.07</v>
      </c>
    </row>
    <row r="116" spans="26:30" x14ac:dyDescent="0.3">
      <c r="Z116" s="3">
        <v>1.5274700000000001</v>
      </c>
      <c r="AA116" s="4">
        <v>1.4245000000000001</v>
      </c>
      <c r="AB116" s="4">
        <v>1.49315</v>
      </c>
      <c r="AC116" s="4">
        <v>1.3901699999999999</v>
      </c>
      <c r="AD116" s="24">
        <f t="shared" si="5"/>
        <v>1.46</v>
      </c>
    </row>
    <row r="117" spans="26:30" x14ac:dyDescent="0.3">
      <c r="Z117" s="3">
        <v>1.9879899999999999</v>
      </c>
      <c r="AA117" s="4">
        <v>2.0110999999999999</v>
      </c>
      <c r="AB117" s="4">
        <v>1.9417500000000001</v>
      </c>
      <c r="AC117" s="4">
        <v>1.9186399999999999</v>
      </c>
      <c r="AD117" s="24">
        <f t="shared" si="5"/>
        <v>1.96</v>
      </c>
    </row>
    <row r="118" spans="26:30" x14ac:dyDescent="0.3">
      <c r="Z118" s="3">
        <v>1.9469700000000001</v>
      </c>
      <c r="AA118" s="4">
        <v>1.73064</v>
      </c>
      <c r="AB118" s="4">
        <v>1.8820699999999999</v>
      </c>
      <c r="AC118" s="4">
        <v>1.7955399999999999</v>
      </c>
      <c r="AD118" s="24">
        <f t="shared" si="5"/>
        <v>1.84</v>
      </c>
    </row>
    <row r="119" spans="26:30" x14ac:dyDescent="0.3">
      <c r="Z119" s="3">
        <v>1.0684199999999999</v>
      </c>
      <c r="AA119" s="4">
        <v>1.1074999999999999</v>
      </c>
      <c r="AB119" s="4">
        <v>1.08144</v>
      </c>
      <c r="AC119" s="4">
        <v>1.17265</v>
      </c>
      <c r="AD119" s="24">
        <f t="shared" si="5"/>
        <v>1.1100000000000001</v>
      </c>
    </row>
    <row r="120" spans="26:30" x14ac:dyDescent="0.3">
      <c r="Z120" s="3">
        <v>2.9204699999999999</v>
      </c>
      <c r="AA120" s="4">
        <v>2.6933199999999999</v>
      </c>
      <c r="AB120" s="4">
        <v>2.6284200000000002</v>
      </c>
      <c r="AC120" s="4">
        <v>2.79067</v>
      </c>
      <c r="AD120" s="24">
        <f t="shared" si="5"/>
        <v>2.76</v>
      </c>
    </row>
    <row r="121" spans="26:30" x14ac:dyDescent="0.3">
      <c r="Z121" s="3">
        <v>2.7933300000000001</v>
      </c>
      <c r="AA121" s="4">
        <v>2.66187</v>
      </c>
      <c r="AB121" s="4">
        <v>2.82619</v>
      </c>
      <c r="AC121" s="4">
        <v>2.8919100000000002</v>
      </c>
      <c r="AD121" s="24">
        <f t="shared" si="5"/>
        <v>2.79</v>
      </c>
    </row>
    <row r="122" spans="26:30" x14ac:dyDescent="0.3">
      <c r="Z122" s="3">
        <v>2.8632</v>
      </c>
      <c r="AA122" s="4">
        <v>2.8298999999999999</v>
      </c>
      <c r="AB122" s="4">
        <v>2.7300200000000001</v>
      </c>
      <c r="AC122" s="4">
        <v>2.89649</v>
      </c>
      <c r="AD122" s="24">
        <f t="shared" si="5"/>
        <v>2.83</v>
      </c>
    </row>
    <row r="123" spans="26:30" x14ac:dyDescent="0.3">
      <c r="Z123" s="3">
        <v>1.40865</v>
      </c>
      <c r="AA123" s="4">
        <v>1.377</v>
      </c>
      <c r="AB123" s="4">
        <v>1.31369</v>
      </c>
      <c r="AC123" s="4">
        <v>1.28203</v>
      </c>
      <c r="AD123" s="24">
        <f t="shared" si="5"/>
        <v>1.35</v>
      </c>
    </row>
    <row r="124" spans="26:30" x14ac:dyDescent="0.3">
      <c r="Z124" s="3">
        <v>1.77135</v>
      </c>
      <c r="AA124" s="4">
        <v>1.7315499999999999</v>
      </c>
      <c r="AB124" s="4">
        <v>1.7116400000000001</v>
      </c>
      <c r="AC124" s="4">
        <v>1.5524199999999999</v>
      </c>
      <c r="AD124" s="24">
        <f t="shared" si="5"/>
        <v>1.69</v>
      </c>
    </row>
    <row r="125" spans="26:30" x14ac:dyDescent="0.3">
      <c r="Z125" s="3">
        <v>5.2358000000000002</v>
      </c>
      <c r="AA125" s="4">
        <v>5.05525</v>
      </c>
      <c r="AB125" s="4">
        <v>4.9348900000000002</v>
      </c>
      <c r="AC125" s="4">
        <v>5.2358000000000002</v>
      </c>
      <c r="AD125" s="24">
        <f t="shared" si="5"/>
        <v>5.12</v>
      </c>
    </row>
    <row r="126" spans="26:30" x14ac:dyDescent="0.3">
      <c r="Z126" s="3">
        <v>2.0711499999999998</v>
      </c>
      <c r="AA126" s="4">
        <v>1.9759199999999999</v>
      </c>
      <c r="AB126" s="4">
        <v>2.14256</v>
      </c>
      <c r="AC126" s="4">
        <v>1.9045000000000001</v>
      </c>
      <c r="AD126" s="24">
        <f t="shared" si="5"/>
        <v>2.02</v>
      </c>
    </row>
    <row r="127" spans="26:30" x14ac:dyDescent="0.3">
      <c r="Z127" s="3">
        <v>1.2314799999999999</v>
      </c>
      <c r="AA127" s="4">
        <v>1.2314799999999999</v>
      </c>
      <c r="AB127" s="4">
        <v>1.33924</v>
      </c>
      <c r="AC127" s="4">
        <v>1.4316</v>
      </c>
      <c r="AD127" s="24">
        <f t="shared" si="5"/>
        <v>1.31</v>
      </c>
    </row>
    <row r="128" spans="26:30" x14ac:dyDescent="0.3">
      <c r="Z128" s="3">
        <v>3.4441000000000002</v>
      </c>
      <c r="AA128" s="4">
        <v>3.2038199999999999</v>
      </c>
      <c r="AB128" s="4">
        <v>3.2038199999999999</v>
      </c>
      <c r="AC128" s="4">
        <v>3.7644899999999999</v>
      </c>
      <c r="AD128" s="24">
        <f t="shared" si="5"/>
        <v>3.4</v>
      </c>
    </row>
    <row r="129" spans="26:30" x14ac:dyDescent="0.3">
      <c r="Z129" s="3">
        <v>4.4453399999999998</v>
      </c>
      <c r="AA129" s="4">
        <v>4.4995599999999998</v>
      </c>
      <c r="AB129" s="4">
        <v>4.7164000000000001</v>
      </c>
      <c r="AC129" s="4">
        <v>4.7706099999999996</v>
      </c>
      <c r="AD129" s="24">
        <f t="shared" si="5"/>
        <v>4.6100000000000003</v>
      </c>
    </row>
    <row r="130" spans="26:30" x14ac:dyDescent="0.3">
      <c r="Z130" s="3">
        <v>2.7700200000000001</v>
      </c>
      <c r="AA130" s="4">
        <v>2.8022200000000002</v>
      </c>
      <c r="AB130" s="4">
        <v>2.6411799999999999</v>
      </c>
      <c r="AC130" s="4">
        <v>2.7378100000000001</v>
      </c>
      <c r="AD130" s="24">
        <f t="shared" si="5"/>
        <v>2.74</v>
      </c>
    </row>
    <row r="131" spans="26:30" x14ac:dyDescent="0.3">
      <c r="Z131" s="3">
        <v>2.11896</v>
      </c>
      <c r="AA131" s="4">
        <v>1.97282</v>
      </c>
      <c r="AB131" s="4">
        <v>2.0215299999999998</v>
      </c>
      <c r="AC131" s="4">
        <v>2.1676700000000002</v>
      </c>
      <c r="AD131" s="24">
        <f t="shared" si="5"/>
        <v>2.0699999999999998</v>
      </c>
    </row>
    <row r="132" spans="26:30" x14ac:dyDescent="0.3">
      <c r="Z132" s="3">
        <v>1.9997199999999999</v>
      </c>
      <c r="AA132" s="4">
        <v>2.0451600000000001</v>
      </c>
      <c r="AB132" s="4">
        <v>1.9997199999999999</v>
      </c>
      <c r="AC132" s="4">
        <v>1.6815800000000001</v>
      </c>
      <c r="AD132" s="24">
        <f t="shared" si="5"/>
        <v>1.93</v>
      </c>
    </row>
    <row r="133" spans="26:30" x14ac:dyDescent="0.3">
      <c r="Z133" s="3">
        <v>2.1983799999999998</v>
      </c>
      <c r="AA133" s="4">
        <v>2.1198700000000001</v>
      </c>
      <c r="AB133" s="4">
        <v>2.1198700000000001</v>
      </c>
      <c r="AC133" s="4">
        <v>2.4600900000000001</v>
      </c>
      <c r="AD133" s="24">
        <f t="shared" ref="AD133:AD139" si="6">ROUND(AVERAGE(Z133:AC133),2)</f>
        <v>2.2200000000000002</v>
      </c>
    </row>
    <row r="134" spans="26:30" x14ac:dyDescent="0.3">
      <c r="Z134" s="3">
        <v>2.2622200000000001</v>
      </c>
      <c r="AA134" s="4">
        <v>2.1868099999999999</v>
      </c>
      <c r="AB134" s="4">
        <v>2.0611299999999999</v>
      </c>
      <c r="AC134" s="4">
        <v>2.036</v>
      </c>
      <c r="AD134" s="24">
        <f t="shared" si="6"/>
        <v>2.14</v>
      </c>
    </row>
    <row r="135" spans="26:30" x14ac:dyDescent="0.3">
      <c r="Z135" s="3">
        <v>1.23824</v>
      </c>
      <c r="AA135" s="4">
        <v>1.1950499999999999</v>
      </c>
      <c r="AB135" s="4">
        <v>1.2814300000000001</v>
      </c>
      <c r="AC135" s="4">
        <v>1.18065</v>
      </c>
      <c r="AD135" s="24">
        <f t="shared" si="6"/>
        <v>1.22</v>
      </c>
    </row>
    <row r="136" spans="26:30" x14ac:dyDescent="0.3">
      <c r="Z136" s="3">
        <v>4.8642099999999999</v>
      </c>
      <c r="AA136" s="4">
        <v>5.1572300000000002</v>
      </c>
      <c r="AB136" s="4">
        <v>5.1572300000000002</v>
      </c>
      <c r="AC136" s="4">
        <v>4.7469999999999999</v>
      </c>
      <c r="AD136" s="24">
        <f t="shared" si="6"/>
        <v>4.9800000000000004</v>
      </c>
    </row>
    <row r="137" spans="26:30" x14ac:dyDescent="0.3">
      <c r="Z137" s="3">
        <v>3.8574700000000002</v>
      </c>
      <c r="AA137" s="4">
        <v>3.5974200000000001</v>
      </c>
      <c r="AB137" s="4">
        <v>3.5540699999999998</v>
      </c>
      <c r="AC137" s="4">
        <v>3.7274400000000001</v>
      </c>
      <c r="AD137" s="24">
        <f t="shared" si="6"/>
        <v>3.68</v>
      </c>
    </row>
    <row r="138" spans="26:30" x14ac:dyDescent="0.3">
      <c r="Z138" s="3">
        <v>4.7500499999999999</v>
      </c>
      <c r="AA138" s="4">
        <v>4.8688000000000002</v>
      </c>
      <c r="AB138" s="4">
        <v>4.9281800000000002</v>
      </c>
      <c r="AC138" s="4">
        <v>5.6406799999999997</v>
      </c>
      <c r="AD138" s="24">
        <f t="shared" si="6"/>
        <v>5.05</v>
      </c>
    </row>
    <row r="139" spans="26:30" ht="15" thickBot="1" x14ac:dyDescent="0.35">
      <c r="Z139" s="6">
        <v>3.1854399999999998</v>
      </c>
      <c r="AA139" s="7">
        <v>3.3773300000000002</v>
      </c>
      <c r="AB139" s="7">
        <v>3.2238199999999999</v>
      </c>
      <c r="AC139" s="7">
        <v>3.2622</v>
      </c>
      <c r="AD139" s="25">
        <f t="shared" si="6"/>
        <v>3.26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selection activeCell="A6" sqref="A6"/>
    </sheetView>
  </sheetViews>
  <sheetFormatPr defaultColWidth="12.5546875" defaultRowHeight="15.6" x14ac:dyDescent="0.3"/>
  <cols>
    <col min="1" max="1" width="18.6640625" style="39" bestFit="1" customWidth="1"/>
    <col min="2" max="16384" width="12.5546875" style="39"/>
  </cols>
  <sheetData>
    <row r="1" spans="1:7" ht="16.5" thickBot="1" x14ac:dyDescent="0.3">
      <c r="A1" s="39" t="s">
        <v>62</v>
      </c>
    </row>
    <row r="2" spans="1:7" ht="16.5" thickBot="1" x14ac:dyDescent="0.3">
      <c r="A2" s="44"/>
      <c r="B2" s="67" t="s">
        <v>13</v>
      </c>
      <c r="C2" s="68"/>
      <c r="D2" s="69" t="s">
        <v>14</v>
      </c>
      <c r="E2" s="66"/>
      <c r="F2" s="69" t="s">
        <v>15</v>
      </c>
      <c r="G2" s="66"/>
    </row>
    <row r="3" spans="1:7" ht="16.5" thickBot="1" x14ac:dyDescent="0.3">
      <c r="A3" s="51" t="s">
        <v>16</v>
      </c>
      <c r="B3" s="65" t="s">
        <v>17</v>
      </c>
      <c r="C3" s="66"/>
      <c r="D3" s="69" t="s">
        <v>17</v>
      </c>
      <c r="E3" s="65"/>
      <c r="F3" s="69" t="s">
        <v>17</v>
      </c>
      <c r="G3" s="66"/>
    </row>
    <row r="4" spans="1:7" ht="15.75" x14ac:dyDescent="0.25">
      <c r="A4" s="45"/>
      <c r="B4" s="49" t="s">
        <v>18</v>
      </c>
      <c r="C4" s="41" t="s">
        <v>19</v>
      </c>
      <c r="D4" s="40" t="s">
        <v>18</v>
      </c>
      <c r="E4" s="49" t="s">
        <v>19</v>
      </c>
      <c r="F4" s="40" t="s">
        <v>18</v>
      </c>
      <c r="G4" s="41" t="s">
        <v>19</v>
      </c>
    </row>
    <row r="5" spans="1:7" ht="15.75" x14ac:dyDescent="0.25">
      <c r="A5" s="45">
        <v>1</v>
      </c>
      <c r="B5" s="49">
        <v>9</v>
      </c>
      <c r="C5" s="41">
        <v>6</v>
      </c>
      <c r="D5" s="40">
        <v>34</v>
      </c>
      <c r="E5" s="49">
        <v>22</v>
      </c>
      <c r="F5" s="40">
        <v>20</v>
      </c>
      <c r="G5" s="41">
        <v>20</v>
      </c>
    </row>
    <row r="6" spans="1:7" ht="15.75" x14ac:dyDescent="0.25">
      <c r="A6" s="45">
        <v>2</v>
      </c>
      <c r="B6" s="49">
        <v>8</v>
      </c>
      <c r="C6" s="41">
        <v>7</v>
      </c>
      <c r="D6" s="40">
        <v>73</v>
      </c>
      <c r="E6" s="49">
        <v>14</v>
      </c>
      <c r="F6" s="40">
        <v>274</v>
      </c>
      <c r="G6" s="41">
        <v>69</v>
      </c>
    </row>
    <row r="7" spans="1:7" ht="15.75" x14ac:dyDescent="0.25">
      <c r="A7" s="45">
        <v>3</v>
      </c>
      <c r="B7" s="49">
        <v>6</v>
      </c>
      <c r="C7" s="41">
        <v>6</v>
      </c>
      <c r="D7" s="40">
        <v>213</v>
      </c>
      <c r="E7" s="49">
        <v>25</v>
      </c>
      <c r="F7" s="40">
        <v>139</v>
      </c>
      <c r="G7" s="41">
        <v>139</v>
      </c>
    </row>
    <row r="8" spans="1:7" ht="15.75" x14ac:dyDescent="0.25">
      <c r="A8" s="45">
        <v>4</v>
      </c>
      <c r="B8" s="49">
        <v>11</v>
      </c>
      <c r="C8" s="41">
        <v>8</v>
      </c>
      <c r="D8" s="40">
        <v>38</v>
      </c>
      <c r="E8" s="49">
        <v>17</v>
      </c>
      <c r="F8" s="40">
        <v>99</v>
      </c>
      <c r="G8" s="41">
        <v>99</v>
      </c>
    </row>
    <row r="9" spans="1:7" ht="15.75" x14ac:dyDescent="0.25">
      <c r="A9" s="45">
        <v>5</v>
      </c>
      <c r="B9" s="49">
        <v>7</v>
      </c>
      <c r="C9" s="41">
        <v>7</v>
      </c>
      <c r="D9" s="40">
        <v>17</v>
      </c>
      <c r="E9" s="49">
        <v>14</v>
      </c>
      <c r="F9" s="40">
        <v>54</v>
      </c>
      <c r="G9" s="41">
        <v>54</v>
      </c>
    </row>
    <row r="10" spans="1:7" ht="15.75" x14ac:dyDescent="0.25">
      <c r="A10" s="45">
        <v>6</v>
      </c>
      <c r="B10" s="49">
        <v>7</v>
      </c>
      <c r="C10" s="41">
        <v>7</v>
      </c>
      <c r="D10" s="40">
        <v>61</v>
      </c>
      <c r="E10" s="49">
        <v>36</v>
      </c>
      <c r="F10" s="40">
        <v>344</v>
      </c>
      <c r="G10" s="41">
        <v>62</v>
      </c>
    </row>
    <row r="11" spans="1:7" ht="15.75" x14ac:dyDescent="0.25">
      <c r="A11" s="45">
        <v>7</v>
      </c>
      <c r="B11" s="49">
        <v>7</v>
      </c>
      <c r="C11" s="41">
        <v>7</v>
      </c>
      <c r="D11" s="40">
        <v>132</v>
      </c>
      <c r="E11" s="49">
        <v>24</v>
      </c>
      <c r="F11" s="40">
        <v>384</v>
      </c>
      <c r="G11" s="41">
        <v>63</v>
      </c>
    </row>
    <row r="12" spans="1:7" x14ac:dyDescent="0.3">
      <c r="A12" s="45">
        <v>8</v>
      </c>
      <c r="B12" s="49">
        <v>7</v>
      </c>
      <c r="C12" s="41">
        <v>7</v>
      </c>
      <c r="D12" s="40">
        <v>57</v>
      </c>
      <c r="E12" s="49">
        <v>57</v>
      </c>
      <c r="F12" s="40">
        <v>71</v>
      </c>
      <c r="G12" s="41">
        <v>16</v>
      </c>
    </row>
    <row r="13" spans="1:7" x14ac:dyDescent="0.3">
      <c r="A13" s="45">
        <v>9</v>
      </c>
      <c r="B13" s="49">
        <v>12</v>
      </c>
      <c r="C13" s="41">
        <v>5</v>
      </c>
      <c r="D13" s="40">
        <v>83</v>
      </c>
      <c r="E13" s="49">
        <v>16</v>
      </c>
      <c r="F13" s="40">
        <v>166</v>
      </c>
      <c r="G13" s="41">
        <v>32</v>
      </c>
    </row>
    <row r="14" spans="1:7" x14ac:dyDescent="0.3">
      <c r="A14" s="45">
        <v>10</v>
      </c>
      <c r="B14" s="49">
        <v>8</v>
      </c>
      <c r="C14" s="41">
        <v>6</v>
      </c>
      <c r="D14" s="40">
        <v>100</v>
      </c>
      <c r="E14" s="49">
        <v>28</v>
      </c>
      <c r="F14" s="40">
        <v>252</v>
      </c>
      <c r="G14" s="41">
        <v>72</v>
      </c>
    </row>
    <row r="15" spans="1:7" x14ac:dyDescent="0.3">
      <c r="A15" s="45">
        <v>11</v>
      </c>
      <c r="B15" s="49">
        <v>7</v>
      </c>
      <c r="C15" s="41">
        <v>7</v>
      </c>
      <c r="D15" s="40">
        <v>51</v>
      </c>
      <c r="E15" s="49">
        <v>36</v>
      </c>
      <c r="F15" s="40">
        <v>30</v>
      </c>
      <c r="G15" s="41">
        <v>28</v>
      </c>
    </row>
    <row r="16" spans="1:7" x14ac:dyDescent="0.3">
      <c r="A16" s="45">
        <v>12</v>
      </c>
      <c r="B16" s="49">
        <v>10</v>
      </c>
      <c r="C16" s="41">
        <v>8</v>
      </c>
      <c r="D16" s="40">
        <v>33</v>
      </c>
      <c r="E16" s="49">
        <v>20</v>
      </c>
      <c r="F16" s="40" t="s">
        <v>20</v>
      </c>
      <c r="G16" s="41">
        <v>64</v>
      </c>
    </row>
    <row r="17" spans="1:7" x14ac:dyDescent="0.3">
      <c r="A17" s="45">
        <v>13</v>
      </c>
      <c r="B17" s="49">
        <v>9</v>
      </c>
      <c r="C17" s="41">
        <v>6</v>
      </c>
      <c r="D17" s="40">
        <v>30</v>
      </c>
      <c r="E17" s="49">
        <v>26</v>
      </c>
      <c r="F17" s="40">
        <v>78</v>
      </c>
      <c r="G17" s="41">
        <v>56</v>
      </c>
    </row>
    <row r="18" spans="1:7" x14ac:dyDescent="0.3">
      <c r="A18" s="45">
        <v>14</v>
      </c>
      <c r="B18" s="49">
        <v>5</v>
      </c>
      <c r="C18" s="41">
        <v>5</v>
      </c>
      <c r="D18" s="40">
        <v>21</v>
      </c>
      <c r="E18" s="49">
        <v>15</v>
      </c>
      <c r="F18" s="40">
        <v>8</v>
      </c>
      <c r="G18" s="41">
        <v>8</v>
      </c>
    </row>
    <row r="19" spans="1:7" x14ac:dyDescent="0.3">
      <c r="A19" s="45">
        <v>15</v>
      </c>
      <c r="B19" s="49">
        <v>9</v>
      </c>
      <c r="C19" s="41">
        <v>9</v>
      </c>
      <c r="D19" s="40">
        <v>109</v>
      </c>
      <c r="E19" s="49">
        <v>7</v>
      </c>
      <c r="F19" s="40">
        <v>95</v>
      </c>
      <c r="G19" s="41">
        <v>31</v>
      </c>
    </row>
    <row r="20" spans="1:7" x14ac:dyDescent="0.3">
      <c r="A20" s="45">
        <v>16</v>
      </c>
      <c r="B20" s="49">
        <v>6</v>
      </c>
      <c r="C20" s="41">
        <v>6</v>
      </c>
      <c r="D20" s="40">
        <v>15</v>
      </c>
      <c r="E20" s="49">
        <v>15</v>
      </c>
      <c r="F20" s="40">
        <v>113</v>
      </c>
      <c r="G20" s="41">
        <v>113</v>
      </c>
    </row>
    <row r="21" spans="1:7" x14ac:dyDescent="0.3">
      <c r="A21" s="45">
        <v>17</v>
      </c>
      <c r="B21" s="49">
        <v>8</v>
      </c>
      <c r="C21" s="41">
        <v>8</v>
      </c>
      <c r="D21" s="40">
        <v>47</v>
      </c>
      <c r="E21" s="49">
        <v>9</v>
      </c>
      <c r="F21" s="40">
        <v>30</v>
      </c>
      <c r="G21" s="41">
        <v>30</v>
      </c>
    </row>
    <row r="22" spans="1:7" x14ac:dyDescent="0.3">
      <c r="A22" s="45">
        <v>18</v>
      </c>
      <c r="B22" s="49">
        <v>7</v>
      </c>
      <c r="C22" s="41">
        <v>6</v>
      </c>
      <c r="D22" s="40">
        <v>57</v>
      </c>
      <c r="E22" s="49">
        <v>39</v>
      </c>
      <c r="F22" s="40">
        <v>81</v>
      </c>
      <c r="G22" s="41">
        <v>63</v>
      </c>
    </row>
    <row r="23" spans="1:7" x14ac:dyDescent="0.3">
      <c r="A23" s="45">
        <v>19</v>
      </c>
      <c r="B23" s="49">
        <v>7</v>
      </c>
      <c r="C23" s="41">
        <v>7</v>
      </c>
      <c r="D23" s="40">
        <v>56</v>
      </c>
      <c r="E23" s="49">
        <v>56</v>
      </c>
      <c r="F23" s="40">
        <v>166</v>
      </c>
      <c r="G23" s="41">
        <v>107</v>
      </c>
    </row>
    <row r="24" spans="1:7" x14ac:dyDescent="0.3">
      <c r="A24" s="45">
        <v>20</v>
      </c>
      <c r="B24" s="49">
        <v>10</v>
      </c>
      <c r="C24" s="41">
        <v>6</v>
      </c>
      <c r="D24" s="40">
        <v>28</v>
      </c>
      <c r="E24" s="49">
        <v>13</v>
      </c>
      <c r="F24" s="40">
        <v>94</v>
      </c>
      <c r="G24" s="41">
        <v>25</v>
      </c>
    </row>
    <row r="25" spans="1:7" x14ac:dyDescent="0.3">
      <c r="A25" s="45">
        <v>21</v>
      </c>
      <c r="B25" s="49">
        <v>8</v>
      </c>
      <c r="C25" s="41">
        <v>8</v>
      </c>
      <c r="D25" s="40">
        <v>30</v>
      </c>
      <c r="E25" s="49">
        <v>11</v>
      </c>
      <c r="F25" s="40">
        <v>37</v>
      </c>
      <c r="G25" s="41">
        <v>37</v>
      </c>
    </row>
    <row r="26" spans="1:7" x14ac:dyDescent="0.3">
      <c r="A26" s="45">
        <v>22</v>
      </c>
      <c r="B26" s="49">
        <v>5</v>
      </c>
      <c r="C26" s="41">
        <v>5</v>
      </c>
      <c r="D26" s="40">
        <v>14</v>
      </c>
      <c r="E26" s="49">
        <v>11</v>
      </c>
      <c r="F26" s="40">
        <v>141</v>
      </c>
      <c r="G26" s="41">
        <v>16</v>
      </c>
    </row>
    <row r="27" spans="1:7" x14ac:dyDescent="0.3">
      <c r="A27" s="45">
        <v>23</v>
      </c>
      <c r="B27" s="49">
        <v>7</v>
      </c>
      <c r="C27" s="41">
        <v>7</v>
      </c>
      <c r="D27" s="40">
        <v>102</v>
      </c>
      <c r="E27" s="49">
        <v>6</v>
      </c>
      <c r="F27" s="40" t="s">
        <v>20</v>
      </c>
      <c r="G27" s="41">
        <v>57</v>
      </c>
    </row>
    <row r="28" spans="1:7" x14ac:dyDescent="0.3">
      <c r="A28" s="45">
        <v>24</v>
      </c>
      <c r="B28" s="49">
        <v>6</v>
      </c>
      <c r="C28" s="41">
        <v>6</v>
      </c>
      <c r="D28" s="40">
        <v>20</v>
      </c>
      <c r="E28" s="49">
        <v>16</v>
      </c>
      <c r="F28" s="40">
        <v>53</v>
      </c>
      <c r="G28" s="41">
        <v>51</v>
      </c>
    </row>
    <row r="29" spans="1:7" x14ac:dyDescent="0.3">
      <c r="A29" s="45">
        <v>25</v>
      </c>
      <c r="B29" s="49">
        <v>10</v>
      </c>
      <c r="C29" s="41">
        <v>6</v>
      </c>
      <c r="D29" s="40">
        <v>51</v>
      </c>
      <c r="E29" s="49">
        <v>28</v>
      </c>
      <c r="F29" s="40">
        <v>155</v>
      </c>
      <c r="G29" s="41">
        <v>24</v>
      </c>
    </row>
    <row r="30" spans="1:7" x14ac:dyDescent="0.3">
      <c r="A30" s="45">
        <v>26</v>
      </c>
      <c r="B30" s="49">
        <v>8</v>
      </c>
      <c r="C30" s="41">
        <v>8</v>
      </c>
      <c r="D30" s="40">
        <v>78</v>
      </c>
      <c r="E30" s="49">
        <v>21</v>
      </c>
      <c r="F30" s="40" t="s">
        <v>20</v>
      </c>
      <c r="G30" s="41">
        <v>88</v>
      </c>
    </row>
    <row r="31" spans="1:7" x14ac:dyDescent="0.3">
      <c r="A31" s="45">
        <v>27</v>
      </c>
      <c r="B31" s="49">
        <v>11</v>
      </c>
      <c r="C31" s="41">
        <v>5</v>
      </c>
      <c r="D31" s="40">
        <v>152</v>
      </c>
      <c r="E31" s="49">
        <v>27</v>
      </c>
      <c r="F31" s="40" t="s">
        <v>20</v>
      </c>
      <c r="G31" s="41">
        <v>40</v>
      </c>
    </row>
    <row r="32" spans="1:7" x14ac:dyDescent="0.3">
      <c r="A32" s="45">
        <v>28</v>
      </c>
      <c r="B32" s="49">
        <v>5</v>
      </c>
      <c r="C32" s="41">
        <v>5</v>
      </c>
      <c r="D32" s="40">
        <v>42</v>
      </c>
      <c r="E32" s="49">
        <v>4</v>
      </c>
      <c r="F32" s="40">
        <v>62</v>
      </c>
      <c r="G32" s="41">
        <v>62</v>
      </c>
    </row>
    <row r="33" spans="1:7" x14ac:dyDescent="0.3">
      <c r="A33" s="45">
        <v>29</v>
      </c>
      <c r="B33" s="49">
        <v>4</v>
      </c>
      <c r="C33" s="41">
        <v>4</v>
      </c>
      <c r="D33" s="40">
        <v>33</v>
      </c>
      <c r="E33" s="49">
        <v>15</v>
      </c>
      <c r="F33" s="40">
        <v>74</v>
      </c>
      <c r="G33" s="41">
        <v>25</v>
      </c>
    </row>
    <row r="34" spans="1:7" x14ac:dyDescent="0.3">
      <c r="A34" s="45">
        <v>30</v>
      </c>
      <c r="B34" s="49">
        <v>9</v>
      </c>
      <c r="C34" s="41">
        <v>9</v>
      </c>
      <c r="D34" s="40">
        <v>24</v>
      </c>
      <c r="E34" s="49">
        <v>12</v>
      </c>
      <c r="F34" s="40">
        <v>160</v>
      </c>
      <c r="G34" s="41">
        <v>42</v>
      </c>
    </row>
    <row r="35" spans="1:7" x14ac:dyDescent="0.3">
      <c r="A35" s="45">
        <v>31</v>
      </c>
      <c r="B35" s="49">
        <v>6</v>
      </c>
      <c r="C35" s="41">
        <v>5</v>
      </c>
      <c r="D35" s="40">
        <v>18</v>
      </c>
      <c r="E35" s="49">
        <v>18</v>
      </c>
      <c r="F35" s="40">
        <v>22</v>
      </c>
      <c r="G35" s="41">
        <v>9</v>
      </c>
    </row>
    <row r="36" spans="1:7" x14ac:dyDescent="0.3">
      <c r="A36" s="45">
        <v>32</v>
      </c>
      <c r="B36" s="49">
        <v>6</v>
      </c>
      <c r="C36" s="41">
        <v>6</v>
      </c>
      <c r="D36" s="40">
        <v>17</v>
      </c>
      <c r="E36" s="49">
        <v>12</v>
      </c>
      <c r="F36" s="40" t="s">
        <v>20</v>
      </c>
      <c r="G36" s="41">
        <v>42</v>
      </c>
    </row>
    <row r="37" spans="1:7" x14ac:dyDescent="0.3">
      <c r="A37" s="45">
        <v>33</v>
      </c>
      <c r="B37" s="49">
        <v>5</v>
      </c>
      <c r="C37" s="41">
        <v>5</v>
      </c>
      <c r="D37" s="40">
        <v>46</v>
      </c>
      <c r="E37" s="49">
        <v>46</v>
      </c>
      <c r="F37" s="40" t="s">
        <v>20</v>
      </c>
      <c r="G37" s="41">
        <v>60</v>
      </c>
    </row>
    <row r="38" spans="1:7" x14ac:dyDescent="0.3">
      <c r="A38" s="45">
        <v>34</v>
      </c>
      <c r="B38" s="49">
        <v>9</v>
      </c>
      <c r="C38" s="41">
        <v>5</v>
      </c>
      <c r="D38" s="40">
        <v>50</v>
      </c>
      <c r="E38" s="49">
        <v>26</v>
      </c>
      <c r="F38" s="40">
        <v>57</v>
      </c>
      <c r="G38" s="41">
        <v>40</v>
      </c>
    </row>
    <row r="39" spans="1:7" x14ac:dyDescent="0.3">
      <c r="A39" s="45">
        <v>35</v>
      </c>
      <c r="B39" s="49">
        <v>7</v>
      </c>
      <c r="C39" s="41">
        <v>5</v>
      </c>
      <c r="D39" s="40">
        <v>51</v>
      </c>
      <c r="E39" s="49">
        <v>25</v>
      </c>
      <c r="F39" s="40">
        <v>74</v>
      </c>
      <c r="G39" s="41">
        <v>27</v>
      </c>
    </row>
    <row r="40" spans="1:7" x14ac:dyDescent="0.3">
      <c r="A40" s="45">
        <v>36</v>
      </c>
      <c r="B40" s="49">
        <v>9</v>
      </c>
      <c r="C40" s="41">
        <v>7</v>
      </c>
      <c r="D40" s="40">
        <v>59</v>
      </c>
      <c r="E40" s="49">
        <v>13</v>
      </c>
      <c r="F40" s="40">
        <v>122</v>
      </c>
      <c r="G40" s="41">
        <v>122</v>
      </c>
    </row>
    <row r="41" spans="1:7" x14ac:dyDescent="0.3">
      <c r="A41" s="45">
        <v>37</v>
      </c>
      <c r="B41" s="49">
        <v>6</v>
      </c>
      <c r="C41" s="41">
        <v>4</v>
      </c>
      <c r="D41" s="40">
        <v>20</v>
      </c>
      <c r="E41" s="49">
        <v>20</v>
      </c>
      <c r="F41" s="40">
        <v>62</v>
      </c>
      <c r="G41" s="41">
        <v>55</v>
      </c>
    </row>
    <row r="42" spans="1:7" x14ac:dyDescent="0.3">
      <c r="A42" s="45">
        <v>38</v>
      </c>
      <c r="B42" s="49">
        <v>8</v>
      </c>
      <c r="C42" s="41">
        <v>6</v>
      </c>
      <c r="D42" s="40">
        <v>38</v>
      </c>
      <c r="E42" s="49">
        <v>32</v>
      </c>
      <c r="F42" s="40">
        <v>110</v>
      </c>
      <c r="G42" s="41">
        <v>49</v>
      </c>
    </row>
    <row r="43" spans="1:7" x14ac:dyDescent="0.3">
      <c r="A43" s="45">
        <v>39</v>
      </c>
      <c r="B43" s="49">
        <v>7</v>
      </c>
      <c r="C43" s="41">
        <v>7</v>
      </c>
      <c r="D43" s="40">
        <v>37</v>
      </c>
      <c r="E43" s="49">
        <v>14</v>
      </c>
      <c r="F43" s="40">
        <v>135</v>
      </c>
      <c r="G43" s="41">
        <v>59</v>
      </c>
    </row>
    <row r="44" spans="1:7" x14ac:dyDescent="0.3">
      <c r="A44" s="45">
        <v>40</v>
      </c>
      <c r="B44" s="49">
        <v>4</v>
      </c>
      <c r="C44" s="41">
        <v>4</v>
      </c>
      <c r="D44" s="40">
        <v>56</v>
      </c>
      <c r="E44" s="49">
        <v>22</v>
      </c>
      <c r="F44" s="40">
        <v>22</v>
      </c>
      <c r="G44" s="41">
        <v>13</v>
      </c>
    </row>
    <row r="45" spans="1:7" x14ac:dyDescent="0.3">
      <c r="A45" s="45">
        <v>41</v>
      </c>
      <c r="B45" s="49">
        <v>9</v>
      </c>
      <c r="C45" s="41">
        <v>6</v>
      </c>
      <c r="D45" s="40">
        <v>32</v>
      </c>
      <c r="E45" s="49">
        <v>25</v>
      </c>
      <c r="F45" s="40">
        <v>130</v>
      </c>
      <c r="G45" s="41">
        <v>12</v>
      </c>
    </row>
    <row r="46" spans="1:7" x14ac:dyDescent="0.3">
      <c r="A46" s="45">
        <v>42</v>
      </c>
      <c r="B46" s="49">
        <v>9</v>
      </c>
      <c r="C46" s="41">
        <v>7</v>
      </c>
      <c r="D46" s="40">
        <v>136</v>
      </c>
      <c r="E46" s="49">
        <v>33</v>
      </c>
      <c r="F46" s="40" t="s">
        <v>20</v>
      </c>
      <c r="G46" s="41">
        <v>160</v>
      </c>
    </row>
    <row r="47" spans="1:7" x14ac:dyDescent="0.3">
      <c r="A47" s="45">
        <v>43</v>
      </c>
      <c r="B47" s="49">
        <v>8</v>
      </c>
      <c r="C47" s="41">
        <v>8</v>
      </c>
      <c r="D47" s="40">
        <v>36</v>
      </c>
      <c r="E47" s="49">
        <v>33</v>
      </c>
      <c r="F47" s="40">
        <v>109</v>
      </c>
      <c r="G47" s="41">
        <v>45</v>
      </c>
    </row>
    <row r="48" spans="1:7" x14ac:dyDescent="0.3">
      <c r="A48" s="45">
        <v>44</v>
      </c>
      <c r="B48" s="49">
        <v>9</v>
      </c>
      <c r="C48" s="41">
        <v>5</v>
      </c>
      <c r="D48" s="40">
        <v>38</v>
      </c>
      <c r="E48" s="49">
        <v>29</v>
      </c>
      <c r="F48" s="40">
        <v>73</v>
      </c>
      <c r="G48" s="41">
        <v>31</v>
      </c>
    </row>
    <row r="49" spans="1:7" x14ac:dyDescent="0.3">
      <c r="A49" s="45">
        <v>45</v>
      </c>
      <c r="B49" s="49">
        <v>7</v>
      </c>
      <c r="C49" s="41">
        <v>7</v>
      </c>
      <c r="D49" s="40">
        <v>76</v>
      </c>
      <c r="E49" s="49">
        <v>23</v>
      </c>
      <c r="F49" s="40" t="s">
        <v>20</v>
      </c>
      <c r="G49" s="41">
        <v>68</v>
      </c>
    </row>
    <row r="50" spans="1:7" x14ac:dyDescent="0.3">
      <c r="A50" s="45">
        <v>46</v>
      </c>
      <c r="B50" s="49">
        <v>6</v>
      </c>
      <c r="C50" s="41">
        <v>6</v>
      </c>
      <c r="D50" s="40">
        <v>30</v>
      </c>
      <c r="E50" s="49">
        <v>24</v>
      </c>
      <c r="F50" s="40">
        <v>35</v>
      </c>
      <c r="G50" s="41">
        <v>6</v>
      </c>
    </row>
    <row r="51" spans="1:7" x14ac:dyDescent="0.3">
      <c r="A51" s="45">
        <v>47</v>
      </c>
      <c r="B51" s="49">
        <v>9</v>
      </c>
      <c r="C51" s="41">
        <v>5</v>
      </c>
      <c r="D51" s="40">
        <v>23</v>
      </c>
      <c r="E51" s="49">
        <v>18</v>
      </c>
      <c r="F51" s="40">
        <v>396</v>
      </c>
      <c r="G51" s="41">
        <v>147</v>
      </c>
    </row>
    <row r="52" spans="1:7" x14ac:dyDescent="0.3">
      <c r="A52" s="45">
        <v>48</v>
      </c>
      <c r="B52" s="49">
        <v>7</v>
      </c>
      <c r="C52" s="41">
        <v>7</v>
      </c>
      <c r="D52" s="40">
        <v>18</v>
      </c>
      <c r="E52" s="49">
        <v>6</v>
      </c>
      <c r="F52" s="40" t="s">
        <v>20</v>
      </c>
      <c r="G52" s="41">
        <v>25</v>
      </c>
    </row>
    <row r="53" spans="1:7" x14ac:dyDescent="0.3">
      <c r="A53" s="45">
        <v>49</v>
      </c>
      <c r="B53" s="49">
        <v>8</v>
      </c>
      <c r="C53" s="41">
        <v>5</v>
      </c>
      <c r="D53" s="40">
        <v>14</v>
      </c>
      <c r="E53" s="49">
        <v>11</v>
      </c>
      <c r="F53" s="40">
        <v>134</v>
      </c>
      <c r="G53" s="41">
        <v>59</v>
      </c>
    </row>
    <row r="54" spans="1:7" x14ac:dyDescent="0.3">
      <c r="A54" s="45">
        <v>50</v>
      </c>
      <c r="B54" s="49">
        <v>10</v>
      </c>
      <c r="C54" s="41">
        <v>7</v>
      </c>
      <c r="D54" s="40">
        <v>13</v>
      </c>
      <c r="E54" s="49">
        <v>13</v>
      </c>
      <c r="F54" s="40">
        <v>206</v>
      </c>
      <c r="G54" s="41">
        <v>129</v>
      </c>
    </row>
    <row r="55" spans="1:7" x14ac:dyDescent="0.3">
      <c r="A55" s="45">
        <v>51</v>
      </c>
      <c r="B55" s="49">
        <v>7</v>
      </c>
      <c r="C55" s="41">
        <v>7</v>
      </c>
      <c r="D55" s="40">
        <v>18</v>
      </c>
      <c r="E55" s="49">
        <v>18</v>
      </c>
      <c r="F55" s="40">
        <v>169</v>
      </c>
      <c r="G55" s="41">
        <v>43</v>
      </c>
    </row>
    <row r="56" spans="1:7" x14ac:dyDescent="0.3">
      <c r="A56" s="45">
        <v>52</v>
      </c>
      <c r="B56" s="49">
        <v>9</v>
      </c>
      <c r="C56" s="41">
        <v>9</v>
      </c>
      <c r="D56" s="40">
        <v>116</v>
      </c>
      <c r="E56" s="49">
        <v>28</v>
      </c>
      <c r="F56" s="40">
        <v>76</v>
      </c>
      <c r="G56" s="41">
        <v>56</v>
      </c>
    </row>
    <row r="57" spans="1:7" x14ac:dyDescent="0.3">
      <c r="A57" s="45">
        <v>53</v>
      </c>
      <c r="B57" s="49">
        <v>9</v>
      </c>
      <c r="C57" s="41">
        <v>5</v>
      </c>
      <c r="D57" s="40">
        <v>29</v>
      </c>
      <c r="E57" s="49">
        <v>22</v>
      </c>
      <c r="F57" s="40">
        <v>242</v>
      </c>
      <c r="G57" s="41">
        <v>32</v>
      </c>
    </row>
    <row r="58" spans="1:7" x14ac:dyDescent="0.3">
      <c r="A58" s="45">
        <v>54</v>
      </c>
      <c r="B58" s="49">
        <v>6</v>
      </c>
      <c r="C58" s="41">
        <v>6</v>
      </c>
      <c r="D58" s="40">
        <v>20</v>
      </c>
      <c r="E58" s="49">
        <v>20</v>
      </c>
      <c r="F58" s="40">
        <v>362</v>
      </c>
      <c r="G58" s="41">
        <v>21</v>
      </c>
    </row>
    <row r="59" spans="1:7" x14ac:dyDescent="0.3">
      <c r="A59" s="45">
        <v>55</v>
      </c>
      <c r="B59" s="49">
        <v>5</v>
      </c>
      <c r="C59" s="41">
        <v>5</v>
      </c>
      <c r="D59" s="40">
        <v>30</v>
      </c>
      <c r="E59" s="49">
        <v>27</v>
      </c>
      <c r="F59" s="40">
        <v>35</v>
      </c>
      <c r="G59" s="41">
        <v>4</v>
      </c>
    </row>
    <row r="60" spans="1:7" x14ac:dyDescent="0.3">
      <c r="A60" s="45">
        <v>56</v>
      </c>
      <c r="B60" s="49">
        <v>10</v>
      </c>
      <c r="C60" s="41">
        <v>8</v>
      </c>
      <c r="D60" s="40">
        <v>70</v>
      </c>
      <c r="E60" s="49">
        <v>53</v>
      </c>
      <c r="F60" s="40">
        <v>93</v>
      </c>
      <c r="G60" s="41">
        <v>50</v>
      </c>
    </row>
    <row r="61" spans="1:7" x14ac:dyDescent="0.3">
      <c r="A61" s="45">
        <v>57</v>
      </c>
      <c r="B61" s="49">
        <v>10</v>
      </c>
      <c r="C61" s="41">
        <v>8</v>
      </c>
      <c r="D61" s="40">
        <v>5</v>
      </c>
      <c r="E61" s="49">
        <v>5</v>
      </c>
      <c r="F61" s="40">
        <v>202</v>
      </c>
      <c r="G61" s="41">
        <v>142</v>
      </c>
    </row>
    <row r="62" spans="1:7" x14ac:dyDescent="0.3">
      <c r="A62" s="45">
        <v>58</v>
      </c>
      <c r="B62" s="49">
        <v>6</v>
      </c>
      <c r="C62" s="41">
        <v>6</v>
      </c>
      <c r="D62" s="40">
        <v>17</v>
      </c>
      <c r="E62" s="49">
        <v>9</v>
      </c>
      <c r="F62" s="40" t="s">
        <v>20</v>
      </c>
      <c r="G62" s="41">
        <v>36</v>
      </c>
    </row>
    <row r="63" spans="1:7" x14ac:dyDescent="0.3">
      <c r="A63" s="45">
        <v>59</v>
      </c>
      <c r="B63" s="49">
        <v>6</v>
      </c>
      <c r="C63" s="41">
        <v>6</v>
      </c>
      <c r="D63" s="40">
        <v>122</v>
      </c>
      <c r="E63" s="49">
        <v>34</v>
      </c>
      <c r="F63" s="40">
        <v>192</v>
      </c>
      <c r="G63" s="41">
        <v>26</v>
      </c>
    </row>
    <row r="64" spans="1:7" x14ac:dyDescent="0.3">
      <c r="A64" s="45">
        <v>60</v>
      </c>
      <c r="B64" s="49">
        <v>9</v>
      </c>
      <c r="C64" s="41">
        <v>7</v>
      </c>
      <c r="D64" s="40">
        <v>10</v>
      </c>
      <c r="E64" s="49">
        <v>10</v>
      </c>
      <c r="F64" s="40">
        <v>95</v>
      </c>
      <c r="G64" s="41">
        <v>23</v>
      </c>
    </row>
    <row r="65" spans="1:7" x14ac:dyDescent="0.3">
      <c r="A65" s="45">
        <v>61</v>
      </c>
      <c r="B65" s="49">
        <v>8</v>
      </c>
      <c r="C65" s="41">
        <v>8</v>
      </c>
      <c r="D65" s="40">
        <v>14</v>
      </c>
      <c r="E65" s="49">
        <v>14</v>
      </c>
      <c r="F65" s="40" t="s">
        <v>20</v>
      </c>
      <c r="G65" s="41">
        <v>41</v>
      </c>
    </row>
    <row r="66" spans="1:7" x14ac:dyDescent="0.3">
      <c r="A66" s="45">
        <v>62</v>
      </c>
      <c r="B66" s="49">
        <v>9</v>
      </c>
      <c r="C66" s="41">
        <v>5</v>
      </c>
      <c r="D66" s="40">
        <v>49</v>
      </c>
      <c r="E66" s="49">
        <v>49</v>
      </c>
      <c r="F66" s="40">
        <v>48</v>
      </c>
      <c r="G66" s="41">
        <v>48</v>
      </c>
    </row>
    <row r="67" spans="1:7" x14ac:dyDescent="0.3">
      <c r="A67" s="45">
        <v>63</v>
      </c>
      <c r="B67" s="49">
        <v>8</v>
      </c>
      <c r="C67" s="41">
        <v>7</v>
      </c>
      <c r="D67" s="40">
        <v>64</v>
      </c>
      <c r="E67" s="49">
        <v>13</v>
      </c>
      <c r="F67" s="40">
        <v>175</v>
      </c>
      <c r="G67" s="41">
        <v>21</v>
      </c>
    </row>
    <row r="68" spans="1:7" x14ac:dyDescent="0.3">
      <c r="A68" s="45">
        <v>64</v>
      </c>
      <c r="B68" s="49">
        <v>9</v>
      </c>
      <c r="C68" s="41">
        <v>8</v>
      </c>
      <c r="D68" s="40">
        <v>79</v>
      </c>
      <c r="E68" s="49">
        <v>42</v>
      </c>
      <c r="F68" s="40">
        <v>130</v>
      </c>
      <c r="G68" s="41">
        <v>42</v>
      </c>
    </row>
    <row r="69" spans="1:7" x14ac:dyDescent="0.3">
      <c r="A69" s="45">
        <v>65</v>
      </c>
      <c r="B69" s="49">
        <v>10</v>
      </c>
      <c r="C69" s="41">
        <v>6</v>
      </c>
      <c r="D69" s="40">
        <v>118</v>
      </c>
      <c r="E69" s="49">
        <v>39</v>
      </c>
      <c r="F69" s="40">
        <v>105</v>
      </c>
      <c r="G69" s="41">
        <v>105</v>
      </c>
    </row>
    <row r="70" spans="1:7" x14ac:dyDescent="0.3">
      <c r="A70" s="45">
        <v>66</v>
      </c>
      <c r="B70" s="49">
        <v>8</v>
      </c>
      <c r="C70" s="41">
        <v>7</v>
      </c>
      <c r="D70" s="40">
        <v>8</v>
      </c>
      <c r="E70" s="49">
        <v>8</v>
      </c>
      <c r="F70" s="40">
        <v>38</v>
      </c>
      <c r="G70" s="41">
        <v>17</v>
      </c>
    </row>
    <row r="71" spans="1:7" x14ac:dyDescent="0.3">
      <c r="A71" s="45">
        <v>67</v>
      </c>
      <c r="B71" s="49">
        <v>6</v>
      </c>
      <c r="C71" s="41">
        <v>6</v>
      </c>
      <c r="D71" s="40">
        <v>21</v>
      </c>
      <c r="E71" s="49">
        <v>21</v>
      </c>
      <c r="F71" s="40" t="s">
        <v>20</v>
      </c>
      <c r="G71" s="41">
        <v>124</v>
      </c>
    </row>
    <row r="72" spans="1:7" x14ac:dyDescent="0.3">
      <c r="A72" s="45">
        <v>68</v>
      </c>
      <c r="B72" s="49">
        <v>9</v>
      </c>
      <c r="C72" s="41">
        <v>9</v>
      </c>
      <c r="D72" s="40">
        <v>68</v>
      </c>
      <c r="E72" s="49">
        <v>7</v>
      </c>
      <c r="F72" s="40">
        <v>124</v>
      </c>
      <c r="G72" s="41">
        <v>74</v>
      </c>
    </row>
    <row r="73" spans="1:7" x14ac:dyDescent="0.3">
      <c r="A73" s="45">
        <v>69</v>
      </c>
      <c r="B73" s="49">
        <v>8</v>
      </c>
      <c r="C73" s="41">
        <v>5</v>
      </c>
      <c r="D73" s="40">
        <v>52</v>
      </c>
      <c r="E73" s="49">
        <v>52</v>
      </c>
      <c r="F73" s="40">
        <v>121</v>
      </c>
      <c r="G73" s="41">
        <v>49</v>
      </c>
    </row>
    <row r="74" spans="1:7" x14ac:dyDescent="0.3">
      <c r="A74" s="45">
        <v>70</v>
      </c>
      <c r="B74" s="49">
        <v>7</v>
      </c>
      <c r="C74" s="41">
        <v>6</v>
      </c>
      <c r="D74" s="40">
        <v>109</v>
      </c>
      <c r="E74" s="49">
        <v>17</v>
      </c>
      <c r="F74" s="40">
        <v>282</v>
      </c>
      <c r="G74" s="41">
        <v>33</v>
      </c>
    </row>
    <row r="75" spans="1:7" x14ac:dyDescent="0.3">
      <c r="A75" s="45">
        <v>71</v>
      </c>
      <c r="B75" s="49">
        <v>6</v>
      </c>
      <c r="C75" s="41">
        <v>6</v>
      </c>
      <c r="D75" s="40">
        <v>80</v>
      </c>
      <c r="E75" s="49">
        <v>35</v>
      </c>
      <c r="F75" s="40">
        <v>287</v>
      </c>
      <c r="G75" s="41">
        <v>46</v>
      </c>
    </row>
    <row r="76" spans="1:7" x14ac:dyDescent="0.3">
      <c r="A76" s="45">
        <v>72</v>
      </c>
      <c r="B76" s="49">
        <v>9</v>
      </c>
      <c r="C76" s="41">
        <v>8</v>
      </c>
      <c r="D76" s="40">
        <v>15</v>
      </c>
      <c r="E76" s="49">
        <v>13</v>
      </c>
      <c r="F76" s="40">
        <v>95</v>
      </c>
      <c r="G76" s="41">
        <v>29</v>
      </c>
    </row>
    <row r="77" spans="1:7" x14ac:dyDescent="0.3">
      <c r="A77" s="45">
        <v>73</v>
      </c>
      <c r="B77" s="49">
        <v>9</v>
      </c>
      <c r="C77" s="41">
        <v>9</v>
      </c>
      <c r="D77" s="40">
        <v>220</v>
      </c>
      <c r="E77" s="49">
        <v>35</v>
      </c>
      <c r="F77" s="40">
        <v>216</v>
      </c>
      <c r="G77" s="41">
        <v>62</v>
      </c>
    </row>
    <row r="78" spans="1:7" x14ac:dyDescent="0.3">
      <c r="A78" s="45">
        <v>74</v>
      </c>
      <c r="B78" s="49">
        <v>8</v>
      </c>
      <c r="C78" s="41">
        <v>8</v>
      </c>
      <c r="D78" s="40">
        <v>40</v>
      </c>
      <c r="E78" s="49">
        <v>31</v>
      </c>
      <c r="F78" s="40">
        <v>164</v>
      </c>
      <c r="G78" s="41">
        <v>39</v>
      </c>
    </row>
    <row r="79" spans="1:7" x14ac:dyDescent="0.3">
      <c r="A79" s="45">
        <v>75</v>
      </c>
      <c r="B79" s="49">
        <v>5</v>
      </c>
      <c r="C79" s="41">
        <v>5</v>
      </c>
      <c r="D79" s="40">
        <v>163</v>
      </c>
      <c r="E79" s="49">
        <v>27</v>
      </c>
      <c r="F79" s="40">
        <v>105</v>
      </c>
      <c r="G79" s="41">
        <v>105</v>
      </c>
    </row>
    <row r="80" spans="1:7" x14ac:dyDescent="0.3">
      <c r="A80" s="45">
        <v>76</v>
      </c>
      <c r="B80" s="49">
        <v>8</v>
      </c>
      <c r="C80" s="41">
        <v>8</v>
      </c>
      <c r="D80" s="40">
        <v>93</v>
      </c>
      <c r="E80" s="49">
        <v>38</v>
      </c>
      <c r="F80" s="40">
        <v>381</v>
      </c>
      <c r="G80" s="41">
        <v>209</v>
      </c>
    </row>
    <row r="81" spans="1:7" x14ac:dyDescent="0.3">
      <c r="A81" s="45">
        <v>77</v>
      </c>
      <c r="B81" s="49">
        <v>8</v>
      </c>
      <c r="C81" s="41">
        <v>8</v>
      </c>
      <c r="D81" s="40">
        <v>43</v>
      </c>
      <c r="E81" s="49">
        <v>21</v>
      </c>
      <c r="F81" s="40">
        <v>228</v>
      </c>
      <c r="G81" s="41">
        <v>167</v>
      </c>
    </row>
    <row r="82" spans="1:7" x14ac:dyDescent="0.3">
      <c r="A82" s="45">
        <v>78</v>
      </c>
      <c r="B82" s="49">
        <v>8</v>
      </c>
      <c r="C82" s="41">
        <v>8</v>
      </c>
      <c r="D82" s="40">
        <v>50</v>
      </c>
      <c r="E82" s="49">
        <v>32</v>
      </c>
      <c r="F82" s="40" t="s">
        <v>20</v>
      </c>
      <c r="G82" s="41">
        <v>24</v>
      </c>
    </row>
    <row r="83" spans="1:7" x14ac:dyDescent="0.3">
      <c r="A83" s="45">
        <v>79</v>
      </c>
      <c r="B83" s="49">
        <v>8</v>
      </c>
      <c r="C83" s="41">
        <v>8</v>
      </c>
      <c r="D83" s="40">
        <v>42</v>
      </c>
      <c r="E83" s="49">
        <v>28</v>
      </c>
      <c r="F83" s="40">
        <v>62</v>
      </c>
      <c r="G83" s="41">
        <v>36</v>
      </c>
    </row>
    <row r="84" spans="1:7" x14ac:dyDescent="0.3">
      <c r="A84" s="45">
        <v>80</v>
      </c>
      <c r="B84" s="49">
        <v>8</v>
      </c>
      <c r="C84" s="41">
        <v>4</v>
      </c>
      <c r="D84" s="40">
        <v>135</v>
      </c>
      <c r="E84" s="49">
        <v>26</v>
      </c>
      <c r="F84" s="40" t="s">
        <v>20</v>
      </c>
      <c r="G84" s="41">
        <v>58</v>
      </c>
    </row>
    <row r="85" spans="1:7" x14ac:dyDescent="0.3">
      <c r="A85" s="45">
        <v>81</v>
      </c>
      <c r="B85" s="49">
        <v>8</v>
      </c>
      <c r="C85" s="41">
        <v>6</v>
      </c>
      <c r="D85" s="40">
        <v>83</v>
      </c>
      <c r="E85" s="49">
        <v>38</v>
      </c>
      <c r="F85" s="40">
        <v>186</v>
      </c>
      <c r="G85" s="41">
        <v>98</v>
      </c>
    </row>
    <row r="86" spans="1:7" x14ac:dyDescent="0.3">
      <c r="A86" s="45">
        <v>82</v>
      </c>
      <c r="B86" s="49">
        <v>7</v>
      </c>
      <c r="C86" s="41">
        <v>7</v>
      </c>
      <c r="D86" s="40">
        <v>78</v>
      </c>
      <c r="E86" s="49">
        <v>16</v>
      </c>
      <c r="F86" s="40">
        <v>55</v>
      </c>
      <c r="G86" s="41">
        <v>41</v>
      </c>
    </row>
    <row r="87" spans="1:7" x14ac:dyDescent="0.3">
      <c r="A87" s="45">
        <v>83</v>
      </c>
      <c r="B87" s="49">
        <v>8</v>
      </c>
      <c r="C87" s="41">
        <v>8</v>
      </c>
      <c r="D87" s="40">
        <v>17</v>
      </c>
      <c r="E87" s="49">
        <v>17</v>
      </c>
      <c r="F87" s="40">
        <v>125</v>
      </c>
      <c r="G87" s="41">
        <v>47</v>
      </c>
    </row>
    <row r="88" spans="1:7" x14ac:dyDescent="0.3">
      <c r="A88" s="45">
        <v>84</v>
      </c>
      <c r="B88" s="49">
        <v>7</v>
      </c>
      <c r="C88" s="41">
        <v>7</v>
      </c>
      <c r="D88" s="40">
        <v>23</v>
      </c>
      <c r="E88" s="49">
        <v>17</v>
      </c>
      <c r="F88" s="40">
        <v>150</v>
      </c>
      <c r="G88" s="41">
        <v>10</v>
      </c>
    </row>
    <row r="89" spans="1:7" x14ac:dyDescent="0.3">
      <c r="A89" s="45">
        <v>85</v>
      </c>
      <c r="B89" s="49">
        <v>5</v>
      </c>
      <c r="C89" s="41">
        <v>5</v>
      </c>
      <c r="D89" s="40">
        <v>23</v>
      </c>
      <c r="E89" s="49">
        <v>23</v>
      </c>
      <c r="F89" s="40">
        <v>191</v>
      </c>
      <c r="G89" s="41">
        <v>12</v>
      </c>
    </row>
    <row r="90" spans="1:7" x14ac:dyDescent="0.3">
      <c r="A90" s="45">
        <v>86</v>
      </c>
      <c r="B90" s="49">
        <v>8</v>
      </c>
      <c r="C90" s="41">
        <v>8</v>
      </c>
      <c r="D90" s="40">
        <v>21</v>
      </c>
      <c r="E90" s="49">
        <v>19</v>
      </c>
      <c r="F90" s="40">
        <v>284</v>
      </c>
      <c r="G90" s="41">
        <v>67</v>
      </c>
    </row>
    <row r="91" spans="1:7" x14ac:dyDescent="0.3">
      <c r="A91" s="45">
        <v>87</v>
      </c>
      <c r="B91" s="49">
        <v>9</v>
      </c>
      <c r="C91" s="41">
        <v>7</v>
      </c>
      <c r="D91" s="40">
        <v>15</v>
      </c>
      <c r="E91" s="49">
        <v>15</v>
      </c>
      <c r="F91" s="40" t="s">
        <v>20</v>
      </c>
      <c r="G91" s="41">
        <v>45</v>
      </c>
    </row>
    <row r="92" spans="1:7" x14ac:dyDescent="0.3">
      <c r="A92" s="45">
        <v>88</v>
      </c>
      <c r="B92" s="49">
        <v>11</v>
      </c>
      <c r="C92" s="41">
        <v>7</v>
      </c>
      <c r="D92" s="40">
        <v>27</v>
      </c>
      <c r="E92" s="49">
        <v>17</v>
      </c>
      <c r="F92" s="40">
        <v>156</v>
      </c>
      <c r="G92" s="41">
        <v>23</v>
      </c>
    </row>
    <row r="93" spans="1:7" x14ac:dyDescent="0.3">
      <c r="A93" s="45">
        <v>89</v>
      </c>
      <c r="B93" s="49">
        <v>8</v>
      </c>
      <c r="C93" s="41">
        <v>7</v>
      </c>
      <c r="D93" s="40">
        <v>73</v>
      </c>
      <c r="E93" s="49">
        <v>20</v>
      </c>
      <c r="F93" s="40">
        <v>25</v>
      </c>
      <c r="G93" s="41">
        <v>25</v>
      </c>
    </row>
    <row r="94" spans="1:7" x14ac:dyDescent="0.3">
      <c r="A94" s="45">
        <v>90</v>
      </c>
      <c r="B94" s="49">
        <v>5</v>
      </c>
      <c r="C94" s="41">
        <v>5</v>
      </c>
      <c r="D94" s="40">
        <v>46</v>
      </c>
      <c r="E94" s="49">
        <v>9</v>
      </c>
      <c r="F94" s="40" t="s">
        <v>20</v>
      </c>
      <c r="G94" s="41">
        <v>27</v>
      </c>
    </row>
    <row r="95" spans="1:7" x14ac:dyDescent="0.3">
      <c r="A95" s="45">
        <v>91</v>
      </c>
      <c r="B95" s="49">
        <v>5</v>
      </c>
      <c r="C95" s="41">
        <v>5</v>
      </c>
      <c r="D95" s="40">
        <v>143</v>
      </c>
      <c r="E95" s="49">
        <v>15</v>
      </c>
      <c r="F95" s="40">
        <v>64</v>
      </c>
      <c r="G95" s="41">
        <v>52</v>
      </c>
    </row>
    <row r="96" spans="1:7" x14ac:dyDescent="0.3">
      <c r="A96" s="45">
        <v>92</v>
      </c>
      <c r="B96" s="49">
        <v>5</v>
      </c>
      <c r="C96" s="41">
        <v>5</v>
      </c>
      <c r="D96" s="40">
        <v>10</v>
      </c>
      <c r="E96" s="49">
        <v>10</v>
      </c>
      <c r="F96" s="40">
        <v>382</v>
      </c>
      <c r="G96" s="41">
        <v>265</v>
      </c>
    </row>
    <row r="97" spans="1:7" x14ac:dyDescent="0.3">
      <c r="A97" s="45">
        <v>93</v>
      </c>
      <c r="B97" s="49">
        <v>5</v>
      </c>
      <c r="C97" s="41">
        <v>5</v>
      </c>
      <c r="D97" s="40">
        <v>80</v>
      </c>
      <c r="E97" s="49">
        <v>58</v>
      </c>
      <c r="F97" s="40">
        <v>56</v>
      </c>
      <c r="G97" s="41">
        <v>56</v>
      </c>
    </row>
    <row r="98" spans="1:7" x14ac:dyDescent="0.3">
      <c r="A98" s="45">
        <v>94</v>
      </c>
      <c r="B98" s="49">
        <v>6</v>
      </c>
      <c r="C98" s="41">
        <v>6</v>
      </c>
      <c r="D98" s="40">
        <v>15</v>
      </c>
      <c r="E98" s="49">
        <v>15</v>
      </c>
      <c r="F98" s="40">
        <v>73</v>
      </c>
      <c r="G98" s="41">
        <v>73</v>
      </c>
    </row>
    <row r="99" spans="1:7" x14ac:dyDescent="0.3">
      <c r="A99" s="45">
        <v>95</v>
      </c>
      <c r="B99" s="49">
        <v>8</v>
      </c>
      <c r="C99" s="41">
        <v>8</v>
      </c>
      <c r="D99" s="40">
        <v>45</v>
      </c>
      <c r="E99" s="49">
        <v>16</v>
      </c>
      <c r="F99" s="40" t="s">
        <v>20</v>
      </c>
      <c r="G99" s="41">
        <v>56</v>
      </c>
    </row>
    <row r="100" spans="1:7" x14ac:dyDescent="0.3">
      <c r="A100" s="45">
        <v>96</v>
      </c>
      <c r="B100" s="49">
        <v>10</v>
      </c>
      <c r="C100" s="41">
        <v>8</v>
      </c>
      <c r="D100" s="40">
        <v>212</v>
      </c>
      <c r="E100" s="49">
        <v>14</v>
      </c>
      <c r="F100" s="40" t="s">
        <v>20</v>
      </c>
      <c r="G100" s="41">
        <v>27</v>
      </c>
    </row>
    <row r="101" spans="1:7" x14ac:dyDescent="0.3">
      <c r="A101" s="45">
        <v>97</v>
      </c>
      <c r="B101" s="49">
        <v>8</v>
      </c>
      <c r="C101" s="41">
        <v>4</v>
      </c>
      <c r="D101" s="40">
        <v>77</v>
      </c>
      <c r="E101" s="49">
        <v>21</v>
      </c>
      <c r="F101" s="40">
        <v>37</v>
      </c>
      <c r="G101" s="41">
        <v>34</v>
      </c>
    </row>
    <row r="102" spans="1:7" x14ac:dyDescent="0.3">
      <c r="A102" s="45">
        <v>98</v>
      </c>
      <c r="B102" s="49">
        <v>9</v>
      </c>
      <c r="C102" s="41">
        <v>7</v>
      </c>
      <c r="D102" s="40">
        <v>37</v>
      </c>
      <c r="E102" s="49">
        <v>18</v>
      </c>
      <c r="F102" s="40">
        <v>237</v>
      </c>
      <c r="G102" s="41">
        <v>109</v>
      </c>
    </row>
    <row r="103" spans="1:7" x14ac:dyDescent="0.3">
      <c r="A103" s="45">
        <v>99</v>
      </c>
      <c r="B103" s="49">
        <v>9</v>
      </c>
      <c r="C103" s="41">
        <v>7</v>
      </c>
      <c r="D103" s="40">
        <v>132</v>
      </c>
      <c r="E103" s="49">
        <v>28</v>
      </c>
      <c r="F103" s="40">
        <v>215</v>
      </c>
      <c r="G103" s="41">
        <v>66</v>
      </c>
    </row>
    <row r="104" spans="1:7" ht="16.2" thickBot="1" x14ac:dyDescent="0.35">
      <c r="A104" s="45">
        <v>100</v>
      </c>
      <c r="B104" s="63">
        <v>11</v>
      </c>
      <c r="C104" s="64">
        <v>8</v>
      </c>
      <c r="D104" s="40">
        <v>43</v>
      </c>
      <c r="E104" s="49">
        <v>32</v>
      </c>
      <c r="F104" s="40">
        <v>186</v>
      </c>
      <c r="G104" s="41">
        <v>98</v>
      </c>
    </row>
    <row r="105" spans="1:7" ht="16.2" thickBot="1" x14ac:dyDescent="0.35">
      <c r="A105" s="51"/>
      <c r="B105" s="56"/>
      <c r="C105" s="43"/>
      <c r="D105" s="42"/>
      <c r="E105" s="56"/>
      <c r="F105" s="42"/>
      <c r="G105" s="43"/>
    </row>
    <row r="106" spans="1:7" ht="16.2" thickBot="1" x14ac:dyDescent="0.35">
      <c r="A106" s="52" t="s">
        <v>12</v>
      </c>
      <c r="B106" s="53">
        <f t="shared" ref="B106:G106" si="0">AVERAGE(B5:B104)</f>
        <v>7.7</v>
      </c>
      <c r="C106" s="54">
        <f t="shared" si="0"/>
        <v>6.5</v>
      </c>
      <c r="D106" s="55">
        <f t="shared" si="0"/>
        <v>57.09</v>
      </c>
      <c r="E106" s="57">
        <f t="shared" si="0"/>
        <v>22.75</v>
      </c>
      <c r="F106" s="59">
        <f t="shared" si="0"/>
        <v>138</v>
      </c>
      <c r="G106" s="54">
        <f t="shared" si="0"/>
        <v>57.44</v>
      </c>
    </row>
    <row r="107" spans="1:7" ht="16.2" thickBot="1" x14ac:dyDescent="0.35">
      <c r="A107" s="52" t="s">
        <v>21</v>
      </c>
      <c r="B107" s="58">
        <f t="shared" ref="B107:F107" si="1">100-COUNTIF(B5:B104,"NA")</f>
        <v>100</v>
      </c>
      <c r="C107" s="58">
        <f t="shared" si="1"/>
        <v>100</v>
      </c>
      <c r="D107" s="58">
        <f t="shared" si="1"/>
        <v>100</v>
      </c>
      <c r="E107" s="58">
        <f t="shared" si="1"/>
        <v>100</v>
      </c>
      <c r="F107" s="58">
        <f t="shared" si="1"/>
        <v>82</v>
      </c>
      <c r="G107" s="58">
        <f>100-COUNTIF(G5:G104,"NA")</f>
        <v>100</v>
      </c>
    </row>
  </sheetData>
  <mergeCells count="6">
    <mergeCell ref="B3:C3"/>
    <mergeCell ref="B2:C2"/>
    <mergeCell ref="D2:E2"/>
    <mergeCell ref="D3:E3"/>
    <mergeCell ref="F3:G3"/>
    <mergeCell ref="F2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/>
  </sheetViews>
  <sheetFormatPr defaultColWidth="12.5546875" defaultRowHeight="15.6" x14ac:dyDescent="0.3"/>
  <cols>
    <col min="1" max="1" width="20" style="39" bestFit="1" customWidth="1"/>
    <col min="2" max="9" width="12.5546875" style="39"/>
    <col min="10" max="11" width="13.109375" style="39" bestFit="1" customWidth="1"/>
    <col min="12" max="16384" width="12.5546875" style="39"/>
  </cols>
  <sheetData>
    <row r="1" spans="1:11" ht="16.5" thickBot="1" x14ac:dyDescent="0.3">
      <c r="A1" s="39" t="s">
        <v>57</v>
      </c>
    </row>
    <row r="2" spans="1:11" ht="16.5" thickBot="1" x14ac:dyDescent="0.3">
      <c r="A2" s="44" t="s">
        <v>22</v>
      </c>
      <c r="B2" s="70">
        <v>1</v>
      </c>
      <c r="C2" s="68"/>
      <c r="D2" s="67">
        <v>8</v>
      </c>
      <c r="E2" s="67"/>
      <c r="F2" s="67">
        <v>24</v>
      </c>
      <c r="G2" s="67"/>
      <c r="H2" s="70">
        <v>46</v>
      </c>
      <c r="I2" s="68"/>
      <c r="J2" s="67">
        <v>92</v>
      </c>
      <c r="K2" s="68"/>
    </row>
    <row r="3" spans="1:11" ht="16.5" thickBot="1" x14ac:dyDescent="0.3">
      <c r="A3" s="42"/>
      <c r="B3" s="69" t="s">
        <v>17</v>
      </c>
      <c r="C3" s="65"/>
      <c r="D3" s="69" t="s">
        <v>17</v>
      </c>
      <c r="E3" s="66"/>
      <c r="F3" s="69" t="s">
        <v>17</v>
      </c>
      <c r="G3" s="65"/>
      <c r="H3" s="69" t="s">
        <v>17</v>
      </c>
      <c r="I3" s="66"/>
      <c r="J3" s="65" t="s">
        <v>17</v>
      </c>
      <c r="K3" s="66"/>
    </row>
    <row r="4" spans="1:11" ht="16.5" thickBot="1" x14ac:dyDescent="0.3">
      <c r="A4" s="46" t="s">
        <v>16</v>
      </c>
      <c r="B4" s="47" t="s">
        <v>18</v>
      </c>
      <c r="C4" s="50" t="s">
        <v>19</v>
      </c>
      <c r="D4" s="47" t="s">
        <v>18</v>
      </c>
      <c r="E4" s="48" t="s">
        <v>19</v>
      </c>
      <c r="F4" s="50" t="s">
        <v>18</v>
      </c>
      <c r="G4" s="50" t="s">
        <v>19</v>
      </c>
      <c r="H4" s="47" t="s">
        <v>18</v>
      </c>
      <c r="I4" s="48" t="s">
        <v>19</v>
      </c>
      <c r="J4" s="50" t="s">
        <v>18</v>
      </c>
      <c r="K4" s="48" t="s">
        <v>19</v>
      </c>
    </row>
    <row r="5" spans="1:11" ht="15.75" x14ac:dyDescent="0.25">
      <c r="A5" s="45">
        <v>1</v>
      </c>
      <c r="B5" s="40">
        <v>34</v>
      </c>
      <c r="C5" s="49">
        <v>22</v>
      </c>
      <c r="D5" s="40">
        <v>128</v>
      </c>
      <c r="E5" s="41">
        <v>16</v>
      </c>
      <c r="F5" s="49">
        <v>192</v>
      </c>
      <c r="G5" s="49">
        <v>24</v>
      </c>
      <c r="H5" s="40">
        <v>92</v>
      </c>
      <c r="I5" s="41">
        <v>92</v>
      </c>
      <c r="J5" s="49">
        <v>184</v>
      </c>
      <c r="K5" s="41">
        <v>92</v>
      </c>
    </row>
    <row r="6" spans="1:11" ht="15.75" x14ac:dyDescent="0.25">
      <c r="A6" s="45">
        <v>2</v>
      </c>
      <c r="B6" s="40">
        <v>73</v>
      </c>
      <c r="C6" s="49">
        <v>14</v>
      </c>
      <c r="D6" s="40">
        <v>32</v>
      </c>
      <c r="E6" s="41">
        <v>24</v>
      </c>
      <c r="F6" s="49">
        <v>120</v>
      </c>
      <c r="G6" s="49">
        <v>48</v>
      </c>
      <c r="H6" s="40">
        <v>46</v>
      </c>
      <c r="I6" s="41">
        <v>46</v>
      </c>
      <c r="J6" s="49">
        <v>184</v>
      </c>
      <c r="K6" s="41">
        <v>92</v>
      </c>
    </row>
    <row r="7" spans="1:11" ht="15.75" x14ac:dyDescent="0.25">
      <c r="A7" s="45">
        <v>3</v>
      </c>
      <c r="B7" s="40">
        <v>213</v>
      </c>
      <c r="C7" s="49">
        <v>25</v>
      </c>
      <c r="D7" s="40">
        <v>64</v>
      </c>
      <c r="E7" s="41">
        <v>48</v>
      </c>
      <c r="F7" s="49">
        <v>24</v>
      </c>
      <c r="G7" s="49">
        <v>24</v>
      </c>
      <c r="H7" s="40">
        <v>92</v>
      </c>
      <c r="I7" s="41">
        <v>46</v>
      </c>
      <c r="J7" s="49">
        <v>92</v>
      </c>
      <c r="K7" s="41">
        <v>92</v>
      </c>
    </row>
    <row r="8" spans="1:11" ht="15.75" x14ac:dyDescent="0.25">
      <c r="A8" s="45">
        <v>4</v>
      </c>
      <c r="B8" s="40">
        <v>38</v>
      </c>
      <c r="C8" s="49">
        <v>17</v>
      </c>
      <c r="D8" s="40">
        <v>48</v>
      </c>
      <c r="E8" s="41">
        <v>8</v>
      </c>
      <c r="F8" s="49">
        <v>48</v>
      </c>
      <c r="G8" s="49">
        <v>24</v>
      </c>
      <c r="H8" s="40">
        <v>92</v>
      </c>
      <c r="I8" s="41">
        <v>92</v>
      </c>
      <c r="J8" s="49">
        <v>184</v>
      </c>
      <c r="K8" s="41">
        <v>92</v>
      </c>
    </row>
    <row r="9" spans="1:11" ht="15.75" x14ac:dyDescent="0.25">
      <c r="A9" s="45">
        <v>5</v>
      </c>
      <c r="B9" s="40">
        <v>17</v>
      </c>
      <c r="C9" s="49">
        <v>14</v>
      </c>
      <c r="D9" s="40">
        <v>72</v>
      </c>
      <c r="E9" s="41">
        <v>56</v>
      </c>
      <c r="F9" s="49">
        <v>48</v>
      </c>
      <c r="G9" s="49">
        <v>24</v>
      </c>
      <c r="H9" s="40">
        <v>92</v>
      </c>
      <c r="I9" s="41">
        <v>46</v>
      </c>
      <c r="J9" s="49">
        <v>184</v>
      </c>
      <c r="K9" s="41">
        <v>92</v>
      </c>
    </row>
    <row r="10" spans="1:11" ht="15.75" x14ac:dyDescent="0.25">
      <c r="A10" s="45">
        <v>6</v>
      </c>
      <c r="B10" s="40">
        <v>61</v>
      </c>
      <c r="C10" s="49">
        <v>36</v>
      </c>
      <c r="D10" s="40">
        <v>72</v>
      </c>
      <c r="E10" s="41">
        <v>24</v>
      </c>
      <c r="F10" s="49">
        <v>48</v>
      </c>
      <c r="G10" s="49">
        <v>24</v>
      </c>
      <c r="H10" s="40">
        <v>138</v>
      </c>
      <c r="I10" s="41">
        <v>46</v>
      </c>
      <c r="J10" s="49">
        <v>92</v>
      </c>
      <c r="K10" s="41">
        <v>92</v>
      </c>
    </row>
    <row r="11" spans="1:11" ht="15.75" x14ac:dyDescent="0.25">
      <c r="A11" s="45">
        <v>7</v>
      </c>
      <c r="B11" s="40">
        <v>132</v>
      </c>
      <c r="C11" s="49">
        <v>24</v>
      </c>
      <c r="D11" s="40">
        <v>48</v>
      </c>
      <c r="E11" s="41">
        <v>8</v>
      </c>
      <c r="F11" s="49">
        <v>96</v>
      </c>
      <c r="G11" s="49">
        <v>48</v>
      </c>
      <c r="H11" s="40">
        <v>138</v>
      </c>
      <c r="I11" s="41">
        <v>46</v>
      </c>
      <c r="J11" s="49">
        <v>276</v>
      </c>
      <c r="K11" s="41">
        <v>92</v>
      </c>
    </row>
    <row r="12" spans="1:11" x14ac:dyDescent="0.3">
      <c r="A12" s="45">
        <v>8</v>
      </c>
      <c r="B12" s="40">
        <v>57</v>
      </c>
      <c r="C12" s="49">
        <v>57</v>
      </c>
      <c r="D12" s="40">
        <v>24</v>
      </c>
      <c r="E12" s="41">
        <v>24</v>
      </c>
      <c r="F12" s="49">
        <v>192</v>
      </c>
      <c r="G12" s="49">
        <v>24</v>
      </c>
      <c r="H12" s="40">
        <v>92</v>
      </c>
      <c r="I12" s="41">
        <v>46</v>
      </c>
      <c r="J12" s="49">
        <v>184</v>
      </c>
      <c r="K12" s="41">
        <v>92</v>
      </c>
    </row>
    <row r="13" spans="1:11" x14ac:dyDescent="0.3">
      <c r="A13" s="45">
        <v>9</v>
      </c>
      <c r="B13" s="40">
        <v>83</v>
      </c>
      <c r="C13" s="49">
        <v>16</v>
      </c>
      <c r="D13" s="40">
        <v>72</v>
      </c>
      <c r="E13" s="41">
        <v>32</v>
      </c>
      <c r="F13" s="49">
        <v>72</v>
      </c>
      <c r="G13" s="49">
        <v>48</v>
      </c>
      <c r="H13" s="40">
        <v>92</v>
      </c>
      <c r="I13" s="41">
        <v>46</v>
      </c>
      <c r="J13" s="49">
        <v>92</v>
      </c>
      <c r="K13" s="41">
        <v>92</v>
      </c>
    </row>
    <row r="14" spans="1:11" x14ac:dyDescent="0.3">
      <c r="A14" s="45">
        <v>10</v>
      </c>
      <c r="B14" s="40">
        <v>100</v>
      </c>
      <c r="C14" s="49">
        <v>28</v>
      </c>
      <c r="D14" s="40">
        <v>80</v>
      </c>
      <c r="E14" s="41">
        <v>32</v>
      </c>
      <c r="F14" s="49">
        <v>24</v>
      </c>
      <c r="G14" s="49">
        <v>24</v>
      </c>
      <c r="H14" s="40">
        <v>92</v>
      </c>
      <c r="I14" s="41">
        <v>46</v>
      </c>
      <c r="J14" s="49">
        <v>92</v>
      </c>
      <c r="K14" s="41">
        <v>92</v>
      </c>
    </row>
    <row r="15" spans="1:11" x14ac:dyDescent="0.3">
      <c r="A15" s="45">
        <v>11</v>
      </c>
      <c r="B15" s="40">
        <v>51</v>
      </c>
      <c r="C15" s="49">
        <v>36</v>
      </c>
      <c r="D15" s="40">
        <v>32</v>
      </c>
      <c r="E15" s="41">
        <v>32</v>
      </c>
      <c r="F15" s="49">
        <v>144</v>
      </c>
      <c r="G15" s="49">
        <v>48</v>
      </c>
      <c r="H15" s="40">
        <v>46</v>
      </c>
      <c r="I15" s="41">
        <v>46</v>
      </c>
      <c r="J15" s="49">
        <v>92</v>
      </c>
      <c r="K15" s="41">
        <v>92</v>
      </c>
    </row>
    <row r="16" spans="1:11" x14ac:dyDescent="0.3">
      <c r="A16" s="45">
        <v>12</v>
      </c>
      <c r="B16" s="40">
        <v>33</v>
      </c>
      <c r="C16" s="49">
        <v>20</v>
      </c>
      <c r="D16" s="40">
        <v>72</v>
      </c>
      <c r="E16" s="41">
        <v>16</v>
      </c>
      <c r="F16" s="49">
        <v>72</v>
      </c>
      <c r="G16" s="49">
        <v>24</v>
      </c>
      <c r="H16" s="40">
        <v>46</v>
      </c>
      <c r="I16" s="41">
        <v>46</v>
      </c>
      <c r="J16" s="49">
        <v>184</v>
      </c>
      <c r="K16" s="41">
        <v>92</v>
      </c>
    </row>
    <row r="17" spans="1:11" x14ac:dyDescent="0.3">
      <c r="A17" s="45">
        <v>13</v>
      </c>
      <c r="B17" s="40">
        <v>30</v>
      </c>
      <c r="C17" s="49">
        <v>26</v>
      </c>
      <c r="D17" s="40">
        <v>40</v>
      </c>
      <c r="E17" s="41">
        <v>40</v>
      </c>
      <c r="F17" s="49">
        <v>48</v>
      </c>
      <c r="G17" s="49">
        <v>48</v>
      </c>
      <c r="H17" s="40">
        <v>184</v>
      </c>
      <c r="I17" s="41">
        <v>46</v>
      </c>
      <c r="J17" s="49">
        <v>184</v>
      </c>
      <c r="K17" s="41">
        <v>92</v>
      </c>
    </row>
    <row r="18" spans="1:11" x14ac:dyDescent="0.3">
      <c r="A18" s="45">
        <v>14</v>
      </c>
      <c r="B18" s="40">
        <v>21</v>
      </c>
      <c r="C18" s="49">
        <v>15</v>
      </c>
      <c r="D18" s="40">
        <v>72</v>
      </c>
      <c r="E18" s="41">
        <v>24</v>
      </c>
      <c r="F18" s="49">
        <v>192</v>
      </c>
      <c r="G18" s="49">
        <v>24</v>
      </c>
      <c r="H18" s="40">
        <v>92</v>
      </c>
      <c r="I18" s="41">
        <v>46</v>
      </c>
      <c r="J18" s="49">
        <v>184</v>
      </c>
      <c r="K18" s="41">
        <v>184</v>
      </c>
    </row>
    <row r="19" spans="1:11" x14ac:dyDescent="0.3">
      <c r="A19" s="45">
        <v>15</v>
      </c>
      <c r="B19" s="40">
        <v>109</v>
      </c>
      <c r="C19" s="49">
        <v>7</v>
      </c>
      <c r="D19" s="40">
        <v>16</v>
      </c>
      <c r="E19" s="41">
        <v>16</v>
      </c>
      <c r="F19" s="49">
        <v>120</v>
      </c>
      <c r="G19" s="49">
        <v>72</v>
      </c>
      <c r="H19" s="40">
        <v>46</v>
      </c>
      <c r="I19" s="41">
        <v>46</v>
      </c>
      <c r="J19" s="49">
        <v>92</v>
      </c>
      <c r="K19" s="41">
        <v>92</v>
      </c>
    </row>
    <row r="20" spans="1:11" x14ac:dyDescent="0.3">
      <c r="A20" s="45">
        <v>16</v>
      </c>
      <c r="B20" s="40">
        <v>15</v>
      </c>
      <c r="C20" s="49">
        <v>15</v>
      </c>
      <c r="D20" s="40">
        <v>80</v>
      </c>
      <c r="E20" s="41">
        <v>16</v>
      </c>
      <c r="F20" s="49">
        <v>48</v>
      </c>
      <c r="G20" s="49">
        <v>24</v>
      </c>
      <c r="H20" s="40">
        <v>92</v>
      </c>
      <c r="I20" s="41">
        <v>46</v>
      </c>
      <c r="J20" s="49">
        <v>92</v>
      </c>
      <c r="K20" s="41">
        <v>92</v>
      </c>
    </row>
    <row r="21" spans="1:11" x14ac:dyDescent="0.3">
      <c r="A21" s="45">
        <v>17</v>
      </c>
      <c r="B21" s="40">
        <v>47</v>
      </c>
      <c r="C21" s="49">
        <v>9</v>
      </c>
      <c r="D21" s="40">
        <v>104</v>
      </c>
      <c r="E21" s="41">
        <v>16</v>
      </c>
      <c r="F21" s="49">
        <v>48</v>
      </c>
      <c r="G21" s="49">
        <v>48</v>
      </c>
      <c r="H21" s="40">
        <v>92</v>
      </c>
      <c r="I21" s="41">
        <v>92</v>
      </c>
      <c r="J21" s="49">
        <v>184</v>
      </c>
      <c r="K21" s="41">
        <v>92</v>
      </c>
    </row>
    <row r="22" spans="1:11" x14ac:dyDescent="0.3">
      <c r="A22" s="45">
        <v>18</v>
      </c>
      <c r="B22" s="40">
        <v>57</v>
      </c>
      <c r="C22" s="49">
        <v>39</v>
      </c>
      <c r="D22" s="40">
        <v>48</v>
      </c>
      <c r="E22" s="41">
        <v>16</v>
      </c>
      <c r="F22" s="49">
        <v>96</v>
      </c>
      <c r="G22" s="49">
        <v>24</v>
      </c>
      <c r="H22" s="40">
        <v>276</v>
      </c>
      <c r="I22" s="41">
        <v>46</v>
      </c>
      <c r="J22" s="49">
        <v>92</v>
      </c>
      <c r="K22" s="41">
        <v>92</v>
      </c>
    </row>
    <row r="23" spans="1:11" x14ac:dyDescent="0.3">
      <c r="A23" s="45">
        <v>19</v>
      </c>
      <c r="B23" s="40">
        <v>56</v>
      </c>
      <c r="C23" s="49">
        <v>56</v>
      </c>
      <c r="D23" s="40">
        <v>104</v>
      </c>
      <c r="E23" s="41">
        <v>8</v>
      </c>
      <c r="F23" s="49">
        <v>48</v>
      </c>
      <c r="G23" s="49">
        <v>24</v>
      </c>
      <c r="H23" s="40">
        <v>92</v>
      </c>
      <c r="I23" s="41">
        <v>46</v>
      </c>
      <c r="J23" s="49">
        <v>276</v>
      </c>
      <c r="K23" s="41">
        <v>92</v>
      </c>
    </row>
    <row r="24" spans="1:11" x14ac:dyDescent="0.3">
      <c r="A24" s="45">
        <v>20</v>
      </c>
      <c r="B24" s="40">
        <v>28</v>
      </c>
      <c r="C24" s="49">
        <v>13</v>
      </c>
      <c r="D24" s="40">
        <v>72</v>
      </c>
      <c r="E24" s="41">
        <v>24</v>
      </c>
      <c r="F24" s="49">
        <v>48</v>
      </c>
      <c r="G24" s="49">
        <v>24</v>
      </c>
      <c r="H24" s="40">
        <v>230</v>
      </c>
      <c r="I24" s="41">
        <v>46</v>
      </c>
      <c r="J24" s="49">
        <v>92</v>
      </c>
      <c r="K24" s="41">
        <v>92</v>
      </c>
    </row>
    <row r="25" spans="1:11" x14ac:dyDescent="0.3">
      <c r="A25" s="45">
        <v>21</v>
      </c>
      <c r="B25" s="40">
        <v>30</v>
      </c>
      <c r="C25" s="49">
        <v>11</v>
      </c>
      <c r="D25" s="40">
        <v>112</v>
      </c>
      <c r="E25" s="41">
        <v>32</v>
      </c>
      <c r="F25" s="49">
        <v>48</v>
      </c>
      <c r="G25" s="49">
        <v>48</v>
      </c>
      <c r="H25" s="40">
        <v>46</v>
      </c>
      <c r="I25" s="41">
        <v>46</v>
      </c>
      <c r="J25" s="49">
        <v>184</v>
      </c>
      <c r="K25" s="41">
        <v>92</v>
      </c>
    </row>
    <row r="26" spans="1:11" x14ac:dyDescent="0.3">
      <c r="A26" s="45">
        <v>22</v>
      </c>
      <c r="B26" s="40">
        <v>14</v>
      </c>
      <c r="C26" s="49">
        <v>11</v>
      </c>
      <c r="D26" s="40">
        <v>40</v>
      </c>
      <c r="E26" s="41">
        <v>8</v>
      </c>
      <c r="F26" s="49">
        <v>72</v>
      </c>
      <c r="G26" s="49">
        <v>48</v>
      </c>
      <c r="H26" s="40">
        <v>276</v>
      </c>
      <c r="I26" s="41">
        <v>92</v>
      </c>
      <c r="J26" s="49">
        <v>92</v>
      </c>
      <c r="K26" s="41">
        <v>92</v>
      </c>
    </row>
    <row r="27" spans="1:11" x14ac:dyDescent="0.3">
      <c r="A27" s="45">
        <v>23</v>
      </c>
      <c r="B27" s="40">
        <v>102</v>
      </c>
      <c r="C27" s="49">
        <v>6</v>
      </c>
      <c r="D27" s="40">
        <v>64</v>
      </c>
      <c r="E27" s="41">
        <v>16</v>
      </c>
      <c r="F27" s="49">
        <v>48</v>
      </c>
      <c r="G27" s="49">
        <v>24</v>
      </c>
      <c r="H27" s="40">
        <v>92</v>
      </c>
      <c r="I27" s="41">
        <v>92</v>
      </c>
      <c r="J27" s="49">
        <v>276</v>
      </c>
      <c r="K27" s="41">
        <v>184</v>
      </c>
    </row>
    <row r="28" spans="1:11" x14ac:dyDescent="0.3">
      <c r="A28" s="45">
        <v>24</v>
      </c>
      <c r="B28" s="40">
        <v>20</v>
      </c>
      <c r="C28" s="49">
        <v>16</v>
      </c>
      <c r="D28" s="40">
        <v>168</v>
      </c>
      <c r="E28" s="41">
        <v>8</v>
      </c>
      <c r="F28" s="49">
        <v>168</v>
      </c>
      <c r="G28" s="49">
        <v>48</v>
      </c>
      <c r="H28" s="40">
        <v>46</v>
      </c>
      <c r="I28" s="41">
        <v>46</v>
      </c>
      <c r="J28" s="49">
        <v>92</v>
      </c>
      <c r="K28" s="41">
        <v>92</v>
      </c>
    </row>
    <row r="29" spans="1:11" x14ac:dyDescent="0.3">
      <c r="A29" s="45">
        <v>25</v>
      </c>
      <c r="B29" s="40">
        <v>51</v>
      </c>
      <c r="C29" s="49">
        <v>28</v>
      </c>
      <c r="D29" s="40">
        <v>40</v>
      </c>
      <c r="E29" s="41">
        <v>16</v>
      </c>
      <c r="F29" s="49">
        <v>48</v>
      </c>
      <c r="G29" s="49">
        <v>24</v>
      </c>
      <c r="H29" s="40">
        <v>92</v>
      </c>
      <c r="I29" s="41">
        <v>46</v>
      </c>
      <c r="J29" s="49">
        <v>184</v>
      </c>
      <c r="K29" s="41">
        <v>92</v>
      </c>
    </row>
    <row r="30" spans="1:11" x14ac:dyDescent="0.3">
      <c r="A30" s="45">
        <v>26</v>
      </c>
      <c r="B30" s="40">
        <v>78</v>
      </c>
      <c r="C30" s="49">
        <v>21</v>
      </c>
      <c r="D30" s="40">
        <v>104</v>
      </c>
      <c r="E30" s="41">
        <v>8</v>
      </c>
      <c r="F30" s="49">
        <v>48</v>
      </c>
      <c r="G30" s="49">
        <v>48</v>
      </c>
      <c r="H30" s="40">
        <v>92</v>
      </c>
      <c r="I30" s="41">
        <v>46</v>
      </c>
      <c r="J30" s="49">
        <v>184</v>
      </c>
      <c r="K30" s="41">
        <v>92</v>
      </c>
    </row>
    <row r="31" spans="1:11" x14ac:dyDescent="0.3">
      <c r="A31" s="45">
        <v>27</v>
      </c>
      <c r="B31" s="40">
        <v>152</v>
      </c>
      <c r="C31" s="49">
        <v>27</v>
      </c>
      <c r="D31" s="40">
        <v>96</v>
      </c>
      <c r="E31" s="41">
        <v>24</v>
      </c>
      <c r="F31" s="49">
        <v>96</v>
      </c>
      <c r="G31" s="49">
        <v>48</v>
      </c>
      <c r="H31" s="40">
        <v>92</v>
      </c>
      <c r="I31" s="41">
        <v>92</v>
      </c>
      <c r="J31" s="49">
        <v>92</v>
      </c>
      <c r="K31" s="41">
        <v>92</v>
      </c>
    </row>
    <row r="32" spans="1:11" x14ac:dyDescent="0.3">
      <c r="A32" s="45">
        <v>28</v>
      </c>
      <c r="B32" s="40">
        <v>42</v>
      </c>
      <c r="C32" s="49">
        <v>4</v>
      </c>
      <c r="D32" s="40">
        <v>16</v>
      </c>
      <c r="E32" s="41">
        <v>16</v>
      </c>
      <c r="F32" s="49">
        <v>96</v>
      </c>
      <c r="G32" s="49">
        <v>24</v>
      </c>
      <c r="H32" s="40">
        <v>92</v>
      </c>
      <c r="I32" s="41">
        <v>46</v>
      </c>
      <c r="J32" s="49">
        <v>184</v>
      </c>
      <c r="K32" s="41">
        <v>92</v>
      </c>
    </row>
    <row r="33" spans="1:11" x14ac:dyDescent="0.3">
      <c r="A33" s="45">
        <v>29</v>
      </c>
      <c r="B33" s="40">
        <v>33</v>
      </c>
      <c r="C33" s="49">
        <v>15</v>
      </c>
      <c r="D33" s="40">
        <v>48</v>
      </c>
      <c r="E33" s="41">
        <v>32</v>
      </c>
      <c r="F33" s="49">
        <v>168</v>
      </c>
      <c r="G33" s="49">
        <v>48</v>
      </c>
      <c r="H33" s="40">
        <v>92</v>
      </c>
      <c r="I33" s="41">
        <v>46</v>
      </c>
      <c r="J33" s="49">
        <v>184</v>
      </c>
      <c r="K33" s="41">
        <v>92</v>
      </c>
    </row>
    <row r="34" spans="1:11" x14ac:dyDescent="0.3">
      <c r="A34" s="45">
        <v>30</v>
      </c>
      <c r="B34" s="40">
        <v>24</v>
      </c>
      <c r="C34" s="49">
        <v>12</v>
      </c>
      <c r="D34" s="40">
        <v>32</v>
      </c>
      <c r="E34" s="41">
        <v>8</v>
      </c>
      <c r="F34" s="49">
        <v>48</v>
      </c>
      <c r="G34" s="49">
        <v>48</v>
      </c>
      <c r="H34" s="40">
        <v>138</v>
      </c>
      <c r="I34" s="41">
        <v>46</v>
      </c>
      <c r="J34" s="49">
        <v>92</v>
      </c>
      <c r="K34" s="41">
        <v>92</v>
      </c>
    </row>
    <row r="35" spans="1:11" x14ac:dyDescent="0.3">
      <c r="A35" s="45">
        <v>31</v>
      </c>
      <c r="B35" s="40">
        <v>18</v>
      </c>
      <c r="C35" s="49">
        <v>18</v>
      </c>
      <c r="D35" s="40">
        <v>48</v>
      </c>
      <c r="E35" s="41">
        <v>48</v>
      </c>
      <c r="F35" s="49">
        <v>96</v>
      </c>
      <c r="G35" s="49">
        <v>48</v>
      </c>
      <c r="H35" s="40">
        <v>46</v>
      </c>
      <c r="I35" s="41">
        <v>46</v>
      </c>
      <c r="J35" s="49">
        <v>92</v>
      </c>
      <c r="K35" s="41">
        <v>92</v>
      </c>
    </row>
    <row r="36" spans="1:11" x14ac:dyDescent="0.3">
      <c r="A36" s="45">
        <v>32</v>
      </c>
      <c r="B36" s="40">
        <v>17</v>
      </c>
      <c r="C36" s="49">
        <v>12</v>
      </c>
      <c r="D36" s="40">
        <v>24</v>
      </c>
      <c r="E36" s="41">
        <v>16</v>
      </c>
      <c r="F36" s="49">
        <v>48</v>
      </c>
      <c r="G36" s="49">
        <v>48</v>
      </c>
      <c r="H36" s="40">
        <v>46</v>
      </c>
      <c r="I36" s="41">
        <v>46</v>
      </c>
      <c r="J36" s="49">
        <v>276</v>
      </c>
      <c r="K36" s="41">
        <v>92</v>
      </c>
    </row>
    <row r="37" spans="1:11" x14ac:dyDescent="0.3">
      <c r="A37" s="45">
        <v>33</v>
      </c>
      <c r="B37" s="40">
        <v>46</v>
      </c>
      <c r="C37" s="49">
        <v>46</v>
      </c>
      <c r="D37" s="40">
        <v>16</v>
      </c>
      <c r="E37" s="41">
        <v>16</v>
      </c>
      <c r="F37" s="49">
        <v>72</v>
      </c>
      <c r="G37" s="49">
        <v>24</v>
      </c>
      <c r="H37" s="40">
        <v>92</v>
      </c>
      <c r="I37" s="41">
        <v>92</v>
      </c>
      <c r="J37" s="49">
        <v>184</v>
      </c>
      <c r="K37" s="41">
        <v>184</v>
      </c>
    </row>
    <row r="38" spans="1:11" x14ac:dyDescent="0.3">
      <c r="A38" s="45">
        <v>34</v>
      </c>
      <c r="B38" s="40">
        <v>50</v>
      </c>
      <c r="C38" s="49">
        <v>26</v>
      </c>
      <c r="D38" s="40">
        <v>48</v>
      </c>
      <c r="E38" s="41">
        <v>40</v>
      </c>
      <c r="F38" s="49">
        <v>120</v>
      </c>
      <c r="G38" s="49">
        <v>24</v>
      </c>
      <c r="H38" s="40">
        <v>46</v>
      </c>
      <c r="I38" s="41">
        <v>46</v>
      </c>
      <c r="J38" s="49">
        <v>184</v>
      </c>
      <c r="K38" s="41">
        <v>184</v>
      </c>
    </row>
    <row r="39" spans="1:11" x14ac:dyDescent="0.3">
      <c r="A39" s="45">
        <v>35</v>
      </c>
      <c r="B39" s="40">
        <v>51</v>
      </c>
      <c r="C39" s="49">
        <v>25</v>
      </c>
      <c r="D39" s="40">
        <v>80</v>
      </c>
      <c r="E39" s="41">
        <v>16</v>
      </c>
      <c r="F39" s="49">
        <v>24</v>
      </c>
      <c r="G39" s="49">
        <v>24</v>
      </c>
      <c r="H39" s="40">
        <v>92</v>
      </c>
      <c r="I39" s="41">
        <v>46</v>
      </c>
      <c r="J39" s="49">
        <v>184</v>
      </c>
      <c r="K39" s="41">
        <v>92</v>
      </c>
    </row>
    <row r="40" spans="1:11" x14ac:dyDescent="0.3">
      <c r="A40" s="45">
        <v>36</v>
      </c>
      <c r="B40" s="40">
        <v>59</v>
      </c>
      <c r="C40" s="49">
        <v>13</v>
      </c>
      <c r="D40" s="40">
        <v>128</v>
      </c>
      <c r="E40" s="41">
        <v>8</v>
      </c>
      <c r="F40" s="49">
        <v>48</v>
      </c>
      <c r="G40" s="49">
        <v>48</v>
      </c>
      <c r="H40" s="40">
        <v>184</v>
      </c>
      <c r="I40" s="41">
        <v>46</v>
      </c>
      <c r="J40" s="49">
        <v>92</v>
      </c>
      <c r="K40" s="41">
        <v>92</v>
      </c>
    </row>
    <row r="41" spans="1:11" x14ac:dyDescent="0.3">
      <c r="A41" s="45">
        <v>37</v>
      </c>
      <c r="B41" s="40">
        <v>20</v>
      </c>
      <c r="C41" s="49">
        <v>20</v>
      </c>
      <c r="D41" s="40">
        <v>48</v>
      </c>
      <c r="E41" s="41">
        <v>8</v>
      </c>
      <c r="F41" s="49">
        <v>72</v>
      </c>
      <c r="G41" s="49">
        <v>24</v>
      </c>
      <c r="H41" s="40">
        <v>92</v>
      </c>
      <c r="I41" s="41">
        <v>92</v>
      </c>
      <c r="J41" s="49">
        <v>184</v>
      </c>
      <c r="K41" s="41">
        <v>184</v>
      </c>
    </row>
    <row r="42" spans="1:11" x14ac:dyDescent="0.3">
      <c r="A42" s="45">
        <v>38</v>
      </c>
      <c r="B42" s="40">
        <v>38</v>
      </c>
      <c r="C42" s="49">
        <v>32</v>
      </c>
      <c r="D42" s="40">
        <v>128</v>
      </c>
      <c r="E42" s="41">
        <v>8</v>
      </c>
      <c r="F42" s="49">
        <v>48</v>
      </c>
      <c r="G42" s="49">
        <v>24</v>
      </c>
      <c r="H42" s="40">
        <v>92</v>
      </c>
      <c r="I42" s="41">
        <v>92</v>
      </c>
      <c r="J42" s="49">
        <v>92</v>
      </c>
      <c r="K42" s="41">
        <v>92</v>
      </c>
    </row>
    <row r="43" spans="1:11" x14ac:dyDescent="0.3">
      <c r="A43" s="45">
        <v>39</v>
      </c>
      <c r="B43" s="40">
        <v>37</v>
      </c>
      <c r="C43" s="49">
        <v>14</v>
      </c>
      <c r="D43" s="40">
        <v>16</v>
      </c>
      <c r="E43" s="41">
        <v>16</v>
      </c>
      <c r="F43" s="49">
        <v>48</v>
      </c>
      <c r="G43" s="49">
        <v>48</v>
      </c>
      <c r="H43" s="40">
        <v>92</v>
      </c>
      <c r="I43" s="41">
        <v>92</v>
      </c>
      <c r="J43" s="49">
        <v>184</v>
      </c>
      <c r="K43" s="41">
        <v>184</v>
      </c>
    </row>
    <row r="44" spans="1:11" x14ac:dyDescent="0.3">
      <c r="A44" s="45">
        <v>40</v>
      </c>
      <c r="B44" s="40">
        <v>56</v>
      </c>
      <c r="C44" s="49">
        <v>22</v>
      </c>
      <c r="D44" s="40">
        <v>32</v>
      </c>
      <c r="E44" s="41">
        <v>16</v>
      </c>
      <c r="F44" s="49">
        <v>72</v>
      </c>
      <c r="G44" s="49">
        <v>24</v>
      </c>
      <c r="H44" s="40">
        <v>184</v>
      </c>
      <c r="I44" s="41">
        <v>46</v>
      </c>
      <c r="J44" s="49">
        <v>92</v>
      </c>
      <c r="K44" s="41">
        <v>92</v>
      </c>
    </row>
    <row r="45" spans="1:11" x14ac:dyDescent="0.3">
      <c r="A45" s="45">
        <v>41</v>
      </c>
      <c r="B45" s="40">
        <v>32</v>
      </c>
      <c r="C45" s="49">
        <v>25</v>
      </c>
      <c r="D45" s="40">
        <v>112</v>
      </c>
      <c r="E45" s="41">
        <v>24</v>
      </c>
      <c r="F45" s="49">
        <v>120</v>
      </c>
      <c r="G45" s="49">
        <v>48</v>
      </c>
      <c r="H45" s="40">
        <v>92</v>
      </c>
      <c r="I45" s="41">
        <v>46</v>
      </c>
      <c r="J45" s="49">
        <v>184</v>
      </c>
      <c r="K45" s="41">
        <v>92</v>
      </c>
    </row>
    <row r="46" spans="1:11" x14ac:dyDescent="0.3">
      <c r="A46" s="45">
        <v>42</v>
      </c>
      <c r="B46" s="40">
        <v>136</v>
      </c>
      <c r="C46" s="49">
        <v>33</v>
      </c>
      <c r="D46" s="40">
        <v>64</v>
      </c>
      <c r="E46" s="41">
        <v>56</v>
      </c>
      <c r="F46" s="49">
        <v>48</v>
      </c>
      <c r="G46" s="49">
        <v>48</v>
      </c>
      <c r="H46" s="40">
        <v>46</v>
      </c>
      <c r="I46" s="41">
        <v>46</v>
      </c>
      <c r="J46" s="49">
        <v>276</v>
      </c>
      <c r="K46" s="41">
        <v>92</v>
      </c>
    </row>
    <row r="47" spans="1:11" x14ac:dyDescent="0.3">
      <c r="A47" s="45">
        <v>43</v>
      </c>
      <c r="B47" s="40">
        <v>36</v>
      </c>
      <c r="C47" s="49">
        <v>33</v>
      </c>
      <c r="D47" s="40">
        <v>80</v>
      </c>
      <c r="E47" s="41">
        <v>16</v>
      </c>
      <c r="F47" s="49">
        <v>48</v>
      </c>
      <c r="G47" s="49">
        <v>48</v>
      </c>
      <c r="H47" s="40">
        <v>46</v>
      </c>
      <c r="I47" s="41">
        <v>46</v>
      </c>
      <c r="J47" s="49">
        <v>184</v>
      </c>
      <c r="K47" s="41">
        <v>184</v>
      </c>
    </row>
    <row r="48" spans="1:11" x14ac:dyDescent="0.3">
      <c r="A48" s="45">
        <v>44</v>
      </c>
      <c r="B48" s="40">
        <v>38</v>
      </c>
      <c r="C48" s="49">
        <v>29</v>
      </c>
      <c r="D48" s="40">
        <v>56</v>
      </c>
      <c r="E48" s="41">
        <v>16</v>
      </c>
      <c r="F48" s="49">
        <v>96</v>
      </c>
      <c r="G48" s="49">
        <v>48</v>
      </c>
      <c r="H48" s="40">
        <v>92</v>
      </c>
      <c r="I48" s="41">
        <v>92</v>
      </c>
      <c r="J48" s="49">
        <v>276</v>
      </c>
      <c r="K48" s="41">
        <v>92</v>
      </c>
    </row>
    <row r="49" spans="1:11" x14ac:dyDescent="0.3">
      <c r="A49" s="45">
        <v>45</v>
      </c>
      <c r="B49" s="40">
        <v>76</v>
      </c>
      <c r="C49" s="49">
        <v>23</v>
      </c>
      <c r="D49" s="40">
        <v>104</v>
      </c>
      <c r="E49" s="41">
        <v>32</v>
      </c>
      <c r="F49" s="49">
        <v>72</v>
      </c>
      <c r="G49" s="49">
        <v>24</v>
      </c>
      <c r="H49" s="40">
        <v>46</v>
      </c>
      <c r="I49" s="41">
        <v>46</v>
      </c>
      <c r="J49" s="49">
        <v>184</v>
      </c>
      <c r="K49" s="41">
        <v>184</v>
      </c>
    </row>
    <row r="50" spans="1:11" x14ac:dyDescent="0.3">
      <c r="A50" s="45">
        <v>46</v>
      </c>
      <c r="B50" s="40">
        <v>30</v>
      </c>
      <c r="C50" s="49">
        <v>24</v>
      </c>
      <c r="D50" s="40">
        <v>24</v>
      </c>
      <c r="E50" s="41">
        <v>16</v>
      </c>
      <c r="F50" s="49">
        <v>48</v>
      </c>
      <c r="G50" s="49">
        <v>24</v>
      </c>
      <c r="H50" s="40">
        <v>184</v>
      </c>
      <c r="I50" s="41">
        <v>46</v>
      </c>
      <c r="J50" s="49">
        <v>184</v>
      </c>
      <c r="K50" s="41">
        <v>184</v>
      </c>
    </row>
    <row r="51" spans="1:11" x14ac:dyDescent="0.3">
      <c r="A51" s="45">
        <v>47</v>
      </c>
      <c r="B51" s="40">
        <v>23</v>
      </c>
      <c r="C51" s="49">
        <v>18</v>
      </c>
      <c r="D51" s="40">
        <v>48</v>
      </c>
      <c r="E51" s="41">
        <v>24</v>
      </c>
      <c r="F51" s="49">
        <v>168</v>
      </c>
      <c r="G51" s="49">
        <v>24</v>
      </c>
      <c r="H51" s="40">
        <v>46</v>
      </c>
      <c r="I51" s="41">
        <v>46</v>
      </c>
      <c r="J51" s="49">
        <v>92</v>
      </c>
      <c r="K51" s="41">
        <v>92</v>
      </c>
    </row>
    <row r="52" spans="1:11" x14ac:dyDescent="0.3">
      <c r="A52" s="45">
        <v>48</v>
      </c>
      <c r="B52" s="40">
        <v>18</v>
      </c>
      <c r="C52" s="49">
        <v>6</v>
      </c>
      <c r="D52" s="40">
        <v>64</v>
      </c>
      <c r="E52" s="41">
        <v>32</v>
      </c>
      <c r="F52" s="49">
        <v>48</v>
      </c>
      <c r="G52" s="49">
        <v>24</v>
      </c>
      <c r="H52" s="40">
        <v>184</v>
      </c>
      <c r="I52" s="41">
        <v>138</v>
      </c>
      <c r="J52" s="49">
        <v>276</v>
      </c>
      <c r="K52" s="41">
        <v>92</v>
      </c>
    </row>
    <row r="53" spans="1:11" x14ac:dyDescent="0.3">
      <c r="A53" s="45">
        <v>49</v>
      </c>
      <c r="B53" s="40">
        <v>14</v>
      </c>
      <c r="C53" s="49">
        <v>11</v>
      </c>
      <c r="D53" s="40">
        <v>16</v>
      </c>
      <c r="E53" s="41">
        <v>16</v>
      </c>
      <c r="F53" s="49">
        <v>96</v>
      </c>
      <c r="G53" s="49">
        <v>72</v>
      </c>
      <c r="H53" s="40">
        <v>184</v>
      </c>
      <c r="I53" s="41">
        <v>46</v>
      </c>
      <c r="J53" s="49">
        <v>92</v>
      </c>
      <c r="K53" s="41">
        <v>92</v>
      </c>
    </row>
    <row r="54" spans="1:11" x14ac:dyDescent="0.3">
      <c r="A54" s="45">
        <v>50</v>
      </c>
      <c r="B54" s="40">
        <v>13</v>
      </c>
      <c r="C54" s="49">
        <v>13</v>
      </c>
      <c r="D54" s="40">
        <v>56</v>
      </c>
      <c r="E54" s="41">
        <v>32</v>
      </c>
      <c r="F54" s="49">
        <v>48</v>
      </c>
      <c r="G54" s="49">
        <v>48</v>
      </c>
      <c r="H54" s="40">
        <v>184</v>
      </c>
      <c r="I54" s="41">
        <v>92</v>
      </c>
      <c r="J54" s="49">
        <v>92</v>
      </c>
      <c r="K54" s="41">
        <v>92</v>
      </c>
    </row>
    <row r="55" spans="1:11" x14ac:dyDescent="0.3">
      <c r="A55" s="45">
        <v>51</v>
      </c>
      <c r="B55" s="40">
        <v>18</v>
      </c>
      <c r="C55" s="49">
        <v>18</v>
      </c>
      <c r="D55" s="40">
        <v>40</v>
      </c>
      <c r="E55" s="41">
        <v>16</v>
      </c>
      <c r="F55" s="49">
        <v>168</v>
      </c>
      <c r="G55" s="49">
        <v>72</v>
      </c>
      <c r="H55" s="40">
        <v>46</v>
      </c>
      <c r="I55" s="41">
        <v>46</v>
      </c>
      <c r="J55" s="49">
        <v>184</v>
      </c>
      <c r="K55" s="41">
        <v>92</v>
      </c>
    </row>
    <row r="56" spans="1:11" x14ac:dyDescent="0.3">
      <c r="A56" s="45">
        <v>52</v>
      </c>
      <c r="B56" s="40">
        <v>116</v>
      </c>
      <c r="C56" s="49">
        <v>28</v>
      </c>
      <c r="D56" s="40">
        <v>72</v>
      </c>
      <c r="E56" s="41">
        <v>8</v>
      </c>
      <c r="F56" s="49">
        <v>48</v>
      </c>
      <c r="G56" s="49">
        <v>48</v>
      </c>
      <c r="H56" s="40">
        <v>92</v>
      </c>
      <c r="I56" s="41">
        <v>92</v>
      </c>
      <c r="J56" s="49">
        <v>184</v>
      </c>
      <c r="K56" s="41">
        <v>92</v>
      </c>
    </row>
    <row r="57" spans="1:11" x14ac:dyDescent="0.3">
      <c r="A57" s="45">
        <v>53</v>
      </c>
      <c r="B57" s="40">
        <v>29</v>
      </c>
      <c r="C57" s="49">
        <v>22</v>
      </c>
      <c r="D57" s="40">
        <v>40</v>
      </c>
      <c r="E57" s="41">
        <v>8</v>
      </c>
      <c r="F57" s="49">
        <v>144</v>
      </c>
      <c r="G57" s="49">
        <v>24</v>
      </c>
      <c r="H57" s="40">
        <v>46</v>
      </c>
      <c r="I57" s="41">
        <v>46</v>
      </c>
      <c r="J57" s="49">
        <v>92</v>
      </c>
      <c r="K57" s="41">
        <v>92</v>
      </c>
    </row>
    <row r="58" spans="1:11" x14ac:dyDescent="0.3">
      <c r="A58" s="45">
        <v>54</v>
      </c>
      <c r="B58" s="40">
        <v>20</v>
      </c>
      <c r="C58" s="49">
        <v>20</v>
      </c>
      <c r="D58" s="40">
        <v>56</v>
      </c>
      <c r="E58" s="41">
        <v>56</v>
      </c>
      <c r="F58" s="49">
        <v>72</v>
      </c>
      <c r="G58" s="49">
        <v>24</v>
      </c>
      <c r="H58" s="40">
        <v>46</v>
      </c>
      <c r="I58" s="41">
        <v>46</v>
      </c>
      <c r="J58" s="49">
        <v>276</v>
      </c>
      <c r="K58" s="41">
        <v>184</v>
      </c>
    </row>
    <row r="59" spans="1:11" x14ac:dyDescent="0.3">
      <c r="A59" s="45">
        <v>55</v>
      </c>
      <c r="B59" s="40">
        <v>30</v>
      </c>
      <c r="C59" s="49">
        <v>27</v>
      </c>
      <c r="D59" s="40">
        <v>40</v>
      </c>
      <c r="E59" s="41">
        <v>24</v>
      </c>
      <c r="F59" s="49">
        <v>48</v>
      </c>
      <c r="G59" s="49">
        <v>24</v>
      </c>
      <c r="H59" s="40">
        <v>92</v>
      </c>
      <c r="I59" s="41">
        <v>92</v>
      </c>
      <c r="J59" s="49">
        <v>276</v>
      </c>
      <c r="K59" s="41">
        <v>92</v>
      </c>
    </row>
    <row r="60" spans="1:11" x14ac:dyDescent="0.3">
      <c r="A60" s="45">
        <v>56</v>
      </c>
      <c r="B60" s="40">
        <v>70</v>
      </c>
      <c r="C60" s="49">
        <v>53</v>
      </c>
      <c r="D60" s="40">
        <v>40</v>
      </c>
      <c r="E60" s="41">
        <v>16</v>
      </c>
      <c r="F60" s="49">
        <v>24</v>
      </c>
      <c r="G60" s="49">
        <v>24</v>
      </c>
      <c r="H60" s="40">
        <v>230</v>
      </c>
      <c r="I60" s="41">
        <v>92</v>
      </c>
      <c r="J60" s="49">
        <v>92</v>
      </c>
      <c r="K60" s="41">
        <v>92</v>
      </c>
    </row>
    <row r="61" spans="1:11" x14ac:dyDescent="0.3">
      <c r="A61" s="45">
        <v>57</v>
      </c>
      <c r="B61" s="40">
        <v>5</v>
      </c>
      <c r="C61" s="49">
        <v>5</v>
      </c>
      <c r="D61" s="40">
        <v>48</v>
      </c>
      <c r="E61" s="41">
        <v>24</v>
      </c>
      <c r="F61" s="49">
        <v>48</v>
      </c>
      <c r="G61" s="49">
        <v>24</v>
      </c>
      <c r="H61" s="40">
        <v>92</v>
      </c>
      <c r="I61" s="41">
        <v>92</v>
      </c>
      <c r="J61" s="49">
        <v>184</v>
      </c>
      <c r="K61" s="41">
        <v>92</v>
      </c>
    </row>
    <row r="62" spans="1:11" x14ac:dyDescent="0.3">
      <c r="A62" s="45">
        <v>58</v>
      </c>
      <c r="B62" s="40">
        <v>17</v>
      </c>
      <c r="C62" s="49">
        <v>9</v>
      </c>
      <c r="D62" s="40">
        <v>40</v>
      </c>
      <c r="E62" s="41">
        <v>8</v>
      </c>
      <c r="F62" s="49">
        <v>96</v>
      </c>
      <c r="G62" s="49">
        <v>48</v>
      </c>
      <c r="H62" s="40">
        <v>92</v>
      </c>
      <c r="I62" s="41">
        <v>92</v>
      </c>
      <c r="J62" s="49">
        <v>184</v>
      </c>
      <c r="K62" s="41">
        <v>92</v>
      </c>
    </row>
    <row r="63" spans="1:11" x14ac:dyDescent="0.3">
      <c r="A63" s="45">
        <v>59</v>
      </c>
      <c r="B63" s="40">
        <v>122</v>
      </c>
      <c r="C63" s="49">
        <v>34</v>
      </c>
      <c r="D63" s="40">
        <v>128</v>
      </c>
      <c r="E63" s="41">
        <v>8</v>
      </c>
      <c r="F63" s="49">
        <v>96</v>
      </c>
      <c r="G63" s="49">
        <v>48</v>
      </c>
      <c r="H63" s="40">
        <v>92</v>
      </c>
      <c r="I63" s="41">
        <v>92</v>
      </c>
      <c r="J63" s="49">
        <v>276</v>
      </c>
      <c r="K63" s="41">
        <v>92</v>
      </c>
    </row>
    <row r="64" spans="1:11" x14ac:dyDescent="0.3">
      <c r="A64" s="45">
        <v>60</v>
      </c>
      <c r="B64" s="40">
        <v>10</v>
      </c>
      <c r="C64" s="49">
        <v>10</v>
      </c>
      <c r="D64" s="40">
        <v>40</v>
      </c>
      <c r="E64" s="41">
        <v>8</v>
      </c>
      <c r="F64" s="49">
        <v>96</v>
      </c>
      <c r="G64" s="49">
        <v>48</v>
      </c>
      <c r="H64" s="40">
        <v>230</v>
      </c>
      <c r="I64" s="41">
        <v>92</v>
      </c>
      <c r="J64" s="49">
        <v>92</v>
      </c>
      <c r="K64" s="41">
        <v>92</v>
      </c>
    </row>
    <row r="65" spans="1:11" x14ac:dyDescent="0.3">
      <c r="A65" s="45">
        <v>61</v>
      </c>
      <c r="B65" s="40">
        <v>14</v>
      </c>
      <c r="C65" s="49">
        <v>14</v>
      </c>
      <c r="D65" s="40">
        <v>72</v>
      </c>
      <c r="E65" s="41">
        <v>16</v>
      </c>
      <c r="F65" s="49">
        <v>120</v>
      </c>
      <c r="G65" s="49">
        <v>24</v>
      </c>
      <c r="H65" s="40">
        <v>184</v>
      </c>
      <c r="I65" s="41">
        <v>46</v>
      </c>
      <c r="J65" s="49">
        <v>92</v>
      </c>
      <c r="K65" s="41">
        <v>92</v>
      </c>
    </row>
    <row r="66" spans="1:11" x14ac:dyDescent="0.3">
      <c r="A66" s="45">
        <v>62</v>
      </c>
      <c r="B66" s="40">
        <v>49</v>
      </c>
      <c r="C66" s="49">
        <v>49</v>
      </c>
      <c r="D66" s="40">
        <v>24</v>
      </c>
      <c r="E66" s="41">
        <v>8</v>
      </c>
      <c r="F66" s="49">
        <v>96</v>
      </c>
      <c r="G66" s="49">
        <v>48</v>
      </c>
      <c r="H66" s="40">
        <v>92</v>
      </c>
      <c r="I66" s="41">
        <v>46</v>
      </c>
      <c r="J66" s="49">
        <v>184</v>
      </c>
      <c r="K66" s="41">
        <v>92</v>
      </c>
    </row>
    <row r="67" spans="1:11" x14ac:dyDescent="0.3">
      <c r="A67" s="45">
        <v>63</v>
      </c>
      <c r="B67" s="40">
        <v>64</v>
      </c>
      <c r="C67" s="49">
        <v>13</v>
      </c>
      <c r="D67" s="40">
        <v>48</v>
      </c>
      <c r="E67" s="41">
        <v>32</v>
      </c>
      <c r="F67" s="49">
        <v>48</v>
      </c>
      <c r="G67" s="49">
        <v>48</v>
      </c>
      <c r="H67" s="40">
        <v>92</v>
      </c>
      <c r="I67" s="41">
        <v>92</v>
      </c>
      <c r="J67" s="49">
        <v>184</v>
      </c>
      <c r="K67" s="41">
        <v>184</v>
      </c>
    </row>
    <row r="68" spans="1:11" x14ac:dyDescent="0.3">
      <c r="A68" s="45">
        <v>64</v>
      </c>
      <c r="B68" s="40">
        <v>79</v>
      </c>
      <c r="C68" s="49">
        <v>42</v>
      </c>
      <c r="D68" s="40">
        <v>96</v>
      </c>
      <c r="E68" s="41">
        <v>8</v>
      </c>
      <c r="F68" s="49">
        <v>72</v>
      </c>
      <c r="G68" s="49">
        <v>72</v>
      </c>
      <c r="H68" s="40">
        <v>92</v>
      </c>
      <c r="I68" s="41">
        <v>92</v>
      </c>
      <c r="J68" s="49">
        <v>92</v>
      </c>
      <c r="K68" s="41">
        <v>92</v>
      </c>
    </row>
    <row r="69" spans="1:11" x14ac:dyDescent="0.3">
      <c r="A69" s="45">
        <v>65</v>
      </c>
      <c r="B69" s="40">
        <v>118</v>
      </c>
      <c r="C69" s="49">
        <v>39</v>
      </c>
      <c r="D69" s="40">
        <v>72</v>
      </c>
      <c r="E69" s="41">
        <v>32</v>
      </c>
      <c r="F69" s="49">
        <v>192</v>
      </c>
      <c r="G69" s="49">
        <v>72</v>
      </c>
      <c r="H69" s="40">
        <v>46</v>
      </c>
      <c r="I69" s="41">
        <v>46</v>
      </c>
      <c r="J69" s="49">
        <v>184</v>
      </c>
      <c r="K69" s="41">
        <v>92</v>
      </c>
    </row>
    <row r="70" spans="1:11" x14ac:dyDescent="0.3">
      <c r="A70" s="45">
        <v>66</v>
      </c>
      <c r="B70" s="40">
        <v>8</v>
      </c>
      <c r="C70" s="49">
        <v>8</v>
      </c>
      <c r="D70" s="40">
        <v>24</v>
      </c>
      <c r="E70" s="41">
        <v>8</v>
      </c>
      <c r="F70" s="49">
        <v>72</v>
      </c>
      <c r="G70" s="49">
        <v>48</v>
      </c>
      <c r="H70" s="40">
        <v>138</v>
      </c>
      <c r="I70" s="41">
        <v>138</v>
      </c>
      <c r="J70" s="49">
        <v>92</v>
      </c>
      <c r="K70" s="41">
        <v>92</v>
      </c>
    </row>
    <row r="71" spans="1:11" x14ac:dyDescent="0.3">
      <c r="A71" s="45">
        <v>67</v>
      </c>
      <c r="B71" s="40">
        <v>21</v>
      </c>
      <c r="C71" s="49">
        <v>21</v>
      </c>
      <c r="D71" s="40">
        <v>40</v>
      </c>
      <c r="E71" s="41">
        <v>8</v>
      </c>
      <c r="F71" s="49">
        <v>48</v>
      </c>
      <c r="G71" s="49">
        <v>48</v>
      </c>
      <c r="H71" s="40">
        <v>184</v>
      </c>
      <c r="I71" s="41">
        <v>46</v>
      </c>
      <c r="J71" s="49">
        <v>276</v>
      </c>
      <c r="K71" s="41">
        <v>92</v>
      </c>
    </row>
    <row r="72" spans="1:11" x14ac:dyDescent="0.3">
      <c r="A72" s="45">
        <v>68</v>
      </c>
      <c r="B72" s="40">
        <v>68</v>
      </c>
      <c r="C72" s="49">
        <v>7</v>
      </c>
      <c r="D72" s="40">
        <v>88</v>
      </c>
      <c r="E72" s="41">
        <v>32</v>
      </c>
      <c r="F72" s="49">
        <v>48</v>
      </c>
      <c r="G72" s="49">
        <v>24</v>
      </c>
      <c r="H72" s="40">
        <v>92</v>
      </c>
      <c r="I72" s="41">
        <v>46</v>
      </c>
      <c r="J72" s="49">
        <v>184</v>
      </c>
      <c r="K72" s="41">
        <v>92</v>
      </c>
    </row>
    <row r="73" spans="1:11" x14ac:dyDescent="0.3">
      <c r="A73" s="45">
        <v>69</v>
      </c>
      <c r="B73" s="40">
        <v>52</v>
      </c>
      <c r="C73" s="49">
        <v>52</v>
      </c>
      <c r="D73" s="40">
        <v>72</v>
      </c>
      <c r="E73" s="41">
        <v>32</v>
      </c>
      <c r="F73" s="49">
        <v>48</v>
      </c>
      <c r="G73" s="49">
        <v>24</v>
      </c>
      <c r="H73" s="40">
        <v>46</v>
      </c>
      <c r="I73" s="41">
        <v>46</v>
      </c>
      <c r="J73" s="49">
        <v>276</v>
      </c>
      <c r="K73" s="41">
        <v>92</v>
      </c>
    </row>
    <row r="74" spans="1:11" x14ac:dyDescent="0.3">
      <c r="A74" s="45">
        <v>70</v>
      </c>
      <c r="B74" s="40">
        <v>109</v>
      </c>
      <c r="C74" s="49">
        <v>17</v>
      </c>
      <c r="D74" s="40">
        <v>56</v>
      </c>
      <c r="E74" s="41">
        <v>16</v>
      </c>
      <c r="F74" s="49">
        <v>168</v>
      </c>
      <c r="G74" s="49">
        <v>48</v>
      </c>
      <c r="H74" s="40">
        <v>46</v>
      </c>
      <c r="I74" s="41">
        <v>46</v>
      </c>
      <c r="J74" s="49">
        <v>184</v>
      </c>
      <c r="K74" s="41">
        <v>92</v>
      </c>
    </row>
    <row r="75" spans="1:11" x14ac:dyDescent="0.3">
      <c r="A75" s="45">
        <v>71</v>
      </c>
      <c r="B75" s="40">
        <v>80</v>
      </c>
      <c r="C75" s="49">
        <v>35</v>
      </c>
      <c r="D75" s="40">
        <v>48</v>
      </c>
      <c r="E75" s="41">
        <v>16</v>
      </c>
      <c r="F75" s="49">
        <v>48</v>
      </c>
      <c r="G75" s="49">
        <v>48</v>
      </c>
      <c r="H75" s="40">
        <v>92</v>
      </c>
      <c r="I75" s="41">
        <v>92</v>
      </c>
      <c r="J75" s="49">
        <v>92</v>
      </c>
      <c r="K75" s="41">
        <v>92</v>
      </c>
    </row>
    <row r="76" spans="1:11" x14ac:dyDescent="0.3">
      <c r="A76" s="45">
        <v>72</v>
      </c>
      <c r="B76" s="40">
        <v>15</v>
      </c>
      <c r="C76" s="49">
        <v>13</v>
      </c>
      <c r="D76" s="40">
        <v>48</v>
      </c>
      <c r="E76" s="41">
        <v>32</v>
      </c>
      <c r="F76" s="49">
        <v>72</v>
      </c>
      <c r="G76" s="49">
        <v>24</v>
      </c>
      <c r="H76" s="40">
        <v>92</v>
      </c>
      <c r="I76" s="41">
        <v>46</v>
      </c>
      <c r="J76" s="49">
        <v>92</v>
      </c>
      <c r="K76" s="41">
        <v>92</v>
      </c>
    </row>
    <row r="77" spans="1:11" x14ac:dyDescent="0.3">
      <c r="A77" s="45">
        <v>73</v>
      </c>
      <c r="B77" s="40">
        <v>220</v>
      </c>
      <c r="C77" s="49">
        <v>35</v>
      </c>
      <c r="D77" s="40">
        <v>64</v>
      </c>
      <c r="E77" s="41">
        <v>8</v>
      </c>
      <c r="F77" s="49">
        <v>120</v>
      </c>
      <c r="G77" s="49">
        <v>48</v>
      </c>
      <c r="H77" s="40">
        <v>92</v>
      </c>
      <c r="I77" s="41">
        <v>92</v>
      </c>
      <c r="J77" s="49">
        <v>184</v>
      </c>
      <c r="K77" s="41">
        <v>92</v>
      </c>
    </row>
    <row r="78" spans="1:11" x14ac:dyDescent="0.3">
      <c r="A78" s="45">
        <v>74</v>
      </c>
      <c r="B78" s="40">
        <v>40</v>
      </c>
      <c r="C78" s="49">
        <v>31</v>
      </c>
      <c r="D78" s="40">
        <v>56</v>
      </c>
      <c r="E78" s="41">
        <v>8</v>
      </c>
      <c r="F78" s="49">
        <v>48</v>
      </c>
      <c r="G78" s="49">
        <v>48</v>
      </c>
      <c r="H78" s="40">
        <v>92</v>
      </c>
      <c r="I78" s="41">
        <v>92</v>
      </c>
      <c r="J78" s="49">
        <v>92</v>
      </c>
      <c r="K78" s="41">
        <v>92</v>
      </c>
    </row>
    <row r="79" spans="1:11" x14ac:dyDescent="0.3">
      <c r="A79" s="45">
        <v>75</v>
      </c>
      <c r="B79" s="40">
        <v>163</v>
      </c>
      <c r="C79" s="49">
        <v>27</v>
      </c>
      <c r="D79" s="40">
        <v>40</v>
      </c>
      <c r="E79" s="41">
        <v>24</v>
      </c>
      <c r="F79" s="49">
        <v>24</v>
      </c>
      <c r="G79" s="49">
        <v>24</v>
      </c>
      <c r="H79" s="40">
        <v>92</v>
      </c>
      <c r="I79" s="41">
        <v>92</v>
      </c>
      <c r="J79" s="49">
        <v>184</v>
      </c>
      <c r="K79" s="41">
        <v>184</v>
      </c>
    </row>
    <row r="80" spans="1:11" x14ac:dyDescent="0.3">
      <c r="A80" s="45">
        <v>76</v>
      </c>
      <c r="B80" s="40">
        <v>93</v>
      </c>
      <c r="C80" s="49">
        <v>38</v>
      </c>
      <c r="D80" s="40">
        <v>56</v>
      </c>
      <c r="E80" s="41">
        <v>16</v>
      </c>
      <c r="F80" s="49">
        <v>168</v>
      </c>
      <c r="G80" s="49">
        <v>48</v>
      </c>
      <c r="H80" s="40">
        <v>92</v>
      </c>
      <c r="I80" s="41">
        <v>92</v>
      </c>
      <c r="J80" s="49">
        <v>184</v>
      </c>
      <c r="K80" s="41">
        <v>92</v>
      </c>
    </row>
    <row r="81" spans="1:11" x14ac:dyDescent="0.3">
      <c r="A81" s="45">
        <v>77</v>
      </c>
      <c r="B81" s="40">
        <v>43</v>
      </c>
      <c r="C81" s="49">
        <v>21</v>
      </c>
      <c r="D81" s="40">
        <v>48</v>
      </c>
      <c r="E81" s="41">
        <v>8</v>
      </c>
      <c r="F81" s="49">
        <v>144</v>
      </c>
      <c r="G81" s="49">
        <v>72</v>
      </c>
      <c r="H81" s="40">
        <v>138</v>
      </c>
      <c r="I81" s="41">
        <v>46</v>
      </c>
      <c r="J81" s="49">
        <v>92</v>
      </c>
      <c r="K81" s="41">
        <v>92</v>
      </c>
    </row>
    <row r="82" spans="1:11" x14ac:dyDescent="0.3">
      <c r="A82" s="45">
        <v>78</v>
      </c>
      <c r="B82" s="40">
        <v>50</v>
      </c>
      <c r="C82" s="49">
        <v>32</v>
      </c>
      <c r="D82" s="40">
        <v>96</v>
      </c>
      <c r="E82" s="41">
        <v>8</v>
      </c>
      <c r="F82" s="49">
        <v>48</v>
      </c>
      <c r="G82" s="49">
        <v>24</v>
      </c>
      <c r="H82" s="40">
        <v>92</v>
      </c>
      <c r="I82" s="41">
        <v>92</v>
      </c>
      <c r="J82" s="49">
        <v>184</v>
      </c>
      <c r="K82" s="41">
        <v>92</v>
      </c>
    </row>
    <row r="83" spans="1:11" x14ac:dyDescent="0.3">
      <c r="A83" s="45">
        <v>79</v>
      </c>
      <c r="B83" s="40">
        <v>42</v>
      </c>
      <c r="C83" s="49">
        <v>28</v>
      </c>
      <c r="D83" s="40">
        <v>80</v>
      </c>
      <c r="E83" s="41">
        <v>24</v>
      </c>
      <c r="F83" s="49">
        <v>96</v>
      </c>
      <c r="G83" s="49">
        <v>24</v>
      </c>
      <c r="H83" s="40">
        <v>92</v>
      </c>
      <c r="I83" s="41">
        <v>92</v>
      </c>
      <c r="J83" s="49">
        <v>184</v>
      </c>
      <c r="K83" s="41">
        <v>92</v>
      </c>
    </row>
    <row r="84" spans="1:11" x14ac:dyDescent="0.3">
      <c r="A84" s="45">
        <v>80</v>
      </c>
      <c r="B84" s="40">
        <v>135</v>
      </c>
      <c r="C84" s="49">
        <v>26</v>
      </c>
      <c r="D84" s="40">
        <v>48</v>
      </c>
      <c r="E84" s="41">
        <v>16</v>
      </c>
      <c r="F84" s="49">
        <v>48</v>
      </c>
      <c r="G84" s="49">
        <v>48</v>
      </c>
      <c r="H84" s="40">
        <v>46</v>
      </c>
      <c r="I84" s="41">
        <v>46</v>
      </c>
      <c r="J84" s="49">
        <v>92</v>
      </c>
      <c r="K84" s="41">
        <v>92</v>
      </c>
    </row>
    <row r="85" spans="1:11" x14ac:dyDescent="0.3">
      <c r="A85" s="45">
        <v>81</v>
      </c>
      <c r="B85" s="40">
        <v>83</v>
      </c>
      <c r="C85" s="49">
        <v>38</v>
      </c>
      <c r="D85" s="40">
        <v>96</v>
      </c>
      <c r="E85" s="41">
        <v>8</v>
      </c>
      <c r="F85" s="49">
        <v>72</v>
      </c>
      <c r="G85" s="49">
        <v>48</v>
      </c>
      <c r="H85" s="40">
        <v>92</v>
      </c>
      <c r="I85" s="41">
        <v>46</v>
      </c>
      <c r="J85" s="49">
        <v>184</v>
      </c>
      <c r="K85" s="41">
        <v>92</v>
      </c>
    </row>
    <row r="86" spans="1:11" x14ac:dyDescent="0.3">
      <c r="A86" s="45">
        <v>82</v>
      </c>
      <c r="B86" s="40">
        <v>78</v>
      </c>
      <c r="C86" s="49">
        <v>16</v>
      </c>
      <c r="D86" s="40">
        <v>56</v>
      </c>
      <c r="E86" s="41">
        <v>8</v>
      </c>
      <c r="F86" s="49">
        <v>24</v>
      </c>
      <c r="G86" s="49">
        <v>24</v>
      </c>
      <c r="H86" s="40">
        <v>92</v>
      </c>
      <c r="I86" s="41">
        <v>46</v>
      </c>
      <c r="J86" s="49">
        <v>92</v>
      </c>
      <c r="K86" s="41">
        <v>92</v>
      </c>
    </row>
    <row r="87" spans="1:11" x14ac:dyDescent="0.3">
      <c r="A87" s="45">
        <v>83</v>
      </c>
      <c r="B87" s="40">
        <v>17</v>
      </c>
      <c r="C87" s="49">
        <v>17</v>
      </c>
      <c r="D87" s="40">
        <v>96</v>
      </c>
      <c r="E87" s="41">
        <v>8</v>
      </c>
      <c r="F87" s="49">
        <v>24</v>
      </c>
      <c r="G87" s="49">
        <v>24</v>
      </c>
      <c r="H87" s="40">
        <v>138</v>
      </c>
      <c r="I87" s="41">
        <v>92</v>
      </c>
      <c r="J87" s="49">
        <v>276</v>
      </c>
      <c r="K87" s="41">
        <v>92</v>
      </c>
    </row>
    <row r="88" spans="1:11" x14ac:dyDescent="0.3">
      <c r="A88" s="45">
        <v>84</v>
      </c>
      <c r="B88" s="40">
        <v>23</v>
      </c>
      <c r="C88" s="49">
        <v>17</v>
      </c>
      <c r="D88" s="40">
        <v>88</v>
      </c>
      <c r="E88" s="41">
        <v>24</v>
      </c>
      <c r="F88" s="49">
        <v>24</v>
      </c>
      <c r="G88" s="49">
        <v>24</v>
      </c>
      <c r="H88" s="40">
        <v>92</v>
      </c>
      <c r="I88" s="41">
        <v>46</v>
      </c>
      <c r="J88" s="49">
        <v>92</v>
      </c>
      <c r="K88" s="41">
        <v>92</v>
      </c>
    </row>
    <row r="89" spans="1:11" x14ac:dyDescent="0.3">
      <c r="A89" s="45">
        <v>85</v>
      </c>
      <c r="B89" s="40">
        <v>23</v>
      </c>
      <c r="C89" s="49">
        <v>23</v>
      </c>
      <c r="D89" s="40">
        <v>24</v>
      </c>
      <c r="E89" s="41">
        <v>24</v>
      </c>
      <c r="F89" s="49">
        <v>96</v>
      </c>
      <c r="G89" s="49">
        <v>48</v>
      </c>
      <c r="H89" s="40">
        <v>92</v>
      </c>
      <c r="I89" s="41">
        <v>46</v>
      </c>
      <c r="J89" s="49">
        <v>92</v>
      </c>
      <c r="K89" s="41">
        <v>92</v>
      </c>
    </row>
    <row r="90" spans="1:11" x14ac:dyDescent="0.3">
      <c r="A90" s="45">
        <v>86</v>
      </c>
      <c r="B90" s="40">
        <v>21</v>
      </c>
      <c r="C90" s="49">
        <v>19</v>
      </c>
      <c r="D90" s="40">
        <v>56</v>
      </c>
      <c r="E90" s="41">
        <v>24</v>
      </c>
      <c r="F90" s="49">
        <v>192</v>
      </c>
      <c r="G90" s="49">
        <v>72</v>
      </c>
      <c r="H90" s="40">
        <v>46</v>
      </c>
      <c r="I90" s="41">
        <v>46</v>
      </c>
      <c r="J90" s="49">
        <v>184</v>
      </c>
      <c r="K90" s="41">
        <v>184</v>
      </c>
    </row>
    <row r="91" spans="1:11" x14ac:dyDescent="0.3">
      <c r="A91" s="45">
        <v>87</v>
      </c>
      <c r="B91" s="40">
        <v>15</v>
      </c>
      <c r="C91" s="49">
        <v>15</v>
      </c>
      <c r="D91" s="40">
        <v>32</v>
      </c>
      <c r="E91" s="41">
        <v>8</v>
      </c>
      <c r="F91" s="49">
        <v>96</v>
      </c>
      <c r="G91" s="49">
        <v>96</v>
      </c>
      <c r="H91" s="40">
        <v>138</v>
      </c>
      <c r="I91" s="41">
        <v>46</v>
      </c>
      <c r="J91" s="49">
        <v>184</v>
      </c>
      <c r="K91" s="41">
        <v>92</v>
      </c>
    </row>
    <row r="92" spans="1:11" x14ac:dyDescent="0.3">
      <c r="A92" s="45">
        <v>88</v>
      </c>
      <c r="B92" s="40">
        <v>27</v>
      </c>
      <c r="C92" s="49">
        <v>17</v>
      </c>
      <c r="D92" s="40">
        <v>104</v>
      </c>
      <c r="E92" s="41">
        <v>16</v>
      </c>
      <c r="F92" s="49">
        <v>144</v>
      </c>
      <c r="G92" s="49">
        <v>48</v>
      </c>
      <c r="H92" s="40">
        <v>138</v>
      </c>
      <c r="I92" s="41">
        <v>46</v>
      </c>
      <c r="J92" s="49">
        <v>92</v>
      </c>
      <c r="K92" s="41">
        <v>92</v>
      </c>
    </row>
    <row r="93" spans="1:11" x14ac:dyDescent="0.3">
      <c r="A93" s="45">
        <v>89</v>
      </c>
      <c r="B93" s="40">
        <v>73</v>
      </c>
      <c r="C93" s="49">
        <v>20</v>
      </c>
      <c r="D93" s="40">
        <v>96</v>
      </c>
      <c r="E93" s="41">
        <v>16</v>
      </c>
      <c r="F93" s="49">
        <v>48</v>
      </c>
      <c r="G93" s="49">
        <v>48</v>
      </c>
      <c r="H93" s="40">
        <v>184</v>
      </c>
      <c r="I93" s="41">
        <v>92</v>
      </c>
      <c r="J93" s="49">
        <v>184</v>
      </c>
      <c r="K93" s="41">
        <v>92</v>
      </c>
    </row>
    <row r="94" spans="1:11" x14ac:dyDescent="0.3">
      <c r="A94" s="45">
        <v>90</v>
      </c>
      <c r="B94" s="40">
        <v>46</v>
      </c>
      <c r="C94" s="49">
        <v>9</v>
      </c>
      <c r="D94" s="40">
        <v>32</v>
      </c>
      <c r="E94" s="41">
        <v>16</v>
      </c>
      <c r="F94" s="49">
        <v>24</v>
      </c>
      <c r="G94" s="49">
        <v>24</v>
      </c>
      <c r="H94" s="40">
        <v>92</v>
      </c>
      <c r="I94" s="41">
        <v>46</v>
      </c>
      <c r="J94" s="49">
        <v>184</v>
      </c>
      <c r="K94" s="41">
        <v>184</v>
      </c>
    </row>
    <row r="95" spans="1:11" x14ac:dyDescent="0.3">
      <c r="A95" s="45">
        <v>91</v>
      </c>
      <c r="B95" s="40">
        <v>143</v>
      </c>
      <c r="C95" s="49">
        <v>15</v>
      </c>
      <c r="D95" s="40">
        <v>72</v>
      </c>
      <c r="E95" s="41">
        <v>72</v>
      </c>
      <c r="F95" s="49">
        <v>48</v>
      </c>
      <c r="G95" s="49">
        <v>48</v>
      </c>
      <c r="H95" s="40">
        <v>184</v>
      </c>
      <c r="I95" s="41">
        <v>46</v>
      </c>
      <c r="J95" s="49">
        <v>276</v>
      </c>
      <c r="K95" s="41">
        <v>184</v>
      </c>
    </row>
    <row r="96" spans="1:11" x14ac:dyDescent="0.3">
      <c r="A96" s="45">
        <v>92</v>
      </c>
      <c r="B96" s="40">
        <v>10</v>
      </c>
      <c r="C96" s="49">
        <v>10</v>
      </c>
      <c r="D96" s="40">
        <v>40</v>
      </c>
      <c r="E96" s="41">
        <v>16</v>
      </c>
      <c r="F96" s="49">
        <v>120</v>
      </c>
      <c r="G96" s="49">
        <v>48</v>
      </c>
      <c r="H96" s="40">
        <v>46</v>
      </c>
      <c r="I96" s="41">
        <v>46</v>
      </c>
      <c r="J96" s="49">
        <v>184</v>
      </c>
      <c r="K96" s="41">
        <v>92</v>
      </c>
    </row>
    <row r="97" spans="1:11" x14ac:dyDescent="0.3">
      <c r="A97" s="45">
        <v>93</v>
      </c>
      <c r="B97" s="40">
        <v>80</v>
      </c>
      <c r="C97" s="49">
        <v>58</v>
      </c>
      <c r="D97" s="40">
        <v>104</v>
      </c>
      <c r="E97" s="41">
        <v>8</v>
      </c>
      <c r="F97" s="49">
        <v>48</v>
      </c>
      <c r="G97" s="49">
        <v>24</v>
      </c>
      <c r="H97" s="40">
        <v>92</v>
      </c>
      <c r="I97" s="41">
        <v>46</v>
      </c>
      <c r="J97" s="49">
        <v>92</v>
      </c>
      <c r="K97" s="41">
        <v>92</v>
      </c>
    </row>
    <row r="98" spans="1:11" x14ac:dyDescent="0.3">
      <c r="A98" s="45">
        <v>94</v>
      </c>
      <c r="B98" s="40">
        <v>15</v>
      </c>
      <c r="C98" s="49">
        <v>15</v>
      </c>
      <c r="D98" s="40">
        <v>40</v>
      </c>
      <c r="E98" s="41">
        <v>8</v>
      </c>
      <c r="F98" s="49">
        <v>192</v>
      </c>
      <c r="G98" s="49">
        <v>24</v>
      </c>
      <c r="H98" s="40">
        <v>92</v>
      </c>
      <c r="I98" s="41">
        <v>92</v>
      </c>
      <c r="J98" s="49">
        <v>92</v>
      </c>
      <c r="K98" s="41">
        <v>92</v>
      </c>
    </row>
    <row r="99" spans="1:11" x14ac:dyDescent="0.3">
      <c r="A99" s="45">
        <v>95</v>
      </c>
      <c r="B99" s="40">
        <v>45</v>
      </c>
      <c r="C99" s="49">
        <v>16</v>
      </c>
      <c r="D99" s="40">
        <v>24</v>
      </c>
      <c r="E99" s="41">
        <v>24</v>
      </c>
      <c r="F99" s="49">
        <v>48</v>
      </c>
      <c r="G99" s="49">
        <v>24</v>
      </c>
      <c r="H99" s="40">
        <v>138</v>
      </c>
      <c r="I99" s="41">
        <v>46</v>
      </c>
      <c r="J99" s="49">
        <v>92</v>
      </c>
      <c r="K99" s="41">
        <v>92</v>
      </c>
    </row>
    <row r="100" spans="1:11" x14ac:dyDescent="0.3">
      <c r="A100" s="45">
        <v>96</v>
      </c>
      <c r="B100" s="40">
        <v>212</v>
      </c>
      <c r="C100" s="49">
        <v>14</v>
      </c>
      <c r="D100" s="40">
        <v>24</v>
      </c>
      <c r="E100" s="41">
        <v>8</v>
      </c>
      <c r="F100" s="49">
        <v>48</v>
      </c>
      <c r="G100" s="49">
        <v>24</v>
      </c>
      <c r="H100" s="40">
        <v>92</v>
      </c>
      <c r="I100" s="41">
        <v>46</v>
      </c>
      <c r="J100" s="49">
        <v>184</v>
      </c>
      <c r="K100" s="41">
        <v>92</v>
      </c>
    </row>
    <row r="101" spans="1:11" x14ac:dyDescent="0.3">
      <c r="A101" s="45">
        <v>97</v>
      </c>
      <c r="B101" s="40">
        <v>77</v>
      </c>
      <c r="C101" s="49">
        <v>21</v>
      </c>
      <c r="D101" s="40">
        <v>40</v>
      </c>
      <c r="E101" s="41">
        <v>8</v>
      </c>
      <c r="F101" s="49">
        <v>48</v>
      </c>
      <c r="G101" s="49">
        <v>24</v>
      </c>
      <c r="H101" s="40">
        <v>92</v>
      </c>
      <c r="I101" s="41">
        <v>92</v>
      </c>
      <c r="J101" s="49">
        <v>92</v>
      </c>
      <c r="K101" s="41">
        <v>92</v>
      </c>
    </row>
    <row r="102" spans="1:11" x14ac:dyDescent="0.3">
      <c r="A102" s="45">
        <v>98</v>
      </c>
      <c r="B102" s="40">
        <v>37</v>
      </c>
      <c r="C102" s="49">
        <v>18</v>
      </c>
      <c r="D102" s="40">
        <v>56</v>
      </c>
      <c r="E102" s="41">
        <v>56</v>
      </c>
      <c r="F102" s="49">
        <v>48</v>
      </c>
      <c r="G102" s="49">
        <v>48</v>
      </c>
      <c r="H102" s="40">
        <v>46</v>
      </c>
      <c r="I102" s="41">
        <v>46</v>
      </c>
      <c r="J102" s="49">
        <v>184</v>
      </c>
      <c r="K102" s="41">
        <v>92</v>
      </c>
    </row>
    <row r="103" spans="1:11" x14ac:dyDescent="0.3">
      <c r="A103" s="45">
        <v>99</v>
      </c>
      <c r="B103" s="40">
        <v>132</v>
      </c>
      <c r="C103" s="49">
        <v>28</v>
      </c>
      <c r="D103" s="40">
        <v>24</v>
      </c>
      <c r="E103" s="41">
        <v>8</v>
      </c>
      <c r="F103" s="49">
        <v>72</v>
      </c>
      <c r="G103" s="49">
        <v>48</v>
      </c>
      <c r="H103" s="40">
        <v>92</v>
      </c>
      <c r="I103" s="41">
        <v>46</v>
      </c>
      <c r="J103" s="49">
        <v>184</v>
      </c>
      <c r="K103" s="41">
        <v>92</v>
      </c>
    </row>
    <row r="104" spans="1:11" ht="16.2" thickBot="1" x14ac:dyDescent="0.35">
      <c r="A104" s="46">
        <v>100</v>
      </c>
      <c r="B104" s="47">
        <v>15</v>
      </c>
      <c r="C104" s="50">
        <v>15</v>
      </c>
      <c r="D104" s="47">
        <v>104</v>
      </c>
      <c r="E104" s="48">
        <v>8</v>
      </c>
      <c r="F104" s="50">
        <v>192</v>
      </c>
      <c r="G104" s="50">
        <v>72</v>
      </c>
      <c r="H104" s="47">
        <v>138</v>
      </c>
      <c r="I104" s="48">
        <v>92</v>
      </c>
      <c r="J104" s="50">
        <v>184</v>
      </c>
      <c r="K104" s="48">
        <v>92</v>
      </c>
    </row>
    <row r="105" spans="1:11" ht="16.2" thickBot="1" x14ac:dyDescent="0.35">
      <c r="A105" s="45"/>
      <c r="B105" s="40"/>
      <c r="C105" s="49"/>
      <c r="D105" s="40"/>
      <c r="E105" s="41"/>
      <c r="H105" s="40"/>
      <c r="I105" s="41"/>
      <c r="J105" s="42"/>
      <c r="K105" s="43"/>
    </row>
    <row r="106" spans="1:11" ht="16.2" thickBot="1" x14ac:dyDescent="0.35">
      <c r="A106" s="52" t="s">
        <v>12</v>
      </c>
      <c r="B106" s="59">
        <f t="shared" ref="B106:I106" si="0">AVERAGE(B5:B104)</f>
        <v>56.81</v>
      </c>
      <c r="C106" s="53">
        <f t="shared" si="0"/>
        <v>22.58</v>
      </c>
      <c r="D106" s="59">
        <f t="shared" si="0"/>
        <v>61.2</v>
      </c>
      <c r="E106" s="54">
        <f t="shared" si="0"/>
        <v>20</v>
      </c>
      <c r="F106" s="60">
        <f t="shared" si="0"/>
        <v>81.84</v>
      </c>
      <c r="G106" s="60">
        <f t="shared" si="0"/>
        <v>39.119999999999997</v>
      </c>
      <c r="H106" s="62">
        <f t="shared" si="0"/>
        <v>103.96</v>
      </c>
      <c r="I106" s="61">
        <f t="shared" si="0"/>
        <v>63.02</v>
      </c>
      <c r="J106" s="53">
        <v>160.76767676767676</v>
      </c>
      <c r="K106" s="54">
        <v>105.93939393939394</v>
      </c>
    </row>
    <row r="107" spans="1:11" ht="16.2" thickBot="1" x14ac:dyDescent="0.35">
      <c r="A107" s="62" t="s">
        <v>54</v>
      </c>
      <c r="B107" s="62">
        <f>B106/1</f>
        <v>56.81</v>
      </c>
      <c r="C107" s="61">
        <f>C106/1</f>
        <v>22.58</v>
      </c>
      <c r="D107" s="62">
        <f>D106/8</f>
        <v>7.65</v>
      </c>
      <c r="E107" s="61">
        <f>E106/8</f>
        <v>2.5</v>
      </c>
      <c r="F107" s="62">
        <f>F106/24</f>
        <v>3.41</v>
      </c>
      <c r="G107" s="61">
        <f>G106/24</f>
        <v>1.63</v>
      </c>
      <c r="H107" s="62">
        <f>H106/46</f>
        <v>2.2599999999999998</v>
      </c>
      <c r="I107" s="61">
        <f>I106/46</f>
        <v>1.37</v>
      </c>
      <c r="J107" s="53">
        <f>J106/92</f>
        <v>1.7474747474747474</v>
      </c>
      <c r="K107" s="54">
        <f>K106/92</f>
        <v>1.1515151515151516</v>
      </c>
    </row>
  </sheetData>
  <mergeCells count="10">
    <mergeCell ref="J2:K2"/>
    <mergeCell ref="D2:E2"/>
    <mergeCell ref="B2:C2"/>
    <mergeCell ref="B3:C3"/>
    <mergeCell ref="F2:G2"/>
    <mergeCell ref="H2:I2"/>
    <mergeCell ref="F3:G3"/>
    <mergeCell ref="H3:I3"/>
    <mergeCell ref="J3:K3"/>
    <mergeCell ref="D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defaultRowHeight="14.4" x14ac:dyDescent="0.3"/>
  <cols>
    <col min="1" max="1" width="22.44140625" bestFit="1" customWidth="1"/>
    <col min="2" max="2" width="21.44140625" bestFit="1" customWidth="1"/>
    <col min="3" max="3" width="12.33203125" bestFit="1" customWidth="1"/>
    <col min="4" max="6" width="11.5546875" bestFit="1" customWidth="1"/>
    <col min="7" max="7" width="19.5546875" bestFit="1" customWidth="1"/>
    <col min="11" max="15" width="9.5546875" bestFit="1" customWidth="1"/>
    <col min="16" max="16" width="8.5546875" bestFit="1" customWidth="1"/>
    <col min="17" max="17" width="4.5546875" bestFit="1" customWidth="1"/>
  </cols>
  <sheetData>
    <row r="1" spans="1:17" s="20" customFormat="1" ht="15.75" thickBot="1" x14ac:dyDescent="0.3">
      <c r="A1" s="20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5.75" thickBot="1" x14ac:dyDescent="0.3">
      <c r="B2" s="16" t="s">
        <v>23</v>
      </c>
      <c r="C2" s="17" t="s">
        <v>8</v>
      </c>
      <c r="D2" s="17" t="s">
        <v>9</v>
      </c>
      <c r="E2" s="17" t="s">
        <v>10</v>
      </c>
      <c r="F2" s="17" t="s">
        <v>11</v>
      </c>
      <c r="G2" s="16" t="s">
        <v>24</v>
      </c>
      <c r="H2" s="26" t="s">
        <v>25</v>
      </c>
      <c r="I2" s="21"/>
      <c r="J2" s="21"/>
      <c r="K2" s="21"/>
      <c r="L2" s="21"/>
      <c r="M2" s="21"/>
      <c r="N2" s="21"/>
      <c r="O2" s="21"/>
      <c r="P2" s="21"/>
      <c r="Q2" s="21"/>
    </row>
    <row r="3" spans="1:17" ht="15" x14ac:dyDescent="0.25">
      <c r="B3" s="23">
        <v>1</v>
      </c>
      <c r="C3" s="10">
        <v>236165.28</v>
      </c>
      <c r="D3" s="10">
        <v>215609.52</v>
      </c>
      <c r="E3" s="10">
        <v>251582.09</v>
      </c>
      <c r="F3" s="10">
        <v>200192.71</v>
      </c>
      <c r="G3" s="27">
        <f>AVERAGE(C3:F3)</f>
        <v>225887.4</v>
      </c>
      <c r="H3" s="2">
        <f>_xlfn.STDEV.P(C3:F3)</f>
        <v>19568.493957002673</v>
      </c>
      <c r="I3" s="21"/>
      <c r="J3" s="21"/>
      <c r="K3" s="22"/>
      <c r="L3" s="22"/>
      <c r="M3" s="22"/>
      <c r="N3" s="22"/>
      <c r="O3" s="22"/>
      <c r="P3" s="22"/>
      <c r="Q3" s="22"/>
    </row>
    <row r="4" spans="1:17" ht="15" x14ac:dyDescent="0.25">
      <c r="B4" s="24">
        <v>2</v>
      </c>
      <c r="C4" s="10">
        <v>187733.31</v>
      </c>
      <c r="D4" s="10">
        <v>175106.49</v>
      </c>
      <c r="E4" s="10">
        <v>202464.61</v>
      </c>
      <c r="F4" s="10">
        <v>160375.19</v>
      </c>
      <c r="G4" s="14">
        <f t="shared" ref="G4:G26" si="0">AVERAGE(C4:F4)</f>
        <v>181419.89999999997</v>
      </c>
      <c r="H4" s="5">
        <f t="shared" ref="H4:H26" si="1">ROUND(_xlfn.STDEV.P(C4:F4),2)</f>
        <v>15536.07</v>
      </c>
      <c r="I4" s="21"/>
      <c r="J4" s="21"/>
      <c r="K4" s="22"/>
      <c r="L4" s="22"/>
      <c r="M4" s="22"/>
      <c r="N4" s="22"/>
      <c r="O4" s="22"/>
      <c r="P4" s="22"/>
      <c r="Q4" s="22"/>
    </row>
    <row r="5" spans="1:17" ht="15" x14ac:dyDescent="0.25">
      <c r="B5" s="24">
        <v>3</v>
      </c>
      <c r="C5" s="10">
        <v>137004.85</v>
      </c>
      <c r="D5" s="10">
        <v>133969.54999999999</v>
      </c>
      <c r="E5" s="10">
        <v>140545.18</v>
      </c>
      <c r="F5" s="10">
        <v>130428.82</v>
      </c>
      <c r="G5" s="14">
        <f t="shared" si="0"/>
        <v>135487.1</v>
      </c>
      <c r="H5" s="5">
        <f t="shared" si="1"/>
        <v>3734.2</v>
      </c>
      <c r="I5" s="21"/>
      <c r="J5" s="21"/>
      <c r="K5" s="22"/>
      <c r="L5" s="22"/>
      <c r="M5" s="22"/>
      <c r="N5" s="22"/>
      <c r="O5" s="22"/>
      <c r="P5" s="22"/>
      <c r="Q5" s="22"/>
    </row>
    <row r="6" spans="1:17" ht="15" x14ac:dyDescent="0.25">
      <c r="B6" s="24">
        <v>4</v>
      </c>
      <c r="C6" s="10">
        <v>118007.79</v>
      </c>
      <c r="D6" s="10">
        <v>106682.81</v>
      </c>
      <c r="E6" s="10">
        <v>123669.38</v>
      </c>
      <c r="F6" s="10">
        <v>101020.62</v>
      </c>
      <c r="G6" s="14">
        <f t="shared" si="0"/>
        <v>112345.15</v>
      </c>
      <c r="H6" s="5">
        <f t="shared" si="1"/>
        <v>8952.7999999999993</v>
      </c>
      <c r="I6" s="21"/>
      <c r="J6" s="21"/>
      <c r="K6" s="22"/>
      <c r="L6" s="22"/>
      <c r="M6" s="22"/>
      <c r="N6" s="22"/>
      <c r="O6" s="22"/>
      <c r="P6" s="22"/>
      <c r="Q6" s="22"/>
    </row>
    <row r="7" spans="1:17" ht="15" x14ac:dyDescent="0.25">
      <c r="B7" s="24">
        <v>5</v>
      </c>
      <c r="C7" s="10">
        <v>105479.06</v>
      </c>
      <c r="D7" s="10">
        <v>101424.34</v>
      </c>
      <c r="E7" s="10">
        <v>107507.32</v>
      </c>
      <c r="F7" s="10">
        <v>99396.68</v>
      </c>
      <c r="G7" s="14">
        <f t="shared" si="0"/>
        <v>103451.84999999999</v>
      </c>
      <c r="H7" s="5">
        <f t="shared" si="1"/>
        <v>3205.92</v>
      </c>
      <c r="I7" s="21"/>
      <c r="J7" s="21"/>
      <c r="K7" s="22"/>
      <c r="L7" s="22"/>
      <c r="M7" s="22"/>
      <c r="N7" s="22"/>
      <c r="O7" s="22"/>
      <c r="P7" s="22"/>
      <c r="Q7" s="22"/>
    </row>
    <row r="8" spans="1:17" ht="15" x14ac:dyDescent="0.25">
      <c r="B8" s="24">
        <v>6</v>
      </c>
      <c r="C8" s="10">
        <v>100385.83</v>
      </c>
      <c r="D8" s="10">
        <v>96706.47</v>
      </c>
      <c r="E8" s="10">
        <v>101305.29</v>
      </c>
      <c r="F8" s="10">
        <v>95786.71</v>
      </c>
      <c r="G8" s="14">
        <f t="shared" si="0"/>
        <v>98546.074999999997</v>
      </c>
      <c r="H8" s="5">
        <f t="shared" si="1"/>
        <v>2345.0100000000002</v>
      </c>
      <c r="I8" s="21"/>
      <c r="J8" s="21"/>
      <c r="K8" s="22"/>
      <c r="L8" s="22"/>
      <c r="M8" s="22"/>
      <c r="N8" s="22"/>
      <c r="O8" s="22"/>
      <c r="P8" s="22"/>
      <c r="Q8" s="22"/>
    </row>
    <row r="9" spans="1:17" ht="15" x14ac:dyDescent="0.25">
      <c r="B9" s="24">
        <v>7</v>
      </c>
      <c r="C9" s="10">
        <v>86350.82</v>
      </c>
      <c r="D9" s="10">
        <v>77939.179999999993</v>
      </c>
      <c r="E9" s="10">
        <v>96164.41</v>
      </c>
      <c r="F9" s="10">
        <v>68125.59</v>
      </c>
      <c r="G9" s="14">
        <f t="shared" si="0"/>
        <v>82145</v>
      </c>
      <c r="H9" s="5">
        <f t="shared" si="1"/>
        <v>10349.700000000001</v>
      </c>
      <c r="I9" s="21"/>
      <c r="J9" s="21"/>
      <c r="K9" s="22"/>
      <c r="L9" s="22"/>
      <c r="M9" s="22"/>
      <c r="N9" s="22"/>
      <c r="O9" s="22"/>
      <c r="P9" s="22"/>
      <c r="Q9" s="22"/>
    </row>
    <row r="10" spans="1:17" ht="15" x14ac:dyDescent="0.25">
      <c r="B10" s="24">
        <v>8</v>
      </c>
      <c r="C10" s="10">
        <v>68712.78</v>
      </c>
      <c r="D10" s="10">
        <v>67083.22</v>
      </c>
      <c r="E10" s="10">
        <v>70613.919999999998</v>
      </c>
      <c r="F10" s="10">
        <v>65182.080000000002</v>
      </c>
      <c r="G10" s="14">
        <f t="shared" si="0"/>
        <v>67898</v>
      </c>
      <c r="H10" s="5">
        <f t="shared" si="1"/>
        <v>2005</v>
      </c>
      <c r="I10" s="21"/>
      <c r="J10" s="21"/>
      <c r="K10" s="22"/>
      <c r="L10" s="22"/>
      <c r="M10" s="22"/>
      <c r="N10" s="22"/>
      <c r="O10" s="22"/>
      <c r="P10" s="22"/>
      <c r="Q10" s="22"/>
    </row>
    <row r="11" spans="1:17" ht="15" x14ac:dyDescent="0.25">
      <c r="B11" s="24">
        <v>9</v>
      </c>
      <c r="C11" s="10">
        <v>44666.27</v>
      </c>
      <c r="D11" s="10">
        <v>42726.15</v>
      </c>
      <c r="E11" s="10">
        <v>45312.97</v>
      </c>
      <c r="F11" s="10">
        <v>42079.45</v>
      </c>
      <c r="G11" s="14">
        <f t="shared" si="0"/>
        <v>43696.210000000006</v>
      </c>
      <c r="H11" s="5">
        <f t="shared" si="1"/>
        <v>1333.22</v>
      </c>
      <c r="I11" s="21"/>
      <c r="J11" s="21"/>
      <c r="K11" s="22"/>
      <c r="L11" s="22"/>
      <c r="M11" s="22"/>
      <c r="N11" s="22"/>
      <c r="O11" s="22"/>
      <c r="P11" s="22"/>
      <c r="Q11" s="22"/>
    </row>
    <row r="12" spans="1:17" ht="15" x14ac:dyDescent="0.25">
      <c r="B12" s="24">
        <v>10</v>
      </c>
      <c r="C12" s="10">
        <v>27281.38</v>
      </c>
      <c r="D12" s="10">
        <v>25334.58</v>
      </c>
      <c r="E12" s="10">
        <v>29552.63</v>
      </c>
      <c r="F12" s="10">
        <v>23063.33</v>
      </c>
      <c r="G12" s="14">
        <f t="shared" si="0"/>
        <v>26307.980000000003</v>
      </c>
      <c r="H12" s="5">
        <f t="shared" si="1"/>
        <v>2395.34</v>
      </c>
      <c r="I12" s="21"/>
      <c r="J12" s="21"/>
      <c r="K12" s="22"/>
      <c r="L12" s="22"/>
      <c r="M12" s="22"/>
      <c r="N12" s="22"/>
      <c r="O12" s="22"/>
      <c r="P12" s="22"/>
      <c r="Q12" s="22"/>
    </row>
    <row r="13" spans="1:17" x14ac:dyDescent="0.3">
      <c r="B13" s="24">
        <v>11</v>
      </c>
      <c r="C13" s="10">
        <v>22593.86</v>
      </c>
      <c r="D13" s="10">
        <v>20409.3</v>
      </c>
      <c r="E13" s="10">
        <v>25142.51</v>
      </c>
      <c r="F13" s="10">
        <v>17860.650000000001</v>
      </c>
      <c r="G13" s="14">
        <f t="shared" si="0"/>
        <v>21501.58</v>
      </c>
      <c r="H13" s="5">
        <f t="shared" si="1"/>
        <v>2687.88</v>
      </c>
      <c r="I13" s="21"/>
      <c r="J13" s="21"/>
      <c r="K13" s="22"/>
      <c r="L13" s="22"/>
      <c r="M13" s="22"/>
      <c r="N13" s="22"/>
      <c r="O13" s="22"/>
      <c r="P13" s="22"/>
      <c r="Q13" s="22"/>
    </row>
    <row r="14" spans="1:17" x14ac:dyDescent="0.3">
      <c r="B14" s="24">
        <v>12</v>
      </c>
      <c r="C14" s="10">
        <v>20307.849999999999</v>
      </c>
      <c r="D14" s="10">
        <v>19105.73</v>
      </c>
      <c r="E14" s="10">
        <v>21710.31</v>
      </c>
      <c r="F14" s="10">
        <v>17703.27</v>
      </c>
      <c r="G14" s="14">
        <f t="shared" si="0"/>
        <v>19706.79</v>
      </c>
      <c r="H14" s="5">
        <f t="shared" si="1"/>
        <v>1479.08</v>
      </c>
      <c r="I14" s="21"/>
      <c r="J14" s="21"/>
      <c r="K14" s="22"/>
      <c r="L14" s="22"/>
      <c r="M14" s="22"/>
      <c r="N14" s="22"/>
      <c r="O14" s="22"/>
      <c r="P14" s="22"/>
      <c r="Q14" s="22"/>
    </row>
    <row r="15" spans="1:17" x14ac:dyDescent="0.3">
      <c r="B15" s="24">
        <v>13</v>
      </c>
      <c r="C15" s="10">
        <v>18755.55</v>
      </c>
      <c r="D15" s="10">
        <v>16288.45</v>
      </c>
      <c r="E15" s="10">
        <v>18470.88</v>
      </c>
      <c r="F15" s="10">
        <v>16573.12</v>
      </c>
      <c r="G15" s="14">
        <f t="shared" si="0"/>
        <v>17522</v>
      </c>
      <c r="H15" s="5">
        <f t="shared" si="1"/>
        <v>1100.46</v>
      </c>
      <c r="I15" s="21"/>
      <c r="J15" s="21"/>
      <c r="K15" s="22"/>
      <c r="L15" s="22"/>
      <c r="M15" s="22"/>
      <c r="N15" s="22"/>
      <c r="O15" s="22"/>
      <c r="P15" s="22"/>
      <c r="Q15" s="22"/>
    </row>
    <row r="16" spans="1:17" x14ac:dyDescent="0.3">
      <c r="B16" s="24">
        <v>14</v>
      </c>
      <c r="C16" s="10">
        <v>11456.75</v>
      </c>
      <c r="D16" s="10">
        <v>11042.75</v>
      </c>
      <c r="E16" s="10">
        <v>11939.73</v>
      </c>
      <c r="F16" s="10">
        <v>10559.77</v>
      </c>
      <c r="G16" s="14">
        <f t="shared" si="0"/>
        <v>11249.75</v>
      </c>
      <c r="H16" s="5">
        <f t="shared" si="1"/>
        <v>509.37</v>
      </c>
      <c r="I16" s="21"/>
      <c r="J16" s="21"/>
      <c r="K16" s="22"/>
      <c r="L16" s="22"/>
      <c r="M16" s="22"/>
      <c r="N16" s="22"/>
      <c r="O16" s="22"/>
      <c r="P16" s="22"/>
      <c r="Q16" s="22"/>
    </row>
    <row r="17" spans="2:17" x14ac:dyDescent="0.3">
      <c r="B17" s="24">
        <v>15</v>
      </c>
      <c r="C17" s="10">
        <v>8904.59</v>
      </c>
      <c r="D17" s="10">
        <v>7615.99</v>
      </c>
      <c r="E17" s="10">
        <v>9548.89</v>
      </c>
      <c r="F17" s="10">
        <v>6971.68</v>
      </c>
      <c r="G17" s="14">
        <f t="shared" si="0"/>
        <v>8260.2875000000004</v>
      </c>
      <c r="H17" s="5">
        <f t="shared" si="1"/>
        <v>1018.73</v>
      </c>
      <c r="I17" s="21"/>
      <c r="J17" s="21"/>
      <c r="K17" s="22"/>
      <c r="L17" s="22"/>
      <c r="M17" s="22"/>
      <c r="N17" s="22"/>
      <c r="O17" s="22"/>
      <c r="P17" s="22"/>
      <c r="Q17" s="22"/>
    </row>
    <row r="18" spans="2:17" x14ac:dyDescent="0.3">
      <c r="B18" s="24">
        <v>16</v>
      </c>
      <c r="C18" s="10">
        <v>4596.3999999999996</v>
      </c>
      <c r="D18" s="10">
        <v>4492.78</v>
      </c>
      <c r="E18" s="10">
        <v>4648.2</v>
      </c>
      <c r="F18" s="10">
        <v>4440.97</v>
      </c>
      <c r="G18" s="14">
        <f t="shared" si="0"/>
        <v>4544.5875000000005</v>
      </c>
      <c r="H18" s="5">
        <f t="shared" si="1"/>
        <v>81.92</v>
      </c>
      <c r="I18" s="21"/>
      <c r="J18" s="21"/>
      <c r="K18" s="22"/>
      <c r="L18" s="22"/>
      <c r="M18" s="22"/>
      <c r="N18" s="22"/>
      <c r="O18" s="22"/>
      <c r="P18" s="22"/>
      <c r="Q18" s="22"/>
    </row>
    <row r="19" spans="2:17" x14ac:dyDescent="0.3">
      <c r="B19" s="24">
        <v>17</v>
      </c>
      <c r="C19" s="10">
        <v>4826.6499999999996</v>
      </c>
      <c r="D19" s="10">
        <v>4061.39</v>
      </c>
      <c r="E19" s="10">
        <v>5209.28</v>
      </c>
      <c r="F19" s="10">
        <v>3678.76</v>
      </c>
      <c r="G19" s="14">
        <f t="shared" si="0"/>
        <v>4444.0200000000004</v>
      </c>
      <c r="H19" s="5">
        <f t="shared" si="1"/>
        <v>604.99</v>
      </c>
      <c r="I19" s="21"/>
      <c r="J19" s="21"/>
      <c r="K19" s="22"/>
      <c r="L19" s="22"/>
      <c r="M19" s="22"/>
      <c r="N19" s="22"/>
      <c r="O19" s="22"/>
      <c r="P19" s="22"/>
      <c r="Q19" s="22"/>
    </row>
    <row r="20" spans="2:17" x14ac:dyDescent="0.3">
      <c r="B20" s="24">
        <v>18</v>
      </c>
      <c r="C20" s="10">
        <v>3747.31</v>
      </c>
      <c r="D20" s="10">
        <v>3359.29</v>
      </c>
      <c r="E20" s="10">
        <v>3941.32</v>
      </c>
      <c r="F20" s="10">
        <v>3165.28</v>
      </c>
      <c r="G20" s="14">
        <f t="shared" si="0"/>
        <v>3553.3</v>
      </c>
      <c r="H20" s="5">
        <f t="shared" si="1"/>
        <v>306.76</v>
      </c>
      <c r="I20" s="21"/>
      <c r="J20" s="21"/>
      <c r="K20" s="22"/>
      <c r="L20" s="22"/>
      <c r="M20" s="22"/>
      <c r="N20" s="22"/>
      <c r="O20" s="22"/>
      <c r="P20" s="22"/>
      <c r="Q20" s="22"/>
    </row>
    <row r="21" spans="2:17" x14ac:dyDescent="0.3">
      <c r="B21" s="24">
        <v>19</v>
      </c>
      <c r="C21" s="10">
        <v>1554.42</v>
      </c>
      <c r="D21" s="10">
        <v>1529.75</v>
      </c>
      <c r="E21" s="10">
        <v>1569.22</v>
      </c>
      <c r="F21" s="10">
        <v>1514.94</v>
      </c>
      <c r="G21" s="14">
        <f t="shared" si="0"/>
        <v>1542.0825</v>
      </c>
      <c r="H21" s="5">
        <f t="shared" si="1"/>
        <v>21.08</v>
      </c>
      <c r="I21" s="21"/>
      <c r="J21" s="21"/>
      <c r="K21" s="22"/>
      <c r="L21" s="22"/>
      <c r="M21" s="22"/>
      <c r="N21" s="22"/>
      <c r="O21" s="22"/>
      <c r="P21" s="22"/>
      <c r="Q21" s="22"/>
    </row>
    <row r="22" spans="2:17" x14ac:dyDescent="0.3">
      <c r="B22" s="24">
        <v>20</v>
      </c>
      <c r="C22" s="10">
        <v>1287.0999999999999</v>
      </c>
      <c r="D22" s="10">
        <v>1202.9000000000001</v>
      </c>
      <c r="E22" s="10">
        <v>1337.63</v>
      </c>
      <c r="F22" s="10">
        <v>1152.3699999999999</v>
      </c>
      <c r="G22" s="14">
        <f t="shared" si="0"/>
        <v>1245</v>
      </c>
      <c r="H22" s="5">
        <f t="shared" si="1"/>
        <v>71.95</v>
      </c>
      <c r="I22" s="21"/>
      <c r="J22" s="21"/>
      <c r="K22" s="22"/>
      <c r="L22" s="22"/>
      <c r="M22" s="22"/>
      <c r="N22" s="22"/>
      <c r="O22" s="22"/>
      <c r="P22" s="22"/>
      <c r="Q22" s="22"/>
    </row>
    <row r="23" spans="2:17" x14ac:dyDescent="0.3">
      <c r="B23" s="24">
        <v>21</v>
      </c>
      <c r="C23" s="10">
        <v>1113.02</v>
      </c>
      <c r="D23" s="10">
        <v>994.98</v>
      </c>
      <c r="E23" s="10">
        <v>1183.8499999999999</v>
      </c>
      <c r="F23" s="10">
        <v>924.15</v>
      </c>
      <c r="G23" s="14">
        <f t="shared" si="0"/>
        <v>1054</v>
      </c>
      <c r="H23" s="5">
        <f t="shared" si="1"/>
        <v>100.86</v>
      </c>
      <c r="I23" s="21"/>
      <c r="J23" s="21"/>
      <c r="K23" s="22"/>
      <c r="L23" s="22"/>
      <c r="M23" s="22"/>
      <c r="N23" s="22"/>
      <c r="O23" s="22"/>
      <c r="P23" s="22"/>
      <c r="Q23" s="22"/>
    </row>
    <row r="24" spans="2:17" x14ac:dyDescent="0.3">
      <c r="B24" s="24">
        <v>22</v>
      </c>
      <c r="C24" s="10">
        <v>764.94</v>
      </c>
      <c r="D24" s="10">
        <v>609.05999999999995</v>
      </c>
      <c r="E24" s="10">
        <v>744.16</v>
      </c>
      <c r="F24" s="10">
        <v>629.84</v>
      </c>
      <c r="G24" s="14">
        <f t="shared" si="0"/>
        <v>687</v>
      </c>
      <c r="H24" s="5">
        <f t="shared" si="1"/>
        <v>68.34</v>
      </c>
      <c r="I24" s="21"/>
      <c r="J24" s="21"/>
      <c r="K24" s="22"/>
      <c r="L24" s="22"/>
      <c r="M24" s="22"/>
      <c r="N24" s="22"/>
      <c r="O24" s="22"/>
      <c r="P24" s="22"/>
      <c r="Q24" s="22"/>
    </row>
    <row r="25" spans="2:17" x14ac:dyDescent="0.3">
      <c r="B25" s="24">
        <v>23</v>
      </c>
      <c r="C25" s="10">
        <v>325.93</v>
      </c>
      <c r="D25" s="10">
        <v>316.07</v>
      </c>
      <c r="E25" s="10">
        <v>324.62</v>
      </c>
      <c r="F25" s="10">
        <v>317.38</v>
      </c>
      <c r="G25" s="14">
        <f t="shared" si="0"/>
        <v>321</v>
      </c>
      <c r="H25" s="5">
        <f t="shared" si="1"/>
        <v>4.32</v>
      </c>
      <c r="I25" s="21"/>
      <c r="J25" s="21"/>
      <c r="K25" s="22"/>
      <c r="L25" s="22"/>
      <c r="M25" s="22"/>
      <c r="N25" s="22"/>
      <c r="O25" s="22"/>
      <c r="P25" s="22"/>
      <c r="Q25" s="22"/>
    </row>
    <row r="26" spans="2:17" ht="15" thickBot="1" x14ac:dyDescent="0.35">
      <c r="B26" s="25">
        <v>24</v>
      </c>
      <c r="C26" s="12">
        <v>236.76</v>
      </c>
      <c r="D26" s="12">
        <v>191.24</v>
      </c>
      <c r="E26" s="12">
        <v>230.69</v>
      </c>
      <c r="F26" s="12">
        <v>197.31</v>
      </c>
      <c r="G26" s="15">
        <f t="shared" si="0"/>
        <v>214</v>
      </c>
      <c r="H26" s="8">
        <f t="shared" si="1"/>
        <v>19.96</v>
      </c>
      <c r="I26" s="21"/>
      <c r="J26" s="21"/>
      <c r="K26" s="22"/>
      <c r="L26" s="22"/>
      <c r="M26" s="22"/>
      <c r="N26" s="22"/>
      <c r="O26" s="22"/>
      <c r="P26" s="22"/>
      <c r="Q26" s="2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/>
  </sheetViews>
  <sheetFormatPr defaultRowHeight="14.4" x14ac:dyDescent="0.3"/>
  <cols>
    <col min="1" max="1" width="22.44140625" style="21" bestFit="1" customWidth="1"/>
  </cols>
  <sheetData>
    <row r="1" spans="1:14" s="21" customFormat="1" ht="15.75" thickBot="1" x14ac:dyDescent="0.3">
      <c r="A1" s="21" t="s">
        <v>59</v>
      </c>
      <c r="H1" s="71" t="s">
        <v>26</v>
      </c>
      <c r="I1" s="71"/>
      <c r="J1" s="71"/>
      <c r="L1" s="71" t="s">
        <v>27</v>
      </c>
      <c r="M1" s="71"/>
      <c r="N1" s="71"/>
    </row>
    <row r="2" spans="1:14" ht="15.75" thickBot="1" x14ac:dyDescent="0.3">
      <c r="B2" s="9"/>
      <c r="C2" s="16" t="s">
        <v>28</v>
      </c>
      <c r="D2" s="17" t="s">
        <v>29</v>
      </c>
      <c r="E2" s="17" t="s">
        <v>30</v>
      </c>
      <c r="F2" s="18" t="s">
        <v>31</v>
      </c>
      <c r="G2" s="21"/>
      <c r="H2" s="9"/>
      <c r="I2" s="16" t="s">
        <v>32</v>
      </c>
      <c r="J2" s="18" t="s">
        <v>33</v>
      </c>
      <c r="K2" s="21"/>
      <c r="L2" s="9"/>
      <c r="M2" s="1" t="s">
        <v>32</v>
      </c>
      <c r="N2" s="2" t="s">
        <v>33</v>
      </c>
    </row>
    <row r="3" spans="1:14" ht="15" x14ac:dyDescent="0.25">
      <c r="B3" s="3" t="s">
        <v>34</v>
      </c>
      <c r="C3" s="9">
        <v>11631.95965307892</v>
      </c>
      <c r="D3" s="1">
        <v>10890.623299986077</v>
      </c>
      <c r="E3" s="1">
        <v>11568.197168694436</v>
      </c>
      <c r="F3" s="2">
        <v>10796.108119687937</v>
      </c>
      <c r="G3" s="21"/>
      <c r="H3" s="3" t="s">
        <v>34</v>
      </c>
      <c r="I3" s="3">
        <v>11221.722060361843</v>
      </c>
      <c r="J3" s="5">
        <v>439.3607093610463</v>
      </c>
      <c r="K3" s="21"/>
      <c r="L3" s="3" t="s">
        <v>34</v>
      </c>
      <c r="M3" s="9">
        <v>2.2617346594571446</v>
      </c>
      <c r="N3" s="2">
        <v>8.8553016998668507E-2</v>
      </c>
    </row>
    <row r="4" spans="1:14" ht="15" x14ac:dyDescent="0.25">
      <c r="B4" s="3" t="s">
        <v>35</v>
      </c>
      <c r="C4" s="3">
        <v>9055.354508694023</v>
      </c>
      <c r="D4" s="4">
        <v>7578.2906055836174</v>
      </c>
      <c r="E4" s="4">
        <v>8937.984624582612</v>
      </c>
      <c r="F4" s="5">
        <v>7356.182324527801</v>
      </c>
      <c r="G4" s="21"/>
      <c r="H4" s="3" t="s">
        <v>35</v>
      </c>
      <c r="I4" s="3">
        <v>8231.9530158470134</v>
      </c>
      <c r="J4" s="5">
        <v>888.95434853194138</v>
      </c>
      <c r="K4" s="21"/>
      <c r="L4" s="3" t="s">
        <v>35</v>
      </c>
      <c r="M4" s="3">
        <v>1.6591476201972168</v>
      </c>
      <c r="N4" s="5">
        <v>0.17916847788021292</v>
      </c>
    </row>
    <row r="5" spans="1:14" ht="15" x14ac:dyDescent="0.25">
      <c r="B5" s="3" t="s">
        <v>36</v>
      </c>
      <c r="C5" s="3">
        <v>7737.7785639836784</v>
      </c>
      <c r="D5" s="4">
        <v>7729.8369506781883</v>
      </c>
      <c r="E5" s="4">
        <v>7525.8364622310828</v>
      </c>
      <c r="F5" s="5">
        <v>7517.5022025829858</v>
      </c>
      <c r="G5" s="21"/>
      <c r="H5" s="3" t="s">
        <v>36</v>
      </c>
      <c r="I5" s="3">
        <v>7627.7385448689838</v>
      </c>
      <c r="J5" s="5">
        <v>122.56831548444138</v>
      </c>
      <c r="K5" s="21"/>
      <c r="L5" s="3" t="s">
        <v>36</v>
      </c>
      <c r="M5" s="3">
        <v>1.5373683778130485</v>
      </c>
      <c r="N5" s="5">
        <v>2.4703606611470474E-2</v>
      </c>
    </row>
    <row r="6" spans="1:14" ht="15" x14ac:dyDescent="0.25">
      <c r="B6" s="3" t="s">
        <v>37</v>
      </c>
      <c r="C6" s="3">
        <v>5060.5943485876369</v>
      </c>
      <c r="D6" s="4">
        <v>5202.5409867238477</v>
      </c>
      <c r="E6" s="4">
        <v>4718.2732215592014</v>
      </c>
      <c r="F6" s="5">
        <v>4864.8134806078369</v>
      </c>
      <c r="G6" s="21"/>
      <c r="H6" s="3" t="s">
        <v>37</v>
      </c>
      <c r="I6" s="3">
        <v>4961.5555093696312</v>
      </c>
      <c r="J6" s="5">
        <v>213.251013018707</v>
      </c>
      <c r="K6" s="21"/>
      <c r="L6" s="3" t="s">
        <v>37</v>
      </c>
      <c r="M6" s="3">
        <v>1</v>
      </c>
      <c r="N6" s="5">
        <v>4.2980676647876644E-2</v>
      </c>
    </row>
    <row r="7" spans="1:14" ht="15" x14ac:dyDescent="0.25">
      <c r="B7" s="3" t="s">
        <v>38</v>
      </c>
      <c r="C7" s="3">
        <v>46638.395015848837</v>
      </c>
      <c r="D7" s="4">
        <v>46564.281191175891</v>
      </c>
      <c r="E7" s="4">
        <v>54722.004893781479</v>
      </c>
      <c r="F7" s="5">
        <v>55597.909423171324</v>
      </c>
      <c r="G7" s="21"/>
      <c r="H7" s="3" t="s">
        <v>38</v>
      </c>
      <c r="I7" s="3">
        <v>50880.647630994383</v>
      </c>
      <c r="J7" s="5">
        <v>4954.3351699900213</v>
      </c>
      <c r="K7" s="21"/>
      <c r="L7" s="3" t="s">
        <v>38</v>
      </c>
      <c r="M7" s="3">
        <v>3.7623977560721267</v>
      </c>
      <c r="N7" s="5">
        <v>0.36635106655059257</v>
      </c>
    </row>
    <row r="8" spans="1:14" ht="15" x14ac:dyDescent="0.25">
      <c r="B8" s="3" t="s">
        <v>39</v>
      </c>
      <c r="C8" s="3">
        <v>29570.405538222916</v>
      </c>
      <c r="D8" s="4">
        <v>25905.26352786188</v>
      </c>
      <c r="E8" s="4">
        <v>30959.599307668475</v>
      </c>
      <c r="F8" s="5">
        <v>27070.680547806034</v>
      </c>
      <c r="G8" s="21"/>
      <c r="H8" s="3" t="s">
        <v>39</v>
      </c>
      <c r="I8" s="3">
        <v>28376.487230389823</v>
      </c>
      <c r="J8" s="5">
        <v>2302.8957575031677</v>
      </c>
      <c r="K8" s="21"/>
      <c r="L8" s="3" t="s">
        <v>39</v>
      </c>
      <c r="M8" s="3">
        <v>2.0983151129505679</v>
      </c>
      <c r="N8" s="5">
        <v>0.17028890617382667</v>
      </c>
    </row>
    <row r="9" spans="1:14" ht="15" x14ac:dyDescent="0.25">
      <c r="B9" s="3" t="s">
        <v>40</v>
      </c>
      <c r="C9" s="3">
        <v>21624.44101032897</v>
      </c>
      <c r="D9" s="4">
        <v>20513.93392342349</v>
      </c>
      <c r="E9" s="4">
        <v>21999.15888606933</v>
      </c>
      <c r="F9" s="5">
        <v>20816.263539216317</v>
      </c>
      <c r="G9" s="21"/>
      <c r="H9" s="3" t="s">
        <v>40</v>
      </c>
      <c r="I9" s="3">
        <v>21238.449339759529</v>
      </c>
      <c r="J9" s="5">
        <v>690.61132877201567</v>
      </c>
      <c r="K9" s="21"/>
      <c r="L9" s="3" t="s">
        <v>40</v>
      </c>
      <c r="M9" s="3">
        <v>1.5704889355552631</v>
      </c>
      <c r="N9" s="5">
        <v>5.1067638378624165E-2</v>
      </c>
    </row>
    <row r="10" spans="1:14" ht="15" x14ac:dyDescent="0.25">
      <c r="B10" s="3" t="s">
        <v>41</v>
      </c>
      <c r="C10" s="3">
        <v>13702.1533315541</v>
      </c>
      <c r="D10" s="4">
        <v>13749.0530506176</v>
      </c>
      <c r="E10" s="4">
        <v>13294.857137103299</v>
      </c>
      <c r="F10" s="5">
        <v>13347.7893157988</v>
      </c>
      <c r="G10" s="21"/>
      <c r="H10" s="3" t="s">
        <v>41</v>
      </c>
      <c r="I10" s="3">
        <v>13523.463208768451</v>
      </c>
      <c r="J10" s="5">
        <v>235.1899866065441</v>
      </c>
      <c r="K10" s="21"/>
      <c r="L10" s="3" t="s">
        <v>41</v>
      </c>
      <c r="M10" s="3">
        <v>1</v>
      </c>
      <c r="N10" s="5">
        <v>1.7391254220594156E-2</v>
      </c>
    </row>
    <row r="11" spans="1:14" ht="15" x14ac:dyDescent="0.25">
      <c r="B11" s="3" t="s">
        <v>42</v>
      </c>
      <c r="C11" s="3">
        <v>105793.05483751211</v>
      </c>
      <c r="D11" s="4">
        <v>105089.37353464341</v>
      </c>
      <c r="E11" s="4">
        <v>109183.06813960942</v>
      </c>
      <c r="F11" s="5">
        <v>108545.492954056</v>
      </c>
      <c r="G11" s="21"/>
      <c r="H11" s="3" t="s">
        <v>42</v>
      </c>
      <c r="I11" s="3">
        <v>107152.74736645524</v>
      </c>
      <c r="J11" s="5">
        <v>2013.9693854634704</v>
      </c>
      <c r="K11" s="21"/>
      <c r="L11" s="3" t="s">
        <v>42</v>
      </c>
      <c r="M11" s="3">
        <v>4.5642432978322143</v>
      </c>
      <c r="N11" s="5">
        <v>8.5786379682865621E-2</v>
      </c>
    </row>
    <row r="12" spans="1:14" ht="15" x14ac:dyDescent="0.25">
      <c r="B12" s="3" t="s">
        <v>43</v>
      </c>
      <c r="C12" s="3">
        <v>75959.672706188474</v>
      </c>
      <c r="D12" s="4">
        <v>73487.82767437736</v>
      </c>
      <c r="E12" s="4">
        <v>78476.05777372203</v>
      </c>
      <c r="F12" s="5">
        <v>75678.955321897156</v>
      </c>
      <c r="G12" s="21"/>
      <c r="H12" s="3" t="s">
        <v>43</v>
      </c>
      <c r="I12" s="3">
        <v>75900.628369046259</v>
      </c>
      <c r="J12" s="5">
        <v>2041.8185508874394</v>
      </c>
      <c r="K12" s="21"/>
      <c r="L12" s="3" t="s">
        <v>43</v>
      </c>
      <c r="M12" s="3">
        <v>3.2330382827227861</v>
      </c>
      <c r="N12" s="5">
        <v>8.6972633603186134E-2</v>
      </c>
    </row>
    <row r="13" spans="1:14" x14ac:dyDescent="0.3">
      <c r="B13" s="3" t="s">
        <v>44</v>
      </c>
      <c r="C13" s="3">
        <v>66484.588921853865</v>
      </c>
      <c r="D13" s="4">
        <v>68071.641767243156</v>
      </c>
      <c r="E13" s="4">
        <v>68955.498445872945</v>
      </c>
      <c r="F13" s="5">
        <v>70651.232366814249</v>
      </c>
      <c r="G13" s="21"/>
      <c r="H13" s="3" t="s">
        <v>44</v>
      </c>
      <c r="I13" s="3">
        <v>68540.740375446054</v>
      </c>
      <c r="J13" s="5">
        <v>1739.1581303359294</v>
      </c>
      <c r="K13" s="21"/>
      <c r="L13" s="3" t="s">
        <v>44</v>
      </c>
      <c r="M13" s="3">
        <v>2.9195389066153119</v>
      </c>
      <c r="N13" s="5">
        <v>7.4080609553658416E-2</v>
      </c>
    </row>
    <row r="14" spans="1:14" ht="15" thickBot="1" x14ac:dyDescent="0.35">
      <c r="B14" s="6" t="s">
        <v>45</v>
      </c>
      <c r="C14" s="6">
        <v>23706.630469457901</v>
      </c>
      <c r="D14" s="7">
        <v>23675.9676547647</v>
      </c>
      <c r="E14" s="7">
        <v>23277.377984611601</v>
      </c>
      <c r="F14" s="8">
        <v>23246.277676845799</v>
      </c>
      <c r="G14" s="21"/>
      <c r="H14" s="6" t="s">
        <v>45</v>
      </c>
      <c r="I14" s="6">
        <v>23476.563446420001</v>
      </c>
      <c r="J14" s="8">
        <v>248.59555993574892</v>
      </c>
      <c r="K14" s="21"/>
      <c r="L14" s="6" t="s">
        <v>45</v>
      </c>
      <c r="M14" s="6">
        <v>1</v>
      </c>
      <c r="N14" s="8">
        <v>1.0589094971379122E-2</v>
      </c>
    </row>
  </sheetData>
  <mergeCells count="2">
    <mergeCell ref="H1:J1"/>
    <mergeCell ref="L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"/>
  <sheetViews>
    <sheetView workbookViewId="0">
      <selection activeCell="A2" sqref="A2"/>
    </sheetView>
  </sheetViews>
  <sheetFormatPr defaultRowHeight="14.4" x14ac:dyDescent="0.3"/>
  <cols>
    <col min="1" max="1" width="22.44140625" style="24" bestFit="1" customWidth="1"/>
    <col min="2" max="4" width="9.6640625" style="21" customWidth="1"/>
    <col min="6" max="6" width="14.6640625" bestFit="1" customWidth="1"/>
    <col min="7" max="7" width="18.109375" bestFit="1" customWidth="1"/>
  </cols>
  <sheetData>
    <row r="1" spans="1:7" s="21" customFormat="1" ht="15.75" thickBot="1" x14ac:dyDescent="0.3">
      <c r="A1" s="24" t="s">
        <v>60</v>
      </c>
    </row>
    <row r="2" spans="1:7" ht="15.75" thickBot="1" x14ac:dyDescent="0.3">
      <c r="A2" s="19" t="s">
        <v>46</v>
      </c>
      <c r="E2" s="21"/>
      <c r="F2" s="21"/>
      <c r="G2" s="21"/>
    </row>
    <row r="3" spans="1:7" ht="15.75" thickBot="1" x14ac:dyDescent="0.3">
      <c r="A3" s="37">
        <v>4.8924398777736604</v>
      </c>
      <c r="E3" s="21"/>
      <c r="F3" s="21"/>
      <c r="G3" s="21"/>
    </row>
    <row r="4" spans="1:7" ht="15.75" thickBot="1" x14ac:dyDescent="0.3">
      <c r="A4" s="24">
        <v>4.7243565640832399</v>
      </c>
      <c r="E4" s="21"/>
      <c r="F4" s="19" t="s">
        <v>12</v>
      </c>
      <c r="G4" s="19" t="s">
        <v>47</v>
      </c>
    </row>
    <row r="5" spans="1:7" ht="15.75" thickBot="1" x14ac:dyDescent="0.3">
      <c r="A5" s="24">
        <v>4.3337025426078304</v>
      </c>
      <c r="E5" s="21"/>
      <c r="F5" s="38">
        <f>AVERAGE(A3:A1002)</f>
        <v>4.8122431865497068</v>
      </c>
      <c r="G5" s="38">
        <f>_xlfn.STDEV.P(A3:A1002)</f>
        <v>0.42540116246991289</v>
      </c>
    </row>
    <row r="6" spans="1:7" ht="15" x14ac:dyDescent="0.25">
      <c r="A6" s="24">
        <v>4.6343799829257701</v>
      </c>
      <c r="E6" s="21"/>
      <c r="F6" s="21"/>
      <c r="G6" s="21"/>
    </row>
    <row r="7" spans="1:7" ht="15" x14ac:dyDescent="0.25">
      <c r="A7" s="24">
        <v>5.1626092471594403</v>
      </c>
      <c r="E7" s="21"/>
      <c r="F7" s="21"/>
      <c r="G7" s="21"/>
    </row>
    <row r="8" spans="1:7" ht="15" x14ac:dyDescent="0.25">
      <c r="A8" s="24">
        <v>4.68429005782966</v>
      </c>
      <c r="E8" s="21"/>
      <c r="F8" s="21"/>
      <c r="G8" s="21"/>
    </row>
    <row r="9" spans="1:7" ht="15" x14ac:dyDescent="0.25">
      <c r="A9" s="24">
        <v>4.4795293126819598</v>
      </c>
      <c r="E9" s="21"/>
      <c r="F9" s="21"/>
      <c r="G9" s="21"/>
    </row>
    <row r="10" spans="1:7" ht="15" x14ac:dyDescent="0.25">
      <c r="A10" s="24">
        <v>4.8068437153915697</v>
      </c>
      <c r="E10" s="21"/>
      <c r="F10" s="21"/>
      <c r="G10" s="21"/>
    </row>
    <row r="11" spans="1:7" ht="15" x14ac:dyDescent="0.25">
      <c r="A11" s="24">
        <v>4.1838442561145301</v>
      </c>
      <c r="E11" s="21"/>
      <c r="F11" s="21"/>
      <c r="G11" s="21"/>
    </row>
    <row r="12" spans="1:7" x14ac:dyDescent="0.3">
      <c r="A12" s="24">
        <v>5.2280350022287001</v>
      </c>
      <c r="E12" s="21"/>
      <c r="F12" s="21"/>
      <c r="G12" s="21"/>
    </row>
    <row r="13" spans="1:7" x14ac:dyDescent="0.3">
      <c r="A13" s="24">
        <v>4.8145545395117502</v>
      </c>
      <c r="E13" s="21"/>
      <c r="F13" s="21"/>
      <c r="G13" s="21"/>
    </row>
    <row r="14" spans="1:7" x14ac:dyDescent="0.3">
      <c r="A14" s="24">
        <v>5.3495456727165998</v>
      </c>
      <c r="E14" s="21"/>
      <c r="F14" s="21"/>
      <c r="G14" s="21"/>
    </row>
    <row r="15" spans="1:7" x14ac:dyDescent="0.3">
      <c r="A15" s="24">
        <v>4.3143162967820601</v>
      </c>
      <c r="E15" s="21"/>
      <c r="F15" s="21"/>
      <c r="G15" s="21"/>
    </row>
    <row r="16" spans="1:7" x14ac:dyDescent="0.3">
      <c r="A16" s="24">
        <v>4.2022396666265598</v>
      </c>
      <c r="E16" s="21"/>
      <c r="F16" s="21"/>
      <c r="G16" s="21"/>
    </row>
    <row r="17" spans="1:7" x14ac:dyDescent="0.3">
      <c r="A17" s="24">
        <v>5.0647489956084497</v>
      </c>
      <c r="E17" s="21"/>
      <c r="F17" s="21"/>
      <c r="G17" s="21"/>
    </row>
    <row r="18" spans="1:7" x14ac:dyDescent="0.3">
      <c r="A18" s="24">
        <v>5.2726612508550401</v>
      </c>
    </row>
    <row r="19" spans="1:7" x14ac:dyDescent="0.3">
      <c r="A19" s="24">
        <v>4.7732154543660297</v>
      </c>
    </row>
    <row r="20" spans="1:7" x14ac:dyDescent="0.3">
      <c r="A20" s="24">
        <v>6.0065188519972903</v>
      </c>
    </row>
    <row r="21" spans="1:7" x14ac:dyDescent="0.3">
      <c r="A21" s="24">
        <v>5.0077913666030804</v>
      </c>
    </row>
    <row r="22" spans="1:7" x14ac:dyDescent="0.3">
      <c r="A22" s="24">
        <v>5.8036875126945597</v>
      </c>
    </row>
    <row r="23" spans="1:7" x14ac:dyDescent="0.3">
      <c r="A23" s="24">
        <v>4.6229261722171504</v>
      </c>
    </row>
    <row r="24" spans="1:7" x14ac:dyDescent="0.3">
      <c r="A24" s="24">
        <v>5.4137112774769198</v>
      </c>
    </row>
    <row r="25" spans="1:7" x14ac:dyDescent="0.3">
      <c r="A25" s="24">
        <v>4.7465597978312601</v>
      </c>
    </row>
    <row r="26" spans="1:7" x14ac:dyDescent="0.3">
      <c r="A26" s="24">
        <v>4.4316499935835898</v>
      </c>
    </row>
    <row r="27" spans="1:7" x14ac:dyDescent="0.3">
      <c r="A27" s="24">
        <v>4.6972336733400297</v>
      </c>
    </row>
    <row r="28" spans="1:7" x14ac:dyDescent="0.3">
      <c r="A28" s="24">
        <v>4.0965341963672097</v>
      </c>
    </row>
    <row r="29" spans="1:7" x14ac:dyDescent="0.3">
      <c r="A29" s="24">
        <v>4.3646629737422797</v>
      </c>
    </row>
    <row r="30" spans="1:7" x14ac:dyDescent="0.3">
      <c r="A30" s="24">
        <v>4.6634297702544796</v>
      </c>
    </row>
    <row r="31" spans="1:7" x14ac:dyDescent="0.3">
      <c r="A31" s="24">
        <v>4.9773408088975799</v>
      </c>
    </row>
    <row r="32" spans="1:7" x14ac:dyDescent="0.3">
      <c r="A32" s="24">
        <v>5.4728941009428898</v>
      </c>
    </row>
    <row r="33" spans="1:1" x14ac:dyDescent="0.3">
      <c r="A33" s="24">
        <v>5.2068270672488799</v>
      </c>
    </row>
    <row r="34" spans="1:1" x14ac:dyDescent="0.3">
      <c r="A34" s="24">
        <v>4.4233688932410304</v>
      </c>
    </row>
    <row r="35" spans="1:1" x14ac:dyDescent="0.3">
      <c r="A35" s="24">
        <v>5.3979858346277201</v>
      </c>
    </row>
    <row r="36" spans="1:1" x14ac:dyDescent="0.3">
      <c r="A36" s="24">
        <v>4.63407212180313</v>
      </c>
    </row>
    <row r="37" spans="1:1" x14ac:dyDescent="0.3">
      <c r="A37" s="24">
        <v>4.7153154633434804</v>
      </c>
    </row>
    <row r="38" spans="1:1" x14ac:dyDescent="0.3">
      <c r="A38" s="24">
        <v>4.2329548291903203</v>
      </c>
    </row>
    <row r="39" spans="1:1" x14ac:dyDescent="0.3">
      <c r="A39" s="24">
        <v>5.2444587251396397</v>
      </c>
    </row>
    <row r="40" spans="1:1" x14ac:dyDescent="0.3">
      <c r="A40" s="24">
        <v>4.8694358506674797</v>
      </c>
    </row>
    <row r="41" spans="1:1" x14ac:dyDescent="0.3">
      <c r="A41" s="24">
        <v>4.5870357332907403</v>
      </c>
    </row>
    <row r="42" spans="1:1" x14ac:dyDescent="0.3">
      <c r="A42" s="24">
        <v>5.29220301240355</v>
      </c>
    </row>
    <row r="43" spans="1:1" x14ac:dyDescent="0.3">
      <c r="A43" s="24">
        <v>4.6806798906653704</v>
      </c>
    </row>
    <row r="44" spans="1:1" x14ac:dyDescent="0.3">
      <c r="A44" s="24">
        <v>5.1003605576342901</v>
      </c>
    </row>
    <row r="45" spans="1:1" x14ac:dyDescent="0.3">
      <c r="A45" s="24">
        <v>4.3981032614301103</v>
      </c>
    </row>
    <row r="46" spans="1:1" x14ac:dyDescent="0.3">
      <c r="A46" s="24">
        <v>5.27670473855426</v>
      </c>
    </row>
    <row r="47" spans="1:1" x14ac:dyDescent="0.3">
      <c r="A47" s="24">
        <v>4.1893744533819799</v>
      </c>
    </row>
    <row r="48" spans="1:1" x14ac:dyDescent="0.3">
      <c r="A48" s="24">
        <v>4.9644448605650302</v>
      </c>
    </row>
    <row r="49" spans="1:1" x14ac:dyDescent="0.3">
      <c r="A49" s="24">
        <v>5.2786506180231596</v>
      </c>
    </row>
    <row r="50" spans="1:1" x14ac:dyDescent="0.3">
      <c r="A50" s="24">
        <v>5.40670576364165</v>
      </c>
    </row>
    <row r="51" spans="1:1" x14ac:dyDescent="0.3">
      <c r="A51" s="24">
        <v>4.8676998898070796</v>
      </c>
    </row>
    <row r="52" spans="1:1" x14ac:dyDescent="0.3">
      <c r="A52" s="24">
        <v>4.8996816773500402</v>
      </c>
    </row>
    <row r="53" spans="1:1" x14ac:dyDescent="0.3">
      <c r="A53" s="24">
        <v>4.6849702999406704</v>
      </c>
    </row>
    <row r="54" spans="1:1" x14ac:dyDescent="0.3">
      <c r="A54" s="24">
        <v>4.6796299815649904</v>
      </c>
    </row>
    <row r="55" spans="1:1" x14ac:dyDescent="0.3">
      <c r="A55" s="24">
        <v>5.2909087218679796</v>
      </c>
    </row>
    <row r="56" spans="1:1" x14ac:dyDescent="0.3">
      <c r="A56" s="24">
        <v>5.0787668050938404</v>
      </c>
    </row>
    <row r="57" spans="1:1" x14ac:dyDescent="0.3">
      <c r="A57" s="24">
        <v>4.9220945876646001</v>
      </c>
    </row>
    <row r="58" spans="1:1" x14ac:dyDescent="0.3">
      <c r="A58" s="24">
        <v>4.5502825030998402</v>
      </c>
    </row>
    <row r="59" spans="1:1" x14ac:dyDescent="0.3">
      <c r="A59" s="24">
        <v>5.4778516737400196</v>
      </c>
    </row>
    <row r="60" spans="1:1" x14ac:dyDescent="0.3">
      <c r="A60" s="24">
        <v>4.4025383935571796</v>
      </c>
    </row>
    <row r="61" spans="1:1" x14ac:dyDescent="0.3">
      <c r="A61" s="24">
        <v>5.4554314299228199</v>
      </c>
    </row>
    <row r="62" spans="1:1" x14ac:dyDescent="0.3">
      <c r="A62" s="24">
        <v>5.1104515023615296</v>
      </c>
    </row>
    <row r="63" spans="1:1" x14ac:dyDescent="0.3">
      <c r="A63" s="24">
        <v>4.6392835089795499</v>
      </c>
    </row>
    <row r="64" spans="1:1" x14ac:dyDescent="0.3">
      <c r="A64" s="24">
        <v>5.2929602620686103</v>
      </c>
    </row>
    <row r="65" spans="1:1" x14ac:dyDescent="0.3">
      <c r="A65" s="24">
        <v>4.4302255655874303</v>
      </c>
    </row>
    <row r="66" spans="1:1" x14ac:dyDescent="0.3">
      <c r="A66" s="24">
        <v>4.7741557601418796</v>
      </c>
    </row>
    <row r="67" spans="1:1" x14ac:dyDescent="0.3">
      <c r="A67" s="24">
        <v>4.5820839768230899</v>
      </c>
    </row>
    <row r="68" spans="1:1" x14ac:dyDescent="0.3">
      <c r="A68" s="24">
        <v>5.0778044457314504</v>
      </c>
    </row>
    <row r="69" spans="1:1" x14ac:dyDescent="0.3">
      <c r="A69" s="24">
        <v>4.5863734041337496</v>
      </c>
    </row>
    <row r="70" spans="1:1" x14ac:dyDescent="0.3">
      <c r="A70" s="24">
        <v>5.2463416938228704</v>
      </c>
    </row>
    <row r="71" spans="1:1" x14ac:dyDescent="0.3">
      <c r="A71" s="24">
        <v>4.5052214487061502</v>
      </c>
    </row>
    <row r="72" spans="1:1" x14ac:dyDescent="0.3">
      <c r="A72" s="24">
        <v>5.0339031208604599</v>
      </c>
    </row>
    <row r="73" spans="1:1" x14ac:dyDescent="0.3">
      <c r="A73" s="24">
        <v>4.4284903928525097</v>
      </c>
    </row>
    <row r="74" spans="1:1" x14ac:dyDescent="0.3">
      <c r="A74" s="24">
        <v>4.0931280538620403</v>
      </c>
    </row>
    <row r="75" spans="1:1" x14ac:dyDescent="0.3">
      <c r="A75" s="24">
        <v>4.46161080745446</v>
      </c>
    </row>
    <row r="76" spans="1:1" x14ac:dyDescent="0.3">
      <c r="A76" s="24">
        <v>4.6308566267510702</v>
      </c>
    </row>
    <row r="77" spans="1:1" x14ac:dyDescent="0.3">
      <c r="A77" s="24">
        <v>4.3333648177743598</v>
      </c>
    </row>
    <row r="78" spans="1:1" x14ac:dyDescent="0.3">
      <c r="A78" s="24">
        <v>4.6637513671045197</v>
      </c>
    </row>
    <row r="79" spans="1:1" x14ac:dyDescent="0.3">
      <c r="A79" s="24">
        <v>4.9878298729654498</v>
      </c>
    </row>
    <row r="80" spans="1:1" x14ac:dyDescent="0.3">
      <c r="A80" s="24">
        <v>4.4919320081478498</v>
      </c>
    </row>
    <row r="81" spans="1:1" x14ac:dyDescent="0.3">
      <c r="A81" s="24">
        <v>4.5059166369710901</v>
      </c>
    </row>
    <row r="82" spans="1:1" x14ac:dyDescent="0.3">
      <c r="A82" s="24">
        <v>4.6130255211305196</v>
      </c>
    </row>
    <row r="83" spans="1:1" x14ac:dyDescent="0.3">
      <c r="A83" s="24">
        <v>5.1676720725729499</v>
      </c>
    </row>
    <row r="84" spans="1:1" x14ac:dyDescent="0.3">
      <c r="A84" s="24">
        <v>4.1976150471476501</v>
      </c>
    </row>
    <row r="85" spans="1:1" x14ac:dyDescent="0.3">
      <c r="A85" s="24">
        <v>4.5043750278035501</v>
      </c>
    </row>
    <row r="86" spans="1:1" x14ac:dyDescent="0.3">
      <c r="A86" s="24">
        <v>4.8447208571472702</v>
      </c>
    </row>
    <row r="87" spans="1:1" x14ac:dyDescent="0.3">
      <c r="A87" s="24">
        <v>4.6915427155090299</v>
      </c>
    </row>
    <row r="88" spans="1:1" x14ac:dyDescent="0.3">
      <c r="A88" s="24">
        <v>5.21542440371275</v>
      </c>
    </row>
    <row r="89" spans="1:1" x14ac:dyDescent="0.3">
      <c r="A89" s="24">
        <v>4.6403868987289201</v>
      </c>
    </row>
    <row r="90" spans="1:1" x14ac:dyDescent="0.3">
      <c r="A90" s="24">
        <v>4.9602871280450902</v>
      </c>
    </row>
    <row r="91" spans="1:1" x14ac:dyDescent="0.3">
      <c r="A91" s="24">
        <v>4.0143341898731002</v>
      </c>
    </row>
    <row r="92" spans="1:1" x14ac:dyDescent="0.3">
      <c r="A92" s="24">
        <v>4.7479620323656997</v>
      </c>
    </row>
    <row r="93" spans="1:1" x14ac:dyDescent="0.3">
      <c r="A93" s="24">
        <v>5.0502867911116196</v>
      </c>
    </row>
    <row r="94" spans="1:1" x14ac:dyDescent="0.3">
      <c r="A94" s="24">
        <v>4.7141068941022404</v>
      </c>
    </row>
    <row r="95" spans="1:1" x14ac:dyDescent="0.3">
      <c r="A95" s="24">
        <v>5.26835252016296</v>
      </c>
    </row>
    <row r="96" spans="1:1" x14ac:dyDescent="0.3">
      <c r="A96" s="24">
        <v>4.9816939892132499</v>
      </c>
    </row>
    <row r="97" spans="1:1" x14ac:dyDescent="0.3">
      <c r="A97" s="24">
        <v>5.5299031277281401</v>
      </c>
    </row>
    <row r="98" spans="1:1" x14ac:dyDescent="0.3">
      <c r="A98" s="24">
        <v>4.3551028267665997</v>
      </c>
    </row>
    <row r="99" spans="1:1" x14ac:dyDescent="0.3">
      <c r="A99" s="24">
        <v>5.1877306478506799</v>
      </c>
    </row>
    <row r="100" spans="1:1" x14ac:dyDescent="0.3">
      <c r="A100" s="24">
        <v>4.8926313490979796</v>
      </c>
    </row>
    <row r="101" spans="1:1" x14ac:dyDescent="0.3">
      <c r="A101" s="24">
        <v>4.0904142441324502</v>
      </c>
    </row>
    <row r="102" spans="1:1" x14ac:dyDescent="0.3">
      <c r="A102" s="24">
        <v>4.2430244530508903</v>
      </c>
    </row>
    <row r="103" spans="1:1" x14ac:dyDescent="0.3">
      <c r="A103" s="24">
        <v>4.7734840750567402</v>
      </c>
    </row>
    <row r="104" spans="1:1" x14ac:dyDescent="0.3">
      <c r="A104" s="24">
        <v>4.9438658957011103</v>
      </c>
    </row>
    <row r="105" spans="1:1" x14ac:dyDescent="0.3">
      <c r="A105" s="24">
        <v>4.9869249630675698</v>
      </c>
    </row>
    <row r="106" spans="1:1" x14ac:dyDescent="0.3">
      <c r="A106" s="24">
        <v>4.2336205873362598</v>
      </c>
    </row>
    <row r="107" spans="1:1" x14ac:dyDescent="0.3">
      <c r="A107" s="24">
        <v>5.2741386380368001</v>
      </c>
    </row>
    <row r="108" spans="1:1" x14ac:dyDescent="0.3">
      <c r="A108" s="24">
        <v>5.4353984006261902</v>
      </c>
    </row>
    <row r="109" spans="1:1" x14ac:dyDescent="0.3">
      <c r="A109" s="24">
        <v>5.4578716085202297</v>
      </c>
    </row>
    <row r="110" spans="1:1" x14ac:dyDescent="0.3">
      <c r="A110" s="24">
        <v>4.9237585061365898</v>
      </c>
    </row>
    <row r="111" spans="1:1" x14ac:dyDescent="0.3">
      <c r="A111" s="24">
        <v>5.2609463253846496</v>
      </c>
    </row>
    <row r="112" spans="1:1" x14ac:dyDescent="0.3">
      <c r="A112" s="24">
        <v>5.1765291016528998</v>
      </c>
    </row>
    <row r="113" spans="1:1" x14ac:dyDescent="0.3">
      <c r="A113" s="24">
        <v>5.0430390848090596</v>
      </c>
    </row>
    <row r="114" spans="1:1" x14ac:dyDescent="0.3">
      <c r="A114" s="24">
        <v>5.2516863754532599</v>
      </c>
    </row>
    <row r="115" spans="1:1" x14ac:dyDescent="0.3">
      <c r="A115" s="24">
        <v>4.8803428433310501</v>
      </c>
    </row>
    <row r="116" spans="1:1" x14ac:dyDescent="0.3">
      <c r="A116" s="24">
        <v>5.7374421067363004</v>
      </c>
    </row>
    <row r="117" spans="1:1" x14ac:dyDescent="0.3">
      <c r="A117" s="24">
        <v>4.5910853531198699</v>
      </c>
    </row>
    <row r="118" spans="1:1" x14ac:dyDescent="0.3">
      <c r="A118" s="24">
        <v>5.1158857748586</v>
      </c>
    </row>
    <row r="119" spans="1:1" x14ac:dyDescent="0.3">
      <c r="A119" s="24">
        <v>4.9452750500769396</v>
      </c>
    </row>
    <row r="120" spans="1:1" x14ac:dyDescent="0.3">
      <c r="A120" s="24">
        <v>4.6251442460501799</v>
      </c>
    </row>
    <row r="121" spans="1:1" x14ac:dyDescent="0.3">
      <c r="A121" s="24">
        <v>5.8701292640209504</v>
      </c>
    </row>
    <row r="122" spans="1:1" x14ac:dyDescent="0.3">
      <c r="A122" s="24">
        <v>5.3580035692947003</v>
      </c>
    </row>
    <row r="123" spans="1:1" x14ac:dyDescent="0.3">
      <c r="A123" s="24">
        <v>4.2040300526801797</v>
      </c>
    </row>
    <row r="124" spans="1:1" x14ac:dyDescent="0.3">
      <c r="A124" s="24">
        <v>4.8327613345036697</v>
      </c>
    </row>
    <row r="125" spans="1:1" x14ac:dyDescent="0.3">
      <c r="A125" s="24">
        <v>4.5957417305075197</v>
      </c>
    </row>
    <row r="126" spans="1:1" x14ac:dyDescent="0.3">
      <c r="A126" s="24">
        <v>4.5101921975405297</v>
      </c>
    </row>
    <row r="127" spans="1:1" x14ac:dyDescent="0.3">
      <c r="A127" s="24">
        <v>4.8064083467581096</v>
      </c>
    </row>
    <row r="128" spans="1:1" x14ac:dyDescent="0.3">
      <c r="A128" s="24">
        <v>5.2682727037265504</v>
      </c>
    </row>
    <row r="129" spans="1:1" x14ac:dyDescent="0.3">
      <c r="A129" s="24">
        <v>4.2668567351327997</v>
      </c>
    </row>
    <row r="130" spans="1:1" x14ac:dyDescent="0.3">
      <c r="A130" s="24">
        <v>4.6041328748601504</v>
      </c>
    </row>
    <row r="131" spans="1:1" x14ac:dyDescent="0.3">
      <c r="A131" s="24">
        <v>4.9776867172790098</v>
      </c>
    </row>
    <row r="132" spans="1:1" x14ac:dyDescent="0.3">
      <c r="A132" s="24">
        <v>4.9066341013941699</v>
      </c>
    </row>
    <row r="133" spans="1:1" x14ac:dyDescent="0.3">
      <c r="A133" s="24">
        <v>4.9526987921396399</v>
      </c>
    </row>
    <row r="134" spans="1:1" x14ac:dyDescent="0.3">
      <c r="A134" s="24">
        <v>5.4372293877864104</v>
      </c>
    </row>
    <row r="135" spans="1:1" x14ac:dyDescent="0.3">
      <c r="A135" s="24">
        <v>4.4990925187263704</v>
      </c>
    </row>
    <row r="136" spans="1:1" x14ac:dyDescent="0.3">
      <c r="A136" s="24">
        <v>4.6635624033280898</v>
      </c>
    </row>
    <row r="137" spans="1:1" x14ac:dyDescent="0.3">
      <c r="A137" s="24">
        <v>4.4915312692193101</v>
      </c>
    </row>
    <row r="138" spans="1:1" x14ac:dyDescent="0.3">
      <c r="A138" s="24">
        <v>4.6126727524060698</v>
      </c>
    </row>
    <row r="139" spans="1:1" x14ac:dyDescent="0.3">
      <c r="A139" s="24">
        <v>5.7470873069617801</v>
      </c>
    </row>
    <row r="140" spans="1:1" x14ac:dyDescent="0.3">
      <c r="A140" s="24">
        <v>4.50153530592892</v>
      </c>
    </row>
    <row r="141" spans="1:1" x14ac:dyDescent="0.3">
      <c r="A141" s="24">
        <v>6.5150114868453102</v>
      </c>
    </row>
    <row r="142" spans="1:1" x14ac:dyDescent="0.3">
      <c r="A142" s="24">
        <v>5.14413009081085</v>
      </c>
    </row>
    <row r="143" spans="1:1" x14ac:dyDescent="0.3">
      <c r="A143" s="24">
        <v>5.0884446707592099</v>
      </c>
    </row>
    <row r="144" spans="1:1" x14ac:dyDescent="0.3">
      <c r="A144" s="24">
        <v>5.49084459632126</v>
      </c>
    </row>
    <row r="145" spans="1:1" x14ac:dyDescent="0.3">
      <c r="A145" s="24">
        <v>4.5842391376119096</v>
      </c>
    </row>
    <row r="146" spans="1:1" x14ac:dyDescent="0.3">
      <c r="A146" s="24">
        <v>4.3164613030259096</v>
      </c>
    </row>
    <row r="147" spans="1:1" x14ac:dyDescent="0.3">
      <c r="A147" s="24">
        <v>4.8357813298749104</v>
      </c>
    </row>
    <row r="148" spans="1:1" x14ac:dyDescent="0.3">
      <c r="A148" s="24">
        <v>4.8978312464242801</v>
      </c>
    </row>
    <row r="149" spans="1:1" x14ac:dyDescent="0.3">
      <c r="A149" s="24">
        <v>4.6083013920504303</v>
      </c>
    </row>
    <row r="150" spans="1:1" x14ac:dyDescent="0.3">
      <c r="A150" s="24">
        <v>4.82328203601078</v>
      </c>
    </row>
    <row r="151" spans="1:1" x14ac:dyDescent="0.3">
      <c r="A151" s="24">
        <v>5.0795843871298896</v>
      </c>
    </row>
    <row r="152" spans="1:1" x14ac:dyDescent="0.3">
      <c r="A152" s="24">
        <v>4.91564905185309</v>
      </c>
    </row>
    <row r="153" spans="1:1" x14ac:dyDescent="0.3">
      <c r="A153" s="24">
        <v>5.0439849255334801</v>
      </c>
    </row>
    <row r="154" spans="1:1" x14ac:dyDescent="0.3">
      <c r="A154" s="24">
        <v>4.1052719259840602</v>
      </c>
    </row>
    <row r="155" spans="1:1" x14ac:dyDescent="0.3">
      <c r="A155" s="24">
        <v>4.8853505752818096</v>
      </c>
    </row>
    <row r="156" spans="1:1" x14ac:dyDescent="0.3">
      <c r="A156" s="24">
        <v>5.7678068160673597</v>
      </c>
    </row>
    <row r="157" spans="1:1" x14ac:dyDescent="0.3">
      <c r="A157" s="24">
        <v>5.1644703181299896</v>
      </c>
    </row>
    <row r="158" spans="1:1" x14ac:dyDescent="0.3">
      <c r="A158" s="24">
        <v>4.6384473623987601</v>
      </c>
    </row>
    <row r="159" spans="1:1" x14ac:dyDescent="0.3">
      <c r="A159" s="24">
        <v>4.7500074463914199</v>
      </c>
    </row>
    <row r="160" spans="1:1" x14ac:dyDescent="0.3">
      <c r="A160" s="24">
        <v>4.78607263145516</v>
      </c>
    </row>
    <row r="161" spans="1:1" x14ac:dyDescent="0.3">
      <c r="A161" s="24">
        <v>4.7166815662129498</v>
      </c>
    </row>
    <row r="162" spans="1:1" x14ac:dyDescent="0.3">
      <c r="A162" s="24">
        <v>5.1721651992137199</v>
      </c>
    </row>
    <row r="163" spans="1:1" x14ac:dyDescent="0.3">
      <c r="A163" s="24">
        <v>4.8726650337577304</v>
      </c>
    </row>
    <row r="164" spans="1:1" x14ac:dyDescent="0.3">
      <c r="A164" s="24">
        <v>4.4084600124282796</v>
      </c>
    </row>
    <row r="165" spans="1:1" x14ac:dyDescent="0.3">
      <c r="A165" s="24">
        <v>4.7909657217639099</v>
      </c>
    </row>
    <row r="166" spans="1:1" x14ac:dyDescent="0.3">
      <c r="A166" s="24">
        <v>5.3955505141534497</v>
      </c>
    </row>
    <row r="167" spans="1:1" x14ac:dyDescent="0.3">
      <c r="A167" s="24">
        <v>4.7047416228904799</v>
      </c>
    </row>
    <row r="168" spans="1:1" x14ac:dyDescent="0.3">
      <c r="A168" s="24">
        <v>4.7374596724367404</v>
      </c>
    </row>
    <row r="169" spans="1:1" x14ac:dyDescent="0.3">
      <c r="A169" s="24">
        <v>5.4535201553188504</v>
      </c>
    </row>
    <row r="170" spans="1:1" x14ac:dyDescent="0.3">
      <c r="A170" s="24">
        <v>4.7031134708819096</v>
      </c>
    </row>
    <row r="171" spans="1:1" x14ac:dyDescent="0.3">
      <c r="A171" s="24">
        <v>4.5094082742103101</v>
      </c>
    </row>
    <row r="172" spans="1:1" x14ac:dyDescent="0.3">
      <c r="A172" s="24">
        <v>4.4518135377675101</v>
      </c>
    </row>
    <row r="173" spans="1:1" x14ac:dyDescent="0.3">
      <c r="A173" s="24">
        <v>4.896447844171</v>
      </c>
    </row>
    <row r="174" spans="1:1" x14ac:dyDescent="0.3">
      <c r="A174" s="24">
        <v>4.52647873155155</v>
      </c>
    </row>
    <row r="175" spans="1:1" x14ac:dyDescent="0.3">
      <c r="A175" s="24">
        <v>5.4806573879552101</v>
      </c>
    </row>
    <row r="176" spans="1:1" x14ac:dyDescent="0.3">
      <c r="A176" s="24">
        <v>4.3985569432934799</v>
      </c>
    </row>
    <row r="177" spans="1:1" x14ac:dyDescent="0.3">
      <c r="A177" s="24">
        <v>4.8361494704730701</v>
      </c>
    </row>
    <row r="178" spans="1:1" x14ac:dyDescent="0.3">
      <c r="A178" s="24">
        <v>3.9910348171422001</v>
      </c>
    </row>
    <row r="179" spans="1:1" x14ac:dyDescent="0.3">
      <c r="A179" s="24">
        <v>4.4106386434891798</v>
      </c>
    </row>
    <row r="180" spans="1:1" x14ac:dyDescent="0.3">
      <c r="A180" s="24">
        <v>4.9457714558222001</v>
      </c>
    </row>
    <row r="181" spans="1:1" x14ac:dyDescent="0.3">
      <c r="A181" s="24">
        <v>4.9410105743093897</v>
      </c>
    </row>
    <row r="182" spans="1:1" x14ac:dyDescent="0.3">
      <c r="A182" s="24">
        <v>5.0348753812750804</v>
      </c>
    </row>
    <row r="183" spans="1:1" x14ac:dyDescent="0.3">
      <c r="A183" s="24">
        <v>4.2925939837145499</v>
      </c>
    </row>
    <row r="184" spans="1:1" x14ac:dyDescent="0.3">
      <c r="A184" s="24">
        <v>4.8522862185545304</v>
      </c>
    </row>
    <row r="185" spans="1:1" x14ac:dyDescent="0.3">
      <c r="A185" s="24">
        <v>5.5623567207366298</v>
      </c>
    </row>
    <row r="186" spans="1:1" x14ac:dyDescent="0.3">
      <c r="A186" s="24">
        <v>4.9923201097921099</v>
      </c>
    </row>
    <row r="187" spans="1:1" x14ac:dyDescent="0.3">
      <c r="A187" s="24">
        <v>4.6182812343303201</v>
      </c>
    </row>
    <row r="188" spans="1:1" x14ac:dyDescent="0.3">
      <c r="A188" s="24">
        <v>4.6470522040069797</v>
      </c>
    </row>
    <row r="189" spans="1:1" x14ac:dyDescent="0.3">
      <c r="A189" s="24">
        <v>4.9826647725778299</v>
      </c>
    </row>
    <row r="190" spans="1:1" x14ac:dyDescent="0.3">
      <c r="A190" s="24">
        <v>4.7044120617837999</v>
      </c>
    </row>
    <row r="191" spans="1:1" x14ac:dyDescent="0.3">
      <c r="A191" s="24">
        <v>4.4252696822435098</v>
      </c>
    </row>
    <row r="192" spans="1:1" x14ac:dyDescent="0.3">
      <c r="A192" s="24">
        <v>4.3836056638907301</v>
      </c>
    </row>
    <row r="193" spans="1:1" x14ac:dyDescent="0.3">
      <c r="A193" s="24">
        <v>4.67148959882004</v>
      </c>
    </row>
    <row r="194" spans="1:1" x14ac:dyDescent="0.3">
      <c r="A194" s="24">
        <v>4.5532733400272303</v>
      </c>
    </row>
    <row r="195" spans="1:1" x14ac:dyDescent="0.3">
      <c r="A195" s="24">
        <v>4.9598848993216</v>
      </c>
    </row>
    <row r="196" spans="1:1" x14ac:dyDescent="0.3">
      <c r="A196" s="24">
        <v>5.1064652883469499</v>
      </c>
    </row>
    <row r="197" spans="1:1" x14ac:dyDescent="0.3">
      <c r="A197" s="24">
        <v>4.5174138338267404</v>
      </c>
    </row>
    <row r="198" spans="1:1" x14ac:dyDescent="0.3">
      <c r="A198" s="24">
        <v>4.8184983964293604</v>
      </c>
    </row>
    <row r="199" spans="1:1" x14ac:dyDescent="0.3">
      <c r="A199" s="24">
        <v>5.0859421438246404</v>
      </c>
    </row>
    <row r="200" spans="1:1" x14ac:dyDescent="0.3">
      <c r="A200" s="24">
        <v>4.6767567338271103</v>
      </c>
    </row>
    <row r="201" spans="1:1" x14ac:dyDescent="0.3">
      <c r="A201" s="24">
        <v>5.3790256588406899</v>
      </c>
    </row>
    <row r="202" spans="1:1" x14ac:dyDescent="0.3">
      <c r="A202" s="24">
        <v>4.8731462766583498</v>
      </c>
    </row>
    <row r="203" spans="1:1" x14ac:dyDescent="0.3">
      <c r="A203" s="24">
        <v>5.0956873428859897</v>
      </c>
    </row>
    <row r="204" spans="1:1" x14ac:dyDescent="0.3">
      <c r="A204" s="24">
        <v>4.1591347571332999</v>
      </c>
    </row>
    <row r="205" spans="1:1" x14ac:dyDescent="0.3">
      <c r="A205" s="24">
        <v>5.3325539203183396</v>
      </c>
    </row>
    <row r="206" spans="1:1" x14ac:dyDescent="0.3">
      <c r="A206" s="24">
        <v>4.5076633230883996</v>
      </c>
    </row>
    <row r="207" spans="1:1" x14ac:dyDescent="0.3">
      <c r="A207" s="24">
        <v>4.5934601643308497</v>
      </c>
    </row>
    <row r="208" spans="1:1" x14ac:dyDescent="0.3">
      <c r="A208" s="24">
        <v>4.3078470645765501</v>
      </c>
    </row>
    <row r="209" spans="1:1" x14ac:dyDescent="0.3">
      <c r="A209" s="24">
        <v>4.9166604805476704</v>
      </c>
    </row>
    <row r="210" spans="1:1" x14ac:dyDescent="0.3">
      <c r="A210" s="24">
        <v>5.3323112191008502</v>
      </c>
    </row>
    <row r="211" spans="1:1" x14ac:dyDescent="0.3">
      <c r="A211" s="24">
        <v>4.3996352348552303</v>
      </c>
    </row>
    <row r="212" spans="1:1" x14ac:dyDescent="0.3">
      <c r="A212" s="24">
        <v>4.4256054378364</v>
      </c>
    </row>
    <row r="213" spans="1:1" x14ac:dyDescent="0.3">
      <c r="A213" s="24">
        <v>5.3058172264267904</v>
      </c>
    </row>
    <row r="214" spans="1:1" x14ac:dyDescent="0.3">
      <c r="A214" s="24">
        <v>5.4740941238046004</v>
      </c>
    </row>
    <row r="215" spans="1:1" x14ac:dyDescent="0.3">
      <c r="A215" s="24">
        <v>4.6351672884554098</v>
      </c>
    </row>
    <row r="216" spans="1:1" x14ac:dyDescent="0.3">
      <c r="A216" s="24">
        <v>4.8849322218759497</v>
      </c>
    </row>
    <row r="217" spans="1:1" x14ac:dyDescent="0.3">
      <c r="A217" s="24">
        <v>5.1584001035162803</v>
      </c>
    </row>
    <row r="218" spans="1:1" x14ac:dyDescent="0.3">
      <c r="A218" s="24">
        <v>5.4214475711497396</v>
      </c>
    </row>
    <row r="219" spans="1:1" x14ac:dyDescent="0.3">
      <c r="A219" s="24">
        <v>4.3265809642082997</v>
      </c>
    </row>
    <row r="220" spans="1:1" x14ac:dyDescent="0.3">
      <c r="A220" s="24">
        <v>4.7183724768977102</v>
      </c>
    </row>
    <row r="221" spans="1:1" x14ac:dyDescent="0.3">
      <c r="A221" s="24">
        <v>4.7179933756839798</v>
      </c>
    </row>
    <row r="222" spans="1:1" x14ac:dyDescent="0.3">
      <c r="A222" s="24">
        <v>5.82352709804581</v>
      </c>
    </row>
    <row r="223" spans="1:1" x14ac:dyDescent="0.3">
      <c r="A223" s="24">
        <v>5.6785659689729204</v>
      </c>
    </row>
    <row r="224" spans="1:1" x14ac:dyDescent="0.3">
      <c r="A224" s="24">
        <v>4.5871202937306998</v>
      </c>
    </row>
    <row r="225" spans="1:1" x14ac:dyDescent="0.3">
      <c r="A225" s="24">
        <v>4.8937002611404203</v>
      </c>
    </row>
    <row r="226" spans="1:1" x14ac:dyDescent="0.3">
      <c r="A226" s="24">
        <v>4.6480622183207601</v>
      </c>
    </row>
    <row r="227" spans="1:1" x14ac:dyDescent="0.3">
      <c r="A227" s="24">
        <v>4.6937212654582501</v>
      </c>
    </row>
    <row r="228" spans="1:1" x14ac:dyDescent="0.3">
      <c r="A228" s="24">
        <v>4.4279949942647896</v>
      </c>
    </row>
    <row r="229" spans="1:1" x14ac:dyDescent="0.3">
      <c r="A229" s="24">
        <v>5.3075232684090796</v>
      </c>
    </row>
    <row r="230" spans="1:1" x14ac:dyDescent="0.3">
      <c r="A230" s="24">
        <v>4.5992171823841996</v>
      </c>
    </row>
    <row r="231" spans="1:1" x14ac:dyDescent="0.3">
      <c r="A231" s="24">
        <v>4.9636089865905699</v>
      </c>
    </row>
    <row r="232" spans="1:1" x14ac:dyDescent="0.3">
      <c r="A232" s="24">
        <v>5.05981736139882</v>
      </c>
    </row>
    <row r="233" spans="1:1" x14ac:dyDescent="0.3">
      <c r="A233" s="24">
        <v>4.4318756225618001</v>
      </c>
    </row>
    <row r="234" spans="1:1" x14ac:dyDescent="0.3">
      <c r="A234" s="24">
        <v>5.2265049939033599</v>
      </c>
    </row>
    <row r="235" spans="1:1" x14ac:dyDescent="0.3">
      <c r="A235" s="24">
        <v>4.2962502020792899</v>
      </c>
    </row>
    <row r="236" spans="1:1" x14ac:dyDescent="0.3">
      <c r="A236" s="24">
        <v>4.5322071410710301</v>
      </c>
    </row>
    <row r="237" spans="1:1" x14ac:dyDescent="0.3">
      <c r="A237" s="24">
        <v>4.8852872971733401</v>
      </c>
    </row>
    <row r="238" spans="1:1" x14ac:dyDescent="0.3">
      <c r="A238" s="24">
        <v>4.7409445710185603</v>
      </c>
    </row>
    <row r="239" spans="1:1" x14ac:dyDescent="0.3">
      <c r="A239" s="24">
        <v>4.3749029310952299</v>
      </c>
    </row>
    <row r="240" spans="1:1" x14ac:dyDescent="0.3">
      <c r="A240" s="24">
        <v>5.0212471604924698</v>
      </c>
    </row>
    <row r="241" spans="1:1" x14ac:dyDescent="0.3">
      <c r="A241" s="24">
        <v>4.7806745253195899</v>
      </c>
    </row>
    <row r="242" spans="1:1" x14ac:dyDescent="0.3">
      <c r="A242" s="24">
        <v>4.5536575761576596</v>
      </c>
    </row>
    <row r="243" spans="1:1" x14ac:dyDescent="0.3">
      <c r="A243" s="24">
        <v>4.7054616607054696</v>
      </c>
    </row>
    <row r="244" spans="1:1" x14ac:dyDescent="0.3">
      <c r="A244" s="24">
        <v>4.4538605335469503</v>
      </c>
    </row>
    <row r="245" spans="1:1" x14ac:dyDescent="0.3">
      <c r="A245" s="24">
        <v>4.9422270094178602</v>
      </c>
    </row>
    <row r="246" spans="1:1" x14ac:dyDescent="0.3">
      <c r="A246" s="24">
        <v>4.4106693060398596</v>
      </c>
    </row>
    <row r="247" spans="1:1" x14ac:dyDescent="0.3">
      <c r="A247" s="24">
        <v>5.6801023850400396</v>
      </c>
    </row>
    <row r="248" spans="1:1" x14ac:dyDescent="0.3">
      <c r="A248" s="24">
        <v>4.6364932811004298</v>
      </c>
    </row>
    <row r="249" spans="1:1" x14ac:dyDescent="0.3">
      <c r="A249" s="24">
        <v>4.0214371219969296</v>
      </c>
    </row>
    <row r="250" spans="1:1" x14ac:dyDescent="0.3">
      <c r="A250" s="24">
        <v>4.4848264963572504</v>
      </c>
    </row>
    <row r="251" spans="1:1" x14ac:dyDescent="0.3">
      <c r="A251" s="24">
        <v>4.6721466783343502</v>
      </c>
    </row>
    <row r="252" spans="1:1" x14ac:dyDescent="0.3">
      <c r="A252" s="24">
        <v>5.2497169992092099</v>
      </c>
    </row>
    <row r="253" spans="1:1" x14ac:dyDescent="0.3">
      <c r="A253" s="24">
        <v>5.9484967247364198</v>
      </c>
    </row>
    <row r="254" spans="1:1" x14ac:dyDescent="0.3">
      <c r="A254" s="24">
        <v>6.5138585285841799</v>
      </c>
    </row>
    <row r="255" spans="1:1" x14ac:dyDescent="0.3">
      <c r="A255" s="24">
        <v>4.6399483892536697</v>
      </c>
    </row>
    <row r="256" spans="1:1" x14ac:dyDescent="0.3">
      <c r="A256" s="24">
        <v>4.4425745596785804</v>
      </c>
    </row>
    <row r="257" spans="1:1" x14ac:dyDescent="0.3">
      <c r="A257" s="24">
        <v>4.8745297100129301</v>
      </c>
    </row>
    <row r="258" spans="1:1" x14ac:dyDescent="0.3">
      <c r="A258" s="24">
        <v>4.2562925952028499</v>
      </c>
    </row>
    <row r="259" spans="1:1" x14ac:dyDescent="0.3">
      <c r="A259" s="24">
        <v>4.9218464506600998</v>
      </c>
    </row>
    <row r="260" spans="1:1" x14ac:dyDescent="0.3">
      <c r="A260" s="24">
        <v>4.5683206303421597</v>
      </c>
    </row>
    <row r="261" spans="1:1" x14ac:dyDescent="0.3">
      <c r="A261" s="24">
        <v>4.7982401950544196</v>
      </c>
    </row>
    <row r="262" spans="1:1" x14ac:dyDescent="0.3">
      <c r="A262" s="24">
        <v>5.1441789247533602</v>
      </c>
    </row>
    <row r="263" spans="1:1" x14ac:dyDescent="0.3">
      <c r="A263" s="24">
        <v>4.7277575418577698</v>
      </c>
    </row>
    <row r="264" spans="1:1" x14ac:dyDescent="0.3">
      <c r="A264" s="24">
        <v>4.5186524879922398</v>
      </c>
    </row>
    <row r="265" spans="1:1" x14ac:dyDescent="0.3">
      <c r="A265" s="24">
        <v>4.4126987977285497</v>
      </c>
    </row>
    <row r="266" spans="1:1" x14ac:dyDescent="0.3">
      <c r="A266" s="24">
        <v>4.0885927518978704</v>
      </c>
    </row>
    <row r="267" spans="1:1" x14ac:dyDescent="0.3">
      <c r="A267" s="24">
        <v>4.4879096648537997</v>
      </c>
    </row>
    <row r="268" spans="1:1" x14ac:dyDescent="0.3">
      <c r="A268" s="24">
        <v>4.9812399121732698</v>
      </c>
    </row>
    <row r="269" spans="1:1" x14ac:dyDescent="0.3">
      <c r="A269" s="24">
        <v>5.0166971192365404</v>
      </c>
    </row>
    <row r="270" spans="1:1" x14ac:dyDescent="0.3">
      <c r="A270" s="24">
        <v>5.3555512003487502</v>
      </c>
    </row>
    <row r="271" spans="1:1" x14ac:dyDescent="0.3">
      <c r="A271" s="24">
        <v>4.3155240435143503</v>
      </c>
    </row>
    <row r="272" spans="1:1" x14ac:dyDescent="0.3">
      <c r="A272" s="24">
        <v>5.1487104286800003</v>
      </c>
    </row>
    <row r="273" spans="1:1" x14ac:dyDescent="0.3">
      <c r="A273" s="24">
        <v>4.0095916503214903</v>
      </c>
    </row>
    <row r="274" spans="1:1" x14ac:dyDescent="0.3">
      <c r="A274" s="24">
        <v>4.4595488650802997</v>
      </c>
    </row>
    <row r="275" spans="1:1" x14ac:dyDescent="0.3">
      <c r="A275" s="24">
        <v>5.88455088524411</v>
      </c>
    </row>
    <row r="276" spans="1:1" x14ac:dyDescent="0.3">
      <c r="A276" s="24">
        <v>4.5084739891793797</v>
      </c>
    </row>
    <row r="277" spans="1:1" x14ac:dyDescent="0.3">
      <c r="A277" s="24">
        <v>5.5341056354998104</v>
      </c>
    </row>
    <row r="278" spans="1:1" x14ac:dyDescent="0.3">
      <c r="A278" s="24">
        <v>4.1212510512833704</v>
      </c>
    </row>
    <row r="279" spans="1:1" x14ac:dyDescent="0.3">
      <c r="A279" s="24">
        <v>4.8774766116622796</v>
      </c>
    </row>
    <row r="280" spans="1:1" x14ac:dyDescent="0.3">
      <c r="A280" s="24">
        <v>4.4408250408138699</v>
      </c>
    </row>
    <row r="281" spans="1:1" x14ac:dyDescent="0.3">
      <c r="A281" s="24">
        <v>4.4469067795128296</v>
      </c>
    </row>
    <row r="282" spans="1:1" x14ac:dyDescent="0.3">
      <c r="A282" s="24">
        <v>4.55656499286592</v>
      </c>
    </row>
    <row r="283" spans="1:1" x14ac:dyDescent="0.3">
      <c r="A283" s="24">
        <v>5.5386041228243199</v>
      </c>
    </row>
    <row r="284" spans="1:1" x14ac:dyDescent="0.3">
      <c r="A284" s="24">
        <v>4.5252737950044102</v>
      </c>
    </row>
    <row r="285" spans="1:1" x14ac:dyDescent="0.3">
      <c r="A285" s="24">
        <v>5.4710591303389204</v>
      </c>
    </row>
    <row r="286" spans="1:1" x14ac:dyDescent="0.3">
      <c r="A286" s="24">
        <v>5.0759922635986801</v>
      </c>
    </row>
    <row r="287" spans="1:1" x14ac:dyDescent="0.3">
      <c r="A287" s="24">
        <v>4.3461754733976097</v>
      </c>
    </row>
    <row r="288" spans="1:1" x14ac:dyDescent="0.3">
      <c r="A288" s="24">
        <v>4.42740251796761</v>
      </c>
    </row>
    <row r="289" spans="1:1" x14ac:dyDescent="0.3">
      <c r="A289" s="24">
        <v>4.7474966704775703</v>
      </c>
    </row>
    <row r="290" spans="1:1" x14ac:dyDescent="0.3">
      <c r="A290" s="24">
        <v>4.8251762180281599</v>
      </c>
    </row>
    <row r="291" spans="1:1" x14ac:dyDescent="0.3">
      <c r="A291" s="24">
        <v>5.7874064894770196</v>
      </c>
    </row>
    <row r="292" spans="1:1" x14ac:dyDescent="0.3">
      <c r="A292" s="24">
        <v>4.7602097635416403</v>
      </c>
    </row>
    <row r="293" spans="1:1" x14ac:dyDescent="0.3">
      <c r="A293" s="24">
        <v>5.0590946209424601</v>
      </c>
    </row>
    <row r="294" spans="1:1" x14ac:dyDescent="0.3">
      <c r="A294" s="24">
        <v>4.8393708616616999</v>
      </c>
    </row>
    <row r="295" spans="1:1" x14ac:dyDescent="0.3">
      <c r="A295" s="24">
        <v>4.6763815288666297</v>
      </c>
    </row>
    <row r="296" spans="1:1" x14ac:dyDescent="0.3">
      <c r="A296" s="24">
        <v>6.4362870642669101</v>
      </c>
    </row>
    <row r="297" spans="1:1" x14ac:dyDescent="0.3">
      <c r="A297" s="24">
        <v>4.3096036469089301</v>
      </c>
    </row>
    <row r="298" spans="1:1" x14ac:dyDescent="0.3">
      <c r="A298" s="24">
        <v>4.6748616105765004</v>
      </c>
    </row>
    <row r="299" spans="1:1" x14ac:dyDescent="0.3">
      <c r="A299" s="24">
        <v>4.8036201888674697</v>
      </c>
    </row>
    <row r="300" spans="1:1" x14ac:dyDescent="0.3">
      <c r="A300" s="24">
        <v>4.2309146094159003</v>
      </c>
    </row>
    <row r="301" spans="1:1" x14ac:dyDescent="0.3">
      <c r="A301" s="24">
        <v>4.8912054899723598</v>
      </c>
    </row>
    <row r="302" spans="1:1" x14ac:dyDescent="0.3">
      <c r="A302" s="24">
        <v>5.5700343223140303</v>
      </c>
    </row>
    <row r="303" spans="1:1" x14ac:dyDescent="0.3">
      <c r="A303" s="24">
        <v>4.7000093869269399</v>
      </c>
    </row>
    <row r="304" spans="1:1" x14ac:dyDescent="0.3">
      <c r="A304" s="24">
        <v>4.47933235655736</v>
      </c>
    </row>
    <row r="305" spans="1:1" x14ac:dyDescent="0.3">
      <c r="A305" s="24">
        <v>4.1133727423997399</v>
      </c>
    </row>
    <row r="306" spans="1:1" x14ac:dyDescent="0.3">
      <c r="A306" s="24">
        <v>5.7193758549087903</v>
      </c>
    </row>
    <row r="307" spans="1:1" x14ac:dyDescent="0.3">
      <c r="A307" s="24">
        <v>5.7846177530806102</v>
      </c>
    </row>
    <row r="308" spans="1:1" x14ac:dyDescent="0.3">
      <c r="A308" s="24">
        <v>4.1627548564740202</v>
      </c>
    </row>
    <row r="309" spans="1:1" x14ac:dyDescent="0.3">
      <c r="A309" s="24">
        <v>4.9850171805656096</v>
      </c>
    </row>
    <row r="310" spans="1:1" x14ac:dyDescent="0.3">
      <c r="A310" s="24">
        <v>4.6990577525672199</v>
      </c>
    </row>
    <row r="311" spans="1:1" x14ac:dyDescent="0.3">
      <c r="A311" s="24">
        <v>4.85339339884254</v>
      </c>
    </row>
    <row r="312" spans="1:1" x14ac:dyDescent="0.3">
      <c r="A312" s="24">
        <v>4.6673839121991003</v>
      </c>
    </row>
    <row r="313" spans="1:1" x14ac:dyDescent="0.3">
      <c r="A313" s="24">
        <v>4.4787773067322298</v>
      </c>
    </row>
    <row r="314" spans="1:1" x14ac:dyDescent="0.3">
      <c r="A314" s="24">
        <v>5.4508512677953398</v>
      </c>
    </row>
    <row r="315" spans="1:1" x14ac:dyDescent="0.3">
      <c r="A315" s="24">
        <v>5.0608780857326696</v>
      </c>
    </row>
    <row r="316" spans="1:1" x14ac:dyDescent="0.3">
      <c r="A316" s="24">
        <v>4.4158228505212698</v>
      </c>
    </row>
    <row r="317" spans="1:1" x14ac:dyDescent="0.3">
      <c r="A317" s="24">
        <v>4.6689691314336699</v>
      </c>
    </row>
    <row r="318" spans="1:1" x14ac:dyDescent="0.3">
      <c r="A318" s="24">
        <v>5.2554478490008902</v>
      </c>
    </row>
    <row r="319" spans="1:1" x14ac:dyDescent="0.3">
      <c r="A319" s="24">
        <v>5.4891222444914902</v>
      </c>
    </row>
    <row r="320" spans="1:1" x14ac:dyDescent="0.3">
      <c r="A320" s="24">
        <v>4.3749523013518203</v>
      </c>
    </row>
    <row r="321" spans="1:1" x14ac:dyDescent="0.3">
      <c r="A321" s="24">
        <v>4.5671871321681099</v>
      </c>
    </row>
    <row r="322" spans="1:1" x14ac:dyDescent="0.3">
      <c r="A322" s="24">
        <v>5.0300368164069598</v>
      </c>
    </row>
    <row r="323" spans="1:1" x14ac:dyDescent="0.3">
      <c r="A323" s="24">
        <v>5.1135746679959198</v>
      </c>
    </row>
    <row r="324" spans="1:1" x14ac:dyDescent="0.3">
      <c r="A324" s="24">
        <v>4.7849782942106103</v>
      </c>
    </row>
    <row r="325" spans="1:1" x14ac:dyDescent="0.3">
      <c r="A325" s="24">
        <v>4.4059168073055401</v>
      </c>
    </row>
    <row r="326" spans="1:1" x14ac:dyDescent="0.3">
      <c r="A326" s="24">
        <v>4.5669904392123604</v>
      </c>
    </row>
    <row r="327" spans="1:1" x14ac:dyDescent="0.3">
      <c r="A327" s="24">
        <v>4.3482473413203602</v>
      </c>
    </row>
    <row r="328" spans="1:1" x14ac:dyDescent="0.3">
      <c r="A328" s="24">
        <v>4.4690893168172501</v>
      </c>
    </row>
    <row r="329" spans="1:1" x14ac:dyDescent="0.3">
      <c r="A329" s="24">
        <v>5.4809444917224903</v>
      </c>
    </row>
    <row r="330" spans="1:1" x14ac:dyDescent="0.3">
      <c r="A330" s="24">
        <v>4.4615145401940204</v>
      </c>
    </row>
    <row r="331" spans="1:1" x14ac:dyDescent="0.3">
      <c r="A331" s="24">
        <v>4.7449586473179401</v>
      </c>
    </row>
    <row r="332" spans="1:1" x14ac:dyDescent="0.3">
      <c r="A332" s="24">
        <v>4.7176316328977403</v>
      </c>
    </row>
    <row r="333" spans="1:1" x14ac:dyDescent="0.3">
      <c r="A333" s="24">
        <v>4.5643318500512704</v>
      </c>
    </row>
    <row r="334" spans="1:1" x14ac:dyDescent="0.3">
      <c r="A334" s="24">
        <v>4.4821771584427896</v>
      </c>
    </row>
    <row r="335" spans="1:1" x14ac:dyDescent="0.3">
      <c r="A335" s="24">
        <v>4.7669391340107197</v>
      </c>
    </row>
    <row r="336" spans="1:1" x14ac:dyDescent="0.3">
      <c r="A336" s="24">
        <v>5.2546677422424199</v>
      </c>
    </row>
    <row r="337" spans="1:1" x14ac:dyDescent="0.3">
      <c r="A337" s="24">
        <v>4.3946816872619001</v>
      </c>
    </row>
    <row r="338" spans="1:1" x14ac:dyDescent="0.3">
      <c r="A338" s="24">
        <v>4.2972225359434404</v>
      </c>
    </row>
    <row r="339" spans="1:1" x14ac:dyDescent="0.3">
      <c r="A339" s="24">
        <v>5.0076263059544104</v>
      </c>
    </row>
    <row r="340" spans="1:1" x14ac:dyDescent="0.3">
      <c r="A340" s="24">
        <v>5.6991443148857002</v>
      </c>
    </row>
    <row r="341" spans="1:1" x14ac:dyDescent="0.3">
      <c r="A341" s="24">
        <v>5.1218889293360998</v>
      </c>
    </row>
    <row r="342" spans="1:1" x14ac:dyDescent="0.3">
      <c r="A342" s="24">
        <v>4.7438334669572297</v>
      </c>
    </row>
    <row r="343" spans="1:1" x14ac:dyDescent="0.3">
      <c r="A343" s="24">
        <v>4.6967301655084501</v>
      </c>
    </row>
    <row r="344" spans="1:1" x14ac:dyDescent="0.3">
      <c r="A344" s="24">
        <v>5.1680254540040798</v>
      </c>
    </row>
    <row r="345" spans="1:1" x14ac:dyDescent="0.3">
      <c r="A345" s="24">
        <v>4.3942792802181199</v>
      </c>
    </row>
    <row r="346" spans="1:1" x14ac:dyDescent="0.3">
      <c r="A346" s="24">
        <v>3.9237724968148999</v>
      </c>
    </row>
    <row r="347" spans="1:1" x14ac:dyDescent="0.3">
      <c r="A347" s="24">
        <v>5.5534996928937401</v>
      </c>
    </row>
    <row r="348" spans="1:1" x14ac:dyDescent="0.3">
      <c r="A348" s="24">
        <v>4.5158350374045799</v>
      </c>
    </row>
    <row r="349" spans="1:1" x14ac:dyDescent="0.3">
      <c r="A349" s="24">
        <v>4.88903532722912</v>
      </c>
    </row>
    <row r="350" spans="1:1" x14ac:dyDescent="0.3">
      <c r="A350" s="24">
        <v>5.0369534608928301</v>
      </c>
    </row>
    <row r="351" spans="1:1" x14ac:dyDescent="0.3">
      <c r="A351" s="24">
        <v>4.4182185814817396</v>
      </c>
    </row>
    <row r="352" spans="1:1" x14ac:dyDescent="0.3">
      <c r="A352" s="24">
        <v>4.5750273679523197</v>
      </c>
    </row>
    <row r="353" spans="1:1" x14ac:dyDescent="0.3">
      <c r="A353" s="24">
        <v>4.8780015857057197</v>
      </c>
    </row>
    <row r="354" spans="1:1" x14ac:dyDescent="0.3">
      <c r="A354" s="24">
        <v>4.9539133843482803</v>
      </c>
    </row>
    <row r="355" spans="1:1" x14ac:dyDescent="0.3">
      <c r="A355" s="24">
        <v>4.93188199229128</v>
      </c>
    </row>
    <row r="356" spans="1:1" x14ac:dyDescent="0.3">
      <c r="A356" s="24">
        <v>4.6670957680346401</v>
      </c>
    </row>
    <row r="357" spans="1:1" x14ac:dyDescent="0.3">
      <c r="A357" s="24">
        <v>4.58040493538474</v>
      </c>
    </row>
    <row r="358" spans="1:1" x14ac:dyDescent="0.3">
      <c r="A358" s="24">
        <v>4.9381579521831203</v>
      </c>
    </row>
    <row r="359" spans="1:1" x14ac:dyDescent="0.3">
      <c r="A359" s="24">
        <v>4.8800875986272203</v>
      </c>
    </row>
    <row r="360" spans="1:1" x14ac:dyDescent="0.3">
      <c r="A360" s="24">
        <v>4.6684573402471496</v>
      </c>
    </row>
    <row r="361" spans="1:1" x14ac:dyDescent="0.3">
      <c r="A361" s="24">
        <v>4.4878802932499804</v>
      </c>
    </row>
    <row r="362" spans="1:1" x14ac:dyDescent="0.3">
      <c r="A362" s="24">
        <v>4.1555981189601301</v>
      </c>
    </row>
    <row r="363" spans="1:1" x14ac:dyDescent="0.3">
      <c r="A363" s="24">
        <v>4.9483765132994098</v>
      </c>
    </row>
    <row r="364" spans="1:1" x14ac:dyDescent="0.3">
      <c r="A364" s="24">
        <v>4.4171534131782701</v>
      </c>
    </row>
    <row r="365" spans="1:1" x14ac:dyDescent="0.3">
      <c r="A365" s="24">
        <v>4.5649525952059999</v>
      </c>
    </row>
    <row r="366" spans="1:1" x14ac:dyDescent="0.3">
      <c r="A366" s="24">
        <v>4.4696301115396304</v>
      </c>
    </row>
    <row r="367" spans="1:1" x14ac:dyDescent="0.3">
      <c r="A367" s="24">
        <v>5.6591176429838397</v>
      </c>
    </row>
    <row r="368" spans="1:1" x14ac:dyDescent="0.3">
      <c r="A368" s="24">
        <v>4.8626111804252599</v>
      </c>
    </row>
    <row r="369" spans="1:1" x14ac:dyDescent="0.3">
      <c r="A369" s="24">
        <v>4.6864505378252002</v>
      </c>
    </row>
    <row r="370" spans="1:1" x14ac:dyDescent="0.3">
      <c r="A370" s="24">
        <v>4.61857042648142</v>
      </c>
    </row>
    <row r="371" spans="1:1" x14ac:dyDescent="0.3">
      <c r="A371" s="24">
        <v>5.2950016159756297</v>
      </c>
    </row>
    <row r="372" spans="1:1" x14ac:dyDescent="0.3">
      <c r="A372" s="24">
        <v>4.7396651786130803</v>
      </c>
    </row>
    <row r="373" spans="1:1" x14ac:dyDescent="0.3">
      <c r="A373" s="24">
        <v>4.8324168901090196</v>
      </c>
    </row>
    <row r="374" spans="1:1" x14ac:dyDescent="0.3">
      <c r="A374" s="24">
        <v>5.33007884873774</v>
      </c>
    </row>
    <row r="375" spans="1:1" x14ac:dyDescent="0.3">
      <c r="A375" s="24">
        <v>4.3367129892683796</v>
      </c>
    </row>
    <row r="376" spans="1:1" x14ac:dyDescent="0.3">
      <c r="A376" s="24">
        <v>4.9692521003967798</v>
      </c>
    </row>
    <row r="377" spans="1:1" x14ac:dyDescent="0.3">
      <c r="A377" s="24">
        <v>4.0762721570620704</v>
      </c>
    </row>
    <row r="378" spans="1:1" x14ac:dyDescent="0.3">
      <c r="A378" s="24">
        <v>5.0907112841506299</v>
      </c>
    </row>
    <row r="379" spans="1:1" x14ac:dyDescent="0.3">
      <c r="A379" s="24">
        <v>4.6761924119957499</v>
      </c>
    </row>
    <row r="380" spans="1:1" x14ac:dyDescent="0.3">
      <c r="A380" s="24">
        <v>5.0220369489697996</v>
      </c>
    </row>
    <row r="381" spans="1:1" x14ac:dyDescent="0.3">
      <c r="A381" s="24">
        <v>5.0256138516360096</v>
      </c>
    </row>
    <row r="382" spans="1:1" x14ac:dyDescent="0.3">
      <c r="A382" s="24">
        <v>4.2761717492434697</v>
      </c>
    </row>
    <row r="383" spans="1:1" x14ac:dyDescent="0.3">
      <c r="A383" s="24">
        <v>5.6768380882375196</v>
      </c>
    </row>
    <row r="384" spans="1:1" x14ac:dyDescent="0.3">
      <c r="A384" s="24">
        <v>5.4103572037746996</v>
      </c>
    </row>
    <row r="385" spans="1:1" x14ac:dyDescent="0.3">
      <c r="A385" s="24">
        <v>5.2544753592419804</v>
      </c>
    </row>
    <row r="386" spans="1:1" x14ac:dyDescent="0.3">
      <c r="A386" s="24">
        <v>4.2809525406014002</v>
      </c>
    </row>
    <row r="387" spans="1:1" x14ac:dyDescent="0.3">
      <c r="A387" s="24">
        <v>4.3421986915092097</v>
      </c>
    </row>
    <row r="388" spans="1:1" x14ac:dyDescent="0.3">
      <c r="A388" s="24">
        <v>4.7882103023741296</v>
      </c>
    </row>
    <row r="389" spans="1:1" x14ac:dyDescent="0.3">
      <c r="A389" s="24">
        <v>4.8184055341030803</v>
      </c>
    </row>
    <row r="390" spans="1:1" x14ac:dyDescent="0.3">
      <c r="A390" s="24">
        <v>5.0271745649601796</v>
      </c>
    </row>
    <row r="391" spans="1:1" x14ac:dyDescent="0.3">
      <c r="A391" s="24">
        <v>5.2434520799110604</v>
      </c>
    </row>
    <row r="392" spans="1:1" x14ac:dyDescent="0.3">
      <c r="A392" s="24">
        <v>5.1635966774790498</v>
      </c>
    </row>
    <row r="393" spans="1:1" x14ac:dyDescent="0.3">
      <c r="A393" s="24">
        <v>4.4029014537988802</v>
      </c>
    </row>
    <row r="394" spans="1:1" x14ac:dyDescent="0.3">
      <c r="A394" s="24">
        <v>5.5509160220960601</v>
      </c>
    </row>
    <row r="395" spans="1:1" x14ac:dyDescent="0.3">
      <c r="A395" s="24">
        <v>4.9817365118656403</v>
      </c>
    </row>
    <row r="396" spans="1:1" x14ac:dyDescent="0.3">
      <c r="A396" s="24">
        <v>5.2291429219845504</v>
      </c>
    </row>
    <row r="397" spans="1:1" x14ac:dyDescent="0.3">
      <c r="A397" s="24">
        <v>6.0106126592016196</v>
      </c>
    </row>
    <row r="398" spans="1:1" x14ac:dyDescent="0.3">
      <c r="A398" s="24">
        <v>4.7537696617671203</v>
      </c>
    </row>
    <row r="399" spans="1:1" x14ac:dyDescent="0.3">
      <c r="A399" s="24">
        <v>4.3558952660811201</v>
      </c>
    </row>
    <row r="400" spans="1:1" x14ac:dyDescent="0.3">
      <c r="A400" s="24">
        <v>6.4846768407164799</v>
      </c>
    </row>
    <row r="401" spans="1:1" x14ac:dyDescent="0.3">
      <c r="A401" s="24">
        <v>4.9892996772809397</v>
      </c>
    </row>
    <row r="402" spans="1:1" x14ac:dyDescent="0.3">
      <c r="A402" s="24">
        <v>5.1698433133849004</v>
      </c>
    </row>
    <row r="403" spans="1:1" x14ac:dyDescent="0.3">
      <c r="A403" s="24">
        <v>4.8841654310685296</v>
      </c>
    </row>
    <row r="404" spans="1:1" x14ac:dyDescent="0.3">
      <c r="A404" s="24">
        <v>4.2753154325061198</v>
      </c>
    </row>
    <row r="405" spans="1:1" x14ac:dyDescent="0.3">
      <c r="A405" s="24">
        <v>5.8248035534277296</v>
      </c>
    </row>
    <row r="406" spans="1:1" x14ac:dyDescent="0.3">
      <c r="A406" s="24">
        <v>4.2178263324477099</v>
      </c>
    </row>
    <row r="407" spans="1:1" x14ac:dyDescent="0.3">
      <c r="A407" s="24">
        <v>4.9678176649430696</v>
      </c>
    </row>
    <row r="408" spans="1:1" x14ac:dyDescent="0.3">
      <c r="A408" s="24">
        <v>5.5334961624429697</v>
      </c>
    </row>
    <row r="409" spans="1:1" x14ac:dyDescent="0.3">
      <c r="A409" s="24">
        <v>5.5040105976532496</v>
      </c>
    </row>
    <row r="410" spans="1:1" x14ac:dyDescent="0.3">
      <c r="A410" s="24">
        <v>4.6219766029916602</v>
      </c>
    </row>
    <row r="411" spans="1:1" x14ac:dyDescent="0.3">
      <c r="A411" s="24">
        <v>4.8995053009046696</v>
      </c>
    </row>
    <row r="412" spans="1:1" x14ac:dyDescent="0.3">
      <c r="A412" s="24">
        <v>4.8625652744637904</v>
      </c>
    </row>
    <row r="413" spans="1:1" x14ac:dyDescent="0.3">
      <c r="A413" s="24">
        <v>4.9684855085078903</v>
      </c>
    </row>
    <row r="414" spans="1:1" x14ac:dyDescent="0.3">
      <c r="A414" s="24">
        <v>4.4851773668507597</v>
      </c>
    </row>
    <row r="415" spans="1:1" x14ac:dyDescent="0.3">
      <c r="A415" s="24">
        <v>4.80580367794723</v>
      </c>
    </row>
    <row r="416" spans="1:1" x14ac:dyDescent="0.3">
      <c r="A416" s="24">
        <v>4.4206467036139401</v>
      </c>
    </row>
    <row r="417" spans="1:1" x14ac:dyDescent="0.3">
      <c r="A417" s="24">
        <v>4.6221054554593097</v>
      </c>
    </row>
    <row r="418" spans="1:1" x14ac:dyDescent="0.3">
      <c r="A418" s="24">
        <v>5.0754921052021702</v>
      </c>
    </row>
    <row r="419" spans="1:1" x14ac:dyDescent="0.3">
      <c r="A419" s="24">
        <v>4.8094802895938402</v>
      </c>
    </row>
    <row r="420" spans="1:1" x14ac:dyDescent="0.3">
      <c r="A420" s="24">
        <v>5.0572018990602796</v>
      </c>
    </row>
    <row r="421" spans="1:1" x14ac:dyDescent="0.3">
      <c r="A421" s="24">
        <v>4.87765658089313</v>
      </c>
    </row>
    <row r="422" spans="1:1" x14ac:dyDescent="0.3">
      <c r="A422" s="24">
        <v>4.4485336387611296</v>
      </c>
    </row>
    <row r="423" spans="1:1" x14ac:dyDescent="0.3">
      <c r="A423" s="24">
        <v>4.8778105883249703</v>
      </c>
    </row>
    <row r="424" spans="1:1" x14ac:dyDescent="0.3">
      <c r="A424" s="24">
        <v>4.9329502301680401</v>
      </c>
    </row>
    <row r="425" spans="1:1" x14ac:dyDescent="0.3">
      <c r="A425" s="24">
        <v>4.2114153811694299</v>
      </c>
    </row>
    <row r="426" spans="1:1" x14ac:dyDescent="0.3">
      <c r="A426" s="24">
        <v>4.6815823457904902</v>
      </c>
    </row>
    <row r="427" spans="1:1" x14ac:dyDescent="0.3">
      <c r="A427" s="24">
        <v>4.4419412504163498</v>
      </c>
    </row>
    <row r="428" spans="1:1" x14ac:dyDescent="0.3">
      <c r="A428" s="24">
        <v>4.5553956694190099</v>
      </c>
    </row>
    <row r="429" spans="1:1" x14ac:dyDescent="0.3">
      <c r="A429" s="24">
        <v>4.0673474550754003</v>
      </c>
    </row>
    <row r="430" spans="1:1" x14ac:dyDescent="0.3">
      <c r="A430" s="24">
        <v>4.5625401631790803</v>
      </c>
    </row>
    <row r="431" spans="1:1" x14ac:dyDescent="0.3">
      <c r="A431" s="24">
        <v>4.7120202294517899</v>
      </c>
    </row>
    <row r="432" spans="1:1" x14ac:dyDescent="0.3">
      <c r="A432" s="24">
        <v>4.5566627215506896</v>
      </c>
    </row>
    <row r="433" spans="1:1" x14ac:dyDescent="0.3">
      <c r="A433" s="24">
        <v>4.4614528100514796</v>
      </c>
    </row>
    <row r="434" spans="1:1" x14ac:dyDescent="0.3">
      <c r="A434" s="24">
        <v>4.8248269052878401</v>
      </c>
    </row>
    <row r="435" spans="1:1" x14ac:dyDescent="0.3">
      <c r="A435" s="24">
        <v>4.2299358052340601</v>
      </c>
    </row>
    <row r="436" spans="1:1" x14ac:dyDescent="0.3">
      <c r="A436" s="24">
        <v>5.0933477714784399</v>
      </c>
    </row>
    <row r="437" spans="1:1" x14ac:dyDescent="0.3">
      <c r="A437" s="24">
        <v>4.7647892322868302</v>
      </c>
    </row>
    <row r="438" spans="1:1" x14ac:dyDescent="0.3">
      <c r="A438" s="24">
        <v>4.59718511164309</v>
      </c>
    </row>
    <row r="439" spans="1:1" x14ac:dyDescent="0.3">
      <c r="A439" s="24">
        <v>4.8175355636613801</v>
      </c>
    </row>
    <row r="440" spans="1:1" x14ac:dyDescent="0.3">
      <c r="A440" s="24">
        <v>4.5044389864715102</v>
      </c>
    </row>
    <row r="441" spans="1:1" x14ac:dyDescent="0.3">
      <c r="A441" s="24">
        <v>5.1948092057269299</v>
      </c>
    </row>
    <row r="442" spans="1:1" x14ac:dyDescent="0.3">
      <c r="A442" s="24">
        <v>4.7872175819821301</v>
      </c>
    </row>
    <row r="443" spans="1:1" x14ac:dyDescent="0.3">
      <c r="A443" s="24">
        <v>4.4272820015745102</v>
      </c>
    </row>
    <row r="444" spans="1:1" x14ac:dyDescent="0.3">
      <c r="A444" s="24">
        <v>4.6933213488238197</v>
      </c>
    </row>
    <row r="445" spans="1:1" x14ac:dyDescent="0.3">
      <c r="A445" s="24">
        <v>4.7697884503094503</v>
      </c>
    </row>
    <row r="446" spans="1:1" x14ac:dyDescent="0.3">
      <c r="A446" s="24">
        <v>5.32257855102793</v>
      </c>
    </row>
    <row r="447" spans="1:1" x14ac:dyDescent="0.3">
      <c r="A447" s="24">
        <v>5.19710041989795</v>
      </c>
    </row>
    <row r="448" spans="1:1" x14ac:dyDescent="0.3">
      <c r="A448" s="24">
        <v>4.5553476888947104</v>
      </c>
    </row>
    <row r="449" spans="1:1" x14ac:dyDescent="0.3">
      <c r="A449" s="24">
        <v>4.54391233327161</v>
      </c>
    </row>
    <row r="450" spans="1:1" x14ac:dyDescent="0.3">
      <c r="A450" s="24">
        <v>4.8943180572478102</v>
      </c>
    </row>
    <row r="451" spans="1:1" x14ac:dyDescent="0.3">
      <c r="A451" s="24">
        <v>4.5934034075255097</v>
      </c>
    </row>
    <row r="452" spans="1:1" x14ac:dyDescent="0.3">
      <c r="A452" s="24">
        <v>4.9961802735019401</v>
      </c>
    </row>
    <row r="453" spans="1:1" x14ac:dyDescent="0.3">
      <c r="A453" s="24">
        <v>4.4068767005211704</v>
      </c>
    </row>
    <row r="454" spans="1:1" x14ac:dyDescent="0.3">
      <c r="A454" s="24">
        <v>4.9056720715149602</v>
      </c>
    </row>
    <row r="455" spans="1:1" x14ac:dyDescent="0.3">
      <c r="A455" s="24">
        <v>4.5440633688244203</v>
      </c>
    </row>
    <row r="456" spans="1:1" x14ac:dyDescent="0.3">
      <c r="A456" s="24">
        <v>5.5742194680051202</v>
      </c>
    </row>
    <row r="457" spans="1:1" x14ac:dyDescent="0.3">
      <c r="A457" s="24">
        <v>4.7052166149071804</v>
      </c>
    </row>
    <row r="458" spans="1:1" x14ac:dyDescent="0.3">
      <c r="A458" s="24">
        <v>4.8161505566281297</v>
      </c>
    </row>
    <row r="459" spans="1:1" x14ac:dyDescent="0.3">
      <c r="A459" s="24">
        <v>5.1230497162893398</v>
      </c>
    </row>
    <row r="460" spans="1:1" x14ac:dyDescent="0.3">
      <c r="A460" s="24">
        <v>4.4135939652271201</v>
      </c>
    </row>
    <row r="461" spans="1:1" x14ac:dyDescent="0.3">
      <c r="A461" s="24">
        <v>4.5745588025171902</v>
      </c>
    </row>
    <row r="462" spans="1:1" x14ac:dyDescent="0.3">
      <c r="A462" s="24">
        <v>4.4162679820866702</v>
      </c>
    </row>
    <row r="463" spans="1:1" x14ac:dyDescent="0.3">
      <c r="A463" s="24">
        <v>4.6122125666451899</v>
      </c>
    </row>
    <row r="464" spans="1:1" x14ac:dyDescent="0.3">
      <c r="A464" s="24">
        <v>5.3315508897173096</v>
      </c>
    </row>
    <row r="465" spans="1:1" x14ac:dyDescent="0.3">
      <c r="A465" s="24">
        <v>4.8211758233401198</v>
      </c>
    </row>
    <row r="466" spans="1:1" x14ac:dyDescent="0.3">
      <c r="A466" s="24">
        <v>5.0963948869692004</v>
      </c>
    </row>
    <row r="467" spans="1:1" x14ac:dyDescent="0.3">
      <c r="A467" s="24">
        <v>4.8202938939090902</v>
      </c>
    </row>
    <row r="468" spans="1:1" x14ac:dyDescent="0.3">
      <c r="A468" s="24">
        <v>5.3464979703419298</v>
      </c>
    </row>
    <row r="469" spans="1:1" x14ac:dyDescent="0.3">
      <c r="A469" s="24">
        <v>4.3466842300130297</v>
      </c>
    </row>
    <row r="470" spans="1:1" x14ac:dyDescent="0.3">
      <c r="A470" s="24">
        <v>4.1652958040292098</v>
      </c>
    </row>
    <row r="471" spans="1:1" x14ac:dyDescent="0.3">
      <c r="A471" s="24">
        <v>4.7599282285987403</v>
      </c>
    </row>
    <row r="472" spans="1:1" x14ac:dyDescent="0.3">
      <c r="A472" s="24">
        <v>4.5216230002921796</v>
      </c>
    </row>
    <row r="473" spans="1:1" x14ac:dyDescent="0.3">
      <c r="A473" s="24">
        <v>4.8246111899851503</v>
      </c>
    </row>
    <row r="474" spans="1:1" x14ac:dyDescent="0.3">
      <c r="A474" s="24">
        <v>4.7204897798993697</v>
      </c>
    </row>
    <row r="475" spans="1:1" x14ac:dyDescent="0.3">
      <c r="A475" s="24">
        <v>5.0513353826567799</v>
      </c>
    </row>
    <row r="476" spans="1:1" x14ac:dyDescent="0.3">
      <c r="A476" s="24">
        <v>5.1081182708080597</v>
      </c>
    </row>
    <row r="477" spans="1:1" x14ac:dyDescent="0.3">
      <c r="A477" s="24">
        <v>4.7645196380649297</v>
      </c>
    </row>
    <row r="478" spans="1:1" x14ac:dyDescent="0.3">
      <c r="A478" s="24">
        <v>4.6213468315895598</v>
      </c>
    </row>
    <row r="479" spans="1:1" x14ac:dyDescent="0.3">
      <c r="A479" s="24">
        <v>4.4839170701127298</v>
      </c>
    </row>
    <row r="480" spans="1:1" x14ac:dyDescent="0.3">
      <c r="A480" s="24">
        <v>6.10364254871741</v>
      </c>
    </row>
    <row r="481" spans="1:1" x14ac:dyDescent="0.3">
      <c r="A481" s="24">
        <v>5.0276238672845697</v>
      </c>
    </row>
    <row r="482" spans="1:1" x14ac:dyDescent="0.3">
      <c r="A482" s="24">
        <v>5.2334635129297604</v>
      </c>
    </row>
    <row r="483" spans="1:1" x14ac:dyDescent="0.3">
      <c r="A483" s="24">
        <v>4.60367119336206</v>
      </c>
    </row>
    <row r="484" spans="1:1" x14ac:dyDescent="0.3">
      <c r="A484" s="24">
        <v>4.5507646715935701</v>
      </c>
    </row>
    <row r="485" spans="1:1" x14ac:dyDescent="0.3">
      <c r="A485" s="24">
        <v>5.0500197872795702</v>
      </c>
    </row>
    <row r="486" spans="1:1" x14ac:dyDescent="0.3">
      <c r="A486" s="24">
        <v>5.6847232887296597</v>
      </c>
    </row>
    <row r="487" spans="1:1" x14ac:dyDescent="0.3">
      <c r="A487" s="24">
        <v>4.7774925879644297</v>
      </c>
    </row>
    <row r="488" spans="1:1" x14ac:dyDescent="0.3">
      <c r="A488" s="24">
        <v>4.3155327211690402</v>
      </c>
    </row>
    <row r="489" spans="1:1" x14ac:dyDescent="0.3">
      <c r="A489" s="24">
        <v>4.9892234421530599</v>
      </c>
    </row>
    <row r="490" spans="1:1" x14ac:dyDescent="0.3">
      <c r="A490" s="24">
        <v>4.6957370272948804</v>
      </c>
    </row>
    <row r="491" spans="1:1" x14ac:dyDescent="0.3">
      <c r="A491" s="24">
        <v>4.2106735121830301</v>
      </c>
    </row>
    <row r="492" spans="1:1" x14ac:dyDescent="0.3">
      <c r="A492" s="24">
        <v>4.7308136653391397</v>
      </c>
    </row>
    <row r="493" spans="1:1" x14ac:dyDescent="0.3">
      <c r="A493" s="24">
        <v>5.5471876304602601</v>
      </c>
    </row>
    <row r="494" spans="1:1" x14ac:dyDescent="0.3">
      <c r="A494" s="24">
        <v>4.1012847295870198</v>
      </c>
    </row>
    <row r="495" spans="1:1" x14ac:dyDescent="0.3">
      <c r="A495" s="24">
        <v>4.45034147311633</v>
      </c>
    </row>
    <row r="496" spans="1:1" x14ac:dyDescent="0.3">
      <c r="A496" s="24">
        <v>4.34142497412327</v>
      </c>
    </row>
    <row r="497" spans="1:1" x14ac:dyDescent="0.3">
      <c r="A497" s="24">
        <v>4.5933217702679201</v>
      </c>
    </row>
    <row r="498" spans="1:1" x14ac:dyDescent="0.3">
      <c r="A498" s="24">
        <v>4.9395762446057399</v>
      </c>
    </row>
    <row r="499" spans="1:1" x14ac:dyDescent="0.3">
      <c r="A499" s="24">
        <v>4.96261840234079</v>
      </c>
    </row>
    <row r="500" spans="1:1" x14ac:dyDescent="0.3">
      <c r="A500" s="24">
        <v>4.7335782554977399</v>
      </c>
    </row>
    <row r="501" spans="1:1" x14ac:dyDescent="0.3">
      <c r="A501" s="24">
        <v>4.7437100438881696</v>
      </c>
    </row>
    <row r="502" spans="1:1" x14ac:dyDescent="0.3">
      <c r="A502" s="24">
        <v>4.46843193950368</v>
      </c>
    </row>
    <row r="503" spans="1:1" x14ac:dyDescent="0.3">
      <c r="A503" s="24">
        <v>4.0812093342235602</v>
      </c>
    </row>
    <row r="504" spans="1:1" x14ac:dyDescent="0.3">
      <c r="A504" s="24">
        <v>5.2035033808455502</v>
      </c>
    </row>
    <row r="505" spans="1:1" x14ac:dyDescent="0.3">
      <c r="A505" s="24">
        <v>4.4279382179957798</v>
      </c>
    </row>
    <row r="506" spans="1:1" x14ac:dyDescent="0.3">
      <c r="A506" s="24">
        <v>4.5338826317969696</v>
      </c>
    </row>
    <row r="507" spans="1:1" x14ac:dyDescent="0.3">
      <c r="A507" s="24">
        <v>4.4140046064397103</v>
      </c>
    </row>
    <row r="508" spans="1:1" x14ac:dyDescent="0.3">
      <c r="A508" s="24">
        <v>4.9250155050539401</v>
      </c>
    </row>
    <row r="509" spans="1:1" x14ac:dyDescent="0.3">
      <c r="A509" s="24">
        <v>5.08403146931904</v>
      </c>
    </row>
    <row r="510" spans="1:1" x14ac:dyDescent="0.3">
      <c r="A510" s="24">
        <v>4.5384873402734698</v>
      </c>
    </row>
    <row r="511" spans="1:1" x14ac:dyDescent="0.3">
      <c r="A511" s="24">
        <v>4.2748185814964899</v>
      </c>
    </row>
    <row r="512" spans="1:1" x14ac:dyDescent="0.3">
      <c r="A512" s="24">
        <v>4.9893798109386998</v>
      </c>
    </row>
    <row r="513" spans="1:1" x14ac:dyDescent="0.3">
      <c r="A513" s="24">
        <v>4.8787212958621096</v>
      </c>
    </row>
    <row r="514" spans="1:1" x14ac:dyDescent="0.3">
      <c r="A514" s="24">
        <v>4.9366869708324499</v>
      </c>
    </row>
    <row r="515" spans="1:1" x14ac:dyDescent="0.3">
      <c r="A515" s="24">
        <v>4.0573514618202804</v>
      </c>
    </row>
    <row r="516" spans="1:1" x14ac:dyDescent="0.3">
      <c r="A516" s="24">
        <v>5.2007517733432298</v>
      </c>
    </row>
    <row r="517" spans="1:1" x14ac:dyDescent="0.3">
      <c r="A517" s="24">
        <v>4.9582495598171903</v>
      </c>
    </row>
    <row r="518" spans="1:1" x14ac:dyDescent="0.3">
      <c r="A518" s="24">
        <v>4.8846359192225801</v>
      </c>
    </row>
    <row r="519" spans="1:1" x14ac:dyDescent="0.3">
      <c r="A519" s="24">
        <v>4.9853885218879297</v>
      </c>
    </row>
    <row r="520" spans="1:1" x14ac:dyDescent="0.3">
      <c r="A520" s="24">
        <v>4.9928185344921499</v>
      </c>
    </row>
    <row r="521" spans="1:1" x14ac:dyDescent="0.3">
      <c r="A521" s="24">
        <v>5.0314449065028199</v>
      </c>
    </row>
    <row r="522" spans="1:1" x14ac:dyDescent="0.3">
      <c r="A522" s="24">
        <v>5.5096553763595804</v>
      </c>
    </row>
    <row r="523" spans="1:1" x14ac:dyDescent="0.3">
      <c r="A523" s="24">
        <v>4.6150813127192896</v>
      </c>
    </row>
    <row r="524" spans="1:1" x14ac:dyDescent="0.3">
      <c r="A524" s="24">
        <v>4.75652812725742</v>
      </c>
    </row>
    <row r="525" spans="1:1" x14ac:dyDescent="0.3">
      <c r="A525" s="24">
        <v>4.3380786533146001</v>
      </c>
    </row>
    <row r="526" spans="1:1" x14ac:dyDescent="0.3">
      <c r="A526" s="24">
        <v>4.4723934769046298</v>
      </c>
    </row>
    <row r="527" spans="1:1" x14ac:dyDescent="0.3">
      <c r="A527" s="24">
        <v>4.60435374662047</v>
      </c>
    </row>
    <row r="528" spans="1:1" x14ac:dyDescent="0.3">
      <c r="A528" s="24">
        <v>4.2207903694416604</v>
      </c>
    </row>
    <row r="529" spans="1:1" x14ac:dyDescent="0.3">
      <c r="A529" s="24">
        <v>4.3901800245874503</v>
      </c>
    </row>
    <row r="530" spans="1:1" x14ac:dyDescent="0.3">
      <c r="A530" s="24">
        <v>4.3942804733407499</v>
      </c>
    </row>
    <row r="531" spans="1:1" x14ac:dyDescent="0.3">
      <c r="A531" s="24">
        <v>4.4289879028799701</v>
      </c>
    </row>
    <row r="532" spans="1:1" x14ac:dyDescent="0.3">
      <c r="A532" s="24">
        <v>4.6721426597889097</v>
      </c>
    </row>
    <row r="533" spans="1:1" x14ac:dyDescent="0.3">
      <c r="A533" s="24">
        <v>5.9596385475702203</v>
      </c>
    </row>
    <row r="534" spans="1:1" x14ac:dyDescent="0.3">
      <c r="A534" s="24">
        <v>4.9375902458127499</v>
      </c>
    </row>
    <row r="535" spans="1:1" x14ac:dyDescent="0.3">
      <c r="A535" s="24">
        <v>4.8640002894926697</v>
      </c>
    </row>
    <row r="536" spans="1:1" x14ac:dyDescent="0.3">
      <c r="A536" s="24">
        <v>4.6975188163750401</v>
      </c>
    </row>
    <row r="537" spans="1:1" x14ac:dyDescent="0.3">
      <c r="A537" s="24">
        <v>4.2846750149587303</v>
      </c>
    </row>
    <row r="538" spans="1:1" x14ac:dyDescent="0.3">
      <c r="A538" s="24">
        <v>5.33875756852549</v>
      </c>
    </row>
    <row r="539" spans="1:1" x14ac:dyDescent="0.3">
      <c r="A539" s="24">
        <v>4.7276780921515797</v>
      </c>
    </row>
    <row r="540" spans="1:1" x14ac:dyDescent="0.3">
      <c r="A540" s="24">
        <v>4.65411280035699</v>
      </c>
    </row>
    <row r="541" spans="1:1" x14ac:dyDescent="0.3">
      <c r="A541" s="24">
        <v>5.3768369262749003</v>
      </c>
    </row>
    <row r="542" spans="1:1" x14ac:dyDescent="0.3">
      <c r="A542" s="24">
        <v>5.3528337519118097</v>
      </c>
    </row>
    <row r="543" spans="1:1" x14ac:dyDescent="0.3">
      <c r="A543" s="24">
        <v>5.6950454369783303</v>
      </c>
    </row>
    <row r="544" spans="1:1" x14ac:dyDescent="0.3">
      <c r="A544" s="24">
        <v>4.6385184377025199</v>
      </c>
    </row>
    <row r="545" spans="1:1" x14ac:dyDescent="0.3">
      <c r="A545" s="24">
        <v>4.7964992154633199</v>
      </c>
    </row>
    <row r="546" spans="1:1" x14ac:dyDescent="0.3">
      <c r="A546" s="24">
        <v>5.3060536926901198</v>
      </c>
    </row>
    <row r="547" spans="1:1" x14ac:dyDescent="0.3">
      <c r="A547" s="24">
        <v>4.7164860154260797</v>
      </c>
    </row>
    <row r="548" spans="1:1" x14ac:dyDescent="0.3">
      <c r="A548" s="24">
        <v>5.5152943023978498</v>
      </c>
    </row>
    <row r="549" spans="1:1" x14ac:dyDescent="0.3">
      <c r="A549" s="24">
        <v>4.3230525918697396</v>
      </c>
    </row>
    <row r="550" spans="1:1" x14ac:dyDescent="0.3">
      <c r="A550" s="24">
        <v>4.5350297509711597</v>
      </c>
    </row>
    <row r="551" spans="1:1" x14ac:dyDescent="0.3">
      <c r="A551" s="24">
        <v>4.4656881571822602</v>
      </c>
    </row>
    <row r="552" spans="1:1" x14ac:dyDescent="0.3">
      <c r="A552" s="24">
        <v>4.7828380576036498</v>
      </c>
    </row>
    <row r="553" spans="1:1" x14ac:dyDescent="0.3">
      <c r="A553" s="24">
        <v>4.6899533032269503</v>
      </c>
    </row>
    <row r="554" spans="1:1" x14ac:dyDescent="0.3">
      <c r="A554" s="24">
        <v>5.4814823927879504</v>
      </c>
    </row>
    <row r="555" spans="1:1" x14ac:dyDescent="0.3">
      <c r="A555" s="24">
        <v>4.5396490953313799</v>
      </c>
    </row>
    <row r="556" spans="1:1" x14ac:dyDescent="0.3">
      <c r="A556" s="24">
        <v>4.8438409798817998</v>
      </c>
    </row>
    <row r="557" spans="1:1" x14ac:dyDescent="0.3">
      <c r="A557" s="24">
        <v>4.90459880772368</v>
      </c>
    </row>
    <row r="558" spans="1:1" x14ac:dyDescent="0.3">
      <c r="A558" s="24">
        <v>4.7485165807155898</v>
      </c>
    </row>
    <row r="559" spans="1:1" x14ac:dyDescent="0.3">
      <c r="A559" s="24">
        <v>4.2294948509790702</v>
      </c>
    </row>
    <row r="560" spans="1:1" x14ac:dyDescent="0.3">
      <c r="A560" s="24">
        <v>4.7400534928784497</v>
      </c>
    </row>
    <row r="561" spans="1:1" x14ac:dyDescent="0.3">
      <c r="A561" s="24">
        <v>5.1433000907117803</v>
      </c>
    </row>
    <row r="562" spans="1:1" x14ac:dyDescent="0.3">
      <c r="A562" s="24">
        <v>4.8678695902072304</v>
      </c>
    </row>
    <row r="563" spans="1:1" x14ac:dyDescent="0.3">
      <c r="A563" s="24">
        <v>4.9868193024662197</v>
      </c>
    </row>
    <row r="564" spans="1:1" x14ac:dyDescent="0.3">
      <c r="A564" s="24">
        <v>5.0903735805071397</v>
      </c>
    </row>
    <row r="565" spans="1:1" x14ac:dyDescent="0.3">
      <c r="A565" s="24">
        <v>4.7805359777823897</v>
      </c>
    </row>
    <row r="566" spans="1:1" x14ac:dyDescent="0.3">
      <c r="A566" s="24">
        <v>4.5998856456669897</v>
      </c>
    </row>
    <row r="567" spans="1:1" x14ac:dyDescent="0.3">
      <c r="A567" s="24">
        <v>4.5217873504784301</v>
      </c>
    </row>
    <row r="568" spans="1:1" x14ac:dyDescent="0.3">
      <c r="A568" s="24">
        <v>4.5591338324329103</v>
      </c>
    </row>
    <row r="569" spans="1:1" x14ac:dyDescent="0.3">
      <c r="A569" s="24">
        <v>4.5594836815844797</v>
      </c>
    </row>
    <row r="570" spans="1:1" x14ac:dyDescent="0.3">
      <c r="A570" s="24">
        <v>4.4291758658847797</v>
      </c>
    </row>
    <row r="571" spans="1:1" x14ac:dyDescent="0.3">
      <c r="A571" s="24">
        <v>4.4932849881792301</v>
      </c>
    </row>
    <row r="572" spans="1:1" x14ac:dyDescent="0.3">
      <c r="A572" s="24">
        <v>5.4248597962734104</v>
      </c>
    </row>
    <row r="573" spans="1:1" x14ac:dyDescent="0.3">
      <c r="A573" s="24">
        <v>5.2935804211588602</v>
      </c>
    </row>
    <row r="574" spans="1:1" x14ac:dyDescent="0.3">
      <c r="A574" s="24">
        <v>4.5503489887205397</v>
      </c>
    </row>
    <row r="575" spans="1:1" x14ac:dyDescent="0.3">
      <c r="A575" s="24">
        <v>4.4301204431006704</v>
      </c>
    </row>
    <row r="576" spans="1:1" x14ac:dyDescent="0.3">
      <c r="A576" s="24">
        <v>4.8031290563545603</v>
      </c>
    </row>
    <row r="577" spans="1:1" x14ac:dyDescent="0.3">
      <c r="A577" s="24">
        <v>4.6832925036553101</v>
      </c>
    </row>
    <row r="578" spans="1:1" x14ac:dyDescent="0.3">
      <c r="A578" s="24">
        <v>4.5131264856406901</v>
      </c>
    </row>
    <row r="579" spans="1:1" x14ac:dyDescent="0.3">
      <c r="A579" s="24">
        <v>4.4950575950777001</v>
      </c>
    </row>
    <row r="580" spans="1:1" x14ac:dyDescent="0.3">
      <c r="A580" s="24">
        <v>5.2773609850394303</v>
      </c>
    </row>
    <row r="581" spans="1:1" x14ac:dyDescent="0.3">
      <c r="A581" s="24">
        <v>4.4468400636659302</v>
      </c>
    </row>
    <row r="582" spans="1:1" x14ac:dyDescent="0.3">
      <c r="A582" s="24">
        <v>4.1887041594425103</v>
      </c>
    </row>
    <row r="583" spans="1:1" x14ac:dyDescent="0.3">
      <c r="A583" s="24">
        <v>5.9379500522462196</v>
      </c>
    </row>
    <row r="584" spans="1:1" x14ac:dyDescent="0.3">
      <c r="A584" s="24">
        <v>4.4723340475713096</v>
      </c>
    </row>
    <row r="585" spans="1:1" x14ac:dyDescent="0.3">
      <c r="A585" s="24">
        <v>4.9954975379329802</v>
      </c>
    </row>
    <row r="586" spans="1:1" x14ac:dyDescent="0.3">
      <c r="A586" s="24">
        <v>4.74227634087302</v>
      </c>
    </row>
    <row r="587" spans="1:1" x14ac:dyDescent="0.3">
      <c r="A587" s="24">
        <v>5.04099938251876</v>
      </c>
    </row>
    <row r="588" spans="1:1" x14ac:dyDescent="0.3">
      <c r="A588" s="24">
        <v>4.5437931614723004</v>
      </c>
    </row>
    <row r="589" spans="1:1" x14ac:dyDescent="0.3">
      <c r="A589" s="24">
        <v>4.9826346049007304</v>
      </c>
    </row>
    <row r="590" spans="1:1" x14ac:dyDescent="0.3">
      <c r="A590" s="24">
        <v>4.7356992556017801</v>
      </c>
    </row>
    <row r="591" spans="1:1" x14ac:dyDescent="0.3">
      <c r="A591" s="24">
        <v>4.4620260777238796</v>
      </c>
    </row>
    <row r="592" spans="1:1" x14ac:dyDescent="0.3">
      <c r="A592" s="24">
        <v>5.2564933915910403</v>
      </c>
    </row>
    <row r="593" spans="1:1" x14ac:dyDescent="0.3">
      <c r="A593" s="24">
        <v>5.0106936592859901</v>
      </c>
    </row>
    <row r="594" spans="1:1" x14ac:dyDescent="0.3">
      <c r="A594" s="24">
        <v>5.0928657905995802</v>
      </c>
    </row>
    <row r="595" spans="1:1" x14ac:dyDescent="0.3">
      <c r="A595" s="24">
        <v>4.2522297718729201</v>
      </c>
    </row>
    <row r="596" spans="1:1" x14ac:dyDescent="0.3">
      <c r="A596" s="24">
        <v>4.3266636245755796</v>
      </c>
    </row>
    <row r="597" spans="1:1" x14ac:dyDescent="0.3">
      <c r="A597" s="24">
        <v>4.9804546279492596</v>
      </c>
    </row>
    <row r="598" spans="1:1" x14ac:dyDescent="0.3">
      <c r="A598" s="24">
        <v>4.7449542824247297</v>
      </c>
    </row>
    <row r="599" spans="1:1" x14ac:dyDescent="0.3">
      <c r="A599" s="24">
        <v>4.6401259976573197</v>
      </c>
    </row>
    <row r="600" spans="1:1" x14ac:dyDescent="0.3">
      <c r="A600" s="24">
        <v>5.23882818834569</v>
      </c>
    </row>
    <row r="601" spans="1:1" x14ac:dyDescent="0.3">
      <c r="A601" s="24">
        <v>4.4792439742515304</v>
      </c>
    </row>
    <row r="602" spans="1:1" x14ac:dyDescent="0.3">
      <c r="A602" s="24">
        <v>4.5606758955691804</v>
      </c>
    </row>
    <row r="603" spans="1:1" x14ac:dyDescent="0.3">
      <c r="A603" s="24">
        <v>4.7265440683388098</v>
      </c>
    </row>
    <row r="604" spans="1:1" x14ac:dyDescent="0.3">
      <c r="A604" s="24">
        <v>4.6426113640979301</v>
      </c>
    </row>
    <row r="605" spans="1:1" x14ac:dyDescent="0.3">
      <c r="A605" s="24">
        <v>5.0723301871712598</v>
      </c>
    </row>
    <row r="606" spans="1:1" x14ac:dyDescent="0.3">
      <c r="A606" s="24">
        <v>4.95062727890957</v>
      </c>
    </row>
    <row r="607" spans="1:1" x14ac:dyDescent="0.3">
      <c r="A607" s="24">
        <v>4.8220081949334004</v>
      </c>
    </row>
    <row r="608" spans="1:1" x14ac:dyDescent="0.3">
      <c r="A608" s="24">
        <v>5.3046078409832296</v>
      </c>
    </row>
    <row r="609" spans="1:1" x14ac:dyDescent="0.3">
      <c r="A609" s="24">
        <v>4.37076654139039</v>
      </c>
    </row>
    <row r="610" spans="1:1" x14ac:dyDescent="0.3">
      <c r="A610" s="24">
        <v>4.6929728349203996</v>
      </c>
    </row>
    <row r="611" spans="1:1" x14ac:dyDescent="0.3">
      <c r="A611" s="24">
        <v>4.6643437076301</v>
      </c>
    </row>
    <row r="612" spans="1:1" x14ac:dyDescent="0.3">
      <c r="A612" s="24">
        <v>4.7584022682174396</v>
      </c>
    </row>
    <row r="613" spans="1:1" x14ac:dyDescent="0.3">
      <c r="A613" s="24">
        <v>4.4675133133658296</v>
      </c>
    </row>
    <row r="614" spans="1:1" x14ac:dyDescent="0.3">
      <c r="A614" s="24">
        <v>5.2448037070678302</v>
      </c>
    </row>
    <row r="615" spans="1:1" x14ac:dyDescent="0.3">
      <c r="A615" s="24">
        <v>4.8927209956120699</v>
      </c>
    </row>
    <row r="616" spans="1:1" x14ac:dyDescent="0.3">
      <c r="A616" s="24">
        <v>4.72993874049269</v>
      </c>
    </row>
    <row r="617" spans="1:1" x14ac:dyDescent="0.3">
      <c r="A617" s="24">
        <v>4.6334213326450699</v>
      </c>
    </row>
    <row r="618" spans="1:1" x14ac:dyDescent="0.3">
      <c r="A618" s="24">
        <v>4.81576958731765</v>
      </c>
    </row>
    <row r="619" spans="1:1" x14ac:dyDescent="0.3">
      <c r="A619" s="24">
        <v>4.4598533765996597</v>
      </c>
    </row>
    <row r="620" spans="1:1" x14ac:dyDescent="0.3">
      <c r="A620" s="24">
        <v>4.3716115740466801</v>
      </c>
    </row>
    <row r="621" spans="1:1" x14ac:dyDescent="0.3">
      <c r="A621" s="24">
        <v>5.1001798275597796</v>
      </c>
    </row>
    <row r="622" spans="1:1" x14ac:dyDescent="0.3">
      <c r="A622" s="24">
        <v>4.8102825653754504</v>
      </c>
    </row>
    <row r="623" spans="1:1" x14ac:dyDescent="0.3">
      <c r="A623" s="24">
        <v>4.6869432719340702</v>
      </c>
    </row>
    <row r="624" spans="1:1" x14ac:dyDescent="0.3">
      <c r="A624" s="24">
        <v>4.8878052528606304</v>
      </c>
    </row>
    <row r="625" spans="1:1" x14ac:dyDescent="0.3">
      <c r="A625" s="24">
        <v>4.2114465397657597</v>
      </c>
    </row>
    <row r="626" spans="1:1" x14ac:dyDescent="0.3">
      <c r="A626" s="24">
        <v>4.3819047741145702</v>
      </c>
    </row>
    <row r="627" spans="1:1" x14ac:dyDescent="0.3">
      <c r="A627" s="24">
        <v>4.7518475718174598</v>
      </c>
    </row>
    <row r="628" spans="1:1" x14ac:dyDescent="0.3">
      <c r="A628" s="24">
        <v>4.7114113975542598</v>
      </c>
    </row>
    <row r="629" spans="1:1" x14ac:dyDescent="0.3">
      <c r="A629" s="24">
        <v>4.7776793993215803</v>
      </c>
    </row>
    <row r="630" spans="1:1" x14ac:dyDescent="0.3">
      <c r="A630" s="24">
        <v>4.61081146592994</v>
      </c>
    </row>
    <row r="631" spans="1:1" x14ac:dyDescent="0.3">
      <c r="A631" s="24">
        <v>4.40800253977753</v>
      </c>
    </row>
    <row r="632" spans="1:1" x14ac:dyDescent="0.3">
      <c r="A632" s="24">
        <v>4.8443262492051904</v>
      </c>
    </row>
    <row r="633" spans="1:1" x14ac:dyDescent="0.3">
      <c r="A633" s="24">
        <v>5.5557579570047197</v>
      </c>
    </row>
    <row r="634" spans="1:1" x14ac:dyDescent="0.3">
      <c r="A634" s="24">
        <v>5.4628010320571496</v>
      </c>
    </row>
    <row r="635" spans="1:1" x14ac:dyDescent="0.3">
      <c r="A635" s="24">
        <v>4.2872588070775697</v>
      </c>
    </row>
    <row r="636" spans="1:1" x14ac:dyDescent="0.3">
      <c r="A636" s="24">
        <v>5.3620436276979797</v>
      </c>
    </row>
    <row r="637" spans="1:1" x14ac:dyDescent="0.3">
      <c r="A637" s="24">
        <v>4.3259520437515597</v>
      </c>
    </row>
    <row r="638" spans="1:1" x14ac:dyDescent="0.3">
      <c r="A638" s="24">
        <v>4.5530278608269601</v>
      </c>
    </row>
    <row r="639" spans="1:1" x14ac:dyDescent="0.3">
      <c r="A639" s="24">
        <v>6.0387973615205297</v>
      </c>
    </row>
    <row r="640" spans="1:1" x14ac:dyDescent="0.3">
      <c r="A640" s="24">
        <v>4.7047535961347</v>
      </c>
    </row>
    <row r="641" spans="1:1" x14ac:dyDescent="0.3">
      <c r="A641" s="24">
        <v>5.0746568308705502</v>
      </c>
    </row>
    <row r="642" spans="1:1" x14ac:dyDescent="0.3">
      <c r="A642" s="24">
        <v>5.0239706879267301</v>
      </c>
    </row>
    <row r="643" spans="1:1" x14ac:dyDescent="0.3">
      <c r="A643" s="24">
        <v>5.3558236676485897</v>
      </c>
    </row>
    <row r="644" spans="1:1" x14ac:dyDescent="0.3">
      <c r="A644" s="24">
        <v>5.0569483047874799</v>
      </c>
    </row>
    <row r="645" spans="1:1" x14ac:dyDescent="0.3">
      <c r="A645" s="24">
        <v>5.0798322273357499</v>
      </c>
    </row>
    <row r="646" spans="1:1" x14ac:dyDescent="0.3">
      <c r="A646" s="24">
        <v>4.1729515901624401</v>
      </c>
    </row>
    <row r="647" spans="1:1" x14ac:dyDescent="0.3">
      <c r="A647" s="24">
        <v>4.3252714878659404</v>
      </c>
    </row>
    <row r="648" spans="1:1" x14ac:dyDescent="0.3">
      <c r="A648" s="24">
        <v>4.6215651362136798</v>
      </c>
    </row>
    <row r="649" spans="1:1" x14ac:dyDescent="0.3">
      <c r="A649" s="24">
        <v>4.3794395917250197</v>
      </c>
    </row>
    <row r="650" spans="1:1" x14ac:dyDescent="0.3">
      <c r="A650" s="24">
        <v>4.2806505872597302</v>
      </c>
    </row>
    <row r="651" spans="1:1" x14ac:dyDescent="0.3">
      <c r="A651" s="24">
        <v>4.2037863837361797</v>
      </c>
    </row>
    <row r="652" spans="1:1" x14ac:dyDescent="0.3">
      <c r="A652" s="24">
        <v>4.7900334581242401</v>
      </c>
    </row>
    <row r="653" spans="1:1" x14ac:dyDescent="0.3">
      <c r="A653" s="24">
        <v>4.1457409312625204</v>
      </c>
    </row>
    <row r="654" spans="1:1" x14ac:dyDescent="0.3">
      <c r="A654" s="24">
        <v>4.73868310276593</v>
      </c>
    </row>
    <row r="655" spans="1:1" x14ac:dyDescent="0.3">
      <c r="A655" s="24">
        <v>4.6116421284736697</v>
      </c>
    </row>
    <row r="656" spans="1:1" x14ac:dyDescent="0.3">
      <c r="A656" s="24">
        <v>4.3272072709818801</v>
      </c>
    </row>
    <row r="657" spans="1:1" x14ac:dyDescent="0.3">
      <c r="A657" s="24">
        <v>5.68252523171844</v>
      </c>
    </row>
    <row r="658" spans="1:1" x14ac:dyDescent="0.3">
      <c r="A658" s="24">
        <v>5.02843549870025</v>
      </c>
    </row>
    <row r="659" spans="1:1" x14ac:dyDescent="0.3">
      <c r="A659" s="24">
        <v>4.2905377720845701</v>
      </c>
    </row>
    <row r="660" spans="1:1" x14ac:dyDescent="0.3">
      <c r="A660" s="24">
        <v>4.9535631769925796</v>
      </c>
    </row>
    <row r="661" spans="1:1" x14ac:dyDescent="0.3">
      <c r="A661" s="24">
        <v>4.4186941278879903</v>
      </c>
    </row>
    <row r="662" spans="1:1" x14ac:dyDescent="0.3">
      <c r="A662" s="24">
        <v>4.4426524458768801</v>
      </c>
    </row>
    <row r="663" spans="1:1" x14ac:dyDescent="0.3">
      <c r="A663" s="24">
        <v>4.1933946865970499</v>
      </c>
    </row>
    <row r="664" spans="1:1" x14ac:dyDescent="0.3">
      <c r="A664" s="24">
        <v>4.6004250810104903</v>
      </c>
    </row>
    <row r="665" spans="1:1" x14ac:dyDescent="0.3">
      <c r="A665" s="24">
        <v>4.7067908306425901</v>
      </c>
    </row>
    <row r="666" spans="1:1" x14ac:dyDescent="0.3">
      <c r="A666" s="24">
        <v>5.0373510211548203</v>
      </c>
    </row>
    <row r="667" spans="1:1" x14ac:dyDescent="0.3">
      <c r="A667" s="24">
        <v>4.6961154734823696</v>
      </c>
    </row>
    <row r="668" spans="1:1" x14ac:dyDescent="0.3">
      <c r="A668" s="24">
        <v>4.5003888277640396</v>
      </c>
    </row>
    <row r="669" spans="1:1" x14ac:dyDescent="0.3">
      <c r="A669" s="24">
        <v>4.8272146137104599</v>
      </c>
    </row>
    <row r="670" spans="1:1" x14ac:dyDescent="0.3">
      <c r="A670" s="24">
        <v>6.6115089804767999</v>
      </c>
    </row>
    <row r="671" spans="1:1" x14ac:dyDescent="0.3">
      <c r="A671" s="24">
        <v>4.6495718999378601</v>
      </c>
    </row>
    <row r="672" spans="1:1" x14ac:dyDescent="0.3">
      <c r="A672" s="24">
        <v>4.8158582938668397</v>
      </c>
    </row>
    <row r="673" spans="1:1" x14ac:dyDescent="0.3">
      <c r="A673" s="24">
        <v>4.3995795006055598</v>
      </c>
    </row>
    <row r="674" spans="1:1" x14ac:dyDescent="0.3">
      <c r="A674" s="24">
        <v>5.0609441997944398</v>
      </c>
    </row>
    <row r="675" spans="1:1" x14ac:dyDescent="0.3">
      <c r="A675" s="24">
        <v>4.9621066890082899</v>
      </c>
    </row>
    <row r="676" spans="1:1" x14ac:dyDescent="0.3">
      <c r="A676" s="24">
        <v>5.2850608387109697</v>
      </c>
    </row>
    <row r="677" spans="1:1" x14ac:dyDescent="0.3">
      <c r="A677" s="24">
        <v>5.1413378444679401</v>
      </c>
    </row>
    <row r="678" spans="1:1" x14ac:dyDescent="0.3">
      <c r="A678" s="24">
        <v>5.5475664772215803</v>
      </c>
    </row>
    <row r="679" spans="1:1" x14ac:dyDescent="0.3">
      <c r="A679" s="24">
        <v>5.0840498607131703</v>
      </c>
    </row>
    <row r="680" spans="1:1" x14ac:dyDescent="0.3">
      <c r="A680" s="24">
        <v>4.9717198886109299</v>
      </c>
    </row>
    <row r="681" spans="1:1" x14ac:dyDescent="0.3">
      <c r="A681" s="24">
        <v>4.7747046970409404</v>
      </c>
    </row>
    <row r="682" spans="1:1" x14ac:dyDescent="0.3">
      <c r="A682" s="24">
        <v>4.4702786573614697</v>
      </c>
    </row>
    <row r="683" spans="1:1" x14ac:dyDescent="0.3">
      <c r="A683" s="24">
        <v>4.9135572471494404</v>
      </c>
    </row>
    <row r="684" spans="1:1" x14ac:dyDescent="0.3">
      <c r="A684" s="24">
        <v>4.5382560993580396</v>
      </c>
    </row>
    <row r="685" spans="1:1" x14ac:dyDescent="0.3">
      <c r="A685" s="24">
        <v>4.3065923318065504</v>
      </c>
    </row>
    <row r="686" spans="1:1" x14ac:dyDescent="0.3">
      <c r="A686" s="24">
        <v>4.7293344539810001</v>
      </c>
    </row>
    <row r="687" spans="1:1" x14ac:dyDescent="0.3">
      <c r="A687" s="24">
        <v>4.28701798583349</v>
      </c>
    </row>
    <row r="688" spans="1:1" x14ac:dyDescent="0.3">
      <c r="A688" s="24">
        <v>5.3185732346652497</v>
      </c>
    </row>
    <row r="689" spans="1:1" x14ac:dyDescent="0.3">
      <c r="A689" s="24">
        <v>4.7313739947668001</v>
      </c>
    </row>
    <row r="690" spans="1:1" x14ac:dyDescent="0.3">
      <c r="A690" s="24">
        <v>4.64554338000704</v>
      </c>
    </row>
    <row r="691" spans="1:1" x14ac:dyDescent="0.3">
      <c r="A691" s="24">
        <v>4.2696912822121096</v>
      </c>
    </row>
    <row r="692" spans="1:1" x14ac:dyDescent="0.3">
      <c r="A692" s="24">
        <v>4.5574636039730798</v>
      </c>
    </row>
    <row r="693" spans="1:1" x14ac:dyDescent="0.3">
      <c r="A693" s="24">
        <v>5.0618668800029996</v>
      </c>
    </row>
    <row r="694" spans="1:1" x14ac:dyDescent="0.3">
      <c r="A694" s="24">
        <v>4.4496543866241902</v>
      </c>
    </row>
    <row r="695" spans="1:1" x14ac:dyDescent="0.3">
      <c r="A695" s="24">
        <v>5.52099735221522</v>
      </c>
    </row>
    <row r="696" spans="1:1" x14ac:dyDescent="0.3">
      <c r="A696" s="24">
        <v>5.1168537738642499</v>
      </c>
    </row>
    <row r="697" spans="1:1" x14ac:dyDescent="0.3">
      <c r="A697" s="24">
        <v>5.0177142494781597</v>
      </c>
    </row>
    <row r="698" spans="1:1" x14ac:dyDescent="0.3">
      <c r="A698" s="24">
        <v>6.3987127467107801</v>
      </c>
    </row>
    <row r="699" spans="1:1" x14ac:dyDescent="0.3">
      <c r="A699" s="24">
        <v>4.8314261491495296</v>
      </c>
    </row>
    <row r="700" spans="1:1" x14ac:dyDescent="0.3">
      <c r="A700" s="24">
        <v>4.6561282795103898</v>
      </c>
    </row>
    <row r="701" spans="1:1" x14ac:dyDescent="0.3">
      <c r="A701" s="24">
        <v>5.0798834278754503</v>
      </c>
    </row>
    <row r="702" spans="1:1" x14ac:dyDescent="0.3">
      <c r="A702" s="24">
        <v>4.98064182177934</v>
      </c>
    </row>
    <row r="703" spans="1:1" x14ac:dyDescent="0.3">
      <c r="A703" s="24">
        <v>5.11960564669352</v>
      </c>
    </row>
    <row r="704" spans="1:1" x14ac:dyDescent="0.3">
      <c r="A704" s="24">
        <v>4.92787293130786</v>
      </c>
    </row>
    <row r="705" spans="1:1" x14ac:dyDescent="0.3">
      <c r="A705" s="24">
        <v>4.7678874533580196</v>
      </c>
    </row>
    <row r="706" spans="1:1" x14ac:dyDescent="0.3">
      <c r="A706" s="24">
        <v>5.7771694765579698</v>
      </c>
    </row>
    <row r="707" spans="1:1" x14ac:dyDescent="0.3">
      <c r="A707" s="24">
        <v>4.8709599363124996</v>
      </c>
    </row>
    <row r="708" spans="1:1" x14ac:dyDescent="0.3">
      <c r="A708" s="24">
        <v>4.4897141895620898</v>
      </c>
    </row>
    <row r="709" spans="1:1" x14ac:dyDescent="0.3">
      <c r="A709" s="24">
        <v>5.6843085227766101</v>
      </c>
    </row>
    <row r="710" spans="1:1" x14ac:dyDescent="0.3">
      <c r="A710" s="24">
        <v>5.5457121895223196</v>
      </c>
    </row>
    <row r="711" spans="1:1" x14ac:dyDescent="0.3">
      <c r="A711" s="24">
        <v>4.3168813740867504</v>
      </c>
    </row>
    <row r="712" spans="1:1" x14ac:dyDescent="0.3">
      <c r="A712" s="24">
        <v>4.6703785162770401</v>
      </c>
    </row>
    <row r="713" spans="1:1" x14ac:dyDescent="0.3">
      <c r="A713" s="24">
        <v>4.1264678020907004</v>
      </c>
    </row>
    <row r="714" spans="1:1" x14ac:dyDescent="0.3">
      <c r="A714" s="24">
        <v>4.6137030214336399</v>
      </c>
    </row>
    <row r="715" spans="1:1" x14ac:dyDescent="0.3">
      <c r="A715" s="24">
        <v>4.99182779684745</v>
      </c>
    </row>
    <row r="716" spans="1:1" x14ac:dyDescent="0.3">
      <c r="A716" s="24">
        <v>4.7987546229527602</v>
      </c>
    </row>
    <row r="717" spans="1:1" x14ac:dyDescent="0.3">
      <c r="A717" s="24">
        <v>4.3367923611047496</v>
      </c>
    </row>
    <row r="718" spans="1:1" x14ac:dyDescent="0.3">
      <c r="A718" s="24">
        <v>4.0455267968640802</v>
      </c>
    </row>
    <row r="719" spans="1:1" x14ac:dyDescent="0.3">
      <c r="A719" s="24">
        <v>4.9109067378136002</v>
      </c>
    </row>
    <row r="720" spans="1:1" x14ac:dyDescent="0.3">
      <c r="A720" s="24">
        <v>5.8258618901245498</v>
      </c>
    </row>
    <row r="721" spans="1:1" x14ac:dyDescent="0.3">
      <c r="A721" s="24">
        <v>4.2814128402496703</v>
      </c>
    </row>
    <row r="722" spans="1:1" x14ac:dyDescent="0.3">
      <c r="A722" s="24">
        <v>4.1430805326523403</v>
      </c>
    </row>
    <row r="723" spans="1:1" x14ac:dyDescent="0.3">
      <c r="A723" s="24">
        <v>4.2729518170357199</v>
      </c>
    </row>
    <row r="724" spans="1:1" x14ac:dyDescent="0.3">
      <c r="A724" s="24">
        <v>5.1732944140606598</v>
      </c>
    </row>
    <row r="725" spans="1:1" x14ac:dyDescent="0.3">
      <c r="A725" s="24">
        <v>4.3561848184716201</v>
      </c>
    </row>
    <row r="726" spans="1:1" x14ac:dyDescent="0.3">
      <c r="A726" s="24">
        <v>4.7801848992237703</v>
      </c>
    </row>
    <row r="727" spans="1:1" x14ac:dyDescent="0.3">
      <c r="A727" s="24">
        <v>5.2581902445401099</v>
      </c>
    </row>
    <row r="728" spans="1:1" x14ac:dyDescent="0.3">
      <c r="A728" s="24">
        <v>4.6887774545343497</v>
      </c>
    </row>
    <row r="729" spans="1:1" x14ac:dyDescent="0.3">
      <c r="A729" s="24">
        <v>4.4180567666467097</v>
      </c>
    </row>
    <row r="730" spans="1:1" x14ac:dyDescent="0.3">
      <c r="A730" s="24">
        <v>4.6463181113041196</v>
      </c>
    </row>
    <row r="731" spans="1:1" x14ac:dyDescent="0.3">
      <c r="A731" s="24">
        <v>4.3576148798009999</v>
      </c>
    </row>
    <row r="732" spans="1:1" x14ac:dyDescent="0.3">
      <c r="A732" s="24">
        <v>4.5196828341786004</v>
      </c>
    </row>
    <row r="733" spans="1:1" x14ac:dyDescent="0.3">
      <c r="A733" s="24">
        <v>4.44871964269778</v>
      </c>
    </row>
    <row r="734" spans="1:1" x14ac:dyDescent="0.3">
      <c r="A734" s="24">
        <v>4.8299770878430497</v>
      </c>
    </row>
    <row r="735" spans="1:1" x14ac:dyDescent="0.3">
      <c r="A735" s="24">
        <v>5.21340095017504</v>
      </c>
    </row>
    <row r="736" spans="1:1" x14ac:dyDescent="0.3">
      <c r="A736" s="24">
        <v>4.6228066530145897</v>
      </c>
    </row>
    <row r="737" spans="1:1" x14ac:dyDescent="0.3">
      <c r="A737" s="24">
        <v>4.7357077867344</v>
      </c>
    </row>
    <row r="738" spans="1:1" x14ac:dyDescent="0.3">
      <c r="A738" s="24">
        <v>4.6578676744856198</v>
      </c>
    </row>
    <row r="739" spans="1:1" x14ac:dyDescent="0.3">
      <c r="A739" s="24">
        <v>4.9307071714926201</v>
      </c>
    </row>
    <row r="740" spans="1:1" x14ac:dyDescent="0.3">
      <c r="A740" s="24">
        <v>4.5777788026845503</v>
      </c>
    </row>
    <row r="741" spans="1:1" x14ac:dyDescent="0.3">
      <c r="A741" s="24">
        <v>4.4179962927272598</v>
      </c>
    </row>
    <row r="742" spans="1:1" x14ac:dyDescent="0.3">
      <c r="A742" s="24">
        <v>4.7123898269788898</v>
      </c>
    </row>
    <row r="743" spans="1:1" x14ac:dyDescent="0.3">
      <c r="A743" s="24">
        <v>4.8869931413241403</v>
      </c>
    </row>
    <row r="744" spans="1:1" x14ac:dyDescent="0.3">
      <c r="A744" s="24">
        <v>4.74171338169264</v>
      </c>
    </row>
    <row r="745" spans="1:1" x14ac:dyDescent="0.3">
      <c r="A745" s="24">
        <v>4.2342795433292304</v>
      </c>
    </row>
    <row r="746" spans="1:1" x14ac:dyDescent="0.3">
      <c r="A746" s="24">
        <v>5.0623379646173001</v>
      </c>
    </row>
    <row r="747" spans="1:1" x14ac:dyDescent="0.3">
      <c r="A747" s="24">
        <v>4.5375546564741196</v>
      </c>
    </row>
    <row r="748" spans="1:1" x14ac:dyDescent="0.3">
      <c r="A748" s="24">
        <v>5.35300944822629</v>
      </c>
    </row>
    <row r="749" spans="1:1" x14ac:dyDescent="0.3">
      <c r="A749" s="24">
        <v>5.7123640831163396</v>
      </c>
    </row>
    <row r="750" spans="1:1" x14ac:dyDescent="0.3">
      <c r="A750" s="24">
        <v>4.4313241547031703</v>
      </c>
    </row>
    <row r="751" spans="1:1" x14ac:dyDescent="0.3">
      <c r="A751" s="24">
        <v>5.2723289419170198</v>
      </c>
    </row>
    <row r="752" spans="1:1" x14ac:dyDescent="0.3">
      <c r="A752" s="24">
        <v>4.5030121583607698</v>
      </c>
    </row>
    <row r="753" spans="1:1" x14ac:dyDescent="0.3">
      <c r="A753" s="24">
        <v>4.7642849199678396</v>
      </c>
    </row>
    <row r="754" spans="1:1" x14ac:dyDescent="0.3">
      <c r="A754" s="24">
        <v>4.7987294710653403</v>
      </c>
    </row>
    <row r="755" spans="1:1" x14ac:dyDescent="0.3">
      <c r="A755" s="24">
        <v>5.2083715862636604</v>
      </c>
    </row>
    <row r="756" spans="1:1" x14ac:dyDescent="0.3">
      <c r="A756" s="24">
        <v>4.1262470843665602</v>
      </c>
    </row>
    <row r="757" spans="1:1" x14ac:dyDescent="0.3">
      <c r="A757" s="24">
        <v>4.8075624373569097</v>
      </c>
    </row>
    <row r="758" spans="1:1" x14ac:dyDescent="0.3">
      <c r="A758" s="24">
        <v>5.0112249733596501</v>
      </c>
    </row>
    <row r="759" spans="1:1" x14ac:dyDescent="0.3">
      <c r="A759" s="24">
        <v>4.5278726589921803</v>
      </c>
    </row>
    <row r="760" spans="1:1" x14ac:dyDescent="0.3">
      <c r="A760" s="24">
        <v>4.4166061755640298</v>
      </c>
    </row>
    <row r="761" spans="1:1" x14ac:dyDescent="0.3">
      <c r="A761" s="24">
        <v>4.5341115821280198</v>
      </c>
    </row>
    <row r="762" spans="1:1" x14ac:dyDescent="0.3">
      <c r="A762" s="24">
        <v>4.85902816149832</v>
      </c>
    </row>
    <row r="763" spans="1:1" x14ac:dyDescent="0.3">
      <c r="A763" s="24">
        <v>4.4809120336708501</v>
      </c>
    </row>
    <row r="764" spans="1:1" x14ac:dyDescent="0.3">
      <c r="A764" s="24">
        <v>5.3984649322844502</v>
      </c>
    </row>
    <row r="765" spans="1:1" x14ac:dyDescent="0.3">
      <c r="A765" s="24">
        <v>4.4147534574966603</v>
      </c>
    </row>
    <row r="766" spans="1:1" x14ac:dyDescent="0.3">
      <c r="A766" s="24">
        <v>5.7504507608684401</v>
      </c>
    </row>
    <row r="767" spans="1:1" x14ac:dyDescent="0.3">
      <c r="A767" s="24">
        <v>4.16417289377023</v>
      </c>
    </row>
    <row r="768" spans="1:1" x14ac:dyDescent="0.3">
      <c r="A768" s="24">
        <v>4.5379915819347101</v>
      </c>
    </row>
    <row r="769" spans="1:1" x14ac:dyDescent="0.3">
      <c r="A769" s="24">
        <v>4.8663961633320403</v>
      </c>
    </row>
    <row r="770" spans="1:1" x14ac:dyDescent="0.3">
      <c r="A770" s="24">
        <v>5.1847453812670503</v>
      </c>
    </row>
    <row r="771" spans="1:1" x14ac:dyDescent="0.3">
      <c r="A771" s="24">
        <v>4.8050199290548203</v>
      </c>
    </row>
    <row r="772" spans="1:1" x14ac:dyDescent="0.3">
      <c r="A772" s="24">
        <v>4.9962244533555902</v>
      </c>
    </row>
    <row r="773" spans="1:1" x14ac:dyDescent="0.3">
      <c r="A773" s="24">
        <v>4.0191337039714803</v>
      </c>
    </row>
    <row r="774" spans="1:1" x14ac:dyDescent="0.3">
      <c r="A774" s="24">
        <v>4.4309631553006703</v>
      </c>
    </row>
    <row r="775" spans="1:1" x14ac:dyDescent="0.3">
      <c r="A775" s="24">
        <v>4.5104084090199903</v>
      </c>
    </row>
    <row r="776" spans="1:1" x14ac:dyDescent="0.3">
      <c r="A776" s="24">
        <v>5.0095022385675998</v>
      </c>
    </row>
    <row r="777" spans="1:1" x14ac:dyDescent="0.3">
      <c r="A777" s="24">
        <v>4.7375805522896597</v>
      </c>
    </row>
    <row r="778" spans="1:1" x14ac:dyDescent="0.3">
      <c r="A778" s="24">
        <v>4.7282752418405103</v>
      </c>
    </row>
    <row r="779" spans="1:1" x14ac:dyDescent="0.3">
      <c r="A779" s="24">
        <v>4.3406450800929397</v>
      </c>
    </row>
    <row r="780" spans="1:1" x14ac:dyDescent="0.3">
      <c r="A780" s="24">
        <v>4.2563606828582001</v>
      </c>
    </row>
    <row r="781" spans="1:1" x14ac:dyDescent="0.3">
      <c r="A781" s="24">
        <v>4.8542558491785597</v>
      </c>
    </row>
    <row r="782" spans="1:1" x14ac:dyDescent="0.3">
      <c r="A782" s="24">
        <v>4.9678304215985403</v>
      </c>
    </row>
    <row r="783" spans="1:1" x14ac:dyDescent="0.3">
      <c r="A783" s="24">
        <v>5.2724855988847601</v>
      </c>
    </row>
    <row r="784" spans="1:1" x14ac:dyDescent="0.3">
      <c r="A784" s="24">
        <v>4.2117406900824701</v>
      </c>
    </row>
    <row r="785" spans="1:1" x14ac:dyDescent="0.3">
      <c r="A785" s="24">
        <v>4.6410971162085097</v>
      </c>
    </row>
    <row r="786" spans="1:1" x14ac:dyDescent="0.3">
      <c r="A786" s="24">
        <v>6.12552662427274</v>
      </c>
    </row>
    <row r="787" spans="1:1" x14ac:dyDescent="0.3">
      <c r="A787" s="24">
        <v>4.8814040595609098</v>
      </c>
    </row>
    <row r="788" spans="1:1" x14ac:dyDescent="0.3">
      <c r="A788" s="24">
        <v>4.7333063993111102</v>
      </c>
    </row>
    <row r="789" spans="1:1" x14ac:dyDescent="0.3">
      <c r="A789" s="24">
        <v>5.2905225605964201</v>
      </c>
    </row>
    <row r="790" spans="1:1" x14ac:dyDescent="0.3">
      <c r="A790" s="24">
        <v>4.5482034522297301</v>
      </c>
    </row>
    <row r="791" spans="1:1" x14ac:dyDescent="0.3">
      <c r="A791" s="24">
        <v>4.9168446170205904</v>
      </c>
    </row>
    <row r="792" spans="1:1" x14ac:dyDescent="0.3">
      <c r="A792" s="24">
        <v>4.1174994879682902</v>
      </c>
    </row>
    <row r="793" spans="1:1" x14ac:dyDescent="0.3">
      <c r="A793" s="24">
        <v>4.78990444293518</v>
      </c>
    </row>
    <row r="794" spans="1:1" x14ac:dyDescent="0.3">
      <c r="A794" s="24">
        <v>4.7186462418789104</v>
      </c>
    </row>
    <row r="795" spans="1:1" x14ac:dyDescent="0.3">
      <c r="A795" s="24">
        <v>4.5285355836920296</v>
      </c>
    </row>
    <row r="796" spans="1:1" x14ac:dyDescent="0.3">
      <c r="A796" s="24">
        <v>4.4148231938008999</v>
      </c>
    </row>
    <row r="797" spans="1:1" x14ac:dyDescent="0.3">
      <c r="A797" s="24">
        <v>4.7883274677012597</v>
      </c>
    </row>
    <row r="798" spans="1:1" x14ac:dyDescent="0.3">
      <c r="A798" s="24">
        <v>4.6890807297727601</v>
      </c>
    </row>
    <row r="799" spans="1:1" x14ac:dyDescent="0.3">
      <c r="A799" s="24">
        <v>4.1612926002021204</v>
      </c>
    </row>
    <row r="800" spans="1:1" x14ac:dyDescent="0.3">
      <c r="A800" s="24">
        <v>5.5758494085943804</v>
      </c>
    </row>
    <row r="801" spans="1:1" x14ac:dyDescent="0.3">
      <c r="A801" s="24">
        <v>4.7116471823214701</v>
      </c>
    </row>
    <row r="802" spans="1:1" x14ac:dyDescent="0.3">
      <c r="A802" s="24">
        <v>4.7949082703313399</v>
      </c>
    </row>
    <row r="803" spans="1:1" x14ac:dyDescent="0.3">
      <c r="A803" s="24">
        <v>4.9714731874888898</v>
      </c>
    </row>
    <row r="804" spans="1:1" x14ac:dyDescent="0.3">
      <c r="A804" s="24">
        <v>5.4371619771604003</v>
      </c>
    </row>
    <row r="805" spans="1:1" x14ac:dyDescent="0.3">
      <c r="A805" s="24">
        <v>4.4727819791897296</v>
      </c>
    </row>
    <row r="806" spans="1:1" x14ac:dyDescent="0.3">
      <c r="A806" s="24">
        <v>3.9547080643670798</v>
      </c>
    </row>
    <row r="807" spans="1:1" x14ac:dyDescent="0.3">
      <c r="A807" s="24">
        <v>5.1745253041196202</v>
      </c>
    </row>
    <row r="808" spans="1:1" x14ac:dyDescent="0.3">
      <c r="A808" s="24">
        <v>4.5511312574302796</v>
      </c>
    </row>
    <row r="809" spans="1:1" x14ac:dyDescent="0.3">
      <c r="A809" s="24">
        <v>4.0773804192331502</v>
      </c>
    </row>
    <row r="810" spans="1:1" x14ac:dyDescent="0.3">
      <c r="A810" s="24">
        <v>5.4159414076018297</v>
      </c>
    </row>
    <row r="811" spans="1:1" x14ac:dyDescent="0.3">
      <c r="A811" s="24">
        <v>4.5912380223980502</v>
      </c>
    </row>
    <row r="812" spans="1:1" x14ac:dyDescent="0.3">
      <c r="A812" s="24">
        <v>5.0958520324219201</v>
      </c>
    </row>
    <row r="813" spans="1:1" x14ac:dyDescent="0.3">
      <c r="A813" s="24">
        <v>5.4752128429273403</v>
      </c>
    </row>
    <row r="814" spans="1:1" x14ac:dyDescent="0.3">
      <c r="A814" s="24">
        <v>4.5228922042842301</v>
      </c>
    </row>
    <row r="815" spans="1:1" x14ac:dyDescent="0.3">
      <c r="A815" s="24">
        <v>5.0382670172832498</v>
      </c>
    </row>
    <row r="816" spans="1:1" x14ac:dyDescent="0.3">
      <c r="A816" s="24">
        <v>4.30358990318968</v>
      </c>
    </row>
    <row r="817" spans="1:1" x14ac:dyDescent="0.3">
      <c r="A817" s="24">
        <v>4.7198428951908298</v>
      </c>
    </row>
    <row r="818" spans="1:1" x14ac:dyDescent="0.3">
      <c r="A818" s="24">
        <v>4.7265060310229901</v>
      </c>
    </row>
    <row r="819" spans="1:1" x14ac:dyDescent="0.3">
      <c r="A819" s="24">
        <v>5.1248012871586397</v>
      </c>
    </row>
    <row r="820" spans="1:1" x14ac:dyDescent="0.3">
      <c r="A820" s="24">
        <v>4.4660586651588199</v>
      </c>
    </row>
    <row r="821" spans="1:1" x14ac:dyDescent="0.3">
      <c r="A821" s="24">
        <v>5.0632015007554498</v>
      </c>
    </row>
    <row r="822" spans="1:1" x14ac:dyDescent="0.3">
      <c r="A822" s="24">
        <v>4.44770035497588</v>
      </c>
    </row>
    <row r="823" spans="1:1" x14ac:dyDescent="0.3">
      <c r="A823" s="24">
        <v>4.4806797311543196</v>
      </c>
    </row>
    <row r="824" spans="1:1" x14ac:dyDescent="0.3">
      <c r="A824" s="24">
        <v>5.0192519855340496</v>
      </c>
    </row>
    <row r="825" spans="1:1" x14ac:dyDescent="0.3">
      <c r="A825" s="24">
        <v>5.7187661472916096</v>
      </c>
    </row>
    <row r="826" spans="1:1" x14ac:dyDescent="0.3">
      <c r="A826" s="24">
        <v>4.2951402643131402</v>
      </c>
    </row>
    <row r="827" spans="1:1" x14ac:dyDescent="0.3">
      <c r="A827" s="24">
        <v>4.4158983619611503</v>
      </c>
    </row>
    <row r="828" spans="1:1" x14ac:dyDescent="0.3">
      <c r="A828" s="24">
        <v>4.5371576739930903</v>
      </c>
    </row>
    <row r="829" spans="1:1" x14ac:dyDescent="0.3">
      <c r="A829" s="24">
        <v>4.6497647831173401</v>
      </c>
    </row>
    <row r="830" spans="1:1" x14ac:dyDescent="0.3">
      <c r="A830" s="24">
        <v>4.8071116216220302</v>
      </c>
    </row>
    <row r="831" spans="1:1" x14ac:dyDescent="0.3">
      <c r="A831" s="24">
        <v>4.4953834165438096</v>
      </c>
    </row>
    <row r="832" spans="1:1" x14ac:dyDescent="0.3">
      <c r="A832" s="24">
        <v>4.8088199009429902</v>
      </c>
    </row>
    <row r="833" spans="1:1" x14ac:dyDescent="0.3">
      <c r="A833" s="24">
        <v>4.89106834520131</v>
      </c>
    </row>
    <row r="834" spans="1:1" x14ac:dyDescent="0.3">
      <c r="A834" s="24">
        <v>4.9363317239959201</v>
      </c>
    </row>
    <row r="835" spans="1:1" x14ac:dyDescent="0.3">
      <c r="A835" s="24">
        <v>5.3616213574799296</v>
      </c>
    </row>
    <row r="836" spans="1:1" x14ac:dyDescent="0.3">
      <c r="A836" s="24">
        <v>4.6299806526853402</v>
      </c>
    </row>
    <row r="837" spans="1:1" x14ac:dyDescent="0.3">
      <c r="A837" s="24">
        <v>4.9584972044279603</v>
      </c>
    </row>
    <row r="838" spans="1:1" x14ac:dyDescent="0.3">
      <c r="A838" s="24">
        <v>4.91588690948962</v>
      </c>
    </row>
    <row r="839" spans="1:1" x14ac:dyDescent="0.3">
      <c r="A839" s="24">
        <v>4.53868456409191</v>
      </c>
    </row>
    <row r="840" spans="1:1" x14ac:dyDescent="0.3">
      <c r="A840" s="24">
        <v>4.4364997196753801</v>
      </c>
    </row>
    <row r="841" spans="1:1" x14ac:dyDescent="0.3">
      <c r="A841" s="24">
        <v>5.1897176054113698</v>
      </c>
    </row>
    <row r="842" spans="1:1" x14ac:dyDescent="0.3">
      <c r="A842" s="24">
        <v>4.6781475534661201</v>
      </c>
    </row>
    <row r="843" spans="1:1" x14ac:dyDescent="0.3">
      <c r="A843" s="24">
        <v>4.54382412993629</v>
      </c>
    </row>
    <row r="844" spans="1:1" x14ac:dyDescent="0.3">
      <c r="A844" s="24">
        <v>4.6889905511049097</v>
      </c>
    </row>
    <row r="845" spans="1:1" x14ac:dyDescent="0.3">
      <c r="A845" s="24">
        <v>5.0332758984604098</v>
      </c>
    </row>
    <row r="846" spans="1:1" x14ac:dyDescent="0.3">
      <c r="A846" s="24">
        <v>4.73153041900615</v>
      </c>
    </row>
    <row r="847" spans="1:1" x14ac:dyDescent="0.3">
      <c r="A847" s="24">
        <v>4.6741767428992196</v>
      </c>
    </row>
    <row r="848" spans="1:1" x14ac:dyDescent="0.3">
      <c r="A848" s="24">
        <v>4.79838878313622</v>
      </c>
    </row>
    <row r="849" spans="1:1" x14ac:dyDescent="0.3">
      <c r="A849" s="24">
        <v>5.3836046157749102</v>
      </c>
    </row>
    <row r="850" spans="1:1" x14ac:dyDescent="0.3">
      <c r="A850" s="24">
        <v>4.2025719818061997</v>
      </c>
    </row>
    <row r="851" spans="1:1" x14ac:dyDescent="0.3">
      <c r="A851" s="24">
        <v>4.1406187434211104</v>
      </c>
    </row>
    <row r="852" spans="1:1" x14ac:dyDescent="0.3">
      <c r="A852" s="24">
        <v>4.5313469444516503</v>
      </c>
    </row>
    <row r="853" spans="1:1" x14ac:dyDescent="0.3">
      <c r="A853" s="24">
        <v>5.92984908556509</v>
      </c>
    </row>
    <row r="854" spans="1:1" x14ac:dyDescent="0.3">
      <c r="A854" s="24">
        <v>5.5856525892068403</v>
      </c>
    </row>
    <row r="855" spans="1:1" x14ac:dyDescent="0.3">
      <c r="A855" s="24">
        <v>5.0427160160807096</v>
      </c>
    </row>
    <row r="856" spans="1:1" x14ac:dyDescent="0.3">
      <c r="A856" s="24">
        <v>4.1446459811118102</v>
      </c>
    </row>
    <row r="857" spans="1:1" x14ac:dyDescent="0.3">
      <c r="A857" s="24">
        <v>5.1673744571534899</v>
      </c>
    </row>
    <row r="858" spans="1:1" x14ac:dyDescent="0.3">
      <c r="A858" s="24">
        <v>4.2464447554652098</v>
      </c>
    </row>
    <row r="859" spans="1:1" x14ac:dyDescent="0.3">
      <c r="A859" s="24">
        <v>5.3545417672188798</v>
      </c>
    </row>
    <row r="860" spans="1:1" x14ac:dyDescent="0.3">
      <c r="A860" s="24">
        <v>4.8828875659049302</v>
      </c>
    </row>
    <row r="861" spans="1:1" x14ac:dyDescent="0.3">
      <c r="A861" s="24">
        <v>4.8445670367017204</v>
      </c>
    </row>
    <row r="862" spans="1:1" x14ac:dyDescent="0.3">
      <c r="A862" s="24">
        <v>4.7279711246541796</v>
      </c>
    </row>
    <row r="863" spans="1:1" x14ac:dyDescent="0.3">
      <c r="A863" s="24">
        <v>4.8203325507057802</v>
      </c>
    </row>
    <row r="864" spans="1:1" x14ac:dyDescent="0.3">
      <c r="A864" s="24">
        <v>4.5532884142274499</v>
      </c>
    </row>
    <row r="865" spans="1:1" x14ac:dyDescent="0.3">
      <c r="A865" s="24">
        <v>4.4023252720575199</v>
      </c>
    </row>
    <row r="866" spans="1:1" x14ac:dyDescent="0.3">
      <c r="A866" s="24">
        <v>4.5748607528526701</v>
      </c>
    </row>
    <row r="867" spans="1:1" x14ac:dyDescent="0.3">
      <c r="A867" s="24">
        <v>4.6193813622951199</v>
      </c>
    </row>
    <row r="868" spans="1:1" x14ac:dyDescent="0.3">
      <c r="A868" s="24">
        <v>4.7869575206071202</v>
      </c>
    </row>
    <row r="869" spans="1:1" x14ac:dyDescent="0.3">
      <c r="A869" s="24">
        <v>4.51106942381859</v>
      </c>
    </row>
    <row r="870" spans="1:1" x14ac:dyDescent="0.3">
      <c r="A870" s="24">
        <v>4.2703898926631396</v>
      </c>
    </row>
    <row r="871" spans="1:1" x14ac:dyDescent="0.3">
      <c r="A871" s="24">
        <v>4.7666779487809299</v>
      </c>
    </row>
    <row r="872" spans="1:1" x14ac:dyDescent="0.3">
      <c r="A872" s="24">
        <v>4.2084943591021</v>
      </c>
    </row>
    <row r="873" spans="1:1" x14ac:dyDescent="0.3">
      <c r="A873" s="24">
        <v>5.2129259241180304</v>
      </c>
    </row>
    <row r="874" spans="1:1" x14ac:dyDescent="0.3">
      <c r="A874" s="24">
        <v>5.3706137766798303</v>
      </c>
    </row>
    <row r="875" spans="1:1" x14ac:dyDescent="0.3">
      <c r="A875" s="24">
        <v>4.6784534218558198</v>
      </c>
    </row>
    <row r="876" spans="1:1" x14ac:dyDescent="0.3">
      <c r="A876" s="24">
        <v>6.3414426230017202</v>
      </c>
    </row>
    <row r="877" spans="1:1" x14ac:dyDescent="0.3">
      <c r="A877" s="24">
        <v>4.8500789373347697</v>
      </c>
    </row>
    <row r="878" spans="1:1" x14ac:dyDescent="0.3">
      <c r="A878" s="24">
        <v>5.0347696446066896</v>
      </c>
    </row>
    <row r="879" spans="1:1" x14ac:dyDescent="0.3">
      <c r="A879" s="24">
        <v>4.21887562426899</v>
      </c>
    </row>
    <row r="880" spans="1:1" x14ac:dyDescent="0.3">
      <c r="A880" s="24">
        <v>4.8161074313965599</v>
      </c>
    </row>
    <row r="881" spans="1:1" x14ac:dyDescent="0.3">
      <c r="A881" s="24">
        <v>4.5310709531861404</v>
      </c>
    </row>
    <row r="882" spans="1:1" x14ac:dyDescent="0.3">
      <c r="A882" s="24">
        <v>4.5615840062816604</v>
      </c>
    </row>
    <row r="883" spans="1:1" x14ac:dyDescent="0.3">
      <c r="A883" s="24">
        <v>5.6907045575966997</v>
      </c>
    </row>
    <row r="884" spans="1:1" x14ac:dyDescent="0.3">
      <c r="A884" s="24">
        <v>4.8536902253382097</v>
      </c>
    </row>
    <row r="885" spans="1:1" x14ac:dyDescent="0.3">
      <c r="A885" s="24">
        <v>4.3219273636400999</v>
      </c>
    </row>
    <row r="886" spans="1:1" x14ac:dyDescent="0.3">
      <c r="A886" s="24">
        <v>4.7637865304759597</v>
      </c>
    </row>
    <row r="887" spans="1:1" x14ac:dyDescent="0.3">
      <c r="A887" s="24">
        <v>4.6859473552377704</v>
      </c>
    </row>
    <row r="888" spans="1:1" x14ac:dyDescent="0.3">
      <c r="A888" s="24">
        <v>5.07278503315694</v>
      </c>
    </row>
    <row r="889" spans="1:1" x14ac:dyDescent="0.3">
      <c r="A889" s="24">
        <v>4.8357495088788598</v>
      </c>
    </row>
    <row r="890" spans="1:1" x14ac:dyDescent="0.3">
      <c r="A890" s="24">
        <v>4.84886064629299</v>
      </c>
    </row>
    <row r="891" spans="1:1" x14ac:dyDescent="0.3">
      <c r="A891" s="24">
        <v>5.4175365611303796</v>
      </c>
    </row>
    <row r="892" spans="1:1" x14ac:dyDescent="0.3">
      <c r="A892" s="24">
        <v>5.7866409783930202</v>
      </c>
    </row>
    <row r="893" spans="1:1" x14ac:dyDescent="0.3">
      <c r="A893" s="24">
        <v>4.6858624702927898</v>
      </c>
    </row>
    <row r="894" spans="1:1" x14ac:dyDescent="0.3">
      <c r="A894" s="24">
        <v>4.6789259480410097</v>
      </c>
    </row>
    <row r="895" spans="1:1" x14ac:dyDescent="0.3">
      <c r="A895" s="24">
        <v>4.7361926878636602</v>
      </c>
    </row>
    <row r="896" spans="1:1" x14ac:dyDescent="0.3">
      <c r="A896" s="24">
        <v>4.74470181135682</v>
      </c>
    </row>
    <row r="897" spans="1:1" x14ac:dyDescent="0.3">
      <c r="A897" s="24">
        <v>4.3736065372349504</v>
      </c>
    </row>
    <row r="898" spans="1:1" x14ac:dyDescent="0.3">
      <c r="A898" s="24">
        <v>4.8861939571469</v>
      </c>
    </row>
    <row r="899" spans="1:1" x14ac:dyDescent="0.3">
      <c r="A899" s="24">
        <v>4.6131051478938598</v>
      </c>
    </row>
    <row r="900" spans="1:1" x14ac:dyDescent="0.3">
      <c r="A900" s="24">
        <v>4.7695571802311498</v>
      </c>
    </row>
    <row r="901" spans="1:1" x14ac:dyDescent="0.3">
      <c r="A901" s="24">
        <v>4.8217057414063103</v>
      </c>
    </row>
    <row r="902" spans="1:1" x14ac:dyDescent="0.3">
      <c r="A902" s="24">
        <v>4.9202500655295198</v>
      </c>
    </row>
    <row r="903" spans="1:1" x14ac:dyDescent="0.3">
      <c r="A903" s="24">
        <v>4.4054590297617704</v>
      </c>
    </row>
    <row r="904" spans="1:1" x14ac:dyDescent="0.3">
      <c r="A904" s="24">
        <v>5.0308773200799797</v>
      </c>
    </row>
    <row r="905" spans="1:1" x14ac:dyDescent="0.3">
      <c r="A905" s="24">
        <v>4.0974590538637603</v>
      </c>
    </row>
    <row r="906" spans="1:1" x14ac:dyDescent="0.3">
      <c r="A906" s="24">
        <v>4.9877394394632404</v>
      </c>
    </row>
    <row r="907" spans="1:1" x14ac:dyDescent="0.3">
      <c r="A907" s="24">
        <v>4.6120713097561499</v>
      </c>
    </row>
    <row r="908" spans="1:1" x14ac:dyDescent="0.3">
      <c r="A908" s="24">
        <v>5.7788058106872402</v>
      </c>
    </row>
    <row r="909" spans="1:1" x14ac:dyDescent="0.3">
      <c r="A909" s="24">
        <v>5.0395999189326899</v>
      </c>
    </row>
    <row r="910" spans="1:1" x14ac:dyDescent="0.3">
      <c r="A910" s="24">
        <v>4.7681410042502099</v>
      </c>
    </row>
    <row r="911" spans="1:1" x14ac:dyDescent="0.3">
      <c r="A911" s="24">
        <v>5.5095979141881601</v>
      </c>
    </row>
    <row r="912" spans="1:1" x14ac:dyDescent="0.3">
      <c r="A912" s="24">
        <v>4.9681470972546302</v>
      </c>
    </row>
    <row r="913" spans="1:1" x14ac:dyDescent="0.3">
      <c r="A913" s="24">
        <v>4.2065846283626804</v>
      </c>
    </row>
    <row r="914" spans="1:1" x14ac:dyDescent="0.3">
      <c r="A914" s="24">
        <v>4.5260854509783996</v>
      </c>
    </row>
    <row r="915" spans="1:1" x14ac:dyDescent="0.3">
      <c r="A915" s="24">
        <v>4.5110287811599399</v>
      </c>
    </row>
    <row r="916" spans="1:1" x14ac:dyDescent="0.3">
      <c r="A916" s="24">
        <v>5.15035495953338</v>
      </c>
    </row>
    <row r="917" spans="1:1" x14ac:dyDescent="0.3">
      <c r="A917" s="24">
        <v>4.9357670195422001</v>
      </c>
    </row>
    <row r="918" spans="1:1" x14ac:dyDescent="0.3">
      <c r="A918" s="24">
        <v>5.0008018332264301</v>
      </c>
    </row>
    <row r="919" spans="1:1" x14ac:dyDescent="0.3">
      <c r="A919" s="24">
        <v>4.3764467795686697</v>
      </c>
    </row>
    <row r="920" spans="1:1" x14ac:dyDescent="0.3">
      <c r="A920" s="24">
        <v>5.3519388962430696</v>
      </c>
    </row>
    <row r="921" spans="1:1" x14ac:dyDescent="0.3">
      <c r="A921" s="24">
        <v>5.12235888358805</v>
      </c>
    </row>
    <row r="922" spans="1:1" x14ac:dyDescent="0.3">
      <c r="A922" s="24">
        <v>4.7913869861887699</v>
      </c>
    </row>
    <row r="923" spans="1:1" x14ac:dyDescent="0.3">
      <c r="A923" s="24">
        <v>4.4538062082947203</v>
      </c>
    </row>
    <row r="924" spans="1:1" x14ac:dyDescent="0.3">
      <c r="A924" s="24">
        <v>4.6421750115531699</v>
      </c>
    </row>
    <row r="925" spans="1:1" x14ac:dyDescent="0.3">
      <c r="A925" s="24">
        <v>4.32364670813093</v>
      </c>
    </row>
    <row r="926" spans="1:1" x14ac:dyDescent="0.3">
      <c r="A926" s="24">
        <v>5.0111297385610003</v>
      </c>
    </row>
    <row r="927" spans="1:1" x14ac:dyDescent="0.3">
      <c r="A927" s="24">
        <v>4.8311389234958897</v>
      </c>
    </row>
    <row r="928" spans="1:1" x14ac:dyDescent="0.3">
      <c r="A928" s="24">
        <v>4.2412031433957997</v>
      </c>
    </row>
    <row r="929" spans="1:1" x14ac:dyDescent="0.3">
      <c r="A929" s="24">
        <v>5.4075140150715599</v>
      </c>
    </row>
    <row r="930" spans="1:1" x14ac:dyDescent="0.3">
      <c r="A930" s="24">
        <v>4.6367852696855598</v>
      </c>
    </row>
    <row r="931" spans="1:1" x14ac:dyDescent="0.3">
      <c r="A931" s="24">
        <v>5.2401371794680403</v>
      </c>
    </row>
    <row r="932" spans="1:1" x14ac:dyDescent="0.3">
      <c r="A932" s="24">
        <v>4.8960740680003001</v>
      </c>
    </row>
    <row r="933" spans="1:1" x14ac:dyDescent="0.3">
      <c r="A933" s="24">
        <v>5.1488306822197902</v>
      </c>
    </row>
    <row r="934" spans="1:1" x14ac:dyDescent="0.3">
      <c r="A934" s="24">
        <v>4.4345627283226197</v>
      </c>
    </row>
    <row r="935" spans="1:1" x14ac:dyDescent="0.3">
      <c r="A935" s="24">
        <v>4.3836053122898297</v>
      </c>
    </row>
    <row r="936" spans="1:1" x14ac:dyDescent="0.3">
      <c r="A936" s="24">
        <v>4.4466492157706803</v>
      </c>
    </row>
    <row r="937" spans="1:1" x14ac:dyDescent="0.3">
      <c r="A937" s="24">
        <v>4.7638730159474303</v>
      </c>
    </row>
    <row r="938" spans="1:1" x14ac:dyDescent="0.3">
      <c r="A938" s="24">
        <v>4.4010766387611797</v>
      </c>
    </row>
    <row r="939" spans="1:1" x14ac:dyDescent="0.3">
      <c r="A939" s="24">
        <v>4.5312875978449103</v>
      </c>
    </row>
    <row r="940" spans="1:1" x14ac:dyDescent="0.3">
      <c r="A940" s="24">
        <v>4.7557829225632302</v>
      </c>
    </row>
    <row r="941" spans="1:1" x14ac:dyDescent="0.3">
      <c r="A941" s="24">
        <v>4.83423240796201</v>
      </c>
    </row>
    <row r="942" spans="1:1" x14ac:dyDescent="0.3">
      <c r="A942" s="24">
        <v>4.4001174597055002</v>
      </c>
    </row>
    <row r="943" spans="1:1" x14ac:dyDescent="0.3">
      <c r="A943" s="24">
        <v>5.31386865428472</v>
      </c>
    </row>
    <row r="944" spans="1:1" x14ac:dyDescent="0.3">
      <c r="A944" s="24">
        <v>4.93299520137169</v>
      </c>
    </row>
    <row r="945" spans="1:1" x14ac:dyDescent="0.3">
      <c r="A945" s="24">
        <v>5.2738947534824296</v>
      </c>
    </row>
    <row r="946" spans="1:1" x14ac:dyDescent="0.3">
      <c r="A946" s="24">
        <v>4.5332046200528904</v>
      </c>
    </row>
    <row r="947" spans="1:1" x14ac:dyDescent="0.3">
      <c r="A947" s="24">
        <v>4.5152567553880703</v>
      </c>
    </row>
    <row r="948" spans="1:1" x14ac:dyDescent="0.3">
      <c r="A948" s="24">
        <v>5.0055081827754098</v>
      </c>
    </row>
    <row r="949" spans="1:1" x14ac:dyDescent="0.3">
      <c r="A949" s="24">
        <v>4.4778083887357898</v>
      </c>
    </row>
    <row r="950" spans="1:1" x14ac:dyDescent="0.3">
      <c r="A950" s="24">
        <v>4.7924592321643198</v>
      </c>
    </row>
    <row r="951" spans="1:1" x14ac:dyDescent="0.3">
      <c r="A951" s="24">
        <v>5.3404168721329199</v>
      </c>
    </row>
    <row r="952" spans="1:1" x14ac:dyDescent="0.3">
      <c r="A952" s="24">
        <v>5.5251731875140404</v>
      </c>
    </row>
    <row r="953" spans="1:1" x14ac:dyDescent="0.3">
      <c r="A953" s="24">
        <v>4.8570792264765101</v>
      </c>
    </row>
    <row r="954" spans="1:1" x14ac:dyDescent="0.3">
      <c r="A954" s="24">
        <v>4.8067409718059997</v>
      </c>
    </row>
    <row r="955" spans="1:1" x14ac:dyDescent="0.3">
      <c r="A955" s="24">
        <v>4.6555492841983197</v>
      </c>
    </row>
    <row r="956" spans="1:1" x14ac:dyDescent="0.3">
      <c r="A956" s="24">
        <v>4.2362924871840502</v>
      </c>
    </row>
    <row r="957" spans="1:1" x14ac:dyDescent="0.3">
      <c r="A957" s="24">
        <v>5.0781927140981997</v>
      </c>
    </row>
    <row r="958" spans="1:1" x14ac:dyDescent="0.3">
      <c r="A958" s="24">
        <v>4.3576728993765403</v>
      </c>
    </row>
    <row r="959" spans="1:1" x14ac:dyDescent="0.3">
      <c r="A959" s="24">
        <v>4.2485033810279997</v>
      </c>
    </row>
    <row r="960" spans="1:1" x14ac:dyDescent="0.3">
      <c r="A960" s="24">
        <v>5.3594555694297004</v>
      </c>
    </row>
    <row r="961" spans="1:1" x14ac:dyDescent="0.3">
      <c r="A961" s="24">
        <v>4.3802940689241696</v>
      </c>
    </row>
    <row r="962" spans="1:1" x14ac:dyDescent="0.3">
      <c r="A962" s="24">
        <v>4.3662566570283801</v>
      </c>
    </row>
    <row r="963" spans="1:1" x14ac:dyDescent="0.3">
      <c r="A963" s="24">
        <v>4.78709700285106</v>
      </c>
    </row>
    <row r="964" spans="1:1" x14ac:dyDescent="0.3">
      <c r="A964" s="24">
        <v>4.7268320412264497</v>
      </c>
    </row>
    <row r="965" spans="1:1" x14ac:dyDescent="0.3">
      <c r="A965" s="24">
        <v>5.11542670973488</v>
      </c>
    </row>
    <row r="966" spans="1:1" x14ac:dyDescent="0.3">
      <c r="A966" s="24">
        <v>5.1018785115502201</v>
      </c>
    </row>
    <row r="967" spans="1:1" x14ac:dyDescent="0.3">
      <c r="A967" s="24">
        <v>4.4433858084511799</v>
      </c>
    </row>
    <row r="968" spans="1:1" x14ac:dyDescent="0.3">
      <c r="A968" s="24">
        <v>5.0874646642278103</v>
      </c>
    </row>
    <row r="969" spans="1:1" x14ac:dyDescent="0.3">
      <c r="A969" s="24">
        <v>4.7139770113554897</v>
      </c>
    </row>
    <row r="970" spans="1:1" x14ac:dyDescent="0.3">
      <c r="A970" s="24">
        <v>4.9210224806485297</v>
      </c>
    </row>
    <row r="971" spans="1:1" x14ac:dyDescent="0.3">
      <c r="A971" s="24">
        <v>5.1506301061695297</v>
      </c>
    </row>
    <row r="972" spans="1:1" x14ac:dyDescent="0.3">
      <c r="A972" s="24">
        <v>4.5189016877287198</v>
      </c>
    </row>
    <row r="973" spans="1:1" x14ac:dyDescent="0.3">
      <c r="A973" s="24">
        <v>4.6486015701130396</v>
      </c>
    </row>
    <row r="974" spans="1:1" x14ac:dyDescent="0.3">
      <c r="A974" s="24">
        <v>4.62846878992681</v>
      </c>
    </row>
    <row r="975" spans="1:1" x14ac:dyDescent="0.3">
      <c r="A975" s="24">
        <v>4.78497897103939</v>
      </c>
    </row>
    <row r="976" spans="1:1" x14ac:dyDescent="0.3">
      <c r="A976" s="24">
        <v>4.4556521913937797</v>
      </c>
    </row>
    <row r="977" spans="1:1" x14ac:dyDescent="0.3">
      <c r="A977" s="24">
        <v>4.8231022232138097</v>
      </c>
    </row>
    <row r="978" spans="1:1" x14ac:dyDescent="0.3">
      <c r="A978" s="24">
        <v>4.6779742776665501</v>
      </c>
    </row>
    <row r="979" spans="1:1" x14ac:dyDescent="0.3">
      <c r="A979" s="24">
        <v>4.5746925009076502</v>
      </c>
    </row>
    <row r="980" spans="1:1" x14ac:dyDescent="0.3">
      <c r="A980" s="24">
        <v>4.9367902929119003</v>
      </c>
    </row>
    <row r="981" spans="1:1" x14ac:dyDescent="0.3">
      <c r="A981" s="24">
        <v>4.5588206782134302</v>
      </c>
    </row>
    <row r="982" spans="1:1" x14ac:dyDescent="0.3">
      <c r="A982" s="24">
        <v>4.7007084571296396</v>
      </c>
    </row>
    <row r="983" spans="1:1" x14ac:dyDescent="0.3">
      <c r="A983" s="24">
        <v>4.88454401114197</v>
      </c>
    </row>
    <row r="984" spans="1:1" x14ac:dyDescent="0.3">
      <c r="A984" s="24">
        <v>4.5579770116730103</v>
      </c>
    </row>
    <row r="985" spans="1:1" x14ac:dyDescent="0.3">
      <c r="A985" s="24">
        <v>4.9085841601082203</v>
      </c>
    </row>
    <row r="986" spans="1:1" x14ac:dyDescent="0.3">
      <c r="A986" s="24">
        <v>4.9075077273200796</v>
      </c>
    </row>
    <row r="987" spans="1:1" x14ac:dyDescent="0.3">
      <c r="A987" s="24">
        <v>5.47967187940759</v>
      </c>
    </row>
    <row r="988" spans="1:1" x14ac:dyDescent="0.3">
      <c r="A988" s="24">
        <v>4.6760371244734902</v>
      </c>
    </row>
    <row r="989" spans="1:1" x14ac:dyDescent="0.3">
      <c r="A989" s="24">
        <v>6.5811078672916903</v>
      </c>
    </row>
    <row r="990" spans="1:1" x14ac:dyDescent="0.3">
      <c r="A990" s="24">
        <v>5.1995900030252598</v>
      </c>
    </row>
    <row r="991" spans="1:1" x14ac:dyDescent="0.3">
      <c r="A991" s="24">
        <v>4.8727820733804403</v>
      </c>
    </row>
    <row r="992" spans="1:1" x14ac:dyDescent="0.3">
      <c r="A992" s="24">
        <v>5.4816137549571202</v>
      </c>
    </row>
    <row r="993" spans="1:1" x14ac:dyDescent="0.3">
      <c r="A993" s="24">
        <v>4.5587192353936796</v>
      </c>
    </row>
    <row r="994" spans="1:1" x14ac:dyDescent="0.3">
      <c r="A994" s="24">
        <v>4.9411411445351199</v>
      </c>
    </row>
    <row r="995" spans="1:1" x14ac:dyDescent="0.3">
      <c r="A995" s="24">
        <v>4.9667680428687504</v>
      </c>
    </row>
    <row r="996" spans="1:1" x14ac:dyDescent="0.3">
      <c r="A996" s="24">
        <v>4.9852525758312796</v>
      </c>
    </row>
    <row r="997" spans="1:1" x14ac:dyDescent="0.3">
      <c r="A997" s="24">
        <v>4.3591462728555701</v>
      </c>
    </row>
    <row r="998" spans="1:1" x14ac:dyDescent="0.3">
      <c r="A998" s="24">
        <v>4.6200694644825999</v>
      </c>
    </row>
    <row r="999" spans="1:1" x14ac:dyDescent="0.3">
      <c r="A999" s="24">
        <v>4.4465588800547202</v>
      </c>
    </row>
    <row r="1000" spans="1:1" x14ac:dyDescent="0.3">
      <c r="A1000" s="24">
        <v>4.4645650403784298</v>
      </c>
    </row>
    <row r="1001" spans="1:1" x14ac:dyDescent="0.3">
      <c r="A1001" s="24">
        <v>4.5595272469138202</v>
      </c>
    </row>
    <row r="1002" spans="1:1" x14ac:dyDescent="0.3">
      <c r="A1002" s="24">
        <v>4.6052325214770304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19" sqref="J19"/>
    </sheetView>
  </sheetViews>
  <sheetFormatPr defaultRowHeight="14.4" x14ac:dyDescent="0.3"/>
  <cols>
    <col min="1" max="1" width="22.44140625" bestFit="1" customWidth="1"/>
    <col min="2" max="2" width="7.5546875" bestFit="1" customWidth="1"/>
    <col min="3" max="6" width="10.6640625" bestFit="1" customWidth="1"/>
    <col min="7" max="7" width="23.88671875" bestFit="1" customWidth="1"/>
    <col min="8" max="8" width="18.109375" bestFit="1" customWidth="1"/>
  </cols>
  <sheetData>
    <row r="1" spans="1:8" s="21" customFormat="1" ht="15.75" thickBot="1" x14ac:dyDescent="0.3">
      <c r="A1" s="21" t="s">
        <v>61</v>
      </c>
    </row>
    <row r="2" spans="1:8" ht="15.75" thickBot="1" x14ac:dyDescent="0.3">
      <c r="B2" s="19"/>
      <c r="C2" s="17" t="s">
        <v>8</v>
      </c>
      <c r="D2" s="17" t="s">
        <v>9</v>
      </c>
      <c r="E2" s="17" t="s">
        <v>10</v>
      </c>
      <c r="F2" s="17" t="s">
        <v>11</v>
      </c>
      <c r="G2" s="17" t="s">
        <v>48</v>
      </c>
      <c r="H2" s="18" t="s">
        <v>47</v>
      </c>
    </row>
    <row r="3" spans="1:8" ht="15" x14ac:dyDescent="0.25">
      <c r="B3" s="24" t="s">
        <v>49</v>
      </c>
      <c r="C3" s="30">
        <v>1.0689599999999999</v>
      </c>
      <c r="D3" s="31">
        <v>1.04243</v>
      </c>
      <c r="E3" s="31">
        <v>0.91886999999999996</v>
      </c>
      <c r="F3" s="31">
        <v>0.95911000000000002</v>
      </c>
      <c r="G3" s="32">
        <f>AVERAGE(C3:F3)</f>
        <v>0.99734250000000002</v>
      </c>
      <c r="H3" s="33">
        <f>_xlfn.STDEV.P(C3:F3)</f>
        <v>6.0789814679352308E-2</v>
      </c>
    </row>
    <row r="4" spans="1:8" ht="15" x14ac:dyDescent="0.25">
      <c r="B4" s="24" t="s">
        <v>50</v>
      </c>
      <c r="C4" s="34">
        <v>1.6908300000000001</v>
      </c>
      <c r="D4" s="29">
        <v>1.8503400000000001</v>
      </c>
      <c r="E4" s="29">
        <v>1.5197499999999999</v>
      </c>
      <c r="F4" s="29">
        <v>1.7161</v>
      </c>
      <c r="G4" s="10">
        <f>AVERAGE(C4:F4)</f>
        <v>1.6942550000000001</v>
      </c>
      <c r="H4" s="11">
        <f>_xlfn.STDEV.P(C4:F4)</f>
        <v>0.11758343516414212</v>
      </c>
    </row>
    <row r="5" spans="1:8" ht="15" x14ac:dyDescent="0.25">
      <c r="B5" s="24" t="s">
        <v>51</v>
      </c>
      <c r="C5" s="34">
        <v>3.3209200000000001</v>
      </c>
      <c r="D5" s="29">
        <v>2.9814500000000002</v>
      </c>
      <c r="E5" s="29">
        <v>3.7111299999999998</v>
      </c>
      <c r="F5" s="29">
        <v>3.0090400000000002</v>
      </c>
      <c r="G5" s="10">
        <f>AVERAGE(C5:F5)</f>
        <v>3.2556350000000003</v>
      </c>
      <c r="H5" s="11">
        <f>_xlfn.STDEV.P(C5:F5)</f>
        <v>0.29484077673381598</v>
      </c>
    </row>
    <row r="6" spans="1:8" ht="15" x14ac:dyDescent="0.25">
      <c r="B6" s="24" t="s">
        <v>52</v>
      </c>
      <c r="C6" s="34">
        <v>4.6804600000000001</v>
      </c>
      <c r="D6" s="29">
        <v>4.0139199999999997</v>
      </c>
      <c r="E6" s="29">
        <v>4.7080700000000002</v>
      </c>
      <c r="F6" s="29">
        <v>4.6675300000000002</v>
      </c>
      <c r="G6" s="10">
        <f>AVERAGE(C6:F6)</f>
        <v>4.5174949999999994</v>
      </c>
      <c r="H6" s="11">
        <f>_xlfn.STDEV.P(C6:F6)</f>
        <v>0.29110767067358445</v>
      </c>
    </row>
    <row r="7" spans="1:8" ht="15.75" thickBot="1" x14ac:dyDescent="0.3">
      <c r="B7" s="25" t="s">
        <v>53</v>
      </c>
      <c r="C7" s="35">
        <v>8.2230399999999992</v>
      </c>
      <c r="D7" s="36">
        <v>8.0483399999999996</v>
      </c>
      <c r="E7" s="36">
        <v>8.3503000000000007</v>
      </c>
      <c r="F7" s="36">
        <v>6.4335300000000002</v>
      </c>
      <c r="G7" s="12">
        <f>AVERAGE(C7:F7)</f>
        <v>7.7638025000000006</v>
      </c>
      <c r="H7" s="13">
        <f>_xlfn.STDEV.P(C7:F7)</f>
        <v>0.77547806417638276</v>
      </c>
    </row>
    <row r="10" spans="1:8" ht="15" x14ac:dyDescent="0.25">
      <c r="B10" s="21"/>
      <c r="C10" s="21"/>
      <c r="D10" s="21"/>
      <c r="E10" s="21"/>
      <c r="F10" s="21"/>
      <c r="G10" s="21"/>
      <c r="H10" s="21"/>
    </row>
    <row r="11" spans="1:8" ht="15" x14ac:dyDescent="0.25">
      <c r="B11" s="21"/>
      <c r="C11" s="21"/>
      <c r="D11" s="21"/>
      <c r="E11" s="21"/>
      <c r="F11" s="21"/>
      <c r="G11" s="21"/>
      <c r="H11" s="21"/>
    </row>
    <row r="12" spans="1:8" ht="15" x14ac:dyDescent="0.25">
      <c r="B12" s="21"/>
      <c r="C12" s="21"/>
      <c r="D12" s="21"/>
      <c r="E12" s="21"/>
      <c r="F12" s="21"/>
      <c r="G12" s="22"/>
      <c r="H12" s="22"/>
    </row>
    <row r="13" spans="1:8" x14ac:dyDescent="0.3">
      <c r="B13" s="21"/>
      <c r="C13" s="21"/>
      <c r="D13" s="21"/>
      <c r="E13" s="21"/>
      <c r="F13" s="21"/>
      <c r="G13" s="22"/>
      <c r="H13" s="22"/>
    </row>
    <row r="14" spans="1:8" x14ac:dyDescent="0.3">
      <c r="B14" s="21"/>
      <c r="C14" s="21"/>
      <c r="D14" s="21"/>
      <c r="E14" s="21"/>
      <c r="F14" s="21"/>
      <c r="G14" s="22"/>
      <c r="H14" s="22"/>
    </row>
    <row r="15" spans="1:8" x14ac:dyDescent="0.3">
      <c r="B15" s="21"/>
      <c r="C15" s="21"/>
      <c r="D15" s="21"/>
      <c r="E15" s="21"/>
      <c r="F15" s="21"/>
      <c r="G15" s="22"/>
      <c r="H15" s="22"/>
    </row>
    <row r="16" spans="1:8" x14ac:dyDescent="0.3">
      <c r="B16" s="21"/>
      <c r="C16" s="22"/>
      <c r="D16" s="22"/>
      <c r="E16" s="22"/>
      <c r="F16" s="22"/>
      <c r="G16" s="22"/>
      <c r="H16" s="22"/>
    </row>
    <row r="17" spans="3:8" x14ac:dyDescent="0.3">
      <c r="C17" s="28"/>
      <c r="D17" s="28"/>
      <c r="E17" s="28"/>
      <c r="F17" s="28"/>
      <c r="G17" s="22"/>
      <c r="H17" s="22"/>
    </row>
    <row r="18" spans="3:8" x14ac:dyDescent="0.3">
      <c r="C18" s="28"/>
      <c r="D18" s="28"/>
      <c r="E18" s="28"/>
      <c r="F18" s="28"/>
      <c r="G18" s="22"/>
      <c r="H18" s="22"/>
    </row>
    <row r="19" spans="3:8" x14ac:dyDescent="0.3">
      <c r="C19" s="28"/>
      <c r="D19" s="28"/>
      <c r="E19" s="28"/>
      <c r="F19" s="28"/>
      <c r="G19" s="22"/>
      <c r="H19" s="22"/>
    </row>
    <row r="20" spans="3:8" x14ac:dyDescent="0.3">
      <c r="C20" s="28"/>
      <c r="D20" s="28"/>
      <c r="E20" s="28"/>
      <c r="F20" s="28"/>
      <c r="G20" s="22"/>
      <c r="H20" s="22"/>
    </row>
    <row r="21" spans="3:8" x14ac:dyDescent="0.3">
      <c r="C21" s="28"/>
      <c r="D21" s="28"/>
      <c r="E21" s="28"/>
      <c r="F21" s="28"/>
      <c r="G21" s="22"/>
      <c r="H21" s="22"/>
    </row>
    <row r="22" spans="3:8" x14ac:dyDescent="0.3">
      <c r="C22" s="28"/>
      <c r="D22" s="28"/>
      <c r="E22" s="28"/>
      <c r="F22" s="28"/>
      <c r="G22" s="21"/>
      <c r="H2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</vt:lpstr>
      <vt:lpstr>Figure 4</vt:lpstr>
      <vt:lpstr>Table 1</vt:lpstr>
      <vt:lpstr>Supplementary Table 2</vt:lpstr>
      <vt:lpstr>Supplementary Figure 2</vt:lpstr>
      <vt:lpstr>Supplementary Figure 3</vt:lpstr>
      <vt:lpstr>Supplementary Figure 4</vt:lpstr>
      <vt:lpstr>Supplementary Figure 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2019-10-23T00:49:35Z</dcterms:modified>
</cp:coreProperties>
</file>