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ropbox\Ast Levy\revision\revision 3\"/>
    </mc:Choice>
  </mc:AlternateContent>
  <bookViews>
    <workbookView xWindow="0" yWindow="0" windowWidth="16248" windowHeight="7356"/>
  </bookViews>
  <sheets>
    <sheet name="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18" i="1" l="1"/>
  <c r="C217" i="1"/>
  <c r="B218" i="1"/>
  <c r="B217" i="1"/>
  <c r="G118" i="1"/>
  <c r="G59" i="1"/>
  <c r="B214" i="1"/>
  <c r="B150" i="1"/>
  <c r="B74" i="1" l="1"/>
</calcChain>
</file>

<file path=xl/sharedStrings.xml><?xml version="1.0" encoding="utf-8"?>
<sst xmlns="http://schemas.openxmlformats.org/spreadsheetml/2006/main" count="332" uniqueCount="119">
  <si>
    <t>KEGG pathway</t>
  </si>
  <si>
    <t>p-value</t>
  </si>
  <si>
    <t>#genes</t>
  </si>
  <si>
    <t>#miRNAs</t>
  </si>
  <si>
    <t>Proteoglycans in cancer</t>
  </si>
  <si>
    <t>Mucin type O-Glycan biosynthesis</t>
  </si>
  <si>
    <t>Morphine addiction</t>
  </si>
  <si>
    <t>Pathways in cancer</t>
  </si>
  <si>
    <t>Axon guidance</t>
  </si>
  <si>
    <t>Thyroid hormone signaling pathway</t>
  </si>
  <si>
    <t>Hippo signaling pathway</t>
  </si>
  <si>
    <t>GABAergic synapse</t>
  </si>
  <si>
    <t>ErbB signaling pathway</t>
  </si>
  <si>
    <t>Adrenergic signaling in cardiomyocytes</t>
  </si>
  <si>
    <t>Pancreatic cancer</t>
  </si>
  <si>
    <t>Renal cell carcinoma</t>
  </si>
  <si>
    <t>Signaling pathways regulating pluripotency of stem cells</t>
  </si>
  <si>
    <t>Fatty acid biosynthesis</t>
  </si>
  <si>
    <t>TGF-beta signaling pathway</t>
  </si>
  <si>
    <t>Ras signaling pathway</t>
  </si>
  <si>
    <t>Wnt signaling pathway</t>
  </si>
  <si>
    <t>Glioma</t>
  </si>
  <si>
    <t>Adherens junction</t>
  </si>
  <si>
    <t>Acute myeloid leukemia</t>
  </si>
  <si>
    <t>Endocytosis</t>
  </si>
  <si>
    <t>Phosphatidylinositol signaling system</t>
  </si>
  <si>
    <t>AMPK signaling pathway</t>
  </si>
  <si>
    <t>Non-small cell lung cancer</t>
  </si>
  <si>
    <t>Circadian rhythm</t>
  </si>
  <si>
    <t>Prostate cancer</t>
  </si>
  <si>
    <t>Choline metabolism in cancer</t>
  </si>
  <si>
    <t>Retrograde endocannabinoid signaling</t>
  </si>
  <si>
    <t>cAMP signaling pathway</t>
  </si>
  <si>
    <t>Colorectal cancer</t>
  </si>
  <si>
    <t>FoxO signaling pathway</t>
  </si>
  <si>
    <t>Small cell lung cancer</t>
  </si>
  <si>
    <t>Endometrial cancer</t>
  </si>
  <si>
    <t>Nicotine addiction</t>
  </si>
  <si>
    <t>PI3K-Akt signaling pathway</t>
  </si>
  <si>
    <t>Focal adhesion</t>
  </si>
  <si>
    <t>Cholinergic synapse</t>
  </si>
  <si>
    <t>Chronic myeloid leukemia</t>
  </si>
  <si>
    <t>Glutamatergic synapse</t>
  </si>
  <si>
    <t>Melanoma</t>
  </si>
  <si>
    <t>Gap junction</t>
  </si>
  <si>
    <t>Oxytocin signaling pathway</t>
  </si>
  <si>
    <t>Lysine degradation</t>
  </si>
  <si>
    <t>Ubiquitin mediated proteolysis</t>
  </si>
  <si>
    <t>Transcriptional misregulation in cancer</t>
  </si>
  <si>
    <t>mTOR signaling pathway</t>
  </si>
  <si>
    <t>Arrhythmogenic right ventricular cardiomyopathy (ARVC)</t>
  </si>
  <si>
    <t>Circadian entrainment</t>
  </si>
  <si>
    <t>cGMP-PKG signaling pathway</t>
  </si>
  <si>
    <t>HTLV-I infection</t>
  </si>
  <si>
    <t>Melanogenesis</t>
  </si>
  <si>
    <t>Platelet activation</t>
  </si>
  <si>
    <t>Dorso-ventral axis formation</t>
  </si>
  <si>
    <t>Thyroid cancer</t>
  </si>
  <si>
    <t>Hepatitis B</t>
  </si>
  <si>
    <t>Calcium signaling pathway</t>
  </si>
  <si>
    <t>Endocrine and other factor-regulated calcium reabsorption</t>
  </si>
  <si>
    <t>mRNA surveillance pathway</t>
  </si>
  <si>
    <t>Rap1 signaling pathway</t>
  </si>
  <si>
    <t>Bile secretion</t>
  </si>
  <si>
    <t>p53 signaling pathway</t>
  </si>
  <si>
    <t>Aldosterone-regulated sodium reabsorption</t>
  </si>
  <si>
    <t>Hedgehog signaling pathway</t>
  </si>
  <si>
    <t>Type II diabetes mellitus</t>
  </si>
  <si>
    <t>Estrogen signaling pathway</t>
  </si>
  <si>
    <t>Total pathways directly related to cancer</t>
  </si>
  <si>
    <t>p-value average</t>
  </si>
  <si>
    <t>methylated miRNAs</t>
  </si>
  <si>
    <t>unmethylated miRNAs</t>
  </si>
  <si>
    <t>Basal cell carcinoma</t>
  </si>
  <si>
    <t>Bacterial invasion of epithelial cells</t>
  </si>
  <si>
    <t>N-Glycan biosynthesis</t>
  </si>
  <si>
    <t>Glycosphingolipid biosynthesis - lacto and neolacto series</t>
  </si>
  <si>
    <t>Long-term depression</t>
  </si>
  <si>
    <t>Central carbon metabolism in cancer</t>
  </si>
  <si>
    <t>Regulation of actin cytoskeleton</t>
  </si>
  <si>
    <t>MAPK signaling pathway</t>
  </si>
  <si>
    <t>Viral carcinogenesis</t>
  </si>
  <si>
    <t>Dopaminergic synapse</t>
  </si>
  <si>
    <t>Biotin metabolism</t>
  </si>
  <si>
    <t>Glycosphingolipid biosynthesis - ganglio series</t>
  </si>
  <si>
    <t>Notch signaling pathway</t>
  </si>
  <si>
    <t>Inositol phosphate metabolism</t>
  </si>
  <si>
    <t>Fc gamma R-mediated phagocytosis</t>
  </si>
  <si>
    <t>Prolactin signaling pathway</t>
  </si>
  <si>
    <t>Neurotrophin signaling pathway</t>
  </si>
  <si>
    <t>I. Upstream</t>
  </si>
  <si>
    <t>II. Downstream</t>
  </si>
  <si>
    <t>III. Both</t>
  </si>
  <si>
    <t>Prion diseases</t>
  </si>
  <si>
    <t>Cell adhesion molecules (CAMs)</t>
  </si>
  <si>
    <t>Long-term potentiation</t>
  </si>
  <si>
    <t>Thyroid hormone synthesis</t>
  </si>
  <si>
    <t>Hypertrophic cardiomyopathy (HCM)</t>
  </si>
  <si>
    <t>Amphetamine addiction</t>
  </si>
  <si>
    <t>Inflammatory mediator regulation of TRP channels</t>
  </si>
  <si>
    <t>Glycosaminoglycan biosynthesis - chondroitin sulfate / dermatan sulfate</t>
  </si>
  <si>
    <t>Gastric acid secretion</t>
  </si>
  <si>
    <t>Sphingolipid signaling pathway</t>
  </si>
  <si>
    <t>I. Depleted</t>
  </si>
  <si>
    <t>Fatty acid metabolism</t>
  </si>
  <si>
    <t>T cell receptor signaling pathway</t>
  </si>
  <si>
    <t>ECM-receptor interaction</t>
  </si>
  <si>
    <t>HIF-1 signaling pathway</t>
  </si>
  <si>
    <t>II. Flat</t>
  </si>
  <si>
    <t>Biosynthesis of unsaturated fatty acids</t>
  </si>
  <si>
    <t>Cocaine addiction</t>
  </si>
  <si>
    <t>Glycosaminoglycan biosynthesis - keratan sulfate</t>
  </si>
  <si>
    <t>Galactose metabolism</t>
  </si>
  <si>
    <t>Vasopressin-regulated water reabsorption</t>
  </si>
  <si>
    <t>TNF signaling pathway</t>
  </si>
  <si>
    <t>VEGF signaling pathway</t>
  </si>
  <si>
    <t>Fc epsilon RI signaling pathway</t>
  </si>
  <si>
    <t>Insulin signaling pathway</t>
  </si>
  <si>
    <t>Supplementary Data 2_KEGG analysis for miRNA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</si>
</sst>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2" borderId="0" xfId="0" applyFill="1"/>
    <xf numFmtId="11" fontId="0" fillId="0" borderId="0" xfId="0" applyNumberFormat="1"/>
    <xf numFmtId="0" fontId="1" fillId="0" borderId="0" xfId="0" applyFont="1"/>
    <xf numFmtId="11" fontId="1" fillId="0" borderId="0" xfId="0" applyNumberFormat="1" applyFont="1"/>
    <xf numFmtId="0" fontId="1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80" b="0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/>
              <a:t>pathways related to cancer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80" b="0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[1]גיליון1!$A$16</c:f>
              <c:strCache>
                <c:ptCount val="1"/>
                <c:pt idx="0">
                  <c:v>pathways related to cancer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[1]גיליון1!$B$15:$C$15</c:f>
              <c:strCache>
                <c:ptCount val="2"/>
                <c:pt idx="0">
                  <c:v>unmethylated miRNAs</c:v>
                </c:pt>
                <c:pt idx="1">
                  <c:v>methylated miRNAs</c:v>
                </c:pt>
              </c:strCache>
            </c:strRef>
          </c:cat>
          <c:val>
            <c:numRef>
              <c:f>[1]גיליון1!$B$16:$C$16</c:f>
              <c:numCache>
                <c:formatCode>General</c:formatCode>
                <c:ptCount val="2"/>
                <c:pt idx="0">
                  <c:v>9.8031568653685064E-3</c:v>
                </c:pt>
                <c:pt idx="1">
                  <c:v>7.3183239891475545E-3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E02-420A-8F16-DE3923F094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01919872"/>
        <c:axId val="601920200"/>
      </c:barChart>
      <c:catAx>
        <c:axId val="6019198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01920200"/>
        <c:crosses val="autoZero"/>
        <c:auto val="1"/>
        <c:lblAlgn val="ctr"/>
        <c:lblOffset val="100"/>
        <c:noMultiLvlLbl val="0"/>
      </c:catAx>
      <c:valAx>
        <c:axId val="60192020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Average</a:t>
                </a:r>
                <a:r>
                  <a:rPr lang="en-US" baseline="0"/>
                  <a:t> P</a:t>
                </a:r>
                <a:r>
                  <a:rPr lang="en-US"/>
                  <a:t>-value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0191987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80" b="0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[1]גיליון1!$A$19</c:f>
              <c:strCache>
                <c:ptCount val="1"/>
                <c:pt idx="0">
                  <c:v>pathways related to cancer 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[1]גיליון1!$B$18:$C$18</c:f>
              <c:strCache>
                <c:ptCount val="2"/>
                <c:pt idx="0">
                  <c:v>unmethylated miRNAs</c:v>
                </c:pt>
                <c:pt idx="1">
                  <c:v>methylated miRNAs</c:v>
                </c:pt>
              </c:strCache>
            </c:strRef>
          </c:cat>
          <c:val>
            <c:numRef>
              <c:f>[1]גיליון1!$B$19:$C$19</c:f>
              <c:numCache>
                <c:formatCode>General</c:formatCode>
                <c:ptCount val="2"/>
                <c:pt idx="0">
                  <c:v>12.5</c:v>
                </c:pt>
                <c:pt idx="1">
                  <c:v>14.333333333333334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441-4B0C-B45F-38DC1CAC99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02981592"/>
        <c:axId val="602981920"/>
      </c:barChart>
      <c:catAx>
        <c:axId val="6029815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02981920"/>
        <c:crosses val="autoZero"/>
        <c:auto val="1"/>
        <c:lblAlgn val="ctr"/>
        <c:lblOffset val="100"/>
        <c:noMultiLvlLbl val="0"/>
      </c:catAx>
      <c:valAx>
        <c:axId val="60298192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Average number of pathways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029815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119</xdr:row>
      <xdr:rowOff>6350</xdr:rowOff>
    </xdr:from>
    <xdr:to>
      <xdr:col>6</xdr:col>
      <xdr:colOff>76200</xdr:colOff>
      <xdr:row>133</xdr:row>
      <xdr:rowOff>171450</xdr:rowOff>
    </xdr:to>
    <xdr:graphicFrame macro="">
      <xdr:nvGraphicFramePr>
        <xdr:cNvPr id="2" name="תרשים 1">
          <a:extLst>
            <a:ext uri="{FF2B5EF4-FFF2-40B4-BE49-F238E27FC236}">
              <a16:creationId xmlns:a16="http://schemas.microsoft.com/office/drawing/2014/main" id="{47E720B8-E5E8-45D8-9E66-46A0B968FE8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142875</xdr:colOff>
      <xdr:row>134</xdr:row>
      <xdr:rowOff>69850</xdr:rowOff>
    </xdr:from>
    <xdr:to>
      <xdr:col>6</xdr:col>
      <xdr:colOff>30481</xdr:colOff>
      <xdr:row>149</xdr:row>
      <xdr:rowOff>57150</xdr:rowOff>
    </xdr:to>
    <xdr:graphicFrame macro="">
      <xdr:nvGraphicFramePr>
        <xdr:cNvPr id="3" name="תרשים 2">
          <a:extLst>
            <a:ext uri="{FF2B5EF4-FFF2-40B4-BE49-F238E27FC236}">
              <a16:creationId xmlns:a16="http://schemas.microsoft.com/office/drawing/2014/main" id="{570E32B8-66F6-4461-9FC7-1AA61DFEFA0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495;&#1493;&#1489;&#1512;&#1514;2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גיליון1"/>
    </sheetNames>
    <sheetDataSet>
      <sheetData sheetId="0">
        <row r="15">
          <cell r="B15" t="str">
            <v>unmethylated miRNAs</v>
          </cell>
          <cell r="C15" t="str">
            <v>methylated miRNAs</v>
          </cell>
        </row>
        <row r="16">
          <cell r="A16" t="str">
            <v>pathways related to cancer</v>
          </cell>
          <cell r="B16">
            <v>9.8031568653685064E-3</v>
          </cell>
          <cell r="C16">
            <v>7.3183239891475545E-3</v>
          </cell>
        </row>
        <row r="18">
          <cell r="B18" t="str">
            <v>unmethylated miRNAs</v>
          </cell>
          <cell r="C18" t="str">
            <v>methylated miRNAs</v>
          </cell>
        </row>
        <row r="19">
          <cell r="A19" t="str">
            <v xml:space="preserve">pathways related to cancer </v>
          </cell>
          <cell r="B19">
            <v>12.5</v>
          </cell>
          <cell r="C19">
            <v>14.333333333333334</v>
          </cell>
        </row>
      </sheetData>
    </sheetDataSet>
  </externalBook>
</externalLink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8"/>
  <sheetViews>
    <sheetView tabSelected="1" workbookViewId="0">
      <selection activeCell="C6" sqref="C6"/>
    </sheetView>
  </sheetViews>
  <sheetFormatPr defaultRowHeight="14.4" x14ac:dyDescent="0.3"/>
  <cols>
    <col min="1" max="1" width="40.6640625" bestFit="1" customWidth="1"/>
    <col min="6" max="6" width="49.109375" customWidth="1"/>
    <col min="7" max="7" width="10.6640625" customWidth="1"/>
  </cols>
  <sheetData>
    <row r="1" spans="1:9" x14ac:dyDescent="0.3">
      <c r="A1" t="s">
        <v>118</v>
      </c>
    </row>
    <row r="3" spans="1:9" x14ac:dyDescent="0.3">
      <c r="A3" s="5" t="s">
        <v>71</v>
      </c>
      <c r="F3" s="5" t="s">
        <v>72</v>
      </c>
    </row>
    <row r="5" spans="1:9" x14ac:dyDescent="0.3">
      <c r="A5" s="5" t="s">
        <v>90</v>
      </c>
      <c r="F5" s="5" t="s">
        <v>103</v>
      </c>
    </row>
    <row r="6" spans="1:9" x14ac:dyDescent="0.3">
      <c r="A6" t="s">
        <v>0</v>
      </c>
      <c r="B6" t="s">
        <v>1</v>
      </c>
      <c r="C6" t="s">
        <v>2</v>
      </c>
      <c r="D6" t="s">
        <v>3</v>
      </c>
      <c r="F6" t="s">
        <v>0</v>
      </c>
      <c r="G6" t="s">
        <v>1</v>
      </c>
      <c r="H6" t="s">
        <v>2</v>
      </c>
      <c r="I6" t="s">
        <v>3</v>
      </c>
    </row>
    <row r="7" spans="1:9" x14ac:dyDescent="0.3">
      <c r="A7" s="1" t="s">
        <v>4</v>
      </c>
      <c r="B7" s="2">
        <v>5.3900000000000003E-12</v>
      </c>
      <c r="C7">
        <v>164</v>
      </c>
      <c r="D7">
        <v>87</v>
      </c>
      <c r="F7" s="1" t="s">
        <v>4</v>
      </c>
      <c r="G7" s="2">
        <v>4.8500000000000001E-11</v>
      </c>
      <c r="H7">
        <v>152</v>
      </c>
      <c r="I7">
        <v>76</v>
      </c>
    </row>
    <row r="8" spans="1:9" x14ac:dyDescent="0.3">
      <c r="A8" t="s">
        <v>5</v>
      </c>
      <c r="B8" s="2">
        <v>3.3099999999999999E-9</v>
      </c>
      <c r="C8">
        <v>25</v>
      </c>
      <c r="D8">
        <v>41</v>
      </c>
      <c r="F8" t="s">
        <v>8</v>
      </c>
      <c r="G8" s="2">
        <v>1.85E-8</v>
      </c>
      <c r="H8">
        <v>102</v>
      </c>
      <c r="I8">
        <v>69</v>
      </c>
    </row>
    <row r="9" spans="1:9" x14ac:dyDescent="0.3">
      <c r="A9" t="s">
        <v>6</v>
      </c>
      <c r="B9" s="2">
        <v>3.8499999999999997E-9</v>
      </c>
      <c r="C9">
        <v>78</v>
      </c>
      <c r="D9">
        <v>75</v>
      </c>
      <c r="F9" t="s">
        <v>12</v>
      </c>
      <c r="G9" s="2">
        <v>3.2399999999999999E-8</v>
      </c>
      <c r="H9">
        <v>76</v>
      </c>
      <c r="I9">
        <v>68</v>
      </c>
    </row>
    <row r="10" spans="1:9" x14ac:dyDescent="0.3">
      <c r="A10" s="1" t="s">
        <v>7</v>
      </c>
      <c r="B10" s="2">
        <v>3.8499999999999997E-9</v>
      </c>
      <c r="C10">
        <v>311</v>
      </c>
      <c r="D10">
        <v>90</v>
      </c>
      <c r="F10" t="s">
        <v>22</v>
      </c>
      <c r="G10" s="2">
        <v>7.6000000000000003E-7</v>
      </c>
      <c r="H10">
        <v>63</v>
      </c>
      <c r="I10">
        <v>63</v>
      </c>
    </row>
    <row r="11" spans="1:9" x14ac:dyDescent="0.3">
      <c r="A11" t="s">
        <v>8</v>
      </c>
      <c r="B11" s="2">
        <v>1.04E-6</v>
      </c>
      <c r="C11">
        <v>102</v>
      </c>
      <c r="D11">
        <v>78</v>
      </c>
      <c r="F11" t="s">
        <v>16</v>
      </c>
      <c r="G11" s="2">
        <v>1.6200000000000001E-5</v>
      </c>
      <c r="H11">
        <v>109</v>
      </c>
      <c r="I11">
        <v>70</v>
      </c>
    </row>
    <row r="12" spans="1:9" x14ac:dyDescent="0.3">
      <c r="A12" t="s">
        <v>9</v>
      </c>
      <c r="B12" s="2">
        <v>1.15E-6</v>
      </c>
      <c r="C12">
        <v>99</v>
      </c>
      <c r="D12">
        <v>80</v>
      </c>
      <c r="F12" t="s">
        <v>10</v>
      </c>
      <c r="G12" s="2">
        <v>1.88E-5</v>
      </c>
      <c r="H12">
        <v>113</v>
      </c>
      <c r="I12">
        <v>70</v>
      </c>
    </row>
    <row r="13" spans="1:9" x14ac:dyDescent="0.3">
      <c r="A13" t="s">
        <v>10</v>
      </c>
      <c r="B13" s="2">
        <v>8.3299999999999999E-6</v>
      </c>
      <c r="C13">
        <v>119</v>
      </c>
      <c r="D13">
        <v>77</v>
      </c>
      <c r="F13" t="s">
        <v>34</v>
      </c>
      <c r="G13" s="2">
        <v>4.32E-5</v>
      </c>
      <c r="H13">
        <v>104</v>
      </c>
      <c r="I13">
        <v>68</v>
      </c>
    </row>
    <row r="14" spans="1:9" x14ac:dyDescent="0.3">
      <c r="A14" t="s">
        <v>11</v>
      </c>
      <c r="B14" s="2">
        <v>1.2500000000000001E-5</v>
      </c>
      <c r="C14">
        <v>71</v>
      </c>
      <c r="D14">
        <v>71</v>
      </c>
      <c r="F14" t="s">
        <v>42</v>
      </c>
      <c r="G14" s="2">
        <v>4.4499999999999997E-5</v>
      </c>
      <c r="H14">
        <v>88</v>
      </c>
      <c r="I14">
        <v>72</v>
      </c>
    </row>
    <row r="15" spans="1:9" x14ac:dyDescent="0.3">
      <c r="A15" t="s">
        <v>12</v>
      </c>
      <c r="B15" s="2">
        <v>1.4800000000000001E-5</v>
      </c>
      <c r="C15">
        <v>74</v>
      </c>
      <c r="D15">
        <v>76</v>
      </c>
      <c r="F15" t="s">
        <v>5</v>
      </c>
      <c r="G15" s="2">
        <v>8.1000000000000004E-5</v>
      </c>
      <c r="H15">
        <v>22</v>
      </c>
      <c r="I15">
        <v>32</v>
      </c>
    </row>
    <row r="16" spans="1:9" x14ac:dyDescent="0.3">
      <c r="A16" t="s">
        <v>13</v>
      </c>
      <c r="B16" s="2">
        <v>2.2500000000000001E-5</v>
      </c>
      <c r="C16">
        <v>116</v>
      </c>
      <c r="D16">
        <v>77</v>
      </c>
      <c r="F16" s="1" t="s">
        <v>14</v>
      </c>
      <c r="G16">
        <v>1.12075E-4</v>
      </c>
      <c r="H16">
        <v>55</v>
      </c>
      <c r="I16">
        <v>61</v>
      </c>
    </row>
    <row r="17" spans="1:9" x14ac:dyDescent="0.3">
      <c r="A17" s="1" t="s">
        <v>14</v>
      </c>
      <c r="B17" s="2">
        <v>6.2500000000000001E-5</v>
      </c>
      <c r="C17">
        <v>57</v>
      </c>
      <c r="D17">
        <v>70</v>
      </c>
      <c r="F17" t="s">
        <v>19</v>
      </c>
      <c r="G17">
        <v>1.2197999999999999E-4</v>
      </c>
      <c r="H17">
        <v>167</v>
      </c>
      <c r="I17">
        <v>77</v>
      </c>
    </row>
    <row r="18" spans="1:9" x14ac:dyDescent="0.3">
      <c r="A18" s="1" t="s">
        <v>15</v>
      </c>
      <c r="B18" s="2">
        <v>6.2500000000000001E-5</v>
      </c>
      <c r="C18">
        <v>57</v>
      </c>
      <c r="D18">
        <v>74</v>
      </c>
      <c r="F18" t="s">
        <v>17</v>
      </c>
      <c r="G18">
        <v>3.8815099999999999E-4</v>
      </c>
      <c r="H18">
        <v>8</v>
      </c>
      <c r="I18">
        <v>17</v>
      </c>
    </row>
    <row r="19" spans="1:9" x14ac:dyDescent="0.3">
      <c r="A19" t="s">
        <v>16</v>
      </c>
      <c r="B19">
        <v>1.38529E-4</v>
      </c>
      <c r="C19">
        <v>110</v>
      </c>
      <c r="D19">
        <v>83</v>
      </c>
      <c r="F19" s="1" t="s">
        <v>36</v>
      </c>
      <c r="G19">
        <v>4.8848299999999995E-4</v>
      </c>
      <c r="H19">
        <v>44</v>
      </c>
      <c r="I19">
        <v>64</v>
      </c>
    </row>
    <row r="20" spans="1:9" x14ac:dyDescent="0.3">
      <c r="A20" t="s">
        <v>17</v>
      </c>
      <c r="B20">
        <v>1.5232700000000001E-4</v>
      </c>
      <c r="C20">
        <v>10</v>
      </c>
      <c r="D20">
        <v>17</v>
      </c>
      <c r="F20" t="s">
        <v>18</v>
      </c>
      <c r="G20">
        <v>7.8686100000000003E-4</v>
      </c>
      <c r="H20">
        <v>58</v>
      </c>
      <c r="I20">
        <v>58</v>
      </c>
    </row>
    <row r="21" spans="1:9" x14ac:dyDescent="0.3">
      <c r="A21" t="s">
        <v>18</v>
      </c>
      <c r="B21">
        <v>1.5232700000000001E-4</v>
      </c>
      <c r="C21">
        <v>63</v>
      </c>
      <c r="D21">
        <v>69</v>
      </c>
      <c r="F21" t="s">
        <v>104</v>
      </c>
      <c r="G21">
        <v>1.8856000000000001E-3</v>
      </c>
      <c r="H21">
        <v>31</v>
      </c>
      <c r="I21">
        <v>38</v>
      </c>
    </row>
    <row r="22" spans="1:9" x14ac:dyDescent="0.3">
      <c r="A22" t="s">
        <v>19</v>
      </c>
      <c r="B22">
        <v>1.5232700000000001E-4</v>
      </c>
      <c r="C22">
        <v>172</v>
      </c>
      <c r="D22">
        <v>87</v>
      </c>
      <c r="F22" t="s">
        <v>89</v>
      </c>
      <c r="G22">
        <v>1.91004E-3</v>
      </c>
      <c r="H22">
        <v>92</v>
      </c>
      <c r="I22">
        <v>70</v>
      </c>
    </row>
    <row r="23" spans="1:9" x14ac:dyDescent="0.3">
      <c r="A23" t="s">
        <v>20</v>
      </c>
      <c r="B23">
        <v>1.81497E-4</v>
      </c>
      <c r="C23">
        <v>110</v>
      </c>
      <c r="D23">
        <v>77</v>
      </c>
      <c r="F23" t="s">
        <v>62</v>
      </c>
      <c r="G23">
        <v>2.4403950000000002E-3</v>
      </c>
      <c r="H23">
        <v>150</v>
      </c>
      <c r="I23">
        <v>75</v>
      </c>
    </row>
    <row r="24" spans="1:9" x14ac:dyDescent="0.3">
      <c r="A24" s="1" t="s">
        <v>21</v>
      </c>
      <c r="B24">
        <v>2.05894E-4</v>
      </c>
      <c r="C24">
        <v>53</v>
      </c>
      <c r="D24">
        <v>75</v>
      </c>
      <c r="F24" s="1" t="s">
        <v>21</v>
      </c>
      <c r="G24">
        <v>3.2391220000000001E-3</v>
      </c>
      <c r="H24">
        <v>49</v>
      </c>
      <c r="I24">
        <v>59</v>
      </c>
    </row>
    <row r="25" spans="1:9" x14ac:dyDescent="0.3">
      <c r="A25" t="s">
        <v>22</v>
      </c>
      <c r="B25">
        <v>3.0423000000000001E-4</v>
      </c>
      <c r="C25">
        <v>60</v>
      </c>
      <c r="D25">
        <v>64</v>
      </c>
      <c r="F25" s="1" t="s">
        <v>43</v>
      </c>
      <c r="G25">
        <v>3.2391220000000001E-3</v>
      </c>
      <c r="H25">
        <v>58</v>
      </c>
      <c r="I25">
        <v>60</v>
      </c>
    </row>
    <row r="26" spans="1:9" x14ac:dyDescent="0.3">
      <c r="A26" s="1" t="s">
        <v>23</v>
      </c>
      <c r="B26">
        <v>3.4297E-4</v>
      </c>
      <c r="C26">
        <v>49</v>
      </c>
      <c r="D26">
        <v>70</v>
      </c>
      <c r="F26" s="1" t="s">
        <v>15</v>
      </c>
      <c r="G26">
        <v>3.2391220000000001E-3</v>
      </c>
      <c r="H26">
        <v>55</v>
      </c>
      <c r="I26">
        <v>64</v>
      </c>
    </row>
    <row r="27" spans="1:9" x14ac:dyDescent="0.3">
      <c r="A27" t="s">
        <v>24</v>
      </c>
      <c r="B27">
        <v>3.4297E-4</v>
      </c>
      <c r="C27">
        <v>161</v>
      </c>
      <c r="D27">
        <v>82</v>
      </c>
      <c r="F27" s="1" t="s">
        <v>7</v>
      </c>
      <c r="G27">
        <v>3.500806E-3</v>
      </c>
      <c r="H27">
        <v>277</v>
      </c>
      <c r="I27">
        <v>83</v>
      </c>
    </row>
    <row r="28" spans="1:9" x14ac:dyDescent="0.3">
      <c r="A28" t="s">
        <v>25</v>
      </c>
      <c r="B28">
        <v>3.9219800000000001E-4</v>
      </c>
      <c r="C28">
        <v>64</v>
      </c>
      <c r="D28">
        <v>70</v>
      </c>
      <c r="F28" t="s">
        <v>20</v>
      </c>
      <c r="G28">
        <v>4.1961309999999996E-3</v>
      </c>
      <c r="H28">
        <v>100</v>
      </c>
      <c r="I28">
        <v>69</v>
      </c>
    </row>
    <row r="29" spans="1:9" x14ac:dyDescent="0.3">
      <c r="A29" t="s">
        <v>26</v>
      </c>
      <c r="B29">
        <v>3.9219800000000001E-4</v>
      </c>
      <c r="C29">
        <v>99</v>
      </c>
      <c r="D29">
        <v>75</v>
      </c>
      <c r="F29" t="s">
        <v>32</v>
      </c>
      <c r="G29">
        <v>4.4869530000000001E-3</v>
      </c>
      <c r="H29">
        <v>143</v>
      </c>
      <c r="I29">
        <v>76</v>
      </c>
    </row>
    <row r="30" spans="1:9" x14ac:dyDescent="0.3">
      <c r="A30" s="1" t="s">
        <v>27</v>
      </c>
      <c r="B30">
        <v>4.5029800000000002E-4</v>
      </c>
      <c r="C30">
        <v>48</v>
      </c>
      <c r="D30">
        <v>70</v>
      </c>
      <c r="F30" t="s">
        <v>39</v>
      </c>
      <c r="G30">
        <v>4.4869530000000001E-3</v>
      </c>
      <c r="H30">
        <v>148</v>
      </c>
      <c r="I30">
        <v>79</v>
      </c>
    </row>
    <row r="31" spans="1:9" x14ac:dyDescent="0.3">
      <c r="A31" t="s">
        <v>28</v>
      </c>
      <c r="B31">
        <v>4.8937700000000004E-4</v>
      </c>
      <c r="C31">
        <v>29</v>
      </c>
      <c r="D31">
        <v>59</v>
      </c>
      <c r="F31" s="1" t="s">
        <v>41</v>
      </c>
      <c r="G31">
        <v>5.1036939999999998E-3</v>
      </c>
      <c r="H31">
        <v>56</v>
      </c>
      <c r="I31">
        <v>61</v>
      </c>
    </row>
    <row r="32" spans="1:9" x14ac:dyDescent="0.3">
      <c r="A32" s="1" t="s">
        <v>29</v>
      </c>
      <c r="B32">
        <v>6.4394799999999998E-4</v>
      </c>
      <c r="C32">
        <v>73</v>
      </c>
      <c r="D32">
        <v>77</v>
      </c>
      <c r="F32" t="s">
        <v>99</v>
      </c>
      <c r="G32">
        <v>5.1036939999999998E-3</v>
      </c>
      <c r="H32">
        <v>71</v>
      </c>
      <c r="I32">
        <v>63</v>
      </c>
    </row>
    <row r="33" spans="1:9" x14ac:dyDescent="0.3">
      <c r="A33" s="1" t="s">
        <v>30</v>
      </c>
      <c r="B33">
        <v>9.4365699999999998E-4</v>
      </c>
      <c r="C33">
        <v>83</v>
      </c>
      <c r="D33">
        <v>77</v>
      </c>
      <c r="F33" s="1" t="s">
        <v>30</v>
      </c>
      <c r="G33">
        <v>5.4618269999999998E-3</v>
      </c>
      <c r="H33">
        <v>75</v>
      </c>
      <c r="I33">
        <v>70</v>
      </c>
    </row>
    <row r="34" spans="1:9" x14ac:dyDescent="0.3">
      <c r="A34" t="s">
        <v>31</v>
      </c>
      <c r="B34">
        <v>1.2417140000000001E-3</v>
      </c>
      <c r="C34">
        <v>80</v>
      </c>
      <c r="D34">
        <v>79</v>
      </c>
      <c r="F34" t="s">
        <v>80</v>
      </c>
      <c r="G34">
        <v>6.447637E-3</v>
      </c>
      <c r="H34">
        <v>179</v>
      </c>
      <c r="I34">
        <v>78</v>
      </c>
    </row>
    <row r="35" spans="1:9" x14ac:dyDescent="0.3">
      <c r="A35" t="s">
        <v>32</v>
      </c>
      <c r="B35">
        <v>1.506613E-3</v>
      </c>
      <c r="C35">
        <v>152</v>
      </c>
      <c r="D35">
        <v>82</v>
      </c>
      <c r="F35" s="1" t="s">
        <v>33</v>
      </c>
      <c r="G35">
        <v>7.0062129999999999E-3</v>
      </c>
      <c r="H35">
        <v>49</v>
      </c>
      <c r="I35">
        <v>64</v>
      </c>
    </row>
    <row r="36" spans="1:9" x14ac:dyDescent="0.3">
      <c r="A36" s="1" t="s">
        <v>33</v>
      </c>
      <c r="B36">
        <v>1.510944E-3</v>
      </c>
      <c r="C36">
        <v>52</v>
      </c>
      <c r="D36">
        <v>69</v>
      </c>
      <c r="F36" t="s">
        <v>56</v>
      </c>
      <c r="G36">
        <v>8.9437909999999995E-3</v>
      </c>
      <c r="H36">
        <v>24</v>
      </c>
      <c r="I36">
        <v>45</v>
      </c>
    </row>
    <row r="37" spans="1:9" x14ac:dyDescent="0.3">
      <c r="A37" t="s">
        <v>34</v>
      </c>
      <c r="B37">
        <v>1.5259539999999999E-3</v>
      </c>
      <c r="C37">
        <v>105</v>
      </c>
      <c r="D37">
        <v>80</v>
      </c>
      <c r="F37" t="s">
        <v>9</v>
      </c>
      <c r="G37">
        <v>1.1534284000000001E-2</v>
      </c>
      <c r="H37">
        <v>84</v>
      </c>
      <c r="I37">
        <v>71</v>
      </c>
    </row>
    <row r="38" spans="1:9" x14ac:dyDescent="0.3">
      <c r="A38" s="1" t="s">
        <v>35</v>
      </c>
      <c r="B38">
        <v>1.921222E-3</v>
      </c>
      <c r="C38">
        <v>70</v>
      </c>
      <c r="D38">
        <v>66</v>
      </c>
      <c r="F38" t="s">
        <v>38</v>
      </c>
      <c r="G38">
        <v>1.1534284000000001E-2</v>
      </c>
      <c r="H38">
        <v>234</v>
      </c>
      <c r="I38">
        <v>80</v>
      </c>
    </row>
    <row r="39" spans="1:9" x14ac:dyDescent="0.3">
      <c r="A39" s="1" t="s">
        <v>36</v>
      </c>
      <c r="B39">
        <v>1.9563340000000001E-3</v>
      </c>
      <c r="C39">
        <v>44</v>
      </c>
      <c r="D39">
        <v>70</v>
      </c>
      <c r="F39" s="1" t="s">
        <v>29</v>
      </c>
      <c r="G39">
        <v>1.356987E-2</v>
      </c>
      <c r="H39">
        <v>66</v>
      </c>
      <c r="I39">
        <v>68</v>
      </c>
    </row>
    <row r="40" spans="1:9" x14ac:dyDescent="0.3">
      <c r="A40" t="s">
        <v>37</v>
      </c>
      <c r="B40">
        <v>1.9870399999999998E-3</v>
      </c>
      <c r="C40">
        <v>31</v>
      </c>
      <c r="D40">
        <v>64</v>
      </c>
      <c r="F40" t="s">
        <v>93</v>
      </c>
      <c r="G40">
        <v>1.3826392E-2</v>
      </c>
      <c r="H40">
        <v>19</v>
      </c>
      <c r="I40">
        <v>32</v>
      </c>
    </row>
    <row r="41" spans="1:9" x14ac:dyDescent="0.3">
      <c r="A41" t="s">
        <v>38</v>
      </c>
      <c r="B41">
        <v>2.06361E-3</v>
      </c>
      <c r="C41">
        <v>250</v>
      </c>
      <c r="D41">
        <v>88</v>
      </c>
      <c r="F41" t="s">
        <v>105</v>
      </c>
      <c r="G41">
        <v>1.3826392E-2</v>
      </c>
      <c r="H41">
        <v>78</v>
      </c>
      <c r="I41">
        <v>63</v>
      </c>
    </row>
    <row r="42" spans="1:9" x14ac:dyDescent="0.3">
      <c r="A42" t="s">
        <v>39</v>
      </c>
      <c r="B42">
        <v>2.4854389999999999E-3</v>
      </c>
      <c r="C42">
        <v>156</v>
      </c>
      <c r="D42">
        <v>86</v>
      </c>
      <c r="F42" t="s">
        <v>75</v>
      </c>
      <c r="G42">
        <v>1.6550162E-2</v>
      </c>
      <c r="H42">
        <v>34</v>
      </c>
      <c r="I42">
        <v>41</v>
      </c>
    </row>
    <row r="43" spans="1:9" x14ac:dyDescent="0.3">
      <c r="A43" t="s">
        <v>40</v>
      </c>
      <c r="B43">
        <v>2.5544280000000001E-3</v>
      </c>
      <c r="C43">
        <v>88</v>
      </c>
      <c r="D43">
        <v>77</v>
      </c>
      <c r="F43" s="1" t="s">
        <v>48</v>
      </c>
      <c r="G43">
        <v>1.7653770999999999E-2</v>
      </c>
      <c r="H43">
        <v>121</v>
      </c>
      <c r="I43">
        <v>73</v>
      </c>
    </row>
    <row r="44" spans="1:9" x14ac:dyDescent="0.3">
      <c r="A44" t="s">
        <v>41</v>
      </c>
      <c r="B44">
        <v>2.860989E-3</v>
      </c>
      <c r="C44">
        <v>59</v>
      </c>
      <c r="D44">
        <v>73</v>
      </c>
      <c r="F44" t="s">
        <v>45</v>
      </c>
      <c r="G44">
        <v>1.8612526000000001E-2</v>
      </c>
      <c r="H44">
        <v>112</v>
      </c>
      <c r="I44">
        <v>73</v>
      </c>
    </row>
    <row r="45" spans="1:9" x14ac:dyDescent="0.3">
      <c r="A45" t="s">
        <v>42</v>
      </c>
      <c r="B45">
        <v>2.860989E-3</v>
      </c>
      <c r="C45">
        <v>87</v>
      </c>
      <c r="D45">
        <v>76</v>
      </c>
      <c r="F45" t="s">
        <v>31</v>
      </c>
      <c r="G45">
        <v>2.3553746E-2</v>
      </c>
      <c r="H45">
        <v>71</v>
      </c>
      <c r="I45">
        <v>67</v>
      </c>
    </row>
    <row r="46" spans="1:9" x14ac:dyDescent="0.3">
      <c r="A46" s="1" t="s">
        <v>43</v>
      </c>
      <c r="B46">
        <v>2.9682380000000002E-3</v>
      </c>
      <c r="C46">
        <v>58</v>
      </c>
      <c r="D46">
        <v>75</v>
      </c>
      <c r="F46" s="1" t="s">
        <v>27</v>
      </c>
      <c r="G46">
        <v>2.6240329E-2</v>
      </c>
      <c r="H46">
        <v>43</v>
      </c>
      <c r="I46">
        <v>60</v>
      </c>
    </row>
    <row r="47" spans="1:9" x14ac:dyDescent="0.3">
      <c r="A47" t="s">
        <v>44</v>
      </c>
      <c r="B47">
        <v>3.21807E-3</v>
      </c>
      <c r="C47">
        <v>68</v>
      </c>
      <c r="D47">
        <v>78</v>
      </c>
      <c r="F47" t="s">
        <v>106</v>
      </c>
      <c r="G47">
        <v>3.1644999E-2</v>
      </c>
      <c r="H47">
        <v>55</v>
      </c>
      <c r="I47">
        <v>57</v>
      </c>
    </row>
    <row r="48" spans="1:9" x14ac:dyDescent="0.3">
      <c r="A48" t="s">
        <v>45</v>
      </c>
      <c r="B48">
        <v>3.8177440000000001E-3</v>
      </c>
      <c r="C48">
        <v>120</v>
      </c>
      <c r="D48">
        <v>83</v>
      </c>
      <c r="F48" t="s">
        <v>107</v>
      </c>
      <c r="G48">
        <v>3.1644999E-2</v>
      </c>
      <c r="H48">
        <v>78</v>
      </c>
      <c r="I48">
        <v>64</v>
      </c>
    </row>
    <row r="49" spans="1:9" x14ac:dyDescent="0.3">
      <c r="A49" t="s">
        <v>46</v>
      </c>
      <c r="B49">
        <v>4.741533E-3</v>
      </c>
      <c r="C49">
        <v>36</v>
      </c>
      <c r="D49">
        <v>61</v>
      </c>
      <c r="F49" t="s">
        <v>54</v>
      </c>
      <c r="G49">
        <v>3.1644999E-2</v>
      </c>
      <c r="H49">
        <v>72</v>
      </c>
      <c r="I49">
        <v>65</v>
      </c>
    </row>
    <row r="50" spans="1:9" x14ac:dyDescent="0.3">
      <c r="A50" t="s">
        <v>47</v>
      </c>
      <c r="B50">
        <v>4.741533E-3</v>
      </c>
      <c r="C50">
        <v>104</v>
      </c>
      <c r="D50">
        <v>77</v>
      </c>
      <c r="F50" t="s">
        <v>44</v>
      </c>
      <c r="G50">
        <v>3.1781745E-2</v>
      </c>
      <c r="H50">
        <v>62</v>
      </c>
      <c r="I50">
        <v>64</v>
      </c>
    </row>
    <row r="51" spans="1:9" x14ac:dyDescent="0.3">
      <c r="A51" s="1" t="s">
        <v>48</v>
      </c>
      <c r="B51">
        <v>5.0845229999999996E-3</v>
      </c>
      <c r="C51">
        <v>135</v>
      </c>
      <c r="D51">
        <v>83</v>
      </c>
      <c r="F51" t="s">
        <v>67</v>
      </c>
      <c r="G51">
        <v>3.3192814000000001E-2</v>
      </c>
      <c r="H51">
        <v>37</v>
      </c>
      <c r="I51">
        <v>49</v>
      </c>
    </row>
    <row r="52" spans="1:9" x14ac:dyDescent="0.3">
      <c r="A52" t="s">
        <v>49</v>
      </c>
      <c r="B52">
        <v>7.0304759999999999E-3</v>
      </c>
      <c r="C52">
        <v>50</v>
      </c>
      <c r="D52">
        <v>70</v>
      </c>
      <c r="F52" t="s">
        <v>26</v>
      </c>
      <c r="G52">
        <v>3.6667524999999999E-2</v>
      </c>
      <c r="H52">
        <v>86</v>
      </c>
      <c r="I52">
        <v>68</v>
      </c>
    </row>
    <row r="53" spans="1:9" x14ac:dyDescent="0.3">
      <c r="A53" t="s">
        <v>50</v>
      </c>
      <c r="B53">
        <v>7.512108E-3</v>
      </c>
      <c r="C53">
        <v>57</v>
      </c>
      <c r="D53">
        <v>62</v>
      </c>
      <c r="F53" t="s">
        <v>60</v>
      </c>
      <c r="G53">
        <v>3.6717819999999998E-2</v>
      </c>
      <c r="H53">
        <v>32</v>
      </c>
      <c r="I53">
        <v>50</v>
      </c>
    </row>
    <row r="54" spans="1:9" x14ac:dyDescent="0.3">
      <c r="A54" t="s">
        <v>51</v>
      </c>
      <c r="B54">
        <v>1.2502836E-2</v>
      </c>
      <c r="C54">
        <v>74</v>
      </c>
      <c r="D54">
        <v>75</v>
      </c>
      <c r="F54" t="s">
        <v>24</v>
      </c>
      <c r="G54">
        <v>3.9629418999999999E-2</v>
      </c>
      <c r="H54">
        <v>141</v>
      </c>
      <c r="I54">
        <v>75</v>
      </c>
    </row>
    <row r="55" spans="1:9" x14ac:dyDescent="0.3">
      <c r="A55" t="s">
        <v>52</v>
      </c>
      <c r="B55">
        <v>1.2502836E-2</v>
      </c>
      <c r="C55">
        <v>123</v>
      </c>
      <c r="D55">
        <v>82</v>
      </c>
      <c r="F55" s="1" t="s">
        <v>57</v>
      </c>
      <c r="G55">
        <v>4.2398492000000003E-2</v>
      </c>
      <c r="H55">
        <v>22</v>
      </c>
      <c r="I55">
        <v>43</v>
      </c>
    </row>
    <row r="56" spans="1:9" x14ac:dyDescent="0.3">
      <c r="A56" t="s">
        <v>53</v>
      </c>
      <c r="B56">
        <v>1.2502836E-2</v>
      </c>
      <c r="C56">
        <v>188</v>
      </c>
      <c r="D56">
        <v>86</v>
      </c>
      <c r="F56" t="s">
        <v>95</v>
      </c>
      <c r="G56">
        <v>4.3991158000000002E-2</v>
      </c>
      <c r="H56">
        <v>50</v>
      </c>
      <c r="I56">
        <v>63</v>
      </c>
    </row>
    <row r="57" spans="1:9" x14ac:dyDescent="0.3">
      <c r="A57" t="s">
        <v>54</v>
      </c>
      <c r="B57">
        <v>1.4945454E-2</v>
      </c>
      <c r="C57">
        <v>76</v>
      </c>
      <c r="D57">
        <v>69</v>
      </c>
    </row>
    <row r="58" spans="1:9" x14ac:dyDescent="0.3">
      <c r="A58" t="s">
        <v>55</v>
      </c>
      <c r="B58">
        <v>1.5686819000000001E-2</v>
      </c>
      <c r="C58">
        <v>97</v>
      </c>
      <c r="D58">
        <v>80</v>
      </c>
      <c r="F58" s="3" t="s">
        <v>69</v>
      </c>
      <c r="G58" s="3">
        <v>14</v>
      </c>
    </row>
    <row r="59" spans="1:9" x14ac:dyDescent="0.3">
      <c r="A59" t="s">
        <v>56</v>
      </c>
      <c r="B59">
        <v>1.8033513000000001E-2</v>
      </c>
      <c r="C59">
        <v>24</v>
      </c>
      <c r="D59">
        <v>51</v>
      </c>
      <c r="F59" s="3" t="s">
        <v>70</v>
      </c>
      <c r="G59" s="4">
        <f>AVERAGE(G7,G16,G19,G24:G27,G31,G33,G35,G39,G43,G46,G55)</f>
        <v>9.3752090034642851E-3</v>
      </c>
    </row>
    <row r="60" spans="1:9" x14ac:dyDescent="0.3">
      <c r="A60" s="1" t="s">
        <v>57</v>
      </c>
      <c r="B60">
        <v>1.8122089000000001E-2</v>
      </c>
      <c r="C60">
        <v>25</v>
      </c>
      <c r="D60">
        <v>50</v>
      </c>
    </row>
    <row r="61" spans="1:9" x14ac:dyDescent="0.3">
      <c r="A61" t="s">
        <v>58</v>
      </c>
      <c r="B61">
        <v>1.8122089000000001E-2</v>
      </c>
      <c r="C61">
        <v>102</v>
      </c>
      <c r="D61">
        <v>80</v>
      </c>
      <c r="F61" s="5" t="s">
        <v>108</v>
      </c>
    </row>
    <row r="62" spans="1:9" x14ac:dyDescent="0.3">
      <c r="A62" t="s">
        <v>59</v>
      </c>
      <c r="B62">
        <v>1.9101243E-2</v>
      </c>
      <c r="C62">
        <v>131</v>
      </c>
      <c r="D62">
        <v>78</v>
      </c>
      <c r="F62" t="s">
        <v>0</v>
      </c>
      <c r="G62" t="s">
        <v>1</v>
      </c>
      <c r="H62" t="s">
        <v>2</v>
      </c>
      <c r="I62" t="s">
        <v>3</v>
      </c>
    </row>
    <row r="63" spans="1:9" x14ac:dyDescent="0.3">
      <c r="A63" t="s">
        <v>60</v>
      </c>
      <c r="B63">
        <v>1.9217715E-2</v>
      </c>
      <c r="C63">
        <v>35</v>
      </c>
      <c r="D63">
        <v>58</v>
      </c>
      <c r="F63" t="s">
        <v>109</v>
      </c>
      <c r="G63" s="2">
        <v>9.02E-7</v>
      </c>
      <c r="H63">
        <v>21</v>
      </c>
      <c r="I63">
        <v>152</v>
      </c>
    </row>
    <row r="64" spans="1:9" x14ac:dyDescent="0.3">
      <c r="A64" t="s">
        <v>61</v>
      </c>
      <c r="B64">
        <v>2.4672034999999998E-2</v>
      </c>
      <c r="C64">
        <v>68</v>
      </c>
      <c r="D64">
        <v>70</v>
      </c>
      <c r="F64" s="1" t="s">
        <v>4</v>
      </c>
      <c r="G64" s="2">
        <v>2.3799999999999999E-5</v>
      </c>
      <c r="H64">
        <v>194</v>
      </c>
      <c r="I64">
        <v>442</v>
      </c>
    </row>
    <row r="65" spans="1:9" x14ac:dyDescent="0.3">
      <c r="A65" t="s">
        <v>62</v>
      </c>
      <c r="B65">
        <v>2.5108732000000002E-2</v>
      </c>
      <c r="C65">
        <v>151</v>
      </c>
      <c r="D65">
        <v>87</v>
      </c>
      <c r="F65" t="s">
        <v>12</v>
      </c>
      <c r="G65" s="2">
        <v>5.4200000000000003E-5</v>
      </c>
      <c r="H65">
        <v>88</v>
      </c>
      <c r="I65">
        <v>408</v>
      </c>
    </row>
    <row r="66" spans="1:9" x14ac:dyDescent="0.3">
      <c r="A66" t="s">
        <v>63</v>
      </c>
      <c r="B66">
        <v>2.5195505999999999E-2</v>
      </c>
      <c r="C66">
        <v>53</v>
      </c>
      <c r="D66">
        <v>57</v>
      </c>
      <c r="F66" t="s">
        <v>74</v>
      </c>
      <c r="G66">
        <v>1.05222E-4</v>
      </c>
      <c r="H66">
        <v>77</v>
      </c>
      <c r="I66">
        <v>363</v>
      </c>
    </row>
    <row r="67" spans="1:9" x14ac:dyDescent="0.3">
      <c r="A67" t="s">
        <v>64</v>
      </c>
      <c r="B67">
        <v>4.6637321000000002E-2</v>
      </c>
      <c r="C67">
        <v>53</v>
      </c>
      <c r="D67">
        <v>62</v>
      </c>
      <c r="F67" s="1" t="s">
        <v>15</v>
      </c>
      <c r="G67">
        <v>2.5120200000000001E-4</v>
      </c>
      <c r="H67">
        <v>66</v>
      </c>
      <c r="I67">
        <v>379</v>
      </c>
    </row>
    <row r="68" spans="1:9" x14ac:dyDescent="0.3">
      <c r="A68" t="s">
        <v>65</v>
      </c>
      <c r="B68">
        <v>4.7057331000000001E-2</v>
      </c>
      <c r="C68">
        <v>32</v>
      </c>
      <c r="D68">
        <v>55</v>
      </c>
      <c r="F68" s="1" t="s">
        <v>33</v>
      </c>
      <c r="G68">
        <v>1.44333E-3</v>
      </c>
      <c r="H68">
        <v>62</v>
      </c>
      <c r="I68">
        <v>357</v>
      </c>
    </row>
    <row r="69" spans="1:9" x14ac:dyDescent="0.3">
      <c r="A69" t="s">
        <v>66</v>
      </c>
      <c r="B69">
        <v>4.8274995000000001E-2</v>
      </c>
      <c r="C69">
        <v>41</v>
      </c>
      <c r="D69">
        <v>55</v>
      </c>
      <c r="F69" t="s">
        <v>50</v>
      </c>
      <c r="G69">
        <v>1.532676E-3</v>
      </c>
      <c r="H69">
        <v>72</v>
      </c>
      <c r="I69">
        <v>356</v>
      </c>
    </row>
    <row r="70" spans="1:9" x14ac:dyDescent="0.3">
      <c r="A70" t="s">
        <v>67</v>
      </c>
      <c r="B70">
        <v>4.8274995000000001E-2</v>
      </c>
      <c r="C70">
        <v>38</v>
      </c>
      <c r="D70">
        <v>58</v>
      </c>
      <c r="F70" t="s">
        <v>104</v>
      </c>
      <c r="G70">
        <v>2.5512740000000001E-3</v>
      </c>
      <c r="H70">
        <v>42</v>
      </c>
      <c r="I70">
        <v>234</v>
      </c>
    </row>
    <row r="71" spans="1:9" x14ac:dyDescent="0.3">
      <c r="A71" t="s">
        <v>68</v>
      </c>
      <c r="B71">
        <v>4.8274995000000001E-2</v>
      </c>
      <c r="C71">
        <v>72</v>
      </c>
      <c r="D71">
        <v>80</v>
      </c>
      <c r="F71" s="1" t="s">
        <v>14</v>
      </c>
      <c r="G71">
        <v>2.5512740000000001E-3</v>
      </c>
      <c r="H71">
        <v>65</v>
      </c>
      <c r="I71">
        <v>347</v>
      </c>
    </row>
    <row r="72" spans="1:9" x14ac:dyDescent="0.3">
      <c r="F72" t="s">
        <v>88</v>
      </c>
      <c r="G72">
        <v>2.5512740000000001E-3</v>
      </c>
      <c r="H72">
        <v>69</v>
      </c>
      <c r="I72">
        <v>358</v>
      </c>
    </row>
    <row r="73" spans="1:9" x14ac:dyDescent="0.3">
      <c r="A73" s="3" t="s">
        <v>69</v>
      </c>
      <c r="B73" s="3">
        <v>15</v>
      </c>
      <c r="F73" t="s">
        <v>99</v>
      </c>
      <c r="G73">
        <v>2.5512740000000001E-3</v>
      </c>
      <c r="H73">
        <v>95</v>
      </c>
      <c r="I73">
        <v>363</v>
      </c>
    </row>
    <row r="74" spans="1:9" x14ac:dyDescent="0.3">
      <c r="A74" s="3" t="s">
        <v>70</v>
      </c>
      <c r="B74" s="4">
        <f>AVERAGE(B7,B10,B17:B18,B24,B26,B30,B32:B33,B36,B38:B39,B46,B51,B60)</f>
        <v>2.2850080570260001E-3</v>
      </c>
      <c r="F74" s="1" t="s">
        <v>21</v>
      </c>
      <c r="G74">
        <v>2.5512740000000001E-3</v>
      </c>
      <c r="H74">
        <v>63</v>
      </c>
      <c r="I74">
        <v>366</v>
      </c>
    </row>
    <row r="75" spans="1:9" x14ac:dyDescent="0.3">
      <c r="F75" t="s">
        <v>25</v>
      </c>
      <c r="G75">
        <v>2.5512740000000001E-3</v>
      </c>
      <c r="H75">
        <v>77</v>
      </c>
      <c r="I75">
        <v>372</v>
      </c>
    </row>
    <row r="76" spans="1:9" x14ac:dyDescent="0.3">
      <c r="A76" s="5" t="s">
        <v>91</v>
      </c>
      <c r="F76" s="1" t="s">
        <v>41</v>
      </c>
      <c r="G76">
        <v>2.732693E-3</v>
      </c>
      <c r="H76">
        <v>72</v>
      </c>
      <c r="I76">
        <v>364</v>
      </c>
    </row>
    <row r="77" spans="1:9" x14ac:dyDescent="0.3">
      <c r="A77" t="s">
        <v>0</v>
      </c>
      <c r="B77" t="s">
        <v>1</v>
      </c>
      <c r="C77" t="s">
        <v>2</v>
      </c>
      <c r="D77" t="s">
        <v>3</v>
      </c>
      <c r="F77" t="s">
        <v>8</v>
      </c>
      <c r="G77">
        <v>3.190413E-3</v>
      </c>
      <c r="H77">
        <v>121</v>
      </c>
      <c r="I77">
        <v>403</v>
      </c>
    </row>
    <row r="78" spans="1:9" x14ac:dyDescent="0.3">
      <c r="A78" t="s">
        <v>6</v>
      </c>
      <c r="B78" s="2">
        <v>7.5E-12</v>
      </c>
      <c r="C78">
        <v>76</v>
      </c>
      <c r="D78">
        <v>71</v>
      </c>
      <c r="F78" t="s">
        <v>24</v>
      </c>
      <c r="G78">
        <v>4.5814080000000004E-3</v>
      </c>
      <c r="H78">
        <v>199</v>
      </c>
      <c r="I78">
        <v>425</v>
      </c>
    </row>
    <row r="79" spans="1:9" x14ac:dyDescent="0.3">
      <c r="A79" t="s">
        <v>10</v>
      </c>
      <c r="B79" s="2">
        <v>7.5E-12</v>
      </c>
      <c r="C79">
        <v>131</v>
      </c>
      <c r="D79">
        <v>81</v>
      </c>
      <c r="F79" t="s">
        <v>110</v>
      </c>
      <c r="G79">
        <v>5.1688330000000003E-3</v>
      </c>
      <c r="H79">
        <v>48</v>
      </c>
      <c r="I79">
        <v>327</v>
      </c>
    </row>
    <row r="80" spans="1:9" x14ac:dyDescent="0.3">
      <c r="A80" t="s">
        <v>5</v>
      </c>
      <c r="B80" s="2">
        <v>1.7100000000000001E-9</v>
      </c>
      <c r="C80">
        <v>24</v>
      </c>
      <c r="D80">
        <v>40</v>
      </c>
      <c r="F80" s="1" t="s">
        <v>36</v>
      </c>
      <c r="G80">
        <v>5.1688330000000003E-3</v>
      </c>
      <c r="H80">
        <v>52</v>
      </c>
      <c r="I80">
        <v>360</v>
      </c>
    </row>
    <row r="81" spans="1:9" x14ac:dyDescent="0.3">
      <c r="A81" t="s">
        <v>50</v>
      </c>
      <c r="B81" s="2">
        <v>7.7900000000000003E-8</v>
      </c>
      <c r="C81">
        <v>62</v>
      </c>
      <c r="D81">
        <v>70</v>
      </c>
      <c r="F81" t="s">
        <v>18</v>
      </c>
      <c r="G81">
        <v>5.2948930000000002E-3</v>
      </c>
      <c r="H81">
        <v>77</v>
      </c>
      <c r="I81">
        <v>354</v>
      </c>
    </row>
    <row r="82" spans="1:9" x14ac:dyDescent="0.3">
      <c r="A82" t="s">
        <v>16</v>
      </c>
      <c r="B82" s="2">
        <v>7.7900000000000003E-8</v>
      </c>
      <c r="C82">
        <v>114</v>
      </c>
      <c r="D82">
        <v>78</v>
      </c>
      <c r="F82" t="s">
        <v>16</v>
      </c>
      <c r="G82">
        <v>5.2948930000000002E-3</v>
      </c>
      <c r="H82">
        <v>134</v>
      </c>
      <c r="I82">
        <v>420</v>
      </c>
    </row>
    <row r="83" spans="1:9" x14ac:dyDescent="0.3">
      <c r="A83" s="1" t="s">
        <v>7</v>
      </c>
      <c r="B83" s="2">
        <v>7.7900000000000003E-8</v>
      </c>
      <c r="C83">
        <v>294</v>
      </c>
      <c r="D83">
        <v>90</v>
      </c>
      <c r="F83" t="s">
        <v>77</v>
      </c>
      <c r="G83">
        <v>6.2724740000000001E-3</v>
      </c>
      <c r="H83">
        <v>58</v>
      </c>
      <c r="I83">
        <v>347</v>
      </c>
    </row>
    <row r="84" spans="1:9" x14ac:dyDescent="0.3">
      <c r="A84" t="s">
        <v>11</v>
      </c>
      <c r="B84" s="2">
        <v>1.9399999999999999E-7</v>
      </c>
      <c r="C84">
        <v>72</v>
      </c>
      <c r="D84">
        <v>69</v>
      </c>
      <c r="F84" t="s">
        <v>60</v>
      </c>
      <c r="G84">
        <v>9.0164749999999995E-3</v>
      </c>
      <c r="H84">
        <v>47</v>
      </c>
      <c r="I84">
        <v>306</v>
      </c>
    </row>
    <row r="85" spans="1:9" x14ac:dyDescent="0.3">
      <c r="A85" s="1" t="s">
        <v>4</v>
      </c>
      <c r="B85" s="2">
        <v>3.5400000000000002E-7</v>
      </c>
      <c r="C85">
        <v>156</v>
      </c>
      <c r="D85">
        <v>82</v>
      </c>
      <c r="F85" s="1" t="s">
        <v>30</v>
      </c>
      <c r="G85">
        <v>1.0258774999999999E-2</v>
      </c>
      <c r="H85">
        <v>97</v>
      </c>
      <c r="I85">
        <v>408</v>
      </c>
    </row>
    <row r="86" spans="1:9" x14ac:dyDescent="0.3">
      <c r="A86" t="s">
        <v>18</v>
      </c>
      <c r="B86" s="2">
        <v>3.1599999999999998E-6</v>
      </c>
      <c r="C86">
        <v>66</v>
      </c>
      <c r="D86">
        <v>71</v>
      </c>
      <c r="F86" t="s">
        <v>105</v>
      </c>
      <c r="G86">
        <v>1.2046414E-2</v>
      </c>
      <c r="H86">
        <v>100</v>
      </c>
      <c r="I86">
        <v>379</v>
      </c>
    </row>
    <row r="87" spans="1:9" x14ac:dyDescent="0.3">
      <c r="A87" t="s">
        <v>31</v>
      </c>
      <c r="B87" s="2">
        <v>1.15E-5</v>
      </c>
      <c r="C87">
        <v>83</v>
      </c>
      <c r="D87">
        <v>77</v>
      </c>
      <c r="F87" s="1" t="s">
        <v>78</v>
      </c>
      <c r="G87">
        <v>1.2305312000000001E-2</v>
      </c>
      <c r="H87">
        <v>65</v>
      </c>
      <c r="I87">
        <v>323</v>
      </c>
    </row>
    <row r="88" spans="1:9" x14ac:dyDescent="0.3">
      <c r="A88" t="s">
        <v>20</v>
      </c>
      <c r="B88" s="2">
        <v>4.7800000000000003E-5</v>
      </c>
      <c r="C88">
        <v>110</v>
      </c>
      <c r="D88">
        <v>80</v>
      </c>
      <c r="F88" t="s">
        <v>55</v>
      </c>
      <c r="G88">
        <v>1.2305312000000001E-2</v>
      </c>
      <c r="H88">
        <v>124</v>
      </c>
      <c r="I88">
        <v>401</v>
      </c>
    </row>
    <row r="89" spans="1:9" x14ac:dyDescent="0.3">
      <c r="A89" t="s">
        <v>51</v>
      </c>
      <c r="B89" s="2">
        <v>7.08E-5</v>
      </c>
      <c r="C89">
        <v>74</v>
      </c>
      <c r="D89">
        <v>75</v>
      </c>
      <c r="F89" t="s">
        <v>87</v>
      </c>
      <c r="G89">
        <v>1.2461925E-2</v>
      </c>
      <c r="H89">
        <v>88</v>
      </c>
      <c r="I89">
        <v>354</v>
      </c>
    </row>
    <row r="90" spans="1:9" x14ac:dyDescent="0.3">
      <c r="A90" t="s">
        <v>19</v>
      </c>
      <c r="B90" s="2">
        <v>8.0199999999999998E-5</v>
      </c>
      <c r="C90">
        <v>169</v>
      </c>
      <c r="D90">
        <v>87</v>
      </c>
      <c r="F90" t="s">
        <v>98</v>
      </c>
      <c r="G90">
        <v>1.2461925E-2</v>
      </c>
      <c r="H90">
        <v>64</v>
      </c>
      <c r="I90">
        <v>373</v>
      </c>
    </row>
    <row r="91" spans="1:9" x14ac:dyDescent="0.3">
      <c r="A91" s="1" t="s">
        <v>15</v>
      </c>
      <c r="B91" s="2">
        <v>9.4099999999999997E-5</v>
      </c>
      <c r="C91">
        <v>55</v>
      </c>
      <c r="D91">
        <v>68</v>
      </c>
      <c r="F91" t="s">
        <v>49</v>
      </c>
      <c r="G91">
        <v>1.4570919E-2</v>
      </c>
      <c r="H91">
        <v>59</v>
      </c>
      <c r="I91">
        <v>350</v>
      </c>
    </row>
    <row r="92" spans="1:9" x14ac:dyDescent="0.3">
      <c r="A92" t="s">
        <v>8</v>
      </c>
      <c r="B92" s="2">
        <v>9.4099999999999997E-5</v>
      </c>
      <c r="C92">
        <v>98</v>
      </c>
      <c r="D92">
        <v>77</v>
      </c>
      <c r="F92" t="s">
        <v>84</v>
      </c>
      <c r="G92">
        <v>1.4665819E-2</v>
      </c>
      <c r="H92">
        <v>15</v>
      </c>
      <c r="I92">
        <v>132</v>
      </c>
    </row>
    <row r="93" spans="1:9" x14ac:dyDescent="0.3">
      <c r="A93" s="1" t="s">
        <v>73</v>
      </c>
      <c r="B93">
        <v>1.9642300000000001E-4</v>
      </c>
      <c r="C93">
        <v>48</v>
      </c>
      <c r="D93">
        <v>68</v>
      </c>
      <c r="F93" t="s">
        <v>34</v>
      </c>
      <c r="G93">
        <v>1.8180806000000001E-2</v>
      </c>
      <c r="H93">
        <v>128</v>
      </c>
      <c r="I93">
        <v>418</v>
      </c>
    </row>
    <row r="94" spans="1:9" x14ac:dyDescent="0.3">
      <c r="A94" t="s">
        <v>62</v>
      </c>
      <c r="B94">
        <v>1.9642300000000001E-4</v>
      </c>
      <c r="C94">
        <v>160</v>
      </c>
      <c r="D94">
        <v>84</v>
      </c>
      <c r="F94" t="s">
        <v>39</v>
      </c>
      <c r="G94">
        <v>1.8242244000000001E-2</v>
      </c>
      <c r="H94">
        <v>194</v>
      </c>
      <c r="I94">
        <v>447</v>
      </c>
    </row>
    <row r="95" spans="1:9" x14ac:dyDescent="0.3">
      <c r="A95" t="s">
        <v>74</v>
      </c>
      <c r="B95">
        <v>2.0088300000000001E-4</v>
      </c>
      <c r="C95">
        <v>62</v>
      </c>
      <c r="D95">
        <v>68</v>
      </c>
      <c r="F95" t="s">
        <v>111</v>
      </c>
      <c r="G95">
        <v>2.3536957000000001E-2</v>
      </c>
      <c r="H95">
        <v>15</v>
      </c>
      <c r="I95">
        <v>108</v>
      </c>
    </row>
    <row r="96" spans="1:9" x14ac:dyDescent="0.3">
      <c r="A96" t="s">
        <v>40</v>
      </c>
      <c r="B96">
        <v>2.9302000000000001E-4</v>
      </c>
      <c r="C96">
        <v>86</v>
      </c>
      <c r="D96">
        <v>74</v>
      </c>
      <c r="F96" t="s">
        <v>9</v>
      </c>
      <c r="G96">
        <v>2.4153554000000001E-2</v>
      </c>
      <c r="H96">
        <v>114</v>
      </c>
      <c r="I96">
        <v>415</v>
      </c>
    </row>
    <row r="97" spans="1:9" x14ac:dyDescent="0.3">
      <c r="A97" t="s">
        <v>42</v>
      </c>
      <c r="B97">
        <v>3.28609E-4</v>
      </c>
      <c r="C97">
        <v>89</v>
      </c>
      <c r="D97">
        <v>71</v>
      </c>
      <c r="F97" t="s">
        <v>46</v>
      </c>
      <c r="G97">
        <v>2.7884945000000001E-2</v>
      </c>
      <c r="H97">
        <v>49</v>
      </c>
      <c r="I97">
        <v>337</v>
      </c>
    </row>
    <row r="98" spans="1:9" x14ac:dyDescent="0.3">
      <c r="A98" s="1" t="s">
        <v>33</v>
      </c>
      <c r="B98">
        <v>5.1268699999999995E-4</v>
      </c>
      <c r="C98">
        <v>51</v>
      </c>
      <c r="D98">
        <v>68</v>
      </c>
      <c r="F98" t="s">
        <v>65</v>
      </c>
      <c r="G98">
        <v>2.8395542999999999E-2</v>
      </c>
      <c r="H98">
        <v>39</v>
      </c>
      <c r="I98">
        <v>272</v>
      </c>
    </row>
    <row r="99" spans="1:9" x14ac:dyDescent="0.3">
      <c r="A99" t="s">
        <v>17</v>
      </c>
      <c r="B99">
        <v>6.0159600000000003E-4</v>
      </c>
      <c r="C99">
        <v>8</v>
      </c>
      <c r="D99">
        <v>18</v>
      </c>
      <c r="F99" t="s">
        <v>62</v>
      </c>
      <c r="G99">
        <v>2.8395542999999999E-2</v>
      </c>
      <c r="H99">
        <v>197</v>
      </c>
      <c r="I99">
        <v>442</v>
      </c>
    </row>
    <row r="100" spans="1:9" x14ac:dyDescent="0.3">
      <c r="A100" t="s">
        <v>37</v>
      </c>
      <c r="B100">
        <v>6.0159600000000003E-4</v>
      </c>
      <c r="C100">
        <v>31</v>
      </c>
      <c r="D100">
        <v>61</v>
      </c>
      <c r="F100" t="s">
        <v>68</v>
      </c>
      <c r="G100">
        <v>3.1027492E-2</v>
      </c>
      <c r="H100">
        <v>93</v>
      </c>
      <c r="I100">
        <v>392</v>
      </c>
    </row>
    <row r="101" spans="1:9" x14ac:dyDescent="0.3">
      <c r="A101" s="1" t="s">
        <v>14</v>
      </c>
      <c r="B101">
        <v>6.01911E-4</v>
      </c>
      <c r="C101">
        <v>54</v>
      </c>
      <c r="D101">
        <v>65</v>
      </c>
      <c r="F101" t="s">
        <v>26</v>
      </c>
      <c r="G101">
        <v>3.2504173999999997E-2</v>
      </c>
      <c r="H101">
        <v>117</v>
      </c>
      <c r="I101">
        <v>410</v>
      </c>
    </row>
    <row r="102" spans="1:9" x14ac:dyDescent="0.3">
      <c r="A102" s="1" t="s">
        <v>21</v>
      </c>
      <c r="B102">
        <v>6.01911E-4</v>
      </c>
      <c r="C102">
        <v>51</v>
      </c>
      <c r="D102">
        <v>65</v>
      </c>
      <c r="F102" t="s">
        <v>112</v>
      </c>
      <c r="G102">
        <v>3.2927112000000001E-2</v>
      </c>
      <c r="H102">
        <v>30</v>
      </c>
      <c r="I102">
        <v>146</v>
      </c>
    </row>
    <row r="103" spans="1:9" x14ac:dyDescent="0.3">
      <c r="A103" s="1" t="s">
        <v>36</v>
      </c>
      <c r="B103">
        <v>7.3772400000000004E-4</v>
      </c>
      <c r="C103">
        <v>44</v>
      </c>
      <c r="D103">
        <v>65</v>
      </c>
      <c r="F103" t="s">
        <v>22</v>
      </c>
      <c r="G103">
        <v>3.2927112000000001E-2</v>
      </c>
      <c r="H103">
        <v>71</v>
      </c>
      <c r="I103">
        <v>363</v>
      </c>
    </row>
    <row r="104" spans="1:9" x14ac:dyDescent="0.3">
      <c r="A104" t="s">
        <v>24</v>
      </c>
      <c r="B104">
        <v>8.4838299999999997E-4</v>
      </c>
      <c r="C104">
        <v>155</v>
      </c>
      <c r="D104">
        <v>82</v>
      </c>
      <c r="F104" t="s">
        <v>40</v>
      </c>
      <c r="G104">
        <v>3.2927112000000001E-2</v>
      </c>
      <c r="H104">
        <v>107</v>
      </c>
      <c r="I104">
        <v>401</v>
      </c>
    </row>
    <row r="105" spans="1:9" x14ac:dyDescent="0.3">
      <c r="A105" s="1" t="s">
        <v>41</v>
      </c>
      <c r="B105">
        <v>9.2725800000000003E-4</v>
      </c>
      <c r="C105">
        <v>58</v>
      </c>
      <c r="D105">
        <v>66</v>
      </c>
      <c r="F105" t="s">
        <v>10</v>
      </c>
      <c r="G105">
        <v>3.2927112000000001E-2</v>
      </c>
      <c r="H105">
        <v>142</v>
      </c>
      <c r="I105">
        <v>423</v>
      </c>
    </row>
    <row r="106" spans="1:9" x14ac:dyDescent="0.3">
      <c r="A106" t="s">
        <v>12</v>
      </c>
      <c r="B106">
        <v>1.1608879999999999E-3</v>
      </c>
      <c r="C106">
        <v>69</v>
      </c>
      <c r="D106">
        <v>72</v>
      </c>
      <c r="F106" t="s">
        <v>58</v>
      </c>
      <c r="G106">
        <v>3.3562288000000003E-2</v>
      </c>
      <c r="H106">
        <v>135</v>
      </c>
      <c r="I106">
        <v>415</v>
      </c>
    </row>
    <row r="107" spans="1:9" x14ac:dyDescent="0.3">
      <c r="A107" t="s">
        <v>38</v>
      </c>
      <c r="B107">
        <v>1.3100869999999999E-3</v>
      </c>
      <c r="C107">
        <v>244</v>
      </c>
      <c r="D107">
        <v>91</v>
      </c>
      <c r="F107" t="s">
        <v>113</v>
      </c>
      <c r="G107">
        <v>3.5583831000000003E-2</v>
      </c>
      <c r="H107">
        <v>44</v>
      </c>
      <c r="I107">
        <v>293</v>
      </c>
    </row>
    <row r="108" spans="1:9" x14ac:dyDescent="0.3">
      <c r="A108" t="s">
        <v>9</v>
      </c>
      <c r="B108">
        <v>1.4952629999999999E-3</v>
      </c>
      <c r="C108">
        <v>88</v>
      </c>
      <c r="D108">
        <v>80</v>
      </c>
      <c r="F108" t="s">
        <v>102</v>
      </c>
      <c r="G108">
        <v>3.5583831000000003E-2</v>
      </c>
      <c r="H108">
        <v>111</v>
      </c>
      <c r="I108">
        <v>398</v>
      </c>
    </row>
    <row r="109" spans="1:9" x14ac:dyDescent="0.3">
      <c r="A109" t="s">
        <v>34</v>
      </c>
      <c r="B109">
        <v>1.6163519999999999E-3</v>
      </c>
      <c r="C109">
        <v>102</v>
      </c>
      <c r="D109">
        <v>77</v>
      </c>
      <c r="F109" s="1" t="s">
        <v>7</v>
      </c>
      <c r="G109">
        <v>3.5583831000000003E-2</v>
      </c>
      <c r="H109">
        <v>366</v>
      </c>
      <c r="I109">
        <v>477</v>
      </c>
    </row>
    <row r="110" spans="1:9" x14ac:dyDescent="0.3">
      <c r="A110" t="s">
        <v>75</v>
      </c>
      <c r="B110">
        <v>1.905325E-3</v>
      </c>
      <c r="C110">
        <v>34</v>
      </c>
      <c r="D110">
        <v>55</v>
      </c>
      <c r="F110" t="s">
        <v>114</v>
      </c>
      <c r="G110">
        <v>3.6450812999999999E-2</v>
      </c>
      <c r="H110">
        <v>103</v>
      </c>
      <c r="I110">
        <v>384</v>
      </c>
    </row>
    <row r="111" spans="1:9" x14ac:dyDescent="0.3">
      <c r="A111" t="s">
        <v>45</v>
      </c>
      <c r="B111">
        <v>2.0725750000000001E-3</v>
      </c>
      <c r="C111">
        <v>119</v>
      </c>
      <c r="D111">
        <v>81</v>
      </c>
      <c r="F111" t="s">
        <v>38</v>
      </c>
      <c r="G111">
        <v>3.6450812999999999E-2</v>
      </c>
      <c r="H111">
        <v>318</v>
      </c>
      <c r="I111">
        <v>464</v>
      </c>
    </row>
    <row r="112" spans="1:9" x14ac:dyDescent="0.3">
      <c r="A112" t="s">
        <v>13</v>
      </c>
      <c r="B112">
        <v>2.3855870000000002E-3</v>
      </c>
      <c r="C112">
        <v>106</v>
      </c>
      <c r="D112">
        <v>72</v>
      </c>
      <c r="F112" s="1" t="s">
        <v>23</v>
      </c>
      <c r="G112">
        <v>3.9671827999999999E-2</v>
      </c>
      <c r="H112">
        <v>55</v>
      </c>
      <c r="I112">
        <v>332</v>
      </c>
    </row>
    <row r="113" spans="1:9" x14ac:dyDescent="0.3">
      <c r="A113" t="s">
        <v>39</v>
      </c>
      <c r="B113">
        <v>2.3855870000000002E-3</v>
      </c>
      <c r="C113">
        <v>152</v>
      </c>
      <c r="D113">
        <v>80</v>
      </c>
      <c r="F113" t="s">
        <v>115</v>
      </c>
      <c r="G113">
        <v>4.8565305000000003E-2</v>
      </c>
      <c r="H113">
        <v>59</v>
      </c>
      <c r="I113">
        <v>315</v>
      </c>
    </row>
    <row r="114" spans="1:9" x14ac:dyDescent="0.3">
      <c r="A114" t="s">
        <v>49</v>
      </c>
      <c r="B114">
        <v>2.746479E-3</v>
      </c>
      <c r="C114">
        <v>50</v>
      </c>
      <c r="D114">
        <v>64</v>
      </c>
      <c r="F114" t="s">
        <v>116</v>
      </c>
      <c r="G114">
        <v>4.8565305000000003E-2</v>
      </c>
      <c r="H114">
        <v>67</v>
      </c>
      <c r="I114">
        <v>329</v>
      </c>
    </row>
    <row r="115" spans="1:9" x14ac:dyDescent="0.3">
      <c r="A115" t="s">
        <v>25</v>
      </c>
      <c r="B115">
        <v>3.8050269999999999E-3</v>
      </c>
      <c r="C115">
        <v>63</v>
      </c>
      <c r="D115">
        <v>67</v>
      </c>
      <c r="F115" t="s">
        <v>117</v>
      </c>
      <c r="G115">
        <v>4.8565305000000003E-2</v>
      </c>
      <c r="H115">
        <v>132</v>
      </c>
      <c r="I115">
        <v>419</v>
      </c>
    </row>
    <row r="116" spans="1:9" x14ac:dyDescent="0.3">
      <c r="A116" t="s">
        <v>76</v>
      </c>
      <c r="B116">
        <v>4.1404370000000003E-3</v>
      </c>
      <c r="C116">
        <v>19</v>
      </c>
      <c r="D116">
        <v>38</v>
      </c>
    </row>
    <row r="117" spans="1:9" x14ac:dyDescent="0.3">
      <c r="A117" t="s">
        <v>77</v>
      </c>
      <c r="B117">
        <v>4.4302259999999998E-3</v>
      </c>
      <c r="C117">
        <v>47</v>
      </c>
      <c r="D117">
        <v>61</v>
      </c>
      <c r="F117" s="3" t="s">
        <v>69</v>
      </c>
      <c r="G117" s="3">
        <v>11</v>
      </c>
    </row>
    <row r="118" spans="1:9" x14ac:dyDescent="0.3">
      <c r="A118" t="s">
        <v>26</v>
      </c>
      <c r="B118">
        <v>5.1497660000000001E-3</v>
      </c>
      <c r="C118">
        <v>93</v>
      </c>
      <c r="D118">
        <v>74</v>
      </c>
      <c r="F118" s="3" t="s">
        <v>70</v>
      </c>
      <c r="G118" s="4">
        <f>AVERAGE(G64,G67,G68,G71,G74,G76,G80,G85,G87,G109,G112)</f>
        <v>1.0231104727272728E-2</v>
      </c>
    </row>
    <row r="119" spans="1:9" x14ac:dyDescent="0.3">
      <c r="A119" s="1" t="s">
        <v>78</v>
      </c>
      <c r="B119">
        <v>6.0310149999999998E-3</v>
      </c>
      <c r="C119">
        <v>51</v>
      </c>
      <c r="D119">
        <v>60</v>
      </c>
    </row>
    <row r="120" spans="1:9" x14ac:dyDescent="0.3">
      <c r="A120" t="s">
        <v>79</v>
      </c>
      <c r="B120">
        <v>6.4529610000000001E-3</v>
      </c>
      <c r="C120">
        <v>154</v>
      </c>
      <c r="D120">
        <v>83</v>
      </c>
    </row>
    <row r="121" spans="1:9" x14ac:dyDescent="0.3">
      <c r="A121" s="1" t="s">
        <v>29</v>
      </c>
      <c r="B121">
        <v>7.1126200000000001E-3</v>
      </c>
      <c r="C121">
        <v>69</v>
      </c>
      <c r="D121">
        <v>75</v>
      </c>
    </row>
    <row r="122" spans="1:9" x14ac:dyDescent="0.3">
      <c r="A122" t="s">
        <v>64</v>
      </c>
      <c r="B122">
        <v>9.8357619999999996E-3</v>
      </c>
      <c r="C122">
        <v>54</v>
      </c>
      <c r="D122">
        <v>67</v>
      </c>
    </row>
    <row r="123" spans="1:9" x14ac:dyDescent="0.3">
      <c r="A123" t="s">
        <v>66</v>
      </c>
      <c r="B123">
        <v>1.0758205999999999E-2</v>
      </c>
      <c r="C123">
        <v>42</v>
      </c>
      <c r="D123">
        <v>59</v>
      </c>
    </row>
    <row r="124" spans="1:9" x14ac:dyDescent="0.3">
      <c r="A124" t="s">
        <v>55</v>
      </c>
      <c r="B124">
        <v>1.0758205999999999E-2</v>
      </c>
      <c r="C124">
        <v>93</v>
      </c>
      <c r="D124">
        <v>74</v>
      </c>
    </row>
    <row r="125" spans="1:9" x14ac:dyDescent="0.3">
      <c r="A125" s="1" t="s">
        <v>30</v>
      </c>
      <c r="B125">
        <v>1.1165491E-2</v>
      </c>
      <c r="C125">
        <v>77</v>
      </c>
      <c r="D125">
        <v>79</v>
      </c>
    </row>
    <row r="126" spans="1:9" x14ac:dyDescent="0.3">
      <c r="A126" t="s">
        <v>22</v>
      </c>
      <c r="B126">
        <v>1.1772398999999999E-2</v>
      </c>
      <c r="C126">
        <v>59</v>
      </c>
      <c r="D126">
        <v>68</v>
      </c>
    </row>
    <row r="127" spans="1:9" x14ac:dyDescent="0.3">
      <c r="A127" t="s">
        <v>44</v>
      </c>
      <c r="B127">
        <v>1.1974439E-2</v>
      </c>
      <c r="C127">
        <v>64</v>
      </c>
      <c r="D127">
        <v>65</v>
      </c>
    </row>
    <row r="128" spans="1:9" x14ac:dyDescent="0.3">
      <c r="A128" t="s">
        <v>80</v>
      </c>
      <c r="B128">
        <v>1.1974439E-2</v>
      </c>
      <c r="C128">
        <v>181</v>
      </c>
      <c r="D128">
        <v>88</v>
      </c>
    </row>
    <row r="129" spans="1:4" x14ac:dyDescent="0.3">
      <c r="A129" t="s">
        <v>46</v>
      </c>
      <c r="B129">
        <v>1.5623609E-2</v>
      </c>
      <c r="C129">
        <v>36</v>
      </c>
      <c r="D129">
        <v>65</v>
      </c>
    </row>
    <row r="130" spans="1:4" x14ac:dyDescent="0.3">
      <c r="A130" t="s">
        <v>81</v>
      </c>
      <c r="B130">
        <v>1.6918782E-2</v>
      </c>
      <c r="C130">
        <v>129</v>
      </c>
      <c r="D130">
        <v>75</v>
      </c>
    </row>
    <row r="131" spans="1:4" x14ac:dyDescent="0.3">
      <c r="A131" s="1" t="s">
        <v>43</v>
      </c>
      <c r="B131">
        <v>1.9614784999999999E-2</v>
      </c>
      <c r="C131">
        <v>54</v>
      </c>
      <c r="D131">
        <v>71</v>
      </c>
    </row>
    <row r="132" spans="1:4" x14ac:dyDescent="0.3">
      <c r="A132" s="1" t="s">
        <v>23</v>
      </c>
      <c r="B132">
        <v>2.2413598999999999E-2</v>
      </c>
      <c r="C132">
        <v>45</v>
      </c>
      <c r="D132">
        <v>58</v>
      </c>
    </row>
    <row r="133" spans="1:4" x14ac:dyDescent="0.3">
      <c r="A133" t="s">
        <v>67</v>
      </c>
      <c r="B133">
        <v>2.2413598999999999E-2</v>
      </c>
      <c r="C133">
        <v>38</v>
      </c>
      <c r="D133">
        <v>61</v>
      </c>
    </row>
    <row r="134" spans="1:4" x14ac:dyDescent="0.3">
      <c r="A134" t="s">
        <v>54</v>
      </c>
      <c r="B134">
        <v>2.2413598999999999E-2</v>
      </c>
      <c r="C134">
        <v>75</v>
      </c>
      <c r="D134">
        <v>70</v>
      </c>
    </row>
    <row r="135" spans="1:4" x14ac:dyDescent="0.3">
      <c r="A135" t="s">
        <v>47</v>
      </c>
      <c r="B135">
        <v>2.2413598999999999E-2</v>
      </c>
      <c r="C135">
        <v>98</v>
      </c>
      <c r="D135">
        <v>79</v>
      </c>
    </row>
    <row r="136" spans="1:4" x14ac:dyDescent="0.3">
      <c r="A136" t="s">
        <v>82</v>
      </c>
      <c r="B136">
        <v>2.2413598999999999E-2</v>
      </c>
      <c r="C136">
        <v>98</v>
      </c>
      <c r="D136">
        <v>79</v>
      </c>
    </row>
    <row r="137" spans="1:4" x14ac:dyDescent="0.3">
      <c r="A137" t="s">
        <v>83</v>
      </c>
      <c r="B137">
        <v>2.2532155000000002E-2</v>
      </c>
      <c r="C137">
        <v>3</v>
      </c>
      <c r="D137">
        <v>8</v>
      </c>
    </row>
    <row r="138" spans="1:4" x14ac:dyDescent="0.3">
      <c r="A138" t="s">
        <v>28</v>
      </c>
      <c r="B138">
        <v>2.2938889000000001E-2</v>
      </c>
      <c r="C138">
        <v>26</v>
      </c>
      <c r="D138">
        <v>56</v>
      </c>
    </row>
    <row r="139" spans="1:4" x14ac:dyDescent="0.3">
      <c r="A139" t="s">
        <v>84</v>
      </c>
      <c r="B139">
        <v>2.9705065999999999E-2</v>
      </c>
      <c r="C139">
        <v>11</v>
      </c>
      <c r="D139">
        <v>22</v>
      </c>
    </row>
    <row r="140" spans="1:4" x14ac:dyDescent="0.3">
      <c r="A140" t="s">
        <v>85</v>
      </c>
      <c r="B140">
        <v>3.2498410999999998E-2</v>
      </c>
      <c r="C140">
        <v>38</v>
      </c>
      <c r="D140">
        <v>41</v>
      </c>
    </row>
    <row r="141" spans="1:4" x14ac:dyDescent="0.3">
      <c r="A141" t="s">
        <v>86</v>
      </c>
      <c r="B141">
        <v>3.4078654999999999E-2</v>
      </c>
      <c r="C141">
        <v>45</v>
      </c>
      <c r="D141">
        <v>57</v>
      </c>
    </row>
    <row r="142" spans="1:4" x14ac:dyDescent="0.3">
      <c r="A142" s="1" t="s">
        <v>27</v>
      </c>
      <c r="B142">
        <v>3.8093253000000001E-2</v>
      </c>
      <c r="C142">
        <v>42</v>
      </c>
      <c r="D142">
        <v>60</v>
      </c>
    </row>
    <row r="143" spans="1:4" x14ac:dyDescent="0.3">
      <c r="A143" t="s">
        <v>87</v>
      </c>
      <c r="B143">
        <v>3.8093253000000001E-2</v>
      </c>
      <c r="C143">
        <v>68</v>
      </c>
      <c r="D143">
        <v>71</v>
      </c>
    </row>
    <row r="144" spans="1:4" x14ac:dyDescent="0.3">
      <c r="A144" t="s">
        <v>88</v>
      </c>
      <c r="B144">
        <v>3.9573703000000002E-2</v>
      </c>
      <c r="C144">
        <v>52</v>
      </c>
      <c r="D144">
        <v>64</v>
      </c>
    </row>
    <row r="145" spans="1:4" x14ac:dyDescent="0.3">
      <c r="A145" t="s">
        <v>89</v>
      </c>
      <c r="B145">
        <v>4.1588326000000002E-2</v>
      </c>
      <c r="C145">
        <v>87</v>
      </c>
      <c r="D145">
        <v>78</v>
      </c>
    </row>
    <row r="146" spans="1:4" x14ac:dyDescent="0.3">
      <c r="A146" t="s">
        <v>58</v>
      </c>
      <c r="B146">
        <v>4.1588326000000002E-2</v>
      </c>
      <c r="C146">
        <v>97</v>
      </c>
      <c r="D146">
        <v>79</v>
      </c>
    </row>
    <row r="147" spans="1:4" x14ac:dyDescent="0.3">
      <c r="A147" s="1" t="s">
        <v>48</v>
      </c>
      <c r="B147">
        <v>4.7911826999999997E-2</v>
      </c>
      <c r="C147">
        <v>122</v>
      </c>
      <c r="D147">
        <v>80</v>
      </c>
    </row>
    <row r="149" spans="1:4" x14ac:dyDescent="0.3">
      <c r="A149" s="3" t="s">
        <v>69</v>
      </c>
      <c r="B149" s="3">
        <v>16</v>
      </c>
    </row>
    <row r="150" spans="1:4" x14ac:dyDescent="0.3">
      <c r="A150" s="3" t="s">
        <v>70</v>
      </c>
      <c r="B150" s="4">
        <f>AVERAGE(B83,B85,B91,B93,B98,B101:B103,B105,B119,B121,B125,B131:B132,B142,B147)</f>
        <v>9.7509397437499992E-3</v>
      </c>
    </row>
    <row r="152" spans="1:4" x14ac:dyDescent="0.3">
      <c r="A152" s="5" t="s">
        <v>92</v>
      </c>
    </row>
    <row r="153" spans="1:4" x14ac:dyDescent="0.3">
      <c r="A153" t="s">
        <v>0</v>
      </c>
      <c r="B153" t="s">
        <v>1</v>
      </c>
    </row>
    <row r="154" spans="1:4" x14ac:dyDescent="0.3">
      <c r="A154" s="1" t="s">
        <v>4</v>
      </c>
      <c r="B154" s="2">
        <v>1.0499999999999999E-6</v>
      </c>
    </row>
    <row r="155" spans="1:4" x14ac:dyDescent="0.3">
      <c r="A155" t="s">
        <v>10</v>
      </c>
      <c r="B155" s="2">
        <v>1.17E-6</v>
      </c>
    </row>
    <row r="156" spans="1:4" x14ac:dyDescent="0.3">
      <c r="A156" t="s">
        <v>34</v>
      </c>
      <c r="B156" s="2">
        <v>5.1100000000000002E-6</v>
      </c>
    </row>
    <row r="157" spans="1:4" x14ac:dyDescent="0.3">
      <c r="A157" t="s">
        <v>5</v>
      </c>
      <c r="B157" s="2">
        <v>5.9699999999999996E-6</v>
      </c>
    </row>
    <row r="158" spans="1:4" x14ac:dyDescent="0.3">
      <c r="A158" s="1" t="s">
        <v>14</v>
      </c>
      <c r="B158" s="2">
        <v>9.5699999999999999E-6</v>
      </c>
    </row>
    <row r="159" spans="1:4" x14ac:dyDescent="0.3">
      <c r="A159" t="s">
        <v>11</v>
      </c>
      <c r="B159" s="2">
        <v>1.7499999999999998E-5</v>
      </c>
    </row>
    <row r="160" spans="1:4" x14ac:dyDescent="0.3">
      <c r="A160" t="s">
        <v>62</v>
      </c>
      <c r="B160">
        <v>1.3346500000000001E-4</v>
      </c>
    </row>
    <row r="161" spans="1:2" x14ac:dyDescent="0.3">
      <c r="A161" t="s">
        <v>93</v>
      </c>
      <c r="B161">
        <v>4.7512599999999998E-4</v>
      </c>
    </row>
    <row r="162" spans="1:2" x14ac:dyDescent="0.3">
      <c r="A162" t="s">
        <v>19</v>
      </c>
      <c r="B162">
        <v>4.7512599999999998E-4</v>
      </c>
    </row>
    <row r="163" spans="1:2" x14ac:dyDescent="0.3">
      <c r="A163" t="s">
        <v>25</v>
      </c>
      <c r="B163">
        <v>5.2073199999999999E-4</v>
      </c>
    </row>
    <row r="164" spans="1:2" x14ac:dyDescent="0.3">
      <c r="A164" t="s">
        <v>42</v>
      </c>
      <c r="B164">
        <v>6.0825799999999998E-4</v>
      </c>
    </row>
    <row r="165" spans="1:2" x14ac:dyDescent="0.3">
      <c r="A165" t="s">
        <v>24</v>
      </c>
      <c r="B165">
        <v>6.2229500000000003E-4</v>
      </c>
    </row>
    <row r="166" spans="1:2" x14ac:dyDescent="0.3">
      <c r="A166" t="s">
        <v>9</v>
      </c>
      <c r="B166">
        <v>7.6010499999999996E-4</v>
      </c>
    </row>
    <row r="167" spans="1:2" x14ac:dyDescent="0.3">
      <c r="A167" s="1" t="s">
        <v>30</v>
      </c>
      <c r="B167">
        <v>8.9486600000000002E-4</v>
      </c>
    </row>
    <row r="168" spans="1:2" x14ac:dyDescent="0.3">
      <c r="A168" t="s">
        <v>6</v>
      </c>
      <c r="B168">
        <v>1.0622069999999999E-3</v>
      </c>
    </row>
    <row r="169" spans="1:2" x14ac:dyDescent="0.3">
      <c r="A169" t="s">
        <v>45</v>
      </c>
      <c r="B169">
        <v>1.0622069999999999E-3</v>
      </c>
    </row>
    <row r="170" spans="1:2" x14ac:dyDescent="0.3">
      <c r="A170" t="s">
        <v>39</v>
      </c>
      <c r="B170">
        <v>1.2969360000000001E-3</v>
      </c>
    </row>
    <row r="171" spans="1:2" x14ac:dyDescent="0.3">
      <c r="A171" s="1" t="s">
        <v>21</v>
      </c>
      <c r="B171">
        <v>1.305961E-3</v>
      </c>
    </row>
    <row r="172" spans="1:2" x14ac:dyDescent="0.3">
      <c r="A172" s="1" t="s">
        <v>7</v>
      </c>
      <c r="B172">
        <v>1.6609140000000001E-3</v>
      </c>
    </row>
    <row r="173" spans="1:2" x14ac:dyDescent="0.3">
      <c r="A173" t="s">
        <v>94</v>
      </c>
      <c r="B173">
        <v>2.474544E-3</v>
      </c>
    </row>
    <row r="174" spans="1:2" x14ac:dyDescent="0.3">
      <c r="A174" t="s">
        <v>79</v>
      </c>
      <c r="B174">
        <v>2.9604739999999998E-3</v>
      </c>
    </row>
    <row r="175" spans="1:2" x14ac:dyDescent="0.3">
      <c r="A175" t="s">
        <v>8</v>
      </c>
      <c r="B175">
        <v>3.0328730000000002E-3</v>
      </c>
    </row>
    <row r="176" spans="1:2" x14ac:dyDescent="0.3">
      <c r="A176" t="s">
        <v>16</v>
      </c>
      <c r="B176">
        <v>3.7595049999999998E-3</v>
      </c>
    </row>
    <row r="177" spans="1:2" x14ac:dyDescent="0.3">
      <c r="A177" t="s">
        <v>49</v>
      </c>
      <c r="B177">
        <v>5.811119E-3</v>
      </c>
    </row>
    <row r="178" spans="1:2" x14ac:dyDescent="0.3">
      <c r="A178" t="s">
        <v>88</v>
      </c>
      <c r="B178">
        <v>6.467619E-3</v>
      </c>
    </row>
    <row r="179" spans="1:2" x14ac:dyDescent="0.3">
      <c r="A179" t="s">
        <v>77</v>
      </c>
      <c r="B179">
        <v>6.467619E-3</v>
      </c>
    </row>
    <row r="180" spans="1:2" x14ac:dyDescent="0.3">
      <c r="A180" s="1" t="s">
        <v>29</v>
      </c>
      <c r="B180">
        <v>6.467619E-3</v>
      </c>
    </row>
    <row r="181" spans="1:2" x14ac:dyDescent="0.3">
      <c r="A181" t="s">
        <v>18</v>
      </c>
      <c r="B181">
        <v>6.7866569999999998E-3</v>
      </c>
    </row>
    <row r="182" spans="1:2" x14ac:dyDescent="0.3">
      <c r="A182" t="s">
        <v>31</v>
      </c>
      <c r="B182">
        <v>7.1652499999999997E-3</v>
      </c>
    </row>
    <row r="183" spans="1:2" x14ac:dyDescent="0.3">
      <c r="A183" s="1" t="s">
        <v>27</v>
      </c>
      <c r="B183">
        <v>7.8636980000000006E-3</v>
      </c>
    </row>
    <row r="184" spans="1:2" x14ac:dyDescent="0.3">
      <c r="A184" s="1" t="s">
        <v>43</v>
      </c>
      <c r="B184">
        <v>7.8636980000000006E-3</v>
      </c>
    </row>
    <row r="185" spans="1:2" x14ac:dyDescent="0.3">
      <c r="A185" t="s">
        <v>55</v>
      </c>
      <c r="B185">
        <v>8.8183589999999996E-3</v>
      </c>
    </row>
    <row r="186" spans="1:2" x14ac:dyDescent="0.3">
      <c r="A186" t="s">
        <v>46</v>
      </c>
      <c r="B186">
        <v>1.3006103E-2</v>
      </c>
    </row>
    <row r="187" spans="1:2" x14ac:dyDescent="0.3">
      <c r="A187" t="s">
        <v>52</v>
      </c>
      <c r="B187">
        <v>1.5279999000000001E-2</v>
      </c>
    </row>
    <row r="188" spans="1:2" x14ac:dyDescent="0.3">
      <c r="A188" t="s">
        <v>22</v>
      </c>
      <c r="B188">
        <v>1.5696452999999999E-2</v>
      </c>
    </row>
    <row r="189" spans="1:2" x14ac:dyDescent="0.3">
      <c r="A189" t="s">
        <v>65</v>
      </c>
      <c r="B189">
        <v>1.6209889000000002E-2</v>
      </c>
    </row>
    <row r="190" spans="1:2" x14ac:dyDescent="0.3">
      <c r="A190" t="s">
        <v>50</v>
      </c>
      <c r="B190">
        <v>1.6365641E-2</v>
      </c>
    </row>
    <row r="191" spans="1:2" x14ac:dyDescent="0.3">
      <c r="A191" t="s">
        <v>95</v>
      </c>
      <c r="B191">
        <v>1.7258369999999999E-2</v>
      </c>
    </row>
    <row r="192" spans="1:2" x14ac:dyDescent="0.3">
      <c r="A192" t="s">
        <v>13</v>
      </c>
      <c r="B192">
        <v>1.7258369999999999E-2</v>
      </c>
    </row>
    <row r="193" spans="1:2" x14ac:dyDescent="0.3">
      <c r="A193" t="s">
        <v>59</v>
      </c>
      <c r="B193">
        <v>1.7258369999999999E-2</v>
      </c>
    </row>
    <row r="194" spans="1:2" x14ac:dyDescent="0.3">
      <c r="A194" t="s">
        <v>96</v>
      </c>
      <c r="B194">
        <v>1.7920655000000001E-2</v>
      </c>
    </row>
    <row r="195" spans="1:2" x14ac:dyDescent="0.3">
      <c r="A195" s="1" t="s">
        <v>15</v>
      </c>
      <c r="B195">
        <v>1.8101591E-2</v>
      </c>
    </row>
    <row r="196" spans="1:2" x14ac:dyDescent="0.3">
      <c r="A196" t="s">
        <v>97</v>
      </c>
      <c r="B196">
        <v>1.8101591E-2</v>
      </c>
    </row>
    <row r="197" spans="1:2" x14ac:dyDescent="0.3">
      <c r="A197" t="s">
        <v>98</v>
      </c>
      <c r="B197">
        <v>1.8101591E-2</v>
      </c>
    </row>
    <row r="198" spans="1:2" x14ac:dyDescent="0.3">
      <c r="A198" s="1" t="s">
        <v>33</v>
      </c>
      <c r="B198">
        <v>2.0299946999999999E-2</v>
      </c>
    </row>
    <row r="199" spans="1:2" x14ac:dyDescent="0.3">
      <c r="A199" t="s">
        <v>99</v>
      </c>
      <c r="B199">
        <v>2.1439293000000002E-2</v>
      </c>
    </row>
    <row r="200" spans="1:2" x14ac:dyDescent="0.3">
      <c r="A200" t="s">
        <v>89</v>
      </c>
      <c r="B200">
        <v>2.1439293000000002E-2</v>
      </c>
    </row>
    <row r="201" spans="1:2" x14ac:dyDescent="0.3">
      <c r="A201" t="s">
        <v>38</v>
      </c>
      <c r="B201">
        <v>2.1751289E-2</v>
      </c>
    </row>
    <row r="202" spans="1:2" x14ac:dyDescent="0.3">
      <c r="A202" s="1" t="s">
        <v>36</v>
      </c>
      <c r="B202">
        <v>2.569687E-2</v>
      </c>
    </row>
    <row r="203" spans="1:2" x14ac:dyDescent="0.3">
      <c r="A203" t="s">
        <v>87</v>
      </c>
      <c r="B203">
        <v>2.569687E-2</v>
      </c>
    </row>
    <row r="204" spans="1:2" x14ac:dyDescent="0.3">
      <c r="A204" t="s">
        <v>37</v>
      </c>
      <c r="B204">
        <v>2.6693786000000001E-2</v>
      </c>
    </row>
    <row r="205" spans="1:2" x14ac:dyDescent="0.3">
      <c r="A205" t="s">
        <v>100</v>
      </c>
      <c r="B205">
        <v>2.7038491000000001E-2</v>
      </c>
    </row>
    <row r="206" spans="1:2" x14ac:dyDescent="0.3">
      <c r="A206" s="1" t="s">
        <v>57</v>
      </c>
      <c r="B206">
        <v>2.8862506E-2</v>
      </c>
    </row>
    <row r="207" spans="1:2" x14ac:dyDescent="0.3">
      <c r="A207" t="s">
        <v>101</v>
      </c>
      <c r="B207">
        <v>2.8862506E-2</v>
      </c>
    </row>
    <row r="208" spans="1:2" x14ac:dyDescent="0.3">
      <c r="A208" t="s">
        <v>20</v>
      </c>
      <c r="B208">
        <v>2.8862506E-2</v>
      </c>
    </row>
    <row r="209" spans="1:3" x14ac:dyDescent="0.3">
      <c r="A209" t="s">
        <v>102</v>
      </c>
      <c r="B209">
        <v>3.2569214999999999E-2</v>
      </c>
    </row>
    <row r="210" spans="1:3" x14ac:dyDescent="0.3">
      <c r="A210" t="s">
        <v>74</v>
      </c>
      <c r="B210">
        <v>3.3001482999999998E-2</v>
      </c>
    </row>
    <row r="211" spans="1:3" x14ac:dyDescent="0.3">
      <c r="A211" t="s">
        <v>12</v>
      </c>
      <c r="B211">
        <v>3.7395948999999998E-2</v>
      </c>
    </row>
    <row r="213" spans="1:3" x14ac:dyDescent="0.3">
      <c r="A213" s="3" t="s">
        <v>69</v>
      </c>
      <c r="B213" s="3">
        <v>12</v>
      </c>
    </row>
    <row r="214" spans="1:3" x14ac:dyDescent="0.3">
      <c r="A214" s="3" t="s">
        <v>70</v>
      </c>
      <c r="B214" s="4">
        <f>AVERAGE(B154,B158,B167,B171:B172,B180,B183:B184,B195,B198,B202,B206)</f>
        <v>9.9190241666666668E-3</v>
      </c>
    </row>
    <row r="217" spans="1:3" x14ac:dyDescent="0.3">
      <c r="B217">
        <f>15+16+12</f>
        <v>43</v>
      </c>
      <c r="C217">
        <f>14+11</f>
        <v>25</v>
      </c>
    </row>
    <row r="218" spans="1:3" x14ac:dyDescent="0.3">
      <c r="B218">
        <f>B217/3</f>
        <v>14.333333333333334</v>
      </c>
      <c r="C218">
        <f>C217/2</f>
        <v>12.5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DannaLaptop</dc:creator>
  <cp:lastModifiedBy>Carmit Levy</cp:lastModifiedBy>
  <dcterms:created xsi:type="dcterms:W3CDTF">2018-12-11T10:39:19Z</dcterms:created>
  <dcterms:modified xsi:type="dcterms:W3CDTF">2019-09-19T19:01:00Z</dcterms:modified>
</cp:coreProperties>
</file>