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adem\Dropbox\Harvard\BEIP\Life Events\"/>
    </mc:Choice>
  </mc:AlternateContent>
  <xr:revisionPtr revIDLastSave="0" documentId="8_{E8711DF4-D81C-43DF-8223-81F5C4424B54}" xr6:coauthVersionLast="45" xr6:coauthVersionMax="45" xr10:uidLastSave="{00000000-0000-0000-0000-000000000000}"/>
  <bookViews>
    <workbookView xWindow="-110" yWindow="-110" windowWidth="22780" windowHeight="14660" xr2:uid="{00000000-000D-0000-FFFF-FFFF00000000}"/>
  </bookViews>
  <sheets>
    <sheet name="Figure 1" sheetId="1" r:id="rId1"/>
    <sheet name="Supplementary Figure 1A" sheetId="7" r:id="rId2"/>
    <sheet name="Supplementary Figure 1B" sheetId="9" r:id="rId3"/>
    <sheet name="Supplementary Figure 1C" sheetId="10" r:id="rId4"/>
    <sheet name="Supplementary Figure 2A" sheetId="4" r:id="rId5"/>
    <sheet name="Supplementary Figure 2B" sheetId="5" r:id="rId6"/>
    <sheet name="Supplementary Figure 3" sheetId="8" r:id="rId7"/>
    <sheet name="Supplementary Figure 4" sheetId="6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30" i="5" l="1"/>
  <c r="D30" i="5"/>
  <c r="B31" i="5"/>
  <c r="C31" i="5"/>
  <c r="D31" i="5"/>
  <c r="B32" i="5"/>
  <c r="C32" i="5"/>
  <c r="D32" i="5"/>
  <c r="C30" i="4"/>
  <c r="D30" i="4"/>
  <c r="B31" i="4"/>
  <c r="C31" i="4"/>
  <c r="D31" i="4"/>
  <c r="B32" i="4"/>
  <c r="C32" i="4"/>
  <c r="D32" i="4"/>
</calcChain>
</file>

<file path=xl/sharedStrings.xml><?xml version="1.0" encoding="utf-8"?>
<sst xmlns="http://schemas.openxmlformats.org/spreadsheetml/2006/main" count="86" uniqueCount="30">
  <si>
    <t>Subject</t>
  </si>
  <si>
    <t>SLE7_12</t>
  </si>
  <si>
    <t>Group</t>
  </si>
  <si>
    <t>EXT16</t>
  </si>
  <si>
    <t xml:space="preserve"> </t>
  </si>
  <si>
    <t>CAUG</t>
  </si>
  <si>
    <t>FCG</t>
  </si>
  <si>
    <t>NIG</t>
  </si>
  <si>
    <t>Do not type below this line</t>
  </si>
  <si>
    <t>SD of moderator:</t>
  </si>
  <si>
    <t>Mean of moderator:</t>
  </si>
  <si>
    <t>SD of independent variable:</t>
  </si>
  <si>
    <t>Mean of independent variable:</t>
  </si>
  <si>
    <t>Means / SDs of variables:</t>
  </si>
  <si>
    <t>Intercept / Constant:</t>
  </si>
  <si>
    <t>Interaction:</t>
  </si>
  <si>
    <t>Moderator:</t>
  </si>
  <si>
    <t>Independent variable:</t>
  </si>
  <si>
    <t>Unstandardised Regression Coefficients:</t>
  </si>
  <si>
    <t>% Time in Institution</t>
  </si>
  <si>
    <t>Name of moderator:</t>
  </si>
  <si>
    <t>Total Life Events</t>
  </si>
  <si>
    <t>Name of independent variable:</t>
  </si>
  <si>
    <t>Variable names:</t>
  </si>
  <si>
    <t>Enter information from your regression in the shaded cells</t>
  </si>
  <si>
    <t>This worksheet plots two-way interaction effects for unstandardised variables. For further information see www.jeremydawson.co.uk/slopes.htm.</t>
  </si>
  <si>
    <t>Independent Life Events</t>
  </si>
  <si>
    <t>Never-Institutionalized</t>
  </si>
  <si>
    <t>Foster Care</t>
  </si>
  <si>
    <t>Care-As-Usual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</si>
</sst>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color indexed="9"/>
      <name val="Arial"/>
      <family val="2"/>
    </font>
    <font>
      <b/>
      <sz val="10"/>
      <color indexed="9"/>
      <name val="Arial"/>
      <family val="2"/>
    </font>
    <font>
      <sz val="23"/>
      <color rgb="FF222222"/>
      <name val="Arial"/>
      <family val="2"/>
    </font>
    <font>
      <sz val="10"/>
      <color indexed="18"/>
      <name val="Arial"/>
      <family val="2"/>
    </font>
    <font>
      <sz val="10"/>
      <color indexed="10"/>
      <name val="Arial"/>
      <family val="2"/>
    </font>
    <font>
      <b/>
      <sz val="10"/>
      <color indexed="18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4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2" fontId="0" fillId="0" borderId="0" xfId="0" applyNumberFormat="1"/>
    <xf numFmtId="0" fontId="1" fillId="0" borderId="0" xfId="1"/>
    <xf numFmtId="0" fontId="2" fillId="0" borderId="0" xfId="1" applyFont="1"/>
    <xf numFmtId="0" fontId="2" fillId="0" borderId="0" xfId="1" applyFont="1" applyAlignment="1">
      <alignment horizontal="right"/>
    </xf>
    <xf numFmtId="0" fontId="1" fillId="2" borderId="0" xfId="1" applyFill="1"/>
    <xf numFmtId="0" fontId="3" fillId="2" borderId="0" xfId="1" applyFont="1" applyFill="1"/>
    <xf numFmtId="0" fontId="4" fillId="0" borderId="0" xfId="1" applyFont="1"/>
    <xf numFmtId="0" fontId="5" fillId="0" borderId="0" xfId="1" applyFont="1" applyAlignment="1">
      <alignment horizontal="right"/>
    </xf>
    <xf numFmtId="0" fontId="6" fillId="3" borderId="0" xfId="1" applyFont="1" applyFill="1"/>
    <xf numFmtId="0" fontId="7" fillId="0" borderId="0" xfId="1" applyFont="1" applyAlignment="1">
      <alignment horizontal="right"/>
    </xf>
    <xf numFmtId="0" fontId="6" fillId="0" borderId="0" xfId="1" applyFont="1"/>
    <xf numFmtId="0" fontId="5" fillId="0" borderId="0" xfId="1" applyFont="1"/>
    <xf numFmtId="0" fontId="6" fillId="3" borderId="0" xfId="1" applyFont="1" applyFill="1" applyAlignment="1">
      <alignment horizontal="right"/>
    </xf>
    <xf numFmtId="0" fontId="8" fillId="3" borderId="0" xfId="1" applyFont="1" applyFill="1" applyAlignment="1">
      <alignment horizontal="left" wrapText="1"/>
    </xf>
    <xf numFmtId="0" fontId="8" fillId="0" borderId="0" xfId="1" applyFont="1"/>
    <xf numFmtId="0" fontId="1" fillId="0" borderId="0" xfId="0" applyFont="1"/>
    <xf numFmtId="0" fontId="1" fillId="0" borderId="0" xfId="0" applyFont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mruColors>
      <color rgb="FF59D4E1"/>
      <color rgb="FFE111AF"/>
      <color rgb="FF2ED08E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396603132417023"/>
          <c:y val="5.1400646742361632E-2"/>
          <c:w val="0.77567292753393269"/>
          <c:h val="0.8971988918051913"/>
        </c:manualLayout>
      </c:layout>
      <c:scatterChart>
        <c:scatterStyle val="lineMarker"/>
        <c:varyColors val="0"/>
        <c:ser>
          <c:idx val="0"/>
          <c:order val="0"/>
          <c:tx>
            <c:v>CAUG</c:v>
          </c:tx>
          <c:spPr>
            <a:ln w="28575">
              <a:noFill/>
            </a:ln>
          </c:spPr>
          <c:marker>
            <c:symbol val="none"/>
          </c:marker>
          <c:trendline>
            <c:spPr>
              <a:ln w="38100">
                <a:solidFill>
                  <a:srgbClr val="0000CC"/>
                </a:solidFill>
              </a:ln>
            </c:spPr>
            <c:trendlineType val="linear"/>
            <c:dispRSqr val="0"/>
            <c:dispEq val="0"/>
          </c:trendline>
          <c:xVal>
            <c:numRef>
              <c:f>'Figure 1'!$F$4:$F$50</c:f>
              <c:numCache>
                <c:formatCode>0.00</c:formatCode>
                <c:ptCount val="47"/>
                <c:pt idx="0">
                  <c:v>6</c:v>
                </c:pt>
                <c:pt idx="1">
                  <c:v>4</c:v>
                </c:pt>
                <c:pt idx="2">
                  <c:v>7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3</c:v>
                </c:pt>
                <c:pt idx="7">
                  <c:v>1</c:v>
                </c:pt>
                <c:pt idx="8">
                  <c:v>1</c:v>
                </c:pt>
                <c:pt idx="9">
                  <c:v>3</c:v>
                </c:pt>
                <c:pt idx="10">
                  <c:v>7</c:v>
                </c:pt>
                <c:pt idx="11">
                  <c:v>5</c:v>
                </c:pt>
                <c:pt idx="12">
                  <c:v>7</c:v>
                </c:pt>
                <c:pt idx="13">
                  <c:v>4</c:v>
                </c:pt>
                <c:pt idx="14">
                  <c:v>4</c:v>
                </c:pt>
                <c:pt idx="15">
                  <c:v>5</c:v>
                </c:pt>
                <c:pt idx="16">
                  <c:v>3</c:v>
                </c:pt>
                <c:pt idx="17">
                  <c:v>2</c:v>
                </c:pt>
                <c:pt idx="18">
                  <c:v>5</c:v>
                </c:pt>
                <c:pt idx="19">
                  <c:v>7</c:v>
                </c:pt>
                <c:pt idx="20">
                  <c:v>6</c:v>
                </c:pt>
                <c:pt idx="21">
                  <c:v>7</c:v>
                </c:pt>
                <c:pt idx="22">
                  <c:v>3</c:v>
                </c:pt>
                <c:pt idx="23">
                  <c:v>7</c:v>
                </c:pt>
                <c:pt idx="24">
                  <c:v>3</c:v>
                </c:pt>
                <c:pt idx="25">
                  <c:v>1</c:v>
                </c:pt>
                <c:pt idx="26">
                  <c:v>2</c:v>
                </c:pt>
                <c:pt idx="27">
                  <c:v>1</c:v>
                </c:pt>
                <c:pt idx="28">
                  <c:v>3</c:v>
                </c:pt>
                <c:pt idx="29">
                  <c:v>7</c:v>
                </c:pt>
                <c:pt idx="30">
                  <c:v>3</c:v>
                </c:pt>
                <c:pt idx="31">
                  <c:v>5</c:v>
                </c:pt>
                <c:pt idx="32">
                  <c:v>5</c:v>
                </c:pt>
                <c:pt idx="33">
                  <c:v>0</c:v>
                </c:pt>
                <c:pt idx="34">
                  <c:v>2</c:v>
                </c:pt>
                <c:pt idx="35">
                  <c:v>2</c:v>
                </c:pt>
                <c:pt idx="36">
                  <c:v>4</c:v>
                </c:pt>
                <c:pt idx="37">
                  <c:v>6</c:v>
                </c:pt>
                <c:pt idx="38">
                  <c:v>6</c:v>
                </c:pt>
                <c:pt idx="39">
                  <c:v>2</c:v>
                </c:pt>
                <c:pt idx="40">
                  <c:v>2</c:v>
                </c:pt>
                <c:pt idx="41">
                  <c:v>3</c:v>
                </c:pt>
                <c:pt idx="42">
                  <c:v>1</c:v>
                </c:pt>
                <c:pt idx="43">
                  <c:v>6</c:v>
                </c:pt>
                <c:pt idx="44">
                  <c:v>2</c:v>
                </c:pt>
                <c:pt idx="45">
                  <c:v>2</c:v>
                </c:pt>
                <c:pt idx="46">
                  <c:v>3</c:v>
                </c:pt>
              </c:numCache>
            </c:numRef>
          </c:xVal>
          <c:yVal>
            <c:numRef>
              <c:f>'Figure 1'!$G$4:$G$50</c:f>
              <c:numCache>
                <c:formatCode>0.00</c:formatCode>
                <c:ptCount val="47"/>
                <c:pt idx="0">
                  <c:v>1.9970000000000001</c:v>
                </c:pt>
                <c:pt idx="1">
                  <c:v>-0.30199999999999999</c:v>
                </c:pt>
                <c:pt idx="2">
                  <c:v>-1.036</c:v>
                </c:pt>
                <c:pt idx="3">
                  <c:v>-0.46</c:v>
                </c:pt>
                <c:pt idx="4">
                  <c:v>0.17799999999999999</c:v>
                </c:pt>
                <c:pt idx="5">
                  <c:v>1.425</c:v>
                </c:pt>
                <c:pt idx="6">
                  <c:v>0.58099999999999996</c:v>
                </c:pt>
                <c:pt idx="7">
                  <c:v>-0.14499999999999999</c:v>
                </c:pt>
                <c:pt idx="8">
                  <c:v>-1.06</c:v>
                </c:pt>
                <c:pt idx="9">
                  <c:v>-0.17399999999999999</c:v>
                </c:pt>
                <c:pt idx="10">
                  <c:v>2.9510000000000001</c:v>
                </c:pt>
                <c:pt idx="11">
                  <c:v>1.4710000000000001</c:v>
                </c:pt>
                <c:pt idx="12">
                  <c:v>-0.56999999999999995</c:v>
                </c:pt>
                <c:pt idx="13">
                  <c:v>-0.63300000000000001</c:v>
                </c:pt>
                <c:pt idx="14">
                  <c:v>-1.6220000000000001</c:v>
                </c:pt>
                <c:pt idx="15">
                  <c:v>-0.23400000000000001</c:v>
                </c:pt>
                <c:pt idx="16">
                  <c:v>0.42499999999999999</c:v>
                </c:pt>
                <c:pt idx="17">
                  <c:v>-0.188</c:v>
                </c:pt>
                <c:pt idx="18">
                  <c:v>-0.113</c:v>
                </c:pt>
                <c:pt idx="19">
                  <c:v>-0.14299999999999999</c:v>
                </c:pt>
                <c:pt idx="20">
                  <c:v>0.47</c:v>
                </c:pt>
                <c:pt idx="21">
                  <c:v>3.4020000000000001</c:v>
                </c:pt>
                <c:pt idx="22">
                  <c:v>-9.9000000000000005E-2</c:v>
                </c:pt>
                <c:pt idx="23">
                  <c:v>0.55500000000000005</c:v>
                </c:pt>
                <c:pt idx="24">
                  <c:v>3.8370000000000002</c:v>
                </c:pt>
                <c:pt idx="25">
                  <c:v>1.4490000000000001</c:v>
                </c:pt>
                <c:pt idx="26">
                  <c:v>-0.89600000000000002</c:v>
                </c:pt>
                <c:pt idx="27">
                  <c:v>-0.82399999999999995</c:v>
                </c:pt>
                <c:pt idx="28">
                  <c:v>-0.51100000000000001</c:v>
                </c:pt>
                <c:pt idx="29">
                  <c:v>1.796</c:v>
                </c:pt>
                <c:pt idx="30">
                  <c:v>-0.55400000000000005</c:v>
                </c:pt>
                <c:pt idx="31">
                  <c:v>-1.1759999999999999</c:v>
                </c:pt>
                <c:pt idx="32">
                  <c:v>-0.91500000000000004</c:v>
                </c:pt>
                <c:pt idx="33">
                  <c:v>-1.1950000000000001</c:v>
                </c:pt>
                <c:pt idx="34">
                  <c:v>-0.91600000000000004</c:v>
                </c:pt>
                <c:pt idx="35">
                  <c:v>1.627</c:v>
                </c:pt>
                <c:pt idx="36">
                  <c:v>1.8440000000000001</c:v>
                </c:pt>
                <c:pt idx="37">
                  <c:v>1.696</c:v>
                </c:pt>
                <c:pt idx="38">
                  <c:v>1.266</c:v>
                </c:pt>
                <c:pt idx="39">
                  <c:v>-0.72</c:v>
                </c:pt>
                <c:pt idx="40">
                  <c:v>-0.67700000000000005</c:v>
                </c:pt>
                <c:pt idx="41">
                  <c:v>-0.17399999999999999</c:v>
                </c:pt>
                <c:pt idx="42">
                  <c:v>-0.56299999999999994</c:v>
                </c:pt>
                <c:pt idx="43">
                  <c:v>0.109</c:v>
                </c:pt>
                <c:pt idx="44">
                  <c:v>-0.41</c:v>
                </c:pt>
                <c:pt idx="45">
                  <c:v>-0.57299999999999995</c:v>
                </c:pt>
                <c:pt idx="46">
                  <c:v>-0.158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8E6-4EEC-9581-B74D671C960B}"/>
            </c:ext>
          </c:extLst>
        </c:ser>
        <c:ser>
          <c:idx val="1"/>
          <c:order val="1"/>
          <c:tx>
            <c:v>FCG</c:v>
          </c:tx>
          <c:spPr>
            <a:ln w="28575">
              <a:noFill/>
            </a:ln>
          </c:spPr>
          <c:marker>
            <c:symbol val="none"/>
          </c:marker>
          <c:trendline>
            <c:spPr>
              <a:ln w="38100">
                <a:solidFill>
                  <a:srgbClr val="E111AF"/>
                </a:solidFill>
              </a:ln>
            </c:spPr>
            <c:trendlineType val="linear"/>
            <c:dispRSqr val="0"/>
            <c:dispEq val="0"/>
          </c:trendline>
          <c:xVal>
            <c:numRef>
              <c:f>'Figure 1'!$I$4:$I$50</c:f>
              <c:numCache>
                <c:formatCode>General</c:formatCode>
                <c:ptCount val="47"/>
                <c:pt idx="0">
                  <c:v>7</c:v>
                </c:pt>
                <c:pt idx="1">
                  <c:v>2</c:v>
                </c:pt>
                <c:pt idx="2">
                  <c:v>3</c:v>
                </c:pt>
                <c:pt idx="3">
                  <c:v>2</c:v>
                </c:pt>
                <c:pt idx="4">
                  <c:v>1</c:v>
                </c:pt>
                <c:pt idx="5">
                  <c:v>1</c:v>
                </c:pt>
                <c:pt idx="6">
                  <c:v>3</c:v>
                </c:pt>
                <c:pt idx="7">
                  <c:v>7</c:v>
                </c:pt>
                <c:pt idx="8">
                  <c:v>0</c:v>
                </c:pt>
                <c:pt idx="9">
                  <c:v>7</c:v>
                </c:pt>
                <c:pt idx="10">
                  <c:v>2</c:v>
                </c:pt>
                <c:pt idx="11">
                  <c:v>0</c:v>
                </c:pt>
                <c:pt idx="12">
                  <c:v>0</c:v>
                </c:pt>
                <c:pt idx="13">
                  <c:v>3</c:v>
                </c:pt>
                <c:pt idx="14">
                  <c:v>0</c:v>
                </c:pt>
                <c:pt idx="15">
                  <c:v>3</c:v>
                </c:pt>
                <c:pt idx="16">
                  <c:v>3</c:v>
                </c:pt>
                <c:pt idx="17">
                  <c:v>7</c:v>
                </c:pt>
                <c:pt idx="18">
                  <c:v>1</c:v>
                </c:pt>
                <c:pt idx="19">
                  <c:v>7</c:v>
                </c:pt>
                <c:pt idx="20">
                  <c:v>2</c:v>
                </c:pt>
                <c:pt idx="21">
                  <c:v>1</c:v>
                </c:pt>
                <c:pt idx="22">
                  <c:v>5</c:v>
                </c:pt>
                <c:pt idx="23">
                  <c:v>0</c:v>
                </c:pt>
                <c:pt idx="24">
                  <c:v>2</c:v>
                </c:pt>
                <c:pt idx="25">
                  <c:v>2</c:v>
                </c:pt>
                <c:pt idx="26">
                  <c:v>1</c:v>
                </c:pt>
                <c:pt idx="27">
                  <c:v>5</c:v>
                </c:pt>
                <c:pt idx="28">
                  <c:v>1</c:v>
                </c:pt>
                <c:pt idx="29">
                  <c:v>2</c:v>
                </c:pt>
                <c:pt idx="30">
                  <c:v>4</c:v>
                </c:pt>
                <c:pt idx="31">
                  <c:v>3</c:v>
                </c:pt>
                <c:pt idx="32">
                  <c:v>4</c:v>
                </c:pt>
                <c:pt idx="33">
                  <c:v>5</c:v>
                </c:pt>
                <c:pt idx="34">
                  <c:v>5</c:v>
                </c:pt>
                <c:pt idx="35">
                  <c:v>0</c:v>
                </c:pt>
                <c:pt idx="36">
                  <c:v>3</c:v>
                </c:pt>
                <c:pt idx="37">
                  <c:v>6</c:v>
                </c:pt>
                <c:pt idx="38">
                  <c:v>3</c:v>
                </c:pt>
                <c:pt idx="39">
                  <c:v>1</c:v>
                </c:pt>
                <c:pt idx="40">
                  <c:v>2</c:v>
                </c:pt>
                <c:pt idx="41">
                  <c:v>3</c:v>
                </c:pt>
                <c:pt idx="42">
                  <c:v>1</c:v>
                </c:pt>
                <c:pt idx="43">
                  <c:v>2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</c:numCache>
            </c:numRef>
          </c:xVal>
          <c:yVal>
            <c:numRef>
              <c:f>'Figure 1'!$J$4:$J$50</c:f>
              <c:numCache>
                <c:formatCode>General</c:formatCode>
                <c:ptCount val="47"/>
                <c:pt idx="0">
                  <c:v>-0.2</c:v>
                </c:pt>
                <c:pt idx="1">
                  <c:v>-0.12</c:v>
                </c:pt>
                <c:pt idx="2">
                  <c:v>0.434</c:v>
                </c:pt>
                <c:pt idx="3">
                  <c:v>-1.7999999999999999E-2</c:v>
                </c:pt>
                <c:pt idx="4">
                  <c:v>-1.0589999999999999</c:v>
                </c:pt>
                <c:pt idx="5">
                  <c:v>0.70599999999999996</c:v>
                </c:pt>
                <c:pt idx="6">
                  <c:v>-4.0000000000000001E-3</c:v>
                </c:pt>
                <c:pt idx="7">
                  <c:v>-0.749</c:v>
                </c:pt>
                <c:pt idx="8">
                  <c:v>-0.371</c:v>
                </c:pt>
                <c:pt idx="9">
                  <c:v>-1.1859999999999999</c:v>
                </c:pt>
                <c:pt idx="10">
                  <c:v>-1.7869999999999999</c:v>
                </c:pt>
                <c:pt idx="11">
                  <c:v>-0.85599999999999998</c:v>
                </c:pt>
                <c:pt idx="12">
                  <c:v>-0.65600000000000003</c:v>
                </c:pt>
                <c:pt idx="13">
                  <c:v>-6.9000000000000006E-2</c:v>
                </c:pt>
                <c:pt idx="14">
                  <c:v>-0.78600000000000003</c:v>
                </c:pt>
                <c:pt idx="15">
                  <c:v>-1.361</c:v>
                </c:pt>
                <c:pt idx="16">
                  <c:v>0.152</c:v>
                </c:pt>
                <c:pt idx="17">
                  <c:v>1.627</c:v>
                </c:pt>
                <c:pt idx="18">
                  <c:v>-0.17100000000000001</c:v>
                </c:pt>
                <c:pt idx="19">
                  <c:v>-7.0999999999999994E-2</c:v>
                </c:pt>
                <c:pt idx="20">
                  <c:v>1.643</c:v>
                </c:pt>
                <c:pt idx="21">
                  <c:v>0.63800000000000001</c:v>
                </c:pt>
                <c:pt idx="22">
                  <c:v>0.80800000000000005</c:v>
                </c:pt>
                <c:pt idx="23">
                  <c:v>0.60199999999999998</c:v>
                </c:pt>
                <c:pt idx="24">
                  <c:v>-2.9000000000000001E-2</c:v>
                </c:pt>
                <c:pt idx="25">
                  <c:v>0.28399999999999997</c:v>
                </c:pt>
                <c:pt idx="26">
                  <c:v>-6.4000000000000001E-2</c:v>
                </c:pt>
                <c:pt idx="27">
                  <c:v>-0.66700000000000004</c:v>
                </c:pt>
                <c:pt idx="28">
                  <c:v>1.07</c:v>
                </c:pt>
                <c:pt idx="29">
                  <c:v>-0.65100000000000002</c:v>
                </c:pt>
                <c:pt idx="30">
                  <c:v>4.0000000000000001E-3</c:v>
                </c:pt>
                <c:pt idx="31">
                  <c:v>-0.61399999999999999</c:v>
                </c:pt>
                <c:pt idx="32">
                  <c:v>1.6850000000000001</c:v>
                </c:pt>
                <c:pt idx="33">
                  <c:v>1.0389999999999999</c:v>
                </c:pt>
                <c:pt idx="34">
                  <c:v>0.33300000000000002</c:v>
                </c:pt>
                <c:pt idx="35">
                  <c:v>2E-3</c:v>
                </c:pt>
                <c:pt idx="36">
                  <c:v>-2.69</c:v>
                </c:pt>
                <c:pt idx="37">
                  <c:v>-6.8000000000000005E-2</c:v>
                </c:pt>
                <c:pt idx="38">
                  <c:v>-0.95799999999999996</c:v>
                </c:pt>
                <c:pt idx="39">
                  <c:v>0.16800000000000001</c:v>
                </c:pt>
                <c:pt idx="40">
                  <c:v>-0.92400000000000004</c:v>
                </c:pt>
                <c:pt idx="41">
                  <c:v>-0.19900000000000001</c:v>
                </c:pt>
                <c:pt idx="42">
                  <c:v>0.20799999999999999</c:v>
                </c:pt>
                <c:pt idx="43">
                  <c:v>-0.61299999999999999</c:v>
                </c:pt>
                <c:pt idx="44">
                  <c:v>0.20499999999999999</c:v>
                </c:pt>
                <c:pt idx="45">
                  <c:v>0.39500000000000002</c:v>
                </c:pt>
                <c:pt idx="46">
                  <c:v>-0.375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18E6-4EEC-9581-B74D671C960B}"/>
            </c:ext>
          </c:extLst>
        </c:ser>
        <c:ser>
          <c:idx val="2"/>
          <c:order val="2"/>
          <c:tx>
            <c:v>NIG</c:v>
          </c:tx>
          <c:spPr>
            <a:ln w="28575">
              <a:noFill/>
            </a:ln>
          </c:spPr>
          <c:marker>
            <c:symbol val="none"/>
          </c:marker>
          <c:trendline>
            <c:spPr>
              <a:ln w="38100">
                <a:solidFill>
                  <a:srgbClr val="2ED08E"/>
                </a:solidFill>
              </a:ln>
            </c:spPr>
            <c:trendlineType val="linear"/>
            <c:dispRSqr val="0"/>
            <c:dispEq val="0"/>
          </c:trendline>
          <c:xVal>
            <c:numRef>
              <c:f>'Figure 1'!$L$4:$L$41</c:f>
              <c:numCache>
                <c:formatCode>General</c:formatCode>
                <c:ptCount val="38"/>
                <c:pt idx="0">
                  <c:v>3</c:v>
                </c:pt>
                <c:pt idx="1">
                  <c:v>1</c:v>
                </c:pt>
                <c:pt idx="2">
                  <c:v>5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3</c:v>
                </c:pt>
                <c:pt idx="8">
                  <c:v>6</c:v>
                </c:pt>
                <c:pt idx="9">
                  <c:v>7</c:v>
                </c:pt>
                <c:pt idx="10">
                  <c:v>3</c:v>
                </c:pt>
                <c:pt idx="11">
                  <c:v>2</c:v>
                </c:pt>
                <c:pt idx="12">
                  <c:v>5</c:v>
                </c:pt>
                <c:pt idx="13">
                  <c:v>0</c:v>
                </c:pt>
                <c:pt idx="14">
                  <c:v>2</c:v>
                </c:pt>
                <c:pt idx="15">
                  <c:v>6</c:v>
                </c:pt>
                <c:pt idx="16">
                  <c:v>1</c:v>
                </c:pt>
                <c:pt idx="17">
                  <c:v>0</c:v>
                </c:pt>
                <c:pt idx="18">
                  <c:v>3</c:v>
                </c:pt>
                <c:pt idx="19">
                  <c:v>6</c:v>
                </c:pt>
                <c:pt idx="20">
                  <c:v>1</c:v>
                </c:pt>
                <c:pt idx="21">
                  <c:v>4</c:v>
                </c:pt>
                <c:pt idx="22">
                  <c:v>7</c:v>
                </c:pt>
                <c:pt idx="23">
                  <c:v>2</c:v>
                </c:pt>
                <c:pt idx="24">
                  <c:v>2</c:v>
                </c:pt>
                <c:pt idx="25">
                  <c:v>1</c:v>
                </c:pt>
                <c:pt idx="26">
                  <c:v>1</c:v>
                </c:pt>
                <c:pt idx="27">
                  <c:v>0</c:v>
                </c:pt>
                <c:pt idx="28">
                  <c:v>2</c:v>
                </c:pt>
                <c:pt idx="29">
                  <c:v>4</c:v>
                </c:pt>
                <c:pt idx="30">
                  <c:v>4</c:v>
                </c:pt>
                <c:pt idx="31">
                  <c:v>3</c:v>
                </c:pt>
                <c:pt idx="32">
                  <c:v>1</c:v>
                </c:pt>
                <c:pt idx="33">
                  <c:v>3</c:v>
                </c:pt>
                <c:pt idx="34">
                  <c:v>1</c:v>
                </c:pt>
                <c:pt idx="35">
                  <c:v>2</c:v>
                </c:pt>
                <c:pt idx="36">
                  <c:v>2</c:v>
                </c:pt>
                <c:pt idx="37">
                  <c:v>6</c:v>
                </c:pt>
              </c:numCache>
            </c:numRef>
          </c:xVal>
          <c:yVal>
            <c:numRef>
              <c:f>'Figure 1'!$M$4:$M$41</c:f>
              <c:numCache>
                <c:formatCode>General</c:formatCode>
                <c:ptCount val="38"/>
                <c:pt idx="0">
                  <c:v>-0.39900000000000002</c:v>
                </c:pt>
                <c:pt idx="1">
                  <c:v>0.11700000000000001</c:v>
                </c:pt>
                <c:pt idx="2">
                  <c:v>1.0740000000000001</c:v>
                </c:pt>
                <c:pt idx="3">
                  <c:v>0.17899999999999999</c:v>
                </c:pt>
                <c:pt idx="4">
                  <c:v>1.7999999999999999E-2</c:v>
                </c:pt>
                <c:pt idx="5">
                  <c:v>0.186</c:v>
                </c:pt>
                <c:pt idx="6">
                  <c:v>-3.5000000000000003E-2</c:v>
                </c:pt>
                <c:pt idx="7">
                  <c:v>-0.49399999999999999</c:v>
                </c:pt>
                <c:pt idx="8">
                  <c:v>-0.69699999999999995</c:v>
                </c:pt>
                <c:pt idx="9">
                  <c:v>-0.36699999999999999</c:v>
                </c:pt>
                <c:pt idx="10">
                  <c:v>-1.8120000000000001</c:v>
                </c:pt>
                <c:pt idx="11">
                  <c:v>5.0000000000000001E-3</c:v>
                </c:pt>
                <c:pt idx="12">
                  <c:v>-8.4000000000000005E-2</c:v>
                </c:pt>
                <c:pt idx="13">
                  <c:v>-0.247</c:v>
                </c:pt>
                <c:pt idx="14">
                  <c:v>4.9000000000000002E-2</c:v>
                </c:pt>
                <c:pt idx="15">
                  <c:v>-0.18099999999999999</c:v>
                </c:pt>
                <c:pt idx="16">
                  <c:v>2.5000000000000001E-2</c:v>
                </c:pt>
                <c:pt idx="17">
                  <c:v>3.5999999999999997E-2</c:v>
                </c:pt>
                <c:pt idx="18">
                  <c:v>0.45300000000000001</c:v>
                </c:pt>
                <c:pt idx="19">
                  <c:v>8.3000000000000004E-2</c:v>
                </c:pt>
                <c:pt idx="20">
                  <c:v>9.5000000000000001E-2</c:v>
                </c:pt>
                <c:pt idx="21">
                  <c:v>-2.4E-2</c:v>
                </c:pt>
                <c:pt idx="22">
                  <c:v>-9.7000000000000003E-2</c:v>
                </c:pt>
                <c:pt idx="23">
                  <c:v>-0.38</c:v>
                </c:pt>
                <c:pt idx="24">
                  <c:v>-0.35899999999999999</c:v>
                </c:pt>
                <c:pt idx="25">
                  <c:v>3.3000000000000002E-2</c:v>
                </c:pt>
                <c:pt idx="26">
                  <c:v>-0.14299999999999999</c:v>
                </c:pt>
                <c:pt idx="27">
                  <c:v>-0.52</c:v>
                </c:pt>
                <c:pt idx="28">
                  <c:v>-0.56699999999999995</c:v>
                </c:pt>
                <c:pt idx="29">
                  <c:v>7.8E-2</c:v>
                </c:pt>
                <c:pt idx="30">
                  <c:v>-3.5000000000000003E-2</c:v>
                </c:pt>
                <c:pt idx="31">
                  <c:v>0.45300000000000001</c:v>
                </c:pt>
                <c:pt idx="32">
                  <c:v>-0.72499999999999998</c:v>
                </c:pt>
                <c:pt idx="33">
                  <c:v>-0.108</c:v>
                </c:pt>
                <c:pt idx="34">
                  <c:v>3.0000000000000001E-3</c:v>
                </c:pt>
                <c:pt idx="35">
                  <c:v>-0.63300000000000001</c:v>
                </c:pt>
                <c:pt idx="36">
                  <c:v>-0.70799999999999996</c:v>
                </c:pt>
                <c:pt idx="37">
                  <c:v>-0.42299999999999999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18E6-4EEC-9581-B74D671C96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0684800"/>
        <c:axId val="90695168"/>
      </c:scatterChart>
      <c:valAx>
        <c:axId val="90684800"/>
        <c:scaling>
          <c:orientation val="minMax"/>
          <c:max val="7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# Stressful Life Events</a:t>
                </a:r>
              </a:p>
            </c:rich>
          </c:tx>
          <c:layout>
            <c:manualLayout>
              <c:xMode val="edge"/>
              <c:yMode val="edge"/>
              <c:x val="0.37914093232048762"/>
              <c:y val="0.86707182320441989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1200" b="1"/>
            </a:pPr>
            <a:endParaRPr lang="en-US"/>
          </a:p>
        </c:txPr>
        <c:crossAx val="90695168"/>
        <c:crosses val="autoZero"/>
        <c:crossBetween val="midCat"/>
        <c:majorUnit val="1"/>
      </c:valAx>
      <c:valAx>
        <c:axId val="90695168"/>
        <c:scaling>
          <c:orientation val="minMax"/>
          <c:max val="1.5"/>
          <c:min val="-1.5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Externalizing Problems </a:t>
                </a:r>
              </a:p>
            </c:rich>
          </c:tx>
          <c:layout>
            <c:manualLayout>
              <c:xMode val="edge"/>
              <c:yMode val="edge"/>
              <c:x val="0"/>
              <c:y val="0.25599454764287072"/>
            </c:manualLayout>
          </c:layout>
          <c:overlay val="0"/>
        </c:title>
        <c:numFmt formatCode="0.00" sourceLinked="1"/>
        <c:majorTickMark val="out"/>
        <c:minorTickMark val="none"/>
        <c:tickLblPos val="nextTo"/>
        <c:txPr>
          <a:bodyPr/>
          <a:lstStyle/>
          <a:p>
            <a:pPr>
              <a:defRPr sz="1200" b="1"/>
            </a:pPr>
            <a:endParaRPr lang="en-US"/>
          </a:p>
        </c:txPr>
        <c:crossAx val="90684800"/>
        <c:crosses val="autoZero"/>
        <c:crossBetween val="midCat"/>
      </c:valAx>
      <c:spPr>
        <a:noFill/>
      </c:spPr>
    </c:plotArea>
    <c:plotVisOnly val="1"/>
    <c:dispBlanksAs val="gap"/>
    <c:showDLblsOverMax val="0"/>
  </c:chart>
  <c:spPr>
    <a:ln>
      <a:solidFill>
        <a:schemeClr val="accent1"/>
      </a:solidFill>
    </a:ln>
  </c:sp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0528653649235551"/>
          <c:y val="4.590301910585199E-2"/>
          <c:w val="0.75274036933724087"/>
          <c:h val="0.83830554700215543"/>
        </c:manualLayout>
      </c:layout>
      <c:scatterChart>
        <c:scatterStyle val="lineMarker"/>
        <c:varyColors val="0"/>
        <c:ser>
          <c:idx val="0"/>
          <c:order val="0"/>
          <c:tx>
            <c:v>CAUG</c:v>
          </c:tx>
          <c:spPr>
            <a:ln w="28575">
              <a:noFill/>
            </a:ln>
          </c:spPr>
          <c:marker>
            <c:spPr>
              <a:solidFill>
                <a:srgbClr val="0000CC"/>
              </a:solidFill>
              <a:ln>
                <a:solidFill>
                  <a:srgbClr val="0000CC"/>
                </a:solidFill>
              </a:ln>
            </c:spPr>
          </c:marker>
          <c:trendline>
            <c:spPr>
              <a:ln w="44450">
                <a:solidFill>
                  <a:srgbClr val="0000CC"/>
                </a:solidFill>
              </a:ln>
            </c:spPr>
            <c:trendlineType val="linear"/>
            <c:dispRSqr val="0"/>
            <c:dispEq val="0"/>
          </c:trendline>
          <c:xVal>
            <c:numRef>
              <c:f>'Figure 1'!$F$4:$F$50</c:f>
              <c:numCache>
                <c:formatCode>0.00</c:formatCode>
                <c:ptCount val="47"/>
                <c:pt idx="0">
                  <c:v>6</c:v>
                </c:pt>
                <c:pt idx="1">
                  <c:v>4</c:v>
                </c:pt>
                <c:pt idx="2">
                  <c:v>7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3</c:v>
                </c:pt>
                <c:pt idx="7">
                  <c:v>1</c:v>
                </c:pt>
                <c:pt idx="8">
                  <c:v>1</c:v>
                </c:pt>
                <c:pt idx="9">
                  <c:v>3</c:v>
                </c:pt>
                <c:pt idx="10">
                  <c:v>7</c:v>
                </c:pt>
                <c:pt idx="11">
                  <c:v>5</c:v>
                </c:pt>
                <c:pt idx="12">
                  <c:v>7</c:v>
                </c:pt>
                <c:pt idx="13">
                  <c:v>4</c:v>
                </c:pt>
                <c:pt idx="14">
                  <c:v>4</c:v>
                </c:pt>
                <c:pt idx="15">
                  <c:v>5</c:v>
                </c:pt>
                <c:pt idx="16">
                  <c:v>3</c:v>
                </c:pt>
                <c:pt idx="17">
                  <c:v>2</c:v>
                </c:pt>
                <c:pt idx="18">
                  <c:v>5</c:v>
                </c:pt>
                <c:pt idx="19">
                  <c:v>7</c:v>
                </c:pt>
                <c:pt idx="20">
                  <c:v>6</c:v>
                </c:pt>
                <c:pt idx="21">
                  <c:v>7</c:v>
                </c:pt>
                <c:pt idx="22">
                  <c:v>3</c:v>
                </c:pt>
                <c:pt idx="23">
                  <c:v>7</c:v>
                </c:pt>
                <c:pt idx="24">
                  <c:v>3</c:v>
                </c:pt>
                <c:pt idx="25">
                  <c:v>1</c:v>
                </c:pt>
                <c:pt idx="26">
                  <c:v>2</c:v>
                </c:pt>
                <c:pt idx="27">
                  <c:v>1</c:v>
                </c:pt>
                <c:pt idx="28">
                  <c:v>3</c:v>
                </c:pt>
                <c:pt idx="29">
                  <c:v>7</c:v>
                </c:pt>
                <c:pt idx="30">
                  <c:v>3</c:v>
                </c:pt>
                <c:pt idx="31">
                  <c:v>5</c:v>
                </c:pt>
                <c:pt idx="32">
                  <c:v>5</c:v>
                </c:pt>
                <c:pt idx="33">
                  <c:v>0</c:v>
                </c:pt>
                <c:pt idx="34">
                  <c:v>2</c:v>
                </c:pt>
                <c:pt idx="35">
                  <c:v>2</c:v>
                </c:pt>
                <c:pt idx="36">
                  <c:v>4</c:v>
                </c:pt>
                <c:pt idx="37">
                  <c:v>6</c:v>
                </c:pt>
                <c:pt idx="38">
                  <c:v>6</c:v>
                </c:pt>
                <c:pt idx="39">
                  <c:v>2</c:v>
                </c:pt>
                <c:pt idx="40">
                  <c:v>2</c:v>
                </c:pt>
                <c:pt idx="41">
                  <c:v>3</c:v>
                </c:pt>
                <c:pt idx="42">
                  <c:v>1</c:v>
                </c:pt>
                <c:pt idx="43">
                  <c:v>6</c:v>
                </c:pt>
                <c:pt idx="44">
                  <c:v>2</c:v>
                </c:pt>
                <c:pt idx="45">
                  <c:v>2</c:v>
                </c:pt>
                <c:pt idx="46">
                  <c:v>3</c:v>
                </c:pt>
              </c:numCache>
            </c:numRef>
          </c:xVal>
          <c:yVal>
            <c:numRef>
              <c:f>'Figure 1'!$G$4:$G$50</c:f>
              <c:numCache>
                <c:formatCode>0.00</c:formatCode>
                <c:ptCount val="47"/>
                <c:pt idx="0">
                  <c:v>1.9970000000000001</c:v>
                </c:pt>
                <c:pt idx="1">
                  <c:v>-0.30199999999999999</c:v>
                </c:pt>
                <c:pt idx="2">
                  <c:v>-1.036</c:v>
                </c:pt>
                <c:pt idx="3">
                  <c:v>-0.46</c:v>
                </c:pt>
                <c:pt idx="4">
                  <c:v>0.17799999999999999</c:v>
                </c:pt>
                <c:pt idx="5">
                  <c:v>1.425</c:v>
                </c:pt>
                <c:pt idx="6">
                  <c:v>0.58099999999999996</c:v>
                </c:pt>
                <c:pt idx="7">
                  <c:v>-0.14499999999999999</c:v>
                </c:pt>
                <c:pt idx="8">
                  <c:v>-1.06</c:v>
                </c:pt>
                <c:pt idx="9">
                  <c:v>-0.17399999999999999</c:v>
                </c:pt>
                <c:pt idx="10">
                  <c:v>2.9510000000000001</c:v>
                </c:pt>
                <c:pt idx="11">
                  <c:v>1.4710000000000001</c:v>
                </c:pt>
                <c:pt idx="12">
                  <c:v>-0.56999999999999995</c:v>
                </c:pt>
                <c:pt idx="13">
                  <c:v>-0.63300000000000001</c:v>
                </c:pt>
                <c:pt idx="14">
                  <c:v>-1.6220000000000001</c:v>
                </c:pt>
                <c:pt idx="15">
                  <c:v>-0.23400000000000001</c:v>
                </c:pt>
                <c:pt idx="16">
                  <c:v>0.42499999999999999</c:v>
                </c:pt>
                <c:pt idx="17">
                  <c:v>-0.188</c:v>
                </c:pt>
                <c:pt idx="18">
                  <c:v>-0.113</c:v>
                </c:pt>
                <c:pt idx="19">
                  <c:v>-0.14299999999999999</c:v>
                </c:pt>
                <c:pt idx="20">
                  <c:v>0.47</c:v>
                </c:pt>
                <c:pt idx="21">
                  <c:v>3.4020000000000001</c:v>
                </c:pt>
                <c:pt idx="22">
                  <c:v>-9.9000000000000005E-2</c:v>
                </c:pt>
                <c:pt idx="23">
                  <c:v>0.55500000000000005</c:v>
                </c:pt>
                <c:pt idx="24">
                  <c:v>3.8370000000000002</c:v>
                </c:pt>
                <c:pt idx="25">
                  <c:v>1.4490000000000001</c:v>
                </c:pt>
                <c:pt idx="26">
                  <c:v>-0.89600000000000002</c:v>
                </c:pt>
                <c:pt idx="27">
                  <c:v>-0.82399999999999995</c:v>
                </c:pt>
                <c:pt idx="28">
                  <c:v>-0.51100000000000001</c:v>
                </c:pt>
                <c:pt idx="29">
                  <c:v>1.796</c:v>
                </c:pt>
                <c:pt idx="30">
                  <c:v>-0.55400000000000005</c:v>
                </c:pt>
                <c:pt idx="31">
                  <c:v>-1.1759999999999999</c:v>
                </c:pt>
                <c:pt idx="32">
                  <c:v>-0.91500000000000004</c:v>
                </c:pt>
                <c:pt idx="33">
                  <c:v>-1.1950000000000001</c:v>
                </c:pt>
                <c:pt idx="34">
                  <c:v>-0.91600000000000004</c:v>
                </c:pt>
                <c:pt idx="35">
                  <c:v>1.627</c:v>
                </c:pt>
                <c:pt idx="36">
                  <c:v>1.8440000000000001</c:v>
                </c:pt>
                <c:pt idx="37">
                  <c:v>1.696</c:v>
                </c:pt>
                <c:pt idx="38">
                  <c:v>1.266</c:v>
                </c:pt>
                <c:pt idx="39">
                  <c:v>-0.72</c:v>
                </c:pt>
                <c:pt idx="40">
                  <c:v>-0.67700000000000005</c:v>
                </c:pt>
                <c:pt idx="41">
                  <c:v>-0.17399999999999999</c:v>
                </c:pt>
                <c:pt idx="42">
                  <c:v>-0.56299999999999994</c:v>
                </c:pt>
                <c:pt idx="43">
                  <c:v>0.109</c:v>
                </c:pt>
                <c:pt idx="44">
                  <c:v>-0.41</c:v>
                </c:pt>
                <c:pt idx="45">
                  <c:v>-0.57299999999999995</c:v>
                </c:pt>
                <c:pt idx="46">
                  <c:v>-0.158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0E6-4C4B-94B4-16E6B017D221}"/>
            </c:ext>
          </c:extLst>
        </c:ser>
        <c:ser>
          <c:idx val="1"/>
          <c:order val="1"/>
          <c:tx>
            <c:v>FCG</c:v>
          </c:tx>
          <c:spPr>
            <a:ln w="28575">
              <a:noFill/>
            </a:ln>
          </c:spPr>
          <c:marker>
            <c:spPr>
              <a:solidFill>
                <a:srgbClr val="E111AF"/>
              </a:solidFill>
              <a:ln>
                <a:solidFill>
                  <a:srgbClr val="E111AF"/>
                </a:solidFill>
              </a:ln>
            </c:spPr>
          </c:marker>
          <c:trendline>
            <c:spPr>
              <a:ln w="44450">
                <a:solidFill>
                  <a:srgbClr val="E111AF"/>
                </a:solidFill>
              </a:ln>
            </c:spPr>
            <c:trendlineType val="linear"/>
            <c:dispRSqr val="0"/>
            <c:dispEq val="0"/>
          </c:trendline>
          <c:xVal>
            <c:numRef>
              <c:f>'Figure 1'!$I$4:$I$50</c:f>
              <c:numCache>
                <c:formatCode>General</c:formatCode>
                <c:ptCount val="47"/>
                <c:pt idx="0">
                  <c:v>7</c:v>
                </c:pt>
                <c:pt idx="1">
                  <c:v>2</c:v>
                </c:pt>
                <c:pt idx="2">
                  <c:v>3</c:v>
                </c:pt>
                <c:pt idx="3">
                  <c:v>2</c:v>
                </c:pt>
                <c:pt idx="4">
                  <c:v>1</c:v>
                </c:pt>
                <c:pt idx="5">
                  <c:v>1</c:v>
                </c:pt>
                <c:pt idx="6">
                  <c:v>3</c:v>
                </c:pt>
                <c:pt idx="7">
                  <c:v>7</c:v>
                </c:pt>
                <c:pt idx="8">
                  <c:v>0</c:v>
                </c:pt>
                <c:pt idx="9">
                  <c:v>7</c:v>
                </c:pt>
                <c:pt idx="10">
                  <c:v>2</c:v>
                </c:pt>
                <c:pt idx="11">
                  <c:v>0</c:v>
                </c:pt>
                <c:pt idx="12">
                  <c:v>0</c:v>
                </c:pt>
                <c:pt idx="13">
                  <c:v>3</c:v>
                </c:pt>
                <c:pt idx="14">
                  <c:v>0</c:v>
                </c:pt>
                <c:pt idx="15">
                  <c:v>3</c:v>
                </c:pt>
                <c:pt idx="16">
                  <c:v>3</c:v>
                </c:pt>
                <c:pt idx="17">
                  <c:v>7</c:v>
                </c:pt>
                <c:pt idx="18">
                  <c:v>1</c:v>
                </c:pt>
                <c:pt idx="19">
                  <c:v>7</c:v>
                </c:pt>
                <c:pt idx="20">
                  <c:v>2</c:v>
                </c:pt>
                <c:pt idx="21">
                  <c:v>1</c:v>
                </c:pt>
                <c:pt idx="22">
                  <c:v>5</c:v>
                </c:pt>
                <c:pt idx="23">
                  <c:v>0</c:v>
                </c:pt>
                <c:pt idx="24">
                  <c:v>2</c:v>
                </c:pt>
                <c:pt idx="25">
                  <c:v>2</c:v>
                </c:pt>
                <c:pt idx="26">
                  <c:v>1</c:v>
                </c:pt>
                <c:pt idx="27">
                  <c:v>5</c:v>
                </c:pt>
                <c:pt idx="28">
                  <c:v>1</c:v>
                </c:pt>
                <c:pt idx="29">
                  <c:v>2</c:v>
                </c:pt>
                <c:pt idx="30">
                  <c:v>4</c:v>
                </c:pt>
                <c:pt idx="31">
                  <c:v>3</c:v>
                </c:pt>
                <c:pt idx="32">
                  <c:v>4</c:v>
                </c:pt>
                <c:pt idx="33">
                  <c:v>5</c:v>
                </c:pt>
                <c:pt idx="34">
                  <c:v>5</c:v>
                </c:pt>
                <c:pt idx="35">
                  <c:v>0</c:v>
                </c:pt>
                <c:pt idx="36">
                  <c:v>3</c:v>
                </c:pt>
                <c:pt idx="37">
                  <c:v>6</c:v>
                </c:pt>
                <c:pt idx="38">
                  <c:v>3</c:v>
                </c:pt>
                <c:pt idx="39">
                  <c:v>1</c:v>
                </c:pt>
                <c:pt idx="40">
                  <c:v>2</c:v>
                </c:pt>
                <c:pt idx="41">
                  <c:v>3</c:v>
                </c:pt>
                <c:pt idx="42">
                  <c:v>1</c:v>
                </c:pt>
                <c:pt idx="43">
                  <c:v>2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</c:numCache>
            </c:numRef>
          </c:xVal>
          <c:yVal>
            <c:numRef>
              <c:f>'Figure 1'!$J$4:$J$50</c:f>
              <c:numCache>
                <c:formatCode>General</c:formatCode>
                <c:ptCount val="47"/>
                <c:pt idx="0">
                  <c:v>-0.2</c:v>
                </c:pt>
                <c:pt idx="1">
                  <c:v>-0.12</c:v>
                </c:pt>
                <c:pt idx="2">
                  <c:v>0.434</c:v>
                </c:pt>
                <c:pt idx="3">
                  <c:v>-1.7999999999999999E-2</c:v>
                </c:pt>
                <c:pt idx="4">
                  <c:v>-1.0589999999999999</c:v>
                </c:pt>
                <c:pt idx="5">
                  <c:v>0.70599999999999996</c:v>
                </c:pt>
                <c:pt idx="6">
                  <c:v>-4.0000000000000001E-3</c:v>
                </c:pt>
                <c:pt idx="7">
                  <c:v>-0.749</c:v>
                </c:pt>
                <c:pt idx="8">
                  <c:v>-0.371</c:v>
                </c:pt>
                <c:pt idx="9">
                  <c:v>-1.1859999999999999</c:v>
                </c:pt>
                <c:pt idx="10">
                  <c:v>-1.7869999999999999</c:v>
                </c:pt>
                <c:pt idx="11">
                  <c:v>-0.85599999999999998</c:v>
                </c:pt>
                <c:pt idx="12">
                  <c:v>-0.65600000000000003</c:v>
                </c:pt>
                <c:pt idx="13">
                  <c:v>-6.9000000000000006E-2</c:v>
                </c:pt>
                <c:pt idx="14">
                  <c:v>-0.78600000000000003</c:v>
                </c:pt>
                <c:pt idx="15">
                  <c:v>-1.361</c:v>
                </c:pt>
                <c:pt idx="16">
                  <c:v>0.152</c:v>
                </c:pt>
                <c:pt idx="17">
                  <c:v>1.627</c:v>
                </c:pt>
                <c:pt idx="18">
                  <c:v>-0.17100000000000001</c:v>
                </c:pt>
                <c:pt idx="19">
                  <c:v>-7.0999999999999994E-2</c:v>
                </c:pt>
                <c:pt idx="20">
                  <c:v>1.643</c:v>
                </c:pt>
                <c:pt idx="21">
                  <c:v>0.63800000000000001</c:v>
                </c:pt>
                <c:pt idx="22">
                  <c:v>0.80800000000000005</c:v>
                </c:pt>
                <c:pt idx="23">
                  <c:v>0.60199999999999998</c:v>
                </c:pt>
                <c:pt idx="24">
                  <c:v>-2.9000000000000001E-2</c:v>
                </c:pt>
                <c:pt idx="25">
                  <c:v>0.28399999999999997</c:v>
                </c:pt>
                <c:pt idx="26">
                  <c:v>-6.4000000000000001E-2</c:v>
                </c:pt>
                <c:pt idx="27">
                  <c:v>-0.66700000000000004</c:v>
                </c:pt>
                <c:pt idx="28">
                  <c:v>1.07</c:v>
                </c:pt>
                <c:pt idx="29">
                  <c:v>-0.65100000000000002</c:v>
                </c:pt>
                <c:pt idx="30">
                  <c:v>4.0000000000000001E-3</c:v>
                </c:pt>
                <c:pt idx="31">
                  <c:v>-0.61399999999999999</c:v>
                </c:pt>
                <c:pt idx="32">
                  <c:v>1.6850000000000001</c:v>
                </c:pt>
                <c:pt idx="33">
                  <c:v>1.0389999999999999</c:v>
                </c:pt>
                <c:pt idx="34">
                  <c:v>0.33300000000000002</c:v>
                </c:pt>
                <c:pt idx="35">
                  <c:v>2E-3</c:v>
                </c:pt>
                <c:pt idx="36">
                  <c:v>-2.69</c:v>
                </c:pt>
                <c:pt idx="37">
                  <c:v>-6.8000000000000005E-2</c:v>
                </c:pt>
                <c:pt idx="38">
                  <c:v>-0.95799999999999996</c:v>
                </c:pt>
                <c:pt idx="39">
                  <c:v>0.16800000000000001</c:v>
                </c:pt>
                <c:pt idx="40">
                  <c:v>-0.92400000000000004</c:v>
                </c:pt>
                <c:pt idx="41">
                  <c:v>-0.19900000000000001</c:v>
                </c:pt>
                <c:pt idx="42">
                  <c:v>0.20799999999999999</c:v>
                </c:pt>
                <c:pt idx="43">
                  <c:v>-0.61299999999999999</c:v>
                </c:pt>
                <c:pt idx="44">
                  <c:v>0.20499999999999999</c:v>
                </c:pt>
                <c:pt idx="45">
                  <c:v>0.39500000000000002</c:v>
                </c:pt>
                <c:pt idx="46">
                  <c:v>-0.375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C0E6-4C4B-94B4-16E6B017D221}"/>
            </c:ext>
          </c:extLst>
        </c:ser>
        <c:ser>
          <c:idx val="2"/>
          <c:order val="2"/>
          <c:tx>
            <c:v>NIG</c:v>
          </c:tx>
          <c:spPr>
            <a:ln w="28575">
              <a:noFill/>
            </a:ln>
          </c:spPr>
          <c:marker>
            <c:spPr>
              <a:solidFill>
                <a:srgbClr val="59D4E1"/>
              </a:solidFill>
            </c:spPr>
          </c:marker>
          <c:trendline>
            <c:spPr>
              <a:ln w="44450">
                <a:solidFill>
                  <a:srgbClr val="2ED08E"/>
                </a:solidFill>
              </a:ln>
            </c:spPr>
            <c:trendlineType val="linear"/>
            <c:dispRSqr val="0"/>
            <c:dispEq val="0"/>
          </c:trendline>
          <c:xVal>
            <c:numRef>
              <c:f>'Figure 1'!$L$4:$L$41</c:f>
              <c:numCache>
                <c:formatCode>General</c:formatCode>
                <c:ptCount val="38"/>
                <c:pt idx="0">
                  <c:v>3</c:v>
                </c:pt>
                <c:pt idx="1">
                  <c:v>1</c:v>
                </c:pt>
                <c:pt idx="2">
                  <c:v>5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3</c:v>
                </c:pt>
                <c:pt idx="8">
                  <c:v>6</c:v>
                </c:pt>
                <c:pt idx="9">
                  <c:v>7</c:v>
                </c:pt>
                <c:pt idx="10">
                  <c:v>3</c:v>
                </c:pt>
                <c:pt idx="11">
                  <c:v>2</c:v>
                </c:pt>
                <c:pt idx="12">
                  <c:v>5</c:v>
                </c:pt>
                <c:pt idx="13">
                  <c:v>0</c:v>
                </c:pt>
                <c:pt idx="14">
                  <c:v>2</c:v>
                </c:pt>
                <c:pt idx="15">
                  <c:v>6</c:v>
                </c:pt>
                <c:pt idx="16">
                  <c:v>1</c:v>
                </c:pt>
                <c:pt idx="17">
                  <c:v>0</c:v>
                </c:pt>
                <c:pt idx="18">
                  <c:v>3</c:v>
                </c:pt>
                <c:pt idx="19">
                  <c:v>6</c:v>
                </c:pt>
                <c:pt idx="20">
                  <c:v>1</c:v>
                </c:pt>
                <c:pt idx="21">
                  <c:v>4</c:v>
                </c:pt>
                <c:pt idx="22">
                  <c:v>7</c:v>
                </c:pt>
                <c:pt idx="23">
                  <c:v>2</c:v>
                </c:pt>
                <c:pt idx="24">
                  <c:v>2</c:v>
                </c:pt>
                <c:pt idx="25">
                  <c:v>1</c:v>
                </c:pt>
                <c:pt idx="26">
                  <c:v>1</c:v>
                </c:pt>
                <c:pt idx="27">
                  <c:v>0</c:v>
                </c:pt>
                <c:pt idx="28">
                  <c:v>2</c:v>
                </c:pt>
                <c:pt idx="29">
                  <c:v>4</c:v>
                </c:pt>
                <c:pt idx="30">
                  <c:v>4</c:v>
                </c:pt>
                <c:pt idx="31">
                  <c:v>3</c:v>
                </c:pt>
                <c:pt idx="32">
                  <c:v>1</c:v>
                </c:pt>
                <c:pt idx="33">
                  <c:v>3</c:v>
                </c:pt>
                <c:pt idx="34">
                  <c:v>1</c:v>
                </c:pt>
                <c:pt idx="35">
                  <c:v>2</c:v>
                </c:pt>
                <c:pt idx="36">
                  <c:v>2</c:v>
                </c:pt>
                <c:pt idx="37">
                  <c:v>6</c:v>
                </c:pt>
              </c:numCache>
            </c:numRef>
          </c:xVal>
          <c:yVal>
            <c:numRef>
              <c:f>'Figure 1'!$M$4:$M$41</c:f>
              <c:numCache>
                <c:formatCode>General</c:formatCode>
                <c:ptCount val="38"/>
                <c:pt idx="0">
                  <c:v>-0.39900000000000002</c:v>
                </c:pt>
                <c:pt idx="1">
                  <c:v>0.11700000000000001</c:v>
                </c:pt>
                <c:pt idx="2">
                  <c:v>1.0740000000000001</c:v>
                </c:pt>
                <c:pt idx="3">
                  <c:v>0.17899999999999999</c:v>
                </c:pt>
                <c:pt idx="4">
                  <c:v>1.7999999999999999E-2</c:v>
                </c:pt>
                <c:pt idx="5">
                  <c:v>0.186</c:v>
                </c:pt>
                <c:pt idx="6">
                  <c:v>-3.5000000000000003E-2</c:v>
                </c:pt>
                <c:pt idx="7">
                  <c:v>-0.49399999999999999</c:v>
                </c:pt>
                <c:pt idx="8">
                  <c:v>-0.69699999999999995</c:v>
                </c:pt>
                <c:pt idx="9">
                  <c:v>-0.36699999999999999</c:v>
                </c:pt>
                <c:pt idx="10">
                  <c:v>-1.8120000000000001</c:v>
                </c:pt>
                <c:pt idx="11">
                  <c:v>5.0000000000000001E-3</c:v>
                </c:pt>
                <c:pt idx="12">
                  <c:v>-8.4000000000000005E-2</c:v>
                </c:pt>
                <c:pt idx="13">
                  <c:v>-0.247</c:v>
                </c:pt>
                <c:pt idx="14">
                  <c:v>4.9000000000000002E-2</c:v>
                </c:pt>
                <c:pt idx="15">
                  <c:v>-0.18099999999999999</c:v>
                </c:pt>
                <c:pt idx="16">
                  <c:v>2.5000000000000001E-2</c:v>
                </c:pt>
                <c:pt idx="17">
                  <c:v>3.5999999999999997E-2</c:v>
                </c:pt>
                <c:pt idx="18">
                  <c:v>0.45300000000000001</c:v>
                </c:pt>
                <c:pt idx="19">
                  <c:v>8.3000000000000004E-2</c:v>
                </c:pt>
                <c:pt idx="20">
                  <c:v>9.5000000000000001E-2</c:v>
                </c:pt>
                <c:pt idx="21">
                  <c:v>-2.4E-2</c:v>
                </c:pt>
                <c:pt idx="22">
                  <c:v>-9.7000000000000003E-2</c:v>
                </c:pt>
                <c:pt idx="23">
                  <c:v>-0.38</c:v>
                </c:pt>
                <c:pt idx="24">
                  <c:v>-0.35899999999999999</c:v>
                </c:pt>
                <c:pt idx="25">
                  <c:v>3.3000000000000002E-2</c:v>
                </c:pt>
                <c:pt idx="26">
                  <c:v>-0.14299999999999999</c:v>
                </c:pt>
                <c:pt idx="27">
                  <c:v>-0.52</c:v>
                </c:pt>
                <c:pt idx="28">
                  <c:v>-0.56699999999999995</c:v>
                </c:pt>
                <c:pt idx="29">
                  <c:v>7.8E-2</c:v>
                </c:pt>
                <c:pt idx="30">
                  <c:v>-3.5000000000000003E-2</c:v>
                </c:pt>
                <c:pt idx="31">
                  <c:v>0.45300000000000001</c:v>
                </c:pt>
                <c:pt idx="32">
                  <c:v>-0.72499999999999998</c:v>
                </c:pt>
                <c:pt idx="33">
                  <c:v>-0.108</c:v>
                </c:pt>
                <c:pt idx="34">
                  <c:v>3.0000000000000001E-3</c:v>
                </c:pt>
                <c:pt idx="35">
                  <c:v>-0.63300000000000001</c:v>
                </c:pt>
                <c:pt idx="36">
                  <c:v>-0.70799999999999996</c:v>
                </c:pt>
                <c:pt idx="37">
                  <c:v>-0.42299999999999999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C0E6-4C4B-94B4-16E6B017D2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280512"/>
        <c:axId val="91282432"/>
      </c:scatterChart>
      <c:valAx>
        <c:axId val="91280512"/>
        <c:scaling>
          <c:orientation val="minMax"/>
          <c:max val="7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# Stressful Life Events</a:t>
                </a:r>
              </a:p>
            </c:rich>
          </c:tx>
          <c:layout>
            <c:manualLayout>
              <c:xMode val="edge"/>
              <c:yMode val="edge"/>
              <c:x val="0.35043842613843679"/>
              <c:y val="0.86558659217877099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1200" b="1"/>
            </a:pPr>
            <a:endParaRPr lang="en-US"/>
          </a:p>
        </c:txPr>
        <c:crossAx val="91282432"/>
        <c:crosses val="autoZero"/>
        <c:crossBetween val="midCat"/>
        <c:majorUnit val="1"/>
      </c:valAx>
      <c:valAx>
        <c:axId val="91282432"/>
        <c:scaling>
          <c:orientation val="minMax"/>
          <c:max val="2"/>
          <c:min val="-2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Externalizing Problems</a:t>
                </a:r>
              </a:p>
            </c:rich>
          </c:tx>
          <c:layout>
            <c:manualLayout>
              <c:xMode val="edge"/>
              <c:yMode val="edge"/>
              <c:x val="1.195814648729447E-2"/>
              <c:y val="0.2073927770201909"/>
            </c:manualLayout>
          </c:layout>
          <c:overlay val="0"/>
        </c:title>
        <c:numFmt formatCode="0.00" sourceLinked="1"/>
        <c:majorTickMark val="out"/>
        <c:minorTickMark val="none"/>
        <c:tickLblPos val="nextTo"/>
        <c:txPr>
          <a:bodyPr/>
          <a:lstStyle/>
          <a:p>
            <a:pPr>
              <a:defRPr sz="1200" b="1"/>
            </a:pPr>
            <a:endParaRPr lang="en-US"/>
          </a:p>
        </c:txPr>
        <c:crossAx val="9128051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3598766572089"/>
          <c:y val="4.7368421052631643E-2"/>
          <c:w val="0.80103045046198518"/>
          <c:h val="0.85681282225508648"/>
        </c:manualLayout>
      </c:layout>
      <c:lineChart>
        <c:grouping val="standard"/>
        <c:varyColors val="0"/>
        <c:ser>
          <c:idx val="1"/>
          <c:order val="0"/>
          <c:tx>
            <c:strRef>
              <c:f>'Supplementary Figure 2A'!$B$32</c:f>
              <c:strCache>
                <c:ptCount val="1"/>
                <c:pt idx="0">
                  <c:v>High % Time in Institution</c:v>
                </c:pt>
              </c:strCache>
            </c:strRef>
          </c:tx>
          <c:spPr>
            <a:ln>
              <a:prstDash val="dash"/>
            </a:ln>
          </c:spPr>
          <c:marker>
            <c:symbol val="square"/>
            <c:size val="4"/>
          </c:marker>
          <c:cat>
            <c:strRef>
              <c:f>'Supplementary Figure 2A'!$C$30:$D$30</c:f>
              <c:strCache>
                <c:ptCount val="2"/>
                <c:pt idx="0">
                  <c:v>Low Total Life Events</c:v>
                </c:pt>
                <c:pt idx="1">
                  <c:v>High Total Life Events</c:v>
                </c:pt>
              </c:strCache>
            </c:strRef>
          </c:cat>
          <c:val>
            <c:numRef>
              <c:f>'Supplementary Figure 2A'!$C$32:$D$32</c:f>
              <c:numCache>
                <c:formatCode>General</c:formatCode>
                <c:ptCount val="2"/>
                <c:pt idx="0">
                  <c:v>-0.45222748199999996</c:v>
                </c:pt>
                <c:pt idx="1">
                  <c:v>0.43200367799999995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06-4937-BF36-EE8A0D918432}"/>
            </c:ext>
          </c:extLst>
        </c:ser>
        <c:ser>
          <c:idx val="0"/>
          <c:order val="1"/>
          <c:tx>
            <c:strRef>
              <c:f>'Supplementary Figure 2A'!$B$31</c:f>
              <c:strCache>
                <c:ptCount val="1"/>
                <c:pt idx="0">
                  <c:v>Low % Time in Institution</c:v>
                </c:pt>
              </c:strCache>
            </c:strRef>
          </c:tx>
          <c:marker>
            <c:symbol val="diamond"/>
            <c:size val="4"/>
          </c:marker>
          <c:cat>
            <c:strRef>
              <c:f>'Supplementary Figure 2A'!$C$30:$D$30</c:f>
              <c:strCache>
                <c:ptCount val="2"/>
                <c:pt idx="0">
                  <c:v>Low Total Life Events</c:v>
                </c:pt>
                <c:pt idx="1">
                  <c:v>High Total Life Events</c:v>
                </c:pt>
              </c:strCache>
            </c:strRef>
          </c:cat>
          <c:val>
            <c:numRef>
              <c:f>'Supplementary Figure 2A'!$C$31:$D$31</c:f>
              <c:numCache>
                <c:formatCode>General</c:formatCode>
                <c:ptCount val="2"/>
                <c:pt idx="0">
                  <c:v>-0.13954524200000001</c:v>
                </c:pt>
                <c:pt idx="1">
                  <c:v>4.1274717999999988E-2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06-4937-BF36-EE8A0D9184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/>
        <c:marker val="1"/>
        <c:smooth val="0"/>
        <c:axId val="87632896"/>
        <c:axId val="87749376"/>
      </c:lineChart>
      <c:catAx>
        <c:axId val="87632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200">
                <a:latin typeface="+mn-lt"/>
                <a:cs typeface="Times New Roman" pitchFamily="18" charset="0"/>
              </a:defRPr>
            </a:pPr>
            <a:endParaRPr lang="en-US"/>
          </a:p>
        </c:txPr>
        <c:crossAx val="877493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774937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400" b="0">
                    <a:latin typeface="+mn-lt"/>
                    <a:cs typeface="Times New Roman" pitchFamily="18" charset="0"/>
                  </a:defRPr>
                </a:pPr>
                <a:r>
                  <a:rPr lang="en-CA" sz="1400" b="0" i="0" baseline="0">
                    <a:latin typeface="+mn-lt"/>
                  </a:rPr>
                  <a:t>Externalizing Problems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200">
                <a:latin typeface="+mn-lt"/>
                <a:cs typeface="Times New Roman" pitchFamily="18" charset="0"/>
              </a:defRPr>
            </a:pPr>
            <a:endParaRPr lang="en-US"/>
          </a:p>
        </c:txPr>
        <c:crossAx val="8763289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751891684271174"/>
          <c:y val="2.4628110297401633E-2"/>
          <c:w val="0.3966265497300645"/>
          <c:h val="0.18347814914744059"/>
        </c:manualLayout>
      </c:layout>
      <c:overlay val="0"/>
      <c:txPr>
        <a:bodyPr/>
        <a:lstStyle/>
        <a:p>
          <a:pPr>
            <a:defRPr sz="1200">
              <a:latin typeface="+mn-lt"/>
              <a:cs typeface="Times New Roman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 alignWithMargins="0"/>
    <c:pageMargins b="1" l="0.75000000000000022" r="0.75000000000000022" t="1" header="0.5" footer="0.5"/>
    <c:pageSetup paperSize="9" orientation="landscape" horizontalDpi="-4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3598766572089"/>
          <c:y val="4.7368421052631643E-2"/>
          <c:w val="0.80103045046198518"/>
          <c:h val="0.85681282225508648"/>
        </c:manualLayout>
      </c:layout>
      <c:lineChart>
        <c:grouping val="standard"/>
        <c:varyColors val="0"/>
        <c:ser>
          <c:idx val="1"/>
          <c:order val="0"/>
          <c:tx>
            <c:strRef>
              <c:f>'Supplementary Figure 2B'!$B$32</c:f>
              <c:strCache>
                <c:ptCount val="1"/>
                <c:pt idx="0">
                  <c:v>High % Time in Institution</c:v>
                </c:pt>
              </c:strCache>
            </c:strRef>
          </c:tx>
          <c:spPr>
            <a:ln>
              <a:prstDash val="dash"/>
            </a:ln>
          </c:spPr>
          <c:marker>
            <c:symbol val="square"/>
            <c:size val="4"/>
          </c:marker>
          <c:cat>
            <c:strRef>
              <c:f>'Supplementary Figure 2B'!$C$30:$D$30</c:f>
              <c:strCache>
                <c:ptCount val="2"/>
                <c:pt idx="0">
                  <c:v>Low Independent Life Events</c:v>
                </c:pt>
                <c:pt idx="1">
                  <c:v>High Independent Life Events</c:v>
                </c:pt>
              </c:strCache>
            </c:strRef>
          </c:cat>
          <c:val>
            <c:numRef>
              <c:f>'Supplementary Figure 2B'!$C$32:$D$32</c:f>
              <c:numCache>
                <c:formatCode>General</c:formatCode>
                <c:ptCount val="2"/>
                <c:pt idx="0">
                  <c:v>-0.55834556400000013</c:v>
                </c:pt>
                <c:pt idx="1">
                  <c:v>0.53753835599999988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3E-48D5-89CC-7FE07BCC575F}"/>
            </c:ext>
          </c:extLst>
        </c:ser>
        <c:ser>
          <c:idx val="0"/>
          <c:order val="1"/>
          <c:tx>
            <c:strRef>
              <c:f>'Supplementary Figure 2B'!$B$31</c:f>
              <c:strCache>
                <c:ptCount val="1"/>
                <c:pt idx="0">
                  <c:v>Low % Time in Institution</c:v>
                </c:pt>
              </c:strCache>
            </c:strRef>
          </c:tx>
          <c:marker>
            <c:symbol val="diamond"/>
            <c:size val="4"/>
          </c:marker>
          <c:cat>
            <c:strRef>
              <c:f>'Supplementary Figure 2B'!$C$30:$D$30</c:f>
              <c:strCache>
                <c:ptCount val="2"/>
                <c:pt idx="0">
                  <c:v>Low Independent Life Events</c:v>
                </c:pt>
                <c:pt idx="1">
                  <c:v>High Independent Life Events</c:v>
                </c:pt>
              </c:strCache>
            </c:strRef>
          </c:cat>
          <c:val>
            <c:numRef>
              <c:f>'Supplementary Figure 2B'!$C$31:$D$31</c:f>
              <c:numCache>
                <c:formatCode>General</c:formatCode>
                <c:ptCount val="2"/>
                <c:pt idx="0">
                  <c:v>-0.10910908400000005</c:v>
                </c:pt>
                <c:pt idx="1">
                  <c:v>-2.3759563999999976E-2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3E-48D5-89CC-7FE07BCC57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/>
        <c:marker val="1"/>
        <c:smooth val="0"/>
        <c:axId val="133317376"/>
        <c:axId val="133318912"/>
      </c:lineChart>
      <c:catAx>
        <c:axId val="133317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200">
                <a:latin typeface="+mn-lt"/>
                <a:cs typeface="Times New Roman" pitchFamily="18" charset="0"/>
              </a:defRPr>
            </a:pPr>
            <a:endParaRPr lang="en-US"/>
          </a:p>
        </c:txPr>
        <c:crossAx val="1333189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331891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400" b="0">
                    <a:latin typeface="+mn-lt"/>
                    <a:cs typeface="Times New Roman" pitchFamily="18" charset="0"/>
                  </a:defRPr>
                </a:pPr>
                <a:r>
                  <a:rPr lang="en-CA" sz="1400" b="0" baseline="0">
                    <a:latin typeface="+mn-lt"/>
                    <a:cs typeface="Times New Roman" pitchFamily="18" charset="0"/>
                  </a:rPr>
                  <a:t>Externalizing Problems</a:t>
                </a:r>
                <a:endParaRPr lang="en-CA" sz="1400" b="0">
                  <a:latin typeface="+mn-lt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200">
                <a:latin typeface="+mn-lt"/>
                <a:cs typeface="Times New Roman" pitchFamily="18" charset="0"/>
              </a:defRPr>
            </a:pPr>
            <a:endParaRPr lang="en-US"/>
          </a:p>
        </c:txPr>
        <c:crossAx val="1333173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751891684271174"/>
          <c:y val="2.4628110297401633E-2"/>
          <c:w val="0.3966265497300645"/>
          <c:h val="0.18347814914744059"/>
        </c:manualLayout>
      </c:layout>
      <c:overlay val="0"/>
      <c:txPr>
        <a:bodyPr/>
        <a:lstStyle/>
        <a:p>
          <a:pPr>
            <a:defRPr sz="1200">
              <a:latin typeface="+mn-lt"/>
              <a:cs typeface="Times New Roman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 alignWithMargins="0"/>
    <c:pageMargins b="1" l="0.75000000000000022" r="0.75000000000000022" t="1" header="0.5" footer="0.5"/>
    <c:pageSetup paperSize="9" orientation="landscape" horizontalDpi="-4" verticalDpi="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533400</xdr:colOff>
      <xdr:row>5</xdr:row>
      <xdr:rowOff>66675</xdr:rowOff>
    </xdr:from>
    <xdr:to>
      <xdr:col>14</xdr:col>
      <xdr:colOff>47625</xdr:colOff>
      <xdr:row>23</xdr:row>
      <xdr:rowOff>85725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333375</xdr:colOff>
      <xdr:row>5</xdr:row>
      <xdr:rowOff>66675</xdr:rowOff>
    </xdr:from>
    <xdr:to>
      <xdr:col>7</xdr:col>
      <xdr:colOff>314325</xdr:colOff>
      <xdr:row>23</xdr:row>
      <xdr:rowOff>47625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25400</xdr:colOff>
      <xdr:row>1</xdr:row>
      <xdr:rowOff>156633</xdr:rowOff>
    </xdr:from>
    <xdr:to>
      <xdr:col>8</xdr:col>
      <xdr:colOff>391583</xdr:colOff>
      <xdr:row>23</xdr:row>
      <xdr:rowOff>99483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342900</xdr:colOff>
      <xdr:row>2</xdr:row>
      <xdr:rowOff>209550</xdr:rowOff>
    </xdr:from>
    <xdr:to>
      <xdr:col>9</xdr:col>
      <xdr:colOff>518584</xdr:colOff>
      <xdr:row>24</xdr:row>
      <xdr:rowOff>152400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430088</xdr:colOff>
      <xdr:row>25</xdr:row>
      <xdr:rowOff>62036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pSpPr/>
      </xdr:nvGrpSpPr>
      <xdr:grpSpPr>
        <a:xfrm>
          <a:off x="0" y="0"/>
          <a:ext cx="8964488" cy="4665786"/>
          <a:chOff x="144016" y="980728"/>
          <a:chExt cx="8964488" cy="4824536"/>
        </a:xfrm>
      </xdr:grpSpPr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SpPr/>
        </xdr:nvSpPr>
        <xdr:spPr>
          <a:xfrm>
            <a:off x="172152" y="2852936"/>
            <a:ext cx="1872208" cy="1080120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CA"/>
          </a:p>
        </xdr:txBody>
      </xdr: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SpPr/>
        </xdr:nvSpPr>
        <xdr:spPr>
          <a:xfrm>
            <a:off x="2850516" y="980728"/>
            <a:ext cx="1944216" cy="1080120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CA"/>
          </a:p>
        </xdr:txBody>
      </xdr:sp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SpPr/>
        </xdr:nvSpPr>
        <xdr:spPr>
          <a:xfrm>
            <a:off x="2836448" y="4725144"/>
            <a:ext cx="1872208" cy="1080120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CA"/>
          </a:p>
        </xdr:txBody>
      </xdr:sp>
      <xdr:cxnSp macro="">
        <xdr:nvCxnSpPr>
          <xdr:cNvPr id="6" name="Straight Arrow Connector 5">
            <a:extLst>
              <a:ext uri="{FF2B5EF4-FFF2-40B4-BE49-F238E27FC236}">
                <a16:creationId xmlns:a16="http://schemas.microsoft.com/office/drawing/2014/main" id="{00000000-0008-0000-0400-000006000000}"/>
              </a:ext>
            </a:extLst>
          </xdr:cNvPr>
          <xdr:cNvCxnSpPr>
            <a:stCxn id="3" idx="3"/>
            <a:endCxn id="4" idx="2"/>
          </xdr:cNvCxnSpPr>
        </xdr:nvCxnSpPr>
        <xdr:spPr>
          <a:xfrm flipV="1">
            <a:off x="2044360" y="2060848"/>
            <a:ext cx="1778264" cy="1332148"/>
          </a:xfrm>
          <a:prstGeom prst="straightConnector1">
            <a:avLst/>
          </a:prstGeom>
          <a:ln w="19050">
            <a:solidFill>
              <a:schemeClr val="tx1"/>
            </a:solidFill>
            <a:prstDash val="dash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" name="TextBox 9">
            <a:extLst>
              <a:ext uri="{FF2B5EF4-FFF2-40B4-BE49-F238E27FC236}">
                <a16:creationId xmlns:a16="http://schemas.microsoft.com/office/drawing/2014/main" id="{00000000-0008-0000-0400-000007000000}"/>
              </a:ext>
            </a:extLst>
          </xdr:cNvPr>
          <xdr:cNvSpPr txBox="1"/>
        </xdr:nvSpPr>
        <xdr:spPr>
          <a:xfrm>
            <a:off x="144016" y="2978368"/>
            <a:ext cx="1944216" cy="73866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CA"/>
              <a:t>Group</a:t>
            </a:r>
          </a:p>
          <a:p>
            <a:pPr algn="ctr"/>
            <a:r>
              <a:rPr lang="en-CA" sz="1200"/>
              <a:t>(Never-institutionalized = 0, Ever-institutionalized = 1)</a:t>
            </a:r>
          </a:p>
        </xdr:txBody>
      </xdr:sp>
      <xdr:sp macro="" textlink="">
        <xdr:nvSpPr>
          <xdr:cNvPr id="8" name="TextBox 10">
            <a:extLst>
              <a:ext uri="{FF2B5EF4-FFF2-40B4-BE49-F238E27FC236}">
                <a16:creationId xmlns:a16="http://schemas.microsoft.com/office/drawing/2014/main" id="{00000000-0008-0000-0400-000008000000}"/>
              </a:ext>
            </a:extLst>
          </xdr:cNvPr>
          <xdr:cNvSpPr txBox="1"/>
        </xdr:nvSpPr>
        <xdr:spPr>
          <a:xfrm>
            <a:off x="2836448" y="1054404"/>
            <a:ext cx="1944216" cy="92333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CA"/>
              <a:t># Stressful Life Events</a:t>
            </a:r>
          </a:p>
          <a:p>
            <a:pPr algn="ctr"/>
            <a:r>
              <a:rPr lang="en-CA"/>
              <a:t>(age 12)</a:t>
            </a:r>
          </a:p>
        </xdr:txBody>
      </xdr:sp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00000000-0008-0000-0400-000009000000}"/>
              </a:ext>
            </a:extLst>
          </xdr:cNvPr>
          <xdr:cNvSpPr/>
        </xdr:nvSpPr>
        <xdr:spPr>
          <a:xfrm>
            <a:off x="6234892" y="980728"/>
            <a:ext cx="1944216" cy="1080120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CA"/>
          </a:p>
        </xdr:txBody>
      </xdr:sp>
      <xdr:sp macro="" textlink="">
        <xdr:nvSpPr>
          <xdr:cNvPr id="10" name="TextBox 18">
            <a:extLst>
              <a:ext uri="{FF2B5EF4-FFF2-40B4-BE49-F238E27FC236}">
                <a16:creationId xmlns:a16="http://schemas.microsoft.com/office/drawing/2014/main" id="{00000000-0008-0000-0400-00000A000000}"/>
              </a:ext>
            </a:extLst>
          </xdr:cNvPr>
          <xdr:cNvSpPr txBox="1"/>
        </xdr:nvSpPr>
        <xdr:spPr>
          <a:xfrm>
            <a:off x="6220824" y="1054404"/>
            <a:ext cx="2016224" cy="92333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CA"/>
              <a:t># Stressful Life Events</a:t>
            </a:r>
          </a:p>
          <a:p>
            <a:pPr algn="ctr"/>
            <a:r>
              <a:rPr lang="en-CA"/>
              <a:t>(age 16)</a:t>
            </a:r>
          </a:p>
        </xdr:txBody>
      </xdr:sp>
      <xdr:sp macro="" textlink="">
        <xdr:nvSpPr>
          <xdr:cNvPr id="11" name="Rectangle 10">
            <a:extLst>
              <a:ext uri="{FF2B5EF4-FFF2-40B4-BE49-F238E27FC236}">
                <a16:creationId xmlns:a16="http://schemas.microsoft.com/office/drawing/2014/main" id="{00000000-0008-0000-0400-00000B000000}"/>
              </a:ext>
            </a:extLst>
          </xdr:cNvPr>
          <xdr:cNvSpPr/>
        </xdr:nvSpPr>
        <xdr:spPr>
          <a:xfrm>
            <a:off x="6234892" y="4725144"/>
            <a:ext cx="1944216" cy="1080120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CA"/>
          </a:p>
        </xdr:txBody>
      </xdr:sp>
      <xdr:sp macro="" textlink="">
        <xdr:nvSpPr>
          <xdr:cNvPr id="12" name="TextBox 20">
            <a:extLst>
              <a:ext uri="{FF2B5EF4-FFF2-40B4-BE49-F238E27FC236}">
                <a16:creationId xmlns:a16="http://schemas.microsoft.com/office/drawing/2014/main" id="{00000000-0008-0000-0400-00000C000000}"/>
              </a:ext>
            </a:extLst>
          </xdr:cNvPr>
          <xdr:cNvSpPr txBox="1"/>
        </xdr:nvSpPr>
        <xdr:spPr>
          <a:xfrm>
            <a:off x="6220824" y="4797152"/>
            <a:ext cx="2016224" cy="92333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CA"/>
              <a:t>Externalizing Problems</a:t>
            </a:r>
          </a:p>
          <a:p>
            <a:pPr algn="ctr"/>
            <a:r>
              <a:rPr lang="en-CA"/>
              <a:t>(age 16)</a:t>
            </a:r>
          </a:p>
        </xdr:txBody>
      </xdr:sp>
      <xdr:cxnSp macro="">
        <xdr:nvCxnSpPr>
          <xdr:cNvPr id="13" name="Straight Arrow Connector 12">
            <a:extLst>
              <a:ext uri="{FF2B5EF4-FFF2-40B4-BE49-F238E27FC236}">
                <a16:creationId xmlns:a16="http://schemas.microsoft.com/office/drawing/2014/main" id="{00000000-0008-0000-0400-00000D000000}"/>
              </a:ext>
            </a:extLst>
          </xdr:cNvPr>
          <xdr:cNvCxnSpPr>
            <a:stCxn id="3" idx="3"/>
            <a:endCxn id="5" idx="0"/>
          </xdr:cNvCxnSpPr>
        </xdr:nvCxnSpPr>
        <xdr:spPr>
          <a:xfrm>
            <a:off x="2044360" y="3392996"/>
            <a:ext cx="1728192" cy="1332148"/>
          </a:xfrm>
          <a:prstGeom prst="straightConnector1">
            <a:avLst/>
          </a:prstGeom>
          <a:ln w="19050"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" name="Straight Arrow Connector 13">
            <a:extLst>
              <a:ext uri="{FF2B5EF4-FFF2-40B4-BE49-F238E27FC236}">
                <a16:creationId xmlns:a16="http://schemas.microsoft.com/office/drawing/2014/main" id="{00000000-0008-0000-0400-00000E000000}"/>
              </a:ext>
            </a:extLst>
          </xdr:cNvPr>
          <xdr:cNvCxnSpPr>
            <a:stCxn id="8" idx="3"/>
            <a:endCxn id="10" idx="1"/>
          </xdr:cNvCxnSpPr>
        </xdr:nvCxnSpPr>
        <xdr:spPr>
          <a:xfrm>
            <a:off x="4780664" y="1516069"/>
            <a:ext cx="1440160" cy="0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" name="Straight Arrow Connector 14">
            <a:extLst>
              <a:ext uri="{FF2B5EF4-FFF2-40B4-BE49-F238E27FC236}">
                <a16:creationId xmlns:a16="http://schemas.microsoft.com/office/drawing/2014/main" id="{00000000-0008-0000-0400-00000F000000}"/>
              </a:ext>
            </a:extLst>
          </xdr:cNvPr>
          <xdr:cNvCxnSpPr>
            <a:stCxn id="5" idx="3"/>
            <a:endCxn id="11" idx="1"/>
          </xdr:cNvCxnSpPr>
        </xdr:nvCxnSpPr>
        <xdr:spPr>
          <a:xfrm>
            <a:off x="4708656" y="5265204"/>
            <a:ext cx="1526236" cy="0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" name="Straight Arrow Connector 15">
            <a:extLst>
              <a:ext uri="{FF2B5EF4-FFF2-40B4-BE49-F238E27FC236}">
                <a16:creationId xmlns:a16="http://schemas.microsoft.com/office/drawing/2014/main" id="{00000000-0008-0000-0400-000010000000}"/>
              </a:ext>
            </a:extLst>
          </xdr:cNvPr>
          <xdr:cNvCxnSpPr>
            <a:stCxn id="8" idx="3"/>
            <a:endCxn id="11" idx="0"/>
          </xdr:cNvCxnSpPr>
        </xdr:nvCxnSpPr>
        <xdr:spPr>
          <a:xfrm>
            <a:off x="4780664" y="1516069"/>
            <a:ext cx="2426336" cy="3209075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" name="Straight Arrow Connector 16">
            <a:extLst>
              <a:ext uri="{FF2B5EF4-FFF2-40B4-BE49-F238E27FC236}">
                <a16:creationId xmlns:a16="http://schemas.microsoft.com/office/drawing/2014/main" id="{00000000-0008-0000-0400-000011000000}"/>
              </a:ext>
            </a:extLst>
          </xdr:cNvPr>
          <xdr:cNvCxnSpPr>
            <a:stCxn id="5" idx="3"/>
            <a:endCxn id="9" idx="2"/>
          </xdr:cNvCxnSpPr>
        </xdr:nvCxnSpPr>
        <xdr:spPr>
          <a:xfrm flipV="1">
            <a:off x="4708656" y="2060848"/>
            <a:ext cx="2498344" cy="3204356"/>
          </a:xfrm>
          <a:prstGeom prst="straightConnector1">
            <a:avLst/>
          </a:prstGeom>
          <a:ln>
            <a:solidFill>
              <a:schemeClr val="tx1"/>
            </a:solidFill>
            <a:prstDash val="dash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8" name="TextBox 43">
            <a:extLst>
              <a:ext uri="{FF2B5EF4-FFF2-40B4-BE49-F238E27FC236}">
                <a16:creationId xmlns:a16="http://schemas.microsoft.com/office/drawing/2014/main" id="{00000000-0008-0000-0400-000012000000}"/>
              </a:ext>
            </a:extLst>
          </xdr:cNvPr>
          <xdr:cNvSpPr txBox="1"/>
        </xdr:nvSpPr>
        <xdr:spPr>
          <a:xfrm>
            <a:off x="2620424" y="2492896"/>
            <a:ext cx="720080" cy="369332"/>
          </a:xfrm>
          <a:prstGeom prst="rect">
            <a:avLst/>
          </a:prstGeom>
          <a:solidFill>
            <a:schemeClr val="bg1"/>
          </a:solidFill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CA"/>
              <a:t>.11</a:t>
            </a:r>
          </a:p>
        </xdr:txBody>
      </xdr:sp>
      <xdr:sp macro="" textlink="">
        <xdr:nvSpPr>
          <xdr:cNvPr id="19" name="TextBox 44">
            <a:extLst>
              <a:ext uri="{FF2B5EF4-FFF2-40B4-BE49-F238E27FC236}">
                <a16:creationId xmlns:a16="http://schemas.microsoft.com/office/drawing/2014/main" id="{00000000-0008-0000-0400-000013000000}"/>
              </a:ext>
            </a:extLst>
          </xdr:cNvPr>
          <xdr:cNvSpPr txBox="1"/>
        </xdr:nvSpPr>
        <xdr:spPr>
          <a:xfrm>
            <a:off x="2620424" y="3923764"/>
            <a:ext cx="720080" cy="369332"/>
          </a:xfrm>
          <a:prstGeom prst="rect">
            <a:avLst/>
          </a:prstGeom>
          <a:solidFill>
            <a:schemeClr val="bg1"/>
          </a:solidFill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CA"/>
              <a:t>.24</a:t>
            </a:r>
            <a:r>
              <a:rPr lang="en-CA" baseline="30000"/>
              <a:t>***</a:t>
            </a:r>
            <a:endParaRPr lang="en-CA"/>
          </a:p>
        </xdr:txBody>
      </xdr:sp>
      <xdr:sp macro="" textlink="">
        <xdr:nvSpPr>
          <xdr:cNvPr id="20" name="TextBox 45">
            <a:extLst>
              <a:ext uri="{FF2B5EF4-FFF2-40B4-BE49-F238E27FC236}">
                <a16:creationId xmlns:a16="http://schemas.microsoft.com/office/drawing/2014/main" id="{00000000-0008-0000-0400-000014000000}"/>
              </a:ext>
            </a:extLst>
          </xdr:cNvPr>
          <xdr:cNvSpPr txBox="1"/>
        </xdr:nvSpPr>
        <xdr:spPr>
          <a:xfrm>
            <a:off x="6408712" y="3851756"/>
            <a:ext cx="604200" cy="369332"/>
          </a:xfrm>
          <a:prstGeom prst="rect">
            <a:avLst/>
          </a:prstGeom>
          <a:solidFill>
            <a:schemeClr val="bg1"/>
          </a:solidFill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CA"/>
              <a:t>.20</a:t>
            </a:r>
            <a:r>
              <a:rPr lang="en-CA" baseline="30000"/>
              <a:t>*</a:t>
            </a:r>
            <a:endParaRPr lang="en-CA"/>
          </a:p>
        </xdr:txBody>
      </xdr:sp>
      <xdr:sp macro="" textlink="">
        <xdr:nvSpPr>
          <xdr:cNvPr id="21" name="TextBox 46">
            <a:extLst>
              <a:ext uri="{FF2B5EF4-FFF2-40B4-BE49-F238E27FC236}">
                <a16:creationId xmlns:a16="http://schemas.microsoft.com/office/drawing/2014/main" id="{00000000-0008-0000-0400-000015000000}"/>
              </a:ext>
            </a:extLst>
          </xdr:cNvPr>
          <xdr:cNvSpPr txBox="1"/>
        </xdr:nvSpPr>
        <xdr:spPr>
          <a:xfrm>
            <a:off x="6408712" y="2492896"/>
            <a:ext cx="604200" cy="369332"/>
          </a:xfrm>
          <a:prstGeom prst="rect">
            <a:avLst/>
          </a:prstGeom>
          <a:solidFill>
            <a:schemeClr val="bg1"/>
          </a:solidFill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CA"/>
              <a:t>.13</a:t>
            </a:r>
            <a:r>
              <a:rPr lang="en-CA" baseline="30000"/>
              <a:t>†</a:t>
            </a:r>
            <a:endParaRPr lang="en-CA"/>
          </a:p>
        </xdr:txBody>
      </xdr:sp>
      <xdr:sp macro="" textlink="">
        <xdr:nvSpPr>
          <xdr:cNvPr id="22" name="TextBox 47">
            <a:extLst>
              <a:ext uri="{FF2B5EF4-FFF2-40B4-BE49-F238E27FC236}">
                <a16:creationId xmlns:a16="http://schemas.microsoft.com/office/drawing/2014/main" id="{00000000-0008-0000-0400-000016000000}"/>
              </a:ext>
            </a:extLst>
          </xdr:cNvPr>
          <xdr:cNvSpPr txBox="1"/>
        </xdr:nvSpPr>
        <xdr:spPr>
          <a:xfrm>
            <a:off x="5140704" y="1340768"/>
            <a:ext cx="720080" cy="369332"/>
          </a:xfrm>
          <a:prstGeom prst="rect">
            <a:avLst/>
          </a:prstGeom>
          <a:solidFill>
            <a:schemeClr val="bg1"/>
          </a:solidFill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CA"/>
              <a:t>.50</a:t>
            </a:r>
            <a:r>
              <a:rPr lang="en-CA" baseline="30000"/>
              <a:t>***</a:t>
            </a:r>
            <a:endParaRPr lang="en-CA"/>
          </a:p>
        </xdr:txBody>
      </xdr:sp>
      <xdr:sp macro="" textlink="">
        <xdr:nvSpPr>
          <xdr:cNvPr id="23" name="TextBox 48">
            <a:extLst>
              <a:ext uri="{FF2B5EF4-FFF2-40B4-BE49-F238E27FC236}">
                <a16:creationId xmlns:a16="http://schemas.microsoft.com/office/drawing/2014/main" id="{00000000-0008-0000-0400-000017000000}"/>
              </a:ext>
            </a:extLst>
          </xdr:cNvPr>
          <xdr:cNvSpPr txBox="1"/>
        </xdr:nvSpPr>
        <xdr:spPr>
          <a:xfrm>
            <a:off x="5140704" y="5085184"/>
            <a:ext cx="720080" cy="369332"/>
          </a:xfrm>
          <a:prstGeom prst="rect">
            <a:avLst/>
          </a:prstGeom>
          <a:solidFill>
            <a:schemeClr val="bg1"/>
          </a:solidFill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CA"/>
              <a:t>.28</a:t>
            </a:r>
            <a:r>
              <a:rPr lang="en-CA" baseline="30000"/>
              <a:t>*</a:t>
            </a:r>
            <a:endParaRPr lang="en-CA"/>
          </a:p>
        </xdr:txBody>
      </xdr:sp>
      <xdr:cxnSp macro="">
        <xdr:nvCxnSpPr>
          <xdr:cNvPr id="24" name="Straight Arrow Connector 23">
            <a:extLst>
              <a:ext uri="{FF2B5EF4-FFF2-40B4-BE49-F238E27FC236}">
                <a16:creationId xmlns:a16="http://schemas.microsoft.com/office/drawing/2014/main" id="{00000000-0008-0000-0400-000018000000}"/>
              </a:ext>
            </a:extLst>
          </xdr:cNvPr>
          <xdr:cNvCxnSpPr>
            <a:stCxn id="3" idx="3"/>
            <a:endCxn id="11" idx="0"/>
          </xdr:cNvCxnSpPr>
        </xdr:nvCxnSpPr>
        <xdr:spPr>
          <a:xfrm>
            <a:off x="2044360" y="3392996"/>
            <a:ext cx="5162640" cy="1332148"/>
          </a:xfrm>
          <a:prstGeom prst="straightConnector1">
            <a:avLst/>
          </a:prstGeom>
          <a:ln>
            <a:solidFill>
              <a:schemeClr val="tx1"/>
            </a:solidFill>
            <a:prstDash val="dash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5" name="Straight Arrow Connector 24">
            <a:extLst>
              <a:ext uri="{FF2B5EF4-FFF2-40B4-BE49-F238E27FC236}">
                <a16:creationId xmlns:a16="http://schemas.microsoft.com/office/drawing/2014/main" id="{00000000-0008-0000-0400-000019000000}"/>
              </a:ext>
            </a:extLst>
          </xdr:cNvPr>
          <xdr:cNvCxnSpPr>
            <a:stCxn id="3" idx="3"/>
            <a:endCxn id="9" idx="2"/>
          </xdr:cNvCxnSpPr>
        </xdr:nvCxnSpPr>
        <xdr:spPr>
          <a:xfrm flipV="1">
            <a:off x="2044360" y="2060848"/>
            <a:ext cx="5162640" cy="1332148"/>
          </a:xfrm>
          <a:prstGeom prst="straightConnector1">
            <a:avLst/>
          </a:prstGeom>
          <a:ln>
            <a:solidFill>
              <a:schemeClr val="tx1"/>
            </a:solidFill>
            <a:prstDash val="dash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6" name="TextBox 53">
            <a:extLst>
              <a:ext uri="{FF2B5EF4-FFF2-40B4-BE49-F238E27FC236}">
                <a16:creationId xmlns:a16="http://schemas.microsoft.com/office/drawing/2014/main" id="{00000000-0008-0000-0400-00001A000000}"/>
              </a:ext>
            </a:extLst>
          </xdr:cNvPr>
          <xdr:cNvSpPr txBox="1"/>
        </xdr:nvSpPr>
        <xdr:spPr>
          <a:xfrm>
            <a:off x="3960440" y="2627620"/>
            <a:ext cx="720080" cy="369332"/>
          </a:xfrm>
          <a:prstGeom prst="rect">
            <a:avLst/>
          </a:prstGeom>
          <a:solidFill>
            <a:schemeClr val="bg1"/>
          </a:solidFill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CA"/>
              <a:t>.05</a:t>
            </a:r>
          </a:p>
        </xdr:txBody>
      </xdr:sp>
      <xdr:sp macro="" textlink="">
        <xdr:nvSpPr>
          <xdr:cNvPr id="27" name="TextBox 54">
            <a:extLst>
              <a:ext uri="{FF2B5EF4-FFF2-40B4-BE49-F238E27FC236}">
                <a16:creationId xmlns:a16="http://schemas.microsoft.com/office/drawing/2014/main" id="{00000000-0008-0000-0400-00001B000000}"/>
              </a:ext>
            </a:extLst>
          </xdr:cNvPr>
          <xdr:cNvSpPr txBox="1"/>
        </xdr:nvSpPr>
        <xdr:spPr>
          <a:xfrm>
            <a:off x="3960440" y="3779748"/>
            <a:ext cx="720080" cy="369332"/>
          </a:xfrm>
          <a:prstGeom prst="rect">
            <a:avLst/>
          </a:prstGeom>
          <a:solidFill>
            <a:schemeClr val="bg1"/>
          </a:solidFill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CA"/>
              <a:t>-.04</a:t>
            </a:r>
          </a:p>
        </xdr:txBody>
      </xdr:sp>
      <xdr:sp macro="" textlink="">
        <xdr:nvSpPr>
          <xdr:cNvPr id="28" name="Freeform 27">
            <a:extLst>
              <a:ext uri="{FF2B5EF4-FFF2-40B4-BE49-F238E27FC236}">
                <a16:creationId xmlns:a16="http://schemas.microsoft.com/office/drawing/2014/main" id="{00000000-0008-0000-0400-00001C000000}"/>
              </a:ext>
            </a:extLst>
          </xdr:cNvPr>
          <xdr:cNvSpPr/>
        </xdr:nvSpPr>
        <xdr:spPr>
          <a:xfrm>
            <a:off x="8171689" y="1491175"/>
            <a:ext cx="685295" cy="3798277"/>
          </a:xfrm>
          <a:custGeom>
            <a:avLst/>
            <a:gdLst>
              <a:gd name="connsiteX0" fmla="*/ 0 w 989427"/>
              <a:gd name="connsiteY0" fmla="*/ 0 h 3798277"/>
              <a:gd name="connsiteX1" fmla="*/ 984738 w 989427"/>
              <a:gd name="connsiteY1" fmla="*/ 1969477 h 3798277"/>
              <a:gd name="connsiteX2" fmla="*/ 28135 w 989427"/>
              <a:gd name="connsiteY2" fmla="*/ 3798277 h 379827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</a:cxnLst>
            <a:rect l="l" t="t" r="r" b="b"/>
            <a:pathLst>
              <a:path w="989427" h="3798277">
                <a:moveTo>
                  <a:pt x="0" y="0"/>
                </a:moveTo>
                <a:cubicBezTo>
                  <a:pt x="490024" y="668215"/>
                  <a:pt x="980049" y="1336431"/>
                  <a:pt x="984738" y="1969477"/>
                </a:cubicBezTo>
                <a:cubicBezTo>
                  <a:pt x="989427" y="2602523"/>
                  <a:pt x="508781" y="3200400"/>
                  <a:pt x="28135" y="3798277"/>
                </a:cubicBezTo>
              </a:path>
            </a:pathLst>
          </a:custGeom>
          <a:ln>
            <a:solidFill>
              <a:schemeClr val="tx1"/>
            </a:solidFill>
            <a:prstDash val="dash"/>
            <a:headEnd type="arrow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CA"/>
          </a:p>
        </xdr:txBody>
      </xdr:sp>
      <xdr:sp macro="" textlink="">
        <xdr:nvSpPr>
          <xdr:cNvPr id="29" name="TextBox 59">
            <a:extLst>
              <a:ext uri="{FF2B5EF4-FFF2-40B4-BE49-F238E27FC236}">
                <a16:creationId xmlns:a16="http://schemas.microsoft.com/office/drawing/2014/main" id="{00000000-0008-0000-0400-00001D000000}"/>
              </a:ext>
            </a:extLst>
          </xdr:cNvPr>
          <xdr:cNvSpPr txBox="1"/>
        </xdr:nvSpPr>
        <xdr:spPr>
          <a:xfrm>
            <a:off x="8568952" y="3212976"/>
            <a:ext cx="539552" cy="369332"/>
          </a:xfrm>
          <a:prstGeom prst="rect">
            <a:avLst/>
          </a:prstGeom>
          <a:solidFill>
            <a:schemeClr val="bg1"/>
          </a:solidFill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CA"/>
              <a:t>.04</a:t>
            </a:r>
          </a:p>
        </xdr:txBody>
      </xdr:sp>
      <xdr:sp macro="" textlink="">
        <xdr:nvSpPr>
          <xdr:cNvPr id="30" name="Freeform 29">
            <a:extLst>
              <a:ext uri="{FF2B5EF4-FFF2-40B4-BE49-F238E27FC236}">
                <a16:creationId xmlns:a16="http://schemas.microsoft.com/office/drawing/2014/main" id="{00000000-0008-0000-0400-00001E000000}"/>
              </a:ext>
            </a:extLst>
          </xdr:cNvPr>
          <xdr:cNvSpPr/>
        </xdr:nvSpPr>
        <xdr:spPr>
          <a:xfrm>
            <a:off x="3342812" y="2053883"/>
            <a:ext cx="473612" cy="2644726"/>
          </a:xfrm>
          <a:custGeom>
            <a:avLst/>
            <a:gdLst>
              <a:gd name="connsiteX0" fmla="*/ 473612 w 473612"/>
              <a:gd name="connsiteY0" fmla="*/ 0 h 2644726"/>
              <a:gd name="connsiteX1" fmla="*/ 9378 w 473612"/>
              <a:gd name="connsiteY1" fmla="*/ 1223889 h 2644726"/>
              <a:gd name="connsiteX2" fmla="*/ 417341 w 473612"/>
              <a:gd name="connsiteY2" fmla="*/ 2644726 h 264472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</a:cxnLst>
            <a:rect l="l" t="t" r="r" b="b"/>
            <a:pathLst>
              <a:path w="473612" h="2644726">
                <a:moveTo>
                  <a:pt x="473612" y="0"/>
                </a:moveTo>
                <a:cubicBezTo>
                  <a:pt x="246184" y="391550"/>
                  <a:pt x="18757" y="783101"/>
                  <a:pt x="9378" y="1223889"/>
                </a:cubicBezTo>
                <a:cubicBezTo>
                  <a:pt x="0" y="1664677"/>
                  <a:pt x="208670" y="2154701"/>
                  <a:pt x="417341" y="2644726"/>
                </a:cubicBezTo>
              </a:path>
            </a:pathLst>
          </a:custGeom>
          <a:ln>
            <a:solidFill>
              <a:schemeClr val="tx1"/>
            </a:solidFill>
            <a:headEnd type="arrow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CA"/>
          </a:p>
        </xdr:txBody>
      </xdr:sp>
      <xdr:sp macro="" textlink="">
        <xdr:nvSpPr>
          <xdr:cNvPr id="31" name="TextBox 61">
            <a:extLst>
              <a:ext uri="{FF2B5EF4-FFF2-40B4-BE49-F238E27FC236}">
                <a16:creationId xmlns:a16="http://schemas.microsoft.com/office/drawing/2014/main" id="{00000000-0008-0000-0400-00001F000000}"/>
              </a:ext>
            </a:extLst>
          </xdr:cNvPr>
          <xdr:cNvSpPr txBox="1"/>
        </xdr:nvSpPr>
        <xdr:spPr>
          <a:xfrm>
            <a:off x="3024336" y="3212976"/>
            <a:ext cx="720080" cy="369332"/>
          </a:xfrm>
          <a:prstGeom prst="rect">
            <a:avLst/>
          </a:prstGeom>
          <a:solidFill>
            <a:schemeClr val="bg1"/>
          </a:solidFill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CA"/>
              <a:t>.19</a:t>
            </a:r>
            <a:r>
              <a:rPr lang="en-CA" baseline="30000"/>
              <a:t>*</a:t>
            </a:r>
            <a:endParaRPr lang="en-CA"/>
          </a:p>
        </xdr:txBody>
      </xdr:sp>
      <xdr:sp macro="" textlink="">
        <xdr:nvSpPr>
          <xdr:cNvPr id="32" name="TextBox 34">
            <a:extLst>
              <a:ext uri="{FF2B5EF4-FFF2-40B4-BE49-F238E27FC236}">
                <a16:creationId xmlns:a16="http://schemas.microsoft.com/office/drawing/2014/main" id="{00000000-0008-0000-0400-000020000000}"/>
              </a:ext>
            </a:extLst>
          </xdr:cNvPr>
          <xdr:cNvSpPr txBox="1"/>
        </xdr:nvSpPr>
        <xdr:spPr>
          <a:xfrm>
            <a:off x="2771800" y="4797152"/>
            <a:ext cx="2016224" cy="92333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CA"/>
              <a:t>Externalizing Problems</a:t>
            </a:r>
          </a:p>
          <a:p>
            <a:pPr algn="ctr"/>
            <a:r>
              <a:rPr lang="en-CA"/>
              <a:t>(age 12)</a:t>
            </a: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1</xdr:row>
      <xdr:rowOff>123825</xdr:rowOff>
    </xdr:from>
    <xdr:to>
      <xdr:col>11</xdr:col>
      <xdr:colOff>175872</xdr:colOff>
      <xdr:row>17</xdr:row>
      <xdr:rowOff>100161</xdr:rowOff>
    </xdr:to>
    <xdr:grpSp>
      <xdr:nvGrpSpPr>
        <xdr:cNvPr id="15" name="Group 14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GrpSpPr/>
      </xdr:nvGrpSpPr>
      <xdr:grpSpPr>
        <a:xfrm>
          <a:off x="228600" y="307975"/>
          <a:ext cx="6652872" cy="2922736"/>
          <a:chOff x="1375512" y="1556792"/>
          <a:chExt cx="6652872" cy="3024336"/>
        </a:xfrm>
      </xdr:grpSpPr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00000000-0008-0000-0500-000010000000}"/>
              </a:ext>
            </a:extLst>
          </xdr:cNvPr>
          <xdr:cNvSpPr/>
        </xdr:nvSpPr>
        <xdr:spPr>
          <a:xfrm>
            <a:off x="1403648" y="3501008"/>
            <a:ext cx="1872208" cy="1080120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CA"/>
          </a:p>
        </xdr:txBody>
      </xdr:sp>
      <xdr:sp macro="" textlink="">
        <xdr:nvSpPr>
          <xdr:cNvPr id="17" name="Rectangle 16">
            <a:extLst>
              <a:ext uri="{FF2B5EF4-FFF2-40B4-BE49-F238E27FC236}">
                <a16:creationId xmlns:a16="http://schemas.microsoft.com/office/drawing/2014/main" id="{00000000-0008-0000-0500-000011000000}"/>
              </a:ext>
            </a:extLst>
          </xdr:cNvPr>
          <xdr:cNvSpPr/>
        </xdr:nvSpPr>
        <xdr:spPr>
          <a:xfrm>
            <a:off x="3707904" y="1556792"/>
            <a:ext cx="1944216" cy="1080120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CA"/>
          </a:p>
        </xdr:txBody>
      </xdr:sp>
      <xdr:sp macro="" textlink="">
        <xdr:nvSpPr>
          <xdr:cNvPr id="18" name="Rectangle 17">
            <a:extLst>
              <a:ext uri="{FF2B5EF4-FFF2-40B4-BE49-F238E27FC236}">
                <a16:creationId xmlns:a16="http://schemas.microsoft.com/office/drawing/2014/main" id="{00000000-0008-0000-0500-000012000000}"/>
              </a:ext>
            </a:extLst>
          </xdr:cNvPr>
          <xdr:cNvSpPr/>
        </xdr:nvSpPr>
        <xdr:spPr>
          <a:xfrm>
            <a:off x="6084168" y="3501008"/>
            <a:ext cx="1872208" cy="1080120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CA"/>
          </a:p>
        </xdr:txBody>
      </xdr:sp>
      <xdr:cxnSp macro="">
        <xdr:nvCxnSpPr>
          <xdr:cNvPr id="19" name="Straight Arrow Connector 18">
            <a:extLst>
              <a:ext uri="{FF2B5EF4-FFF2-40B4-BE49-F238E27FC236}">
                <a16:creationId xmlns:a16="http://schemas.microsoft.com/office/drawing/2014/main" id="{00000000-0008-0000-0500-000013000000}"/>
              </a:ext>
            </a:extLst>
          </xdr:cNvPr>
          <xdr:cNvCxnSpPr>
            <a:stCxn id="16" idx="0"/>
            <a:endCxn id="17" idx="1"/>
          </xdr:cNvCxnSpPr>
        </xdr:nvCxnSpPr>
        <xdr:spPr>
          <a:xfrm flipV="1">
            <a:off x="2339752" y="2096852"/>
            <a:ext cx="1368152" cy="1404156"/>
          </a:xfrm>
          <a:prstGeom prst="straightConnector1">
            <a:avLst/>
          </a:prstGeom>
          <a:ln w="19050"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" name="Straight Arrow Connector 19">
            <a:extLst>
              <a:ext uri="{FF2B5EF4-FFF2-40B4-BE49-F238E27FC236}">
                <a16:creationId xmlns:a16="http://schemas.microsoft.com/office/drawing/2014/main" id="{00000000-0008-0000-0500-000014000000}"/>
              </a:ext>
            </a:extLst>
          </xdr:cNvPr>
          <xdr:cNvCxnSpPr>
            <a:stCxn id="17" idx="3"/>
          </xdr:cNvCxnSpPr>
        </xdr:nvCxnSpPr>
        <xdr:spPr>
          <a:xfrm>
            <a:off x="5652120" y="2096852"/>
            <a:ext cx="1260140" cy="1368152"/>
          </a:xfrm>
          <a:prstGeom prst="straightConnector1">
            <a:avLst/>
          </a:prstGeom>
          <a:ln w="19050"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1" name="TextBox 23">
            <a:extLst>
              <a:ext uri="{FF2B5EF4-FFF2-40B4-BE49-F238E27FC236}">
                <a16:creationId xmlns:a16="http://schemas.microsoft.com/office/drawing/2014/main" id="{00000000-0008-0000-0500-000015000000}"/>
              </a:ext>
            </a:extLst>
          </xdr:cNvPr>
          <xdr:cNvSpPr txBox="1"/>
        </xdr:nvSpPr>
        <xdr:spPr>
          <a:xfrm>
            <a:off x="1375512" y="3617542"/>
            <a:ext cx="1944216" cy="84638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CA" sz="1700"/>
              <a:t>Intervention Group</a:t>
            </a:r>
          </a:p>
          <a:p>
            <a:pPr algn="ctr"/>
            <a:r>
              <a:rPr lang="en-CA" sz="1600"/>
              <a:t>(Care-As-Usual = 0, Foster Care = 1)</a:t>
            </a:r>
          </a:p>
        </xdr:txBody>
      </xdr:sp>
      <xdr:sp macro="" textlink="">
        <xdr:nvSpPr>
          <xdr:cNvPr id="22" name="TextBox 32">
            <a:extLst>
              <a:ext uri="{FF2B5EF4-FFF2-40B4-BE49-F238E27FC236}">
                <a16:creationId xmlns:a16="http://schemas.microsoft.com/office/drawing/2014/main" id="{00000000-0008-0000-0500-000016000000}"/>
              </a:ext>
            </a:extLst>
          </xdr:cNvPr>
          <xdr:cNvSpPr txBox="1"/>
        </xdr:nvSpPr>
        <xdr:spPr>
          <a:xfrm>
            <a:off x="3693836" y="1630468"/>
            <a:ext cx="2016224" cy="92333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CA"/>
              <a:t># Stressful Life Events</a:t>
            </a:r>
          </a:p>
          <a:p>
            <a:pPr algn="ctr"/>
            <a:r>
              <a:rPr lang="en-CA"/>
              <a:t>(age 12)</a:t>
            </a:r>
          </a:p>
        </xdr:txBody>
      </xdr:sp>
      <xdr:sp macro="" textlink="">
        <xdr:nvSpPr>
          <xdr:cNvPr id="23" name="TextBox 33">
            <a:extLst>
              <a:ext uri="{FF2B5EF4-FFF2-40B4-BE49-F238E27FC236}">
                <a16:creationId xmlns:a16="http://schemas.microsoft.com/office/drawing/2014/main" id="{00000000-0008-0000-0500-000017000000}"/>
              </a:ext>
            </a:extLst>
          </xdr:cNvPr>
          <xdr:cNvSpPr txBox="1"/>
        </xdr:nvSpPr>
        <xdr:spPr>
          <a:xfrm>
            <a:off x="6084168" y="3573016"/>
            <a:ext cx="1944216" cy="92333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CA"/>
              <a:t>Externalizing Problems</a:t>
            </a:r>
          </a:p>
          <a:p>
            <a:pPr algn="ctr"/>
            <a:r>
              <a:rPr lang="en-CA"/>
              <a:t>(age16)</a:t>
            </a:r>
          </a:p>
        </xdr:txBody>
      </xdr:sp>
      <xdr:sp macro="" textlink="">
        <xdr:nvSpPr>
          <xdr:cNvPr id="24" name="TextBox 34">
            <a:extLst>
              <a:ext uri="{FF2B5EF4-FFF2-40B4-BE49-F238E27FC236}">
                <a16:creationId xmlns:a16="http://schemas.microsoft.com/office/drawing/2014/main" id="{00000000-0008-0000-0500-000018000000}"/>
              </a:ext>
            </a:extLst>
          </xdr:cNvPr>
          <xdr:cNvSpPr txBox="1"/>
        </xdr:nvSpPr>
        <xdr:spPr>
          <a:xfrm>
            <a:off x="3059832" y="2564904"/>
            <a:ext cx="576064" cy="46166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CA" sz="2400" i="1"/>
              <a:t>a</a:t>
            </a:r>
          </a:p>
        </xdr:txBody>
      </xdr:sp>
      <xdr:sp macro="" textlink="">
        <xdr:nvSpPr>
          <xdr:cNvPr id="25" name="TextBox 35">
            <a:extLst>
              <a:ext uri="{FF2B5EF4-FFF2-40B4-BE49-F238E27FC236}">
                <a16:creationId xmlns:a16="http://schemas.microsoft.com/office/drawing/2014/main" id="{00000000-0008-0000-0500-000019000000}"/>
              </a:ext>
            </a:extLst>
          </xdr:cNvPr>
          <xdr:cNvSpPr txBox="1"/>
        </xdr:nvSpPr>
        <xdr:spPr>
          <a:xfrm>
            <a:off x="5926084" y="2579159"/>
            <a:ext cx="576064" cy="46166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CA" sz="2400" i="1"/>
              <a:t>b</a:t>
            </a:r>
          </a:p>
        </xdr:txBody>
      </xdr:sp>
      <xdr:sp macro="" textlink="">
        <xdr:nvSpPr>
          <xdr:cNvPr id="26" name="TextBox 36">
            <a:extLst>
              <a:ext uri="{FF2B5EF4-FFF2-40B4-BE49-F238E27FC236}">
                <a16:creationId xmlns:a16="http://schemas.microsoft.com/office/drawing/2014/main" id="{00000000-0008-0000-0500-00001A000000}"/>
              </a:ext>
            </a:extLst>
          </xdr:cNvPr>
          <xdr:cNvSpPr txBox="1"/>
        </xdr:nvSpPr>
        <xdr:spPr>
          <a:xfrm>
            <a:off x="1763688" y="2204864"/>
            <a:ext cx="1944216" cy="92333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CA"/>
              <a:t>Independent†</a:t>
            </a:r>
            <a:endParaRPr lang="en-CA" i="1" baseline="30000"/>
          </a:p>
          <a:p>
            <a:r>
              <a:rPr lang="en-CA"/>
              <a:t>Dependent*</a:t>
            </a:r>
            <a:endParaRPr lang="en-CA" i="1" baseline="30000"/>
          </a:p>
          <a:p>
            <a:r>
              <a:rPr lang="en-CA"/>
              <a:t>Total**</a:t>
            </a:r>
          </a:p>
        </xdr:txBody>
      </xdr:sp>
      <xdr:sp macro="" textlink="">
        <xdr:nvSpPr>
          <xdr:cNvPr id="27" name="TextBox 37">
            <a:extLst>
              <a:ext uri="{FF2B5EF4-FFF2-40B4-BE49-F238E27FC236}">
                <a16:creationId xmlns:a16="http://schemas.microsoft.com/office/drawing/2014/main" id="{00000000-0008-0000-0500-00001B000000}"/>
              </a:ext>
            </a:extLst>
          </xdr:cNvPr>
          <xdr:cNvSpPr txBox="1"/>
        </xdr:nvSpPr>
        <xdr:spPr>
          <a:xfrm>
            <a:off x="5724128" y="2203570"/>
            <a:ext cx="1944216" cy="92333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CA"/>
              <a:t>Independent**</a:t>
            </a:r>
            <a:endParaRPr lang="en-CA" i="1" baseline="30000"/>
          </a:p>
          <a:p>
            <a:pPr algn="r"/>
            <a:r>
              <a:rPr lang="en-CA"/>
              <a:t>Dependent</a:t>
            </a:r>
            <a:r>
              <a:rPr lang="en-CA" i="1" baseline="30000"/>
              <a:t>n.s.</a:t>
            </a:r>
          </a:p>
          <a:p>
            <a:pPr algn="r"/>
            <a:r>
              <a:rPr lang="en-CA"/>
              <a:t>Total*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9"/>
  <sheetViews>
    <sheetView tabSelected="1" workbookViewId="0">
      <selection activeCell="O13" sqref="O13"/>
    </sheetView>
  </sheetViews>
  <sheetFormatPr defaultRowHeight="14.5" x14ac:dyDescent="0.35"/>
  <sheetData>
    <row r="1" spans="1:13" x14ac:dyDescent="0.35">
      <c r="A1" t="s">
        <v>0</v>
      </c>
      <c r="B1" t="s">
        <v>2</v>
      </c>
      <c r="C1" t="s">
        <v>1</v>
      </c>
      <c r="D1" t="s">
        <v>3</v>
      </c>
    </row>
    <row r="2" spans="1:13" x14ac:dyDescent="0.35">
      <c r="A2">
        <v>2</v>
      </c>
      <c r="B2">
        <v>1</v>
      </c>
      <c r="C2">
        <v>1</v>
      </c>
      <c r="D2">
        <v>-0.98199999999999998</v>
      </c>
      <c r="F2" t="s">
        <v>5</v>
      </c>
      <c r="I2" t="s">
        <v>6</v>
      </c>
      <c r="L2" t="s">
        <v>7</v>
      </c>
    </row>
    <row r="3" spans="1:13" x14ac:dyDescent="0.35">
      <c r="A3">
        <v>5</v>
      </c>
      <c r="B3">
        <v>1</v>
      </c>
      <c r="C3">
        <v>7</v>
      </c>
      <c r="D3">
        <v>-0.2</v>
      </c>
      <c r="F3" t="s">
        <v>1</v>
      </c>
      <c r="G3" t="s">
        <v>3</v>
      </c>
      <c r="I3" t="s">
        <v>1</v>
      </c>
      <c r="J3" t="s">
        <v>3</v>
      </c>
      <c r="L3" t="s">
        <v>1</v>
      </c>
      <c r="M3" t="s">
        <v>3</v>
      </c>
    </row>
    <row r="4" spans="1:13" x14ac:dyDescent="0.35">
      <c r="A4">
        <v>6</v>
      </c>
      <c r="B4">
        <v>0</v>
      </c>
      <c r="C4">
        <v>6</v>
      </c>
      <c r="D4">
        <v>1.9970000000000001</v>
      </c>
      <c r="F4" s="1">
        <v>6</v>
      </c>
      <c r="G4" s="1">
        <v>1.9970000000000001</v>
      </c>
      <c r="I4">
        <v>7</v>
      </c>
      <c r="J4">
        <v>-0.2</v>
      </c>
      <c r="L4">
        <v>3</v>
      </c>
      <c r="M4">
        <v>-0.39900000000000002</v>
      </c>
    </row>
    <row r="5" spans="1:13" x14ac:dyDescent="0.35">
      <c r="A5">
        <v>8</v>
      </c>
      <c r="B5">
        <v>0</v>
      </c>
      <c r="C5">
        <v>4</v>
      </c>
      <c r="D5">
        <v>-0.30199999999999999</v>
      </c>
      <c r="F5" s="1">
        <v>4</v>
      </c>
      <c r="G5" s="1">
        <v>-0.30199999999999999</v>
      </c>
      <c r="I5">
        <v>2</v>
      </c>
      <c r="J5">
        <v>-0.12</v>
      </c>
      <c r="L5">
        <v>1</v>
      </c>
      <c r="M5">
        <v>0.11700000000000001</v>
      </c>
    </row>
    <row r="6" spans="1:13" x14ac:dyDescent="0.35">
      <c r="A6">
        <v>10</v>
      </c>
      <c r="B6">
        <v>0</v>
      </c>
      <c r="C6">
        <v>7</v>
      </c>
      <c r="D6">
        <v>-1.036</v>
      </c>
      <c r="F6" s="1">
        <v>7</v>
      </c>
      <c r="G6" s="1">
        <v>-1.036</v>
      </c>
      <c r="I6">
        <v>3</v>
      </c>
      <c r="J6">
        <v>0.434</v>
      </c>
      <c r="L6">
        <v>5</v>
      </c>
      <c r="M6">
        <v>1.0740000000000001</v>
      </c>
    </row>
    <row r="7" spans="1:13" x14ac:dyDescent="0.35">
      <c r="A7">
        <v>11</v>
      </c>
      <c r="B7">
        <v>1</v>
      </c>
      <c r="C7">
        <v>2</v>
      </c>
      <c r="D7">
        <v>-0.12</v>
      </c>
      <c r="F7" s="1">
        <v>2</v>
      </c>
      <c r="G7" s="1">
        <v>-0.46</v>
      </c>
      <c r="I7">
        <v>2</v>
      </c>
      <c r="J7">
        <v>-1.7999999999999999E-2</v>
      </c>
      <c r="L7">
        <v>0</v>
      </c>
      <c r="M7">
        <v>0.17899999999999999</v>
      </c>
    </row>
    <row r="8" spans="1:13" x14ac:dyDescent="0.35">
      <c r="A8">
        <v>12</v>
      </c>
      <c r="B8">
        <v>0</v>
      </c>
      <c r="C8">
        <v>2</v>
      </c>
      <c r="D8">
        <v>-0.46</v>
      </c>
      <c r="F8" s="1">
        <v>3</v>
      </c>
      <c r="G8" s="1">
        <v>0.17799999999999999</v>
      </c>
      <c r="I8">
        <v>1</v>
      </c>
      <c r="J8">
        <v>-1.0589999999999999</v>
      </c>
      <c r="L8">
        <v>1</v>
      </c>
      <c r="M8">
        <v>1.7999999999999999E-2</v>
      </c>
    </row>
    <row r="9" spans="1:13" x14ac:dyDescent="0.35">
      <c r="A9">
        <v>13</v>
      </c>
      <c r="B9">
        <v>0</v>
      </c>
      <c r="C9">
        <v>3</v>
      </c>
      <c r="D9">
        <v>0.17799999999999999</v>
      </c>
      <c r="F9" s="1">
        <v>4</v>
      </c>
      <c r="G9" s="1">
        <v>1.425</v>
      </c>
      <c r="I9">
        <v>1</v>
      </c>
      <c r="J9">
        <v>0.70599999999999996</v>
      </c>
      <c r="L9">
        <v>0</v>
      </c>
      <c r="M9">
        <v>0.186</v>
      </c>
    </row>
    <row r="10" spans="1:13" x14ac:dyDescent="0.35">
      <c r="A10">
        <v>14</v>
      </c>
      <c r="B10">
        <v>0</v>
      </c>
      <c r="C10">
        <v>4</v>
      </c>
      <c r="D10">
        <v>1.425</v>
      </c>
      <c r="F10" s="1">
        <v>3</v>
      </c>
      <c r="G10" s="1">
        <v>0.58099999999999996</v>
      </c>
      <c r="I10">
        <v>3</v>
      </c>
      <c r="J10">
        <v>-4.0000000000000001E-3</v>
      </c>
      <c r="L10">
        <v>1</v>
      </c>
      <c r="M10">
        <v>-3.5000000000000003E-2</v>
      </c>
    </row>
    <row r="11" spans="1:13" x14ac:dyDescent="0.35">
      <c r="A11">
        <v>15</v>
      </c>
      <c r="B11">
        <v>0</v>
      </c>
      <c r="C11" t="s">
        <v>4</v>
      </c>
      <c r="D11">
        <v>1.7729999999999999</v>
      </c>
      <c r="F11" s="1">
        <v>1</v>
      </c>
      <c r="G11" s="1">
        <v>-0.14499999999999999</v>
      </c>
      <c r="I11">
        <v>7</v>
      </c>
      <c r="J11">
        <v>-0.749</v>
      </c>
      <c r="L11">
        <v>3</v>
      </c>
      <c r="M11">
        <v>-0.49399999999999999</v>
      </c>
    </row>
    <row r="12" spans="1:13" x14ac:dyDescent="0.35">
      <c r="A12">
        <v>16</v>
      </c>
      <c r="B12">
        <v>1</v>
      </c>
      <c r="C12">
        <v>3</v>
      </c>
      <c r="D12">
        <v>0.434</v>
      </c>
      <c r="F12" s="1">
        <v>1</v>
      </c>
      <c r="G12" s="1">
        <v>-1.06</v>
      </c>
      <c r="I12">
        <v>0</v>
      </c>
      <c r="J12">
        <v>-0.371</v>
      </c>
      <c r="L12">
        <v>6</v>
      </c>
      <c r="M12">
        <v>-0.69699999999999995</v>
      </c>
    </row>
    <row r="13" spans="1:13" x14ac:dyDescent="0.35">
      <c r="A13">
        <v>17</v>
      </c>
      <c r="B13">
        <v>0</v>
      </c>
      <c r="C13">
        <v>3</v>
      </c>
      <c r="D13">
        <v>0.58099999999999996</v>
      </c>
      <c r="F13" s="1">
        <v>3</v>
      </c>
      <c r="G13" s="1">
        <v>-0.17399999999999999</v>
      </c>
      <c r="I13">
        <v>7</v>
      </c>
      <c r="J13">
        <v>-1.1859999999999999</v>
      </c>
      <c r="L13">
        <v>7</v>
      </c>
      <c r="M13">
        <v>-0.36699999999999999</v>
      </c>
    </row>
    <row r="14" spans="1:13" x14ac:dyDescent="0.35">
      <c r="A14">
        <v>19</v>
      </c>
      <c r="B14">
        <v>1</v>
      </c>
      <c r="C14">
        <v>2</v>
      </c>
      <c r="D14">
        <v>-1.7999999999999999E-2</v>
      </c>
      <c r="F14" s="1">
        <v>7</v>
      </c>
      <c r="G14" s="1">
        <v>2.9510000000000001</v>
      </c>
      <c r="I14">
        <v>2</v>
      </c>
      <c r="J14">
        <v>-1.7869999999999999</v>
      </c>
      <c r="L14">
        <v>3</v>
      </c>
      <c r="M14">
        <v>-1.8120000000000001</v>
      </c>
    </row>
    <row r="15" spans="1:13" x14ac:dyDescent="0.35">
      <c r="A15">
        <v>20</v>
      </c>
      <c r="B15">
        <v>0</v>
      </c>
      <c r="C15">
        <v>1</v>
      </c>
      <c r="D15">
        <v>-0.14499999999999999</v>
      </c>
      <c r="F15" s="1">
        <v>5</v>
      </c>
      <c r="G15" s="1">
        <v>1.4710000000000001</v>
      </c>
      <c r="I15">
        <v>0</v>
      </c>
      <c r="J15">
        <v>-0.85599999999999998</v>
      </c>
      <c r="L15">
        <v>2</v>
      </c>
      <c r="M15">
        <v>5.0000000000000001E-3</v>
      </c>
    </row>
    <row r="16" spans="1:13" x14ac:dyDescent="0.35">
      <c r="A16">
        <v>21</v>
      </c>
      <c r="B16">
        <v>1</v>
      </c>
      <c r="C16">
        <v>1</v>
      </c>
      <c r="D16">
        <v>-1.0589999999999999</v>
      </c>
      <c r="F16" s="1">
        <v>7</v>
      </c>
      <c r="G16" s="1">
        <v>-0.56999999999999995</v>
      </c>
      <c r="I16">
        <v>0</v>
      </c>
      <c r="J16">
        <v>-0.65600000000000003</v>
      </c>
      <c r="L16">
        <v>5</v>
      </c>
      <c r="M16">
        <v>-8.4000000000000005E-2</v>
      </c>
    </row>
    <row r="17" spans="1:13" x14ac:dyDescent="0.35">
      <c r="A17">
        <v>23</v>
      </c>
      <c r="B17">
        <v>1</v>
      </c>
      <c r="C17" t="s">
        <v>4</v>
      </c>
      <c r="D17">
        <v>-0.746</v>
      </c>
      <c r="F17" s="1">
        <v>4</v>
      </c>
      <c r="G17" s="1">
        <v>-0.63300000000000001</v>
      </c>
      <c r="I17">
        <v>3</v>
      </c>
      <c r="J17">
        <v>-6.9000000000000006E-2</v>
      </c>
      <c r="L17">
        <v>0</v>
      </c>
      <c r="M17">
        <v>-0.247</v>
      </c>
    </row>
    <row r="18" spans="1:13" x14ac:dyDescent="0.35">
      <c r="A18">
        <v>24</v>
      </c>
      <c r="B18">
        <v>0</v>
      </c>
      <c r="C18">
        <v>1</v>
      </c>
      <c r="D18">
        <v>-1.06</v>
      </c>
      <c r="F18" s="1">
        <v>4</v>
      </c>
      <c r="G18" s="1">
        <v>-1.6220000000000001</v>
      </c>
      <c r="I18">
        <v>0</v>
      </c>
      <c r="J18">
        <v>-0.78600000000000003</v>
      </c>
      <c r="L18">
        <v>2</v>
      </c>
      <c r="M18">
        <v>4.9000000000000002E-2</v>
      </c>
    </row>
    <row r="19" spans="1:13" x14ac:dyDescent="0.35">
      <c r="A19">
        <v>25</v>
      </c>
      <c r="B19">
        <v>1</v>
      </c>
      <c r="C19">
        <v>1</v>
      </c>
      <c r="D19">
        <v>0.70599999999999996</v>
      </c>
      <c r="F19" s="1">
        <v>5</v>
      </c>
      <c r="G19" s="1">
        <v>-0.23400000000000001</v>
      </c>
      <c r="I19">
        <v>3</v>
      </c>
      <c r="J19">
        <v>-1.361</v>
      </c>
      <c r="L19">
        <v>6</v>
      </c>
      <c r="M19">
        <v>-0.18099999999999999</v>
      </c>
    </row>
    <row r="20" spans="1:13" x14ac:dyDescent="0.35">
      <c r="A20">
        <v>26</v>
      </c>
      <c r="B20">
        <v>1</v>
      </c>
      <c r="C20">
        <v>3</v>
      </c>
      <c r="D20">
        <v>-4.0000000000000001E-3</v>
      </c>
      <c r="F20" s="1">
        <v>3</v>
      </c>
      <c r="G20" s="1">
        <v>0.42499999999999999</v>
      </c>
      <c r="I20">
        <v>3</v>
      </c>
      <c r="J20">
        <v>0.152</v>
      </c>
      <c r="L20">
        <v>1</v>
      </c>
      <c r="M20">
        <v>2.5000000000000001E-2</v>
      </c>
    </row>
    <row r="21" spans="1:13" x14ac:dyDescent="0.35">
      <c r="A21">
        <v>27</v>
      </c>
      <c r="B21">
        <v>0</v>
      </c>
      <c r="C21">
        <v>3</v>
      </c>
      <c r="D21">
        <v>-0.17399999999999999</v>
      </c>
      <c r="F21" s="1">
        <v>2</v>
      </c>
      <c r="G21" s="1">
        <v>-0.188</v>
      </c>
      <c r="I21">
        <v>7</v>
      </c>
      <c r="J21">
        <v>1.627</v>
      </c>
      <c r="L21">
        <v>0</v>
      </c>
      <c r="M21">
        <v>3.5999999999999997E-2</v>
      </c>
    </row>
    <row r="22" spans="1:13" x14ac:dyDescent="0.35">
      <c r="A22">
        <v>28</v>
      </c>
      <c r="B22">
        <v>1</v>
      </c>
      <c r="C22">
        <v>7</v>
      </c>
      <c r="D22">
        <v>-0.749</v>
      </c>
      <c r="F22" s="1">
        <v>5</v>
      </c>
      <c r="G22" s="1">
        <v>-0.113</v>
      </c>
      <c r="I22">
        <v>1</v>
      </c>
      <c r="J22">
        <v>-0.17100000000000001</v>
      </c>
      <c r="L22">
        <v>3</v>
      </c>
      <c r="M22">
        <v>0.45300000000000001</v>
      </c>
    </row>
    <row r="23" spans="1:13" x14ac:dyDescent="0.35">
      <c r="A23">
        <v>29</v>
      </c>
      <c r="B23">
        <v>0</v>
      </c>
      <c r="C23">
        <v>7</v>
      </c>
      <c r="D23">
        <v>2.9510000000000001</v>
      </c>
      <c r="F23" s="1">
        <v>7</v>
      </c>
      <c r="G23" s="1">
        <v>-0.14299999999999999</v>
      </c>
      <c r="I23">
        <v>7</v>
      </c>
      <c r="J23">
        <v>-7.0999999999999994E-2</v>
      </c>
      <c r="L23">
        <v>6</v>
      </c>
      <c r="M23">
        <v>8.3000000000000004E-2</v>
      </c>
    </row>
    <row r="24" spans="1:13" x14ac:dyDescent="0.35">
      <c r="A24">
        <v>30</v>
      </c>
      <c r="B24">
        <v>1</v>
      </c>
      <c r="C24">
        <v>0</v>
      </c>
      <c r="D24">
        <v>-0.371</v>
      </c>
      <c r="F24" s="1">
        <v>6</v>
      </c>
      <c r="G24" s="1">
        <v>0.47</v>
      </c>
      <c r="I24">
        <v>2</v>
      </c>
      <c r="J24">
        <v>1.643</v>
      </c>
      <c r="L24">
        <v>1</v>
      </c>
      <c r="M24">
        <v>9.5000000000000001E-2</v>
      </c>
    </row>
    <row r="25" spans="1:13" x14ac:dyDescent="0.35">
      <c r="A25">
        <v>32</v>
      </c>
      <c r="B25">
        <v>0</v>
      </c>
      <c r="C25">
        <v>5</v>
      </c>
      <c r="D25">
        <v>1.4710000000000001</v>
      </c>
      <c r="F25" s="1">
        <v>7</v>
      </c>
      <c r="G25" s="1">
        <v>3.4020000000000001</v>
      </c>
      <c r="I25">
        <v>1</v>
      </c>
      <c r="J25">
        <v>0.63800000000000001</v>
      </c>
      <c r="L25">
        <v>4</v>
      </c>
      <c r="M25">
        <v>-2.4E-2</v>
      </c>
    </row>
    <row r="26" spans="1:13" x14ac:dyDescent="0.35">
      <c r="A26">
        <v>33</v>
      </c>
      <c r="B26">
        <v>1</v>
      </c>
      <c r="C26">
        <v>7</v>
      </c>
      <c r="D26">
        <v>-1.1859999999999999</v>
      </c>
      <c r="F26" s="1">
        <v>3</v>
      </c>
      <c r="G26" s="1">
        <v>-9.9000000000000005E-2</v>
      </c>
      <c r="I26">
        <v>5</v>
      </c>
      <c r="J26">
        <v>0.80800000000000005</v>
      </c>
      <c r="L26">
        <v>7</v>
      </c>
      <c r="M26">
        <v>-9.7000000000000003E-2</v>
      </c>
    </row>
    <row r="27" spans="1:13" x14ac:dyDescent="0.35">
      <c r="A27">
        <v>34</v>
      </c>
      <c r="B27">
        <v>1</v>
      </c>
      <c r="C27" t="s">
        <v>4</v>
      </c>
      <c r="D27">
        <v>0.68200000000000005</v>
      </c>
      <c r="F27" s="1">
        <v>7</v>
      </c>
      <c r="G27" s="1">
        <v>0.55500000000000005</v>
      </c>
      <c r="I27">
        <v>0</v>
      </c>
      <c r="J27">
        <v>0.60199999999999998</v>
      </c>
      <c r="L27">
        <v>2</v>
      </c>
      <c r="M27">
        <v>-0.38</v>
      </c>
    </row>
    <row r="28" spans="1:13" x14ac:dyDescent="0.35">
      <c r="A28">
        <v>35</v>
      </c>
      <c r="B28">
        <v>1</v>
      </c>
      <c r="C28">
        <v>2</v>
      </c>
      <c r="D28">
        <v>-1.7869999999999999</v>
      </c>
      <c r="F28" s="1">
        <v>3</v>
      </c>
      <c r="G28" s="1">
        <v>3.8370000000000002</v>
      </c>
      <c r="I28">
        <v>2</v>
      </c>
      <c r="J28">
        <v>-2.9000000000000001E-2</v>
      </c>
      <c r="L28">
        <v>2</v>
      </c>
      <c r="M28">
        <v>-0.35899999999999999</v>
      </c>
    </row>
    <row r="29" spans="1:13" x14ac:dyDescent="0.35">
      <c r="A29">
        <v>37</v>
      </c>
      <c r="B29">
        <v>0</v>
      </c>
      <c r="C29">
        <v>7</v>
      </c>
      <c r="D29">
        <v>-0.56999999999999995</v>
      </c>
      <c r="F29" s="1">
        <v>1</v>
      </c>
      <c r="G29" s="1">
        <v>1.4490000000000001</v>
      </c>
      <c r="I29">
        <v>2</v>
      </c>
      <c r="J29">
        <v>0.28399999999999997</v>
      </c>
      <c r="L29">
        <v>1</v>
      </c>
      <c r="M29">
        <v>3.3000000000000002E-2</v>
      </c>
    </row>
    <row r="30" spans="1:13" x14ac:dyDescent="0.35">
      <c r="A30">
        <v>38</v>
      </c>
      <c r="B30">
        <v>1</v>
      </c>
      <c r="C30">
        <v>0</v>
      </c>
      <c r="D30">
        <v>-0.85599999999999998</v>
      </c>
      <c r="F30" s="1">
        <v>2</v>
      </c>
      <c r="G30" s="1">
        <v>-0.89600000000000002</v>
      </c>
      <c r="I30">
        <v>1</v>
      </c>
      <c r="J30">
        <v>-6.4000000000000001E-2</v>
      </c>
      <c r="L30">
        <v>1</v>
      </c>
      <c r="M30">
        <v>-0.14299999999999999</v>
      </c>
    </row>
    <row r="31" spans="1:13" x14ac:dyDescent="0.35">
      <c r="A31">
        <v>40</v>
      </c>
      <c r="B31">
        <v>0</v>
      </c>
      <c r="C31">
        <v>4</v>
      </c>
      <c r="D31">
        <v>-0.63300000000000001</v>
      </c>
      <c r="F31" s="1">
        <v>1</v>
      </c>
      <c r="G31" s="1">
        <v>-0.82399999999999995</v>
      </c>
      <c r="I31">
        <v>5</v>
      </c>
      <c r="J31">
        <v>-0.66700000000000004</v>
      </c>
      <c r="L31">
        <v>0</v>
      </c>
      <c r="M31">
        <v>-0.52</v>
      </c>
    </row>
    <row r="32" spans="1:13" x14ac:dyDescent="0.35">
      <c r="A32">
        <v>41</v>
      </c>
      <c r="B32">
        <v>0</v>
      </c>
      <c r="C32">
        <v>2</v>
      </c>
      <c r="D32" t="s">
        <v>4</v>
      </c>
      <c r="F32" s="1">
        <v>3</v>
      </c>
      <c r="G32" s="1">
        <v>-0.51100000000000001</v>
      </c>
      <c r="I32">
        <v>1</v>
      </c>
      <c r="J32">
        <v>1.07</v>
      </c>
      <c r="L32">
        <v>2</v>
      </c>
      <c r="M32">
        <v>-0.56699999999999995</v>
      </c>
    </row>
    <row r="33" spans="1:13" x14ac:dyDescent="0.35">
      <c r="A33">
        <v>42</v>
      </c>
      <c r="B33">
        <v>0</v>
      </c>
      <c r="C33" t="s">
        <v>4</v>
      </c>
      <c r="D33">
        <v>-0.877</v>
      </c>
      <c r="F33" s="1">
        <v>7</v>
      </c>
      <c r="G33" s="1">
        <v>1.796</v>
      </c>
      <c r="I33">
        <v>2</v>
      </c>
      <c r="J33">
        <v>-0.65100000000000002</v>
      </c>
      <c r="L33">
        <v>4</v>
      </c>
      <c r="M33">
        <v>7.8E-2</v>
      </c>
    </row>
    <row r="34" spans="1:13" x14ac:dyDescent="0.35">
      <c r="A34">
        <v>43</v>
      </c>
      <c r="B34">
        <v>0</v>
      </c>
      <c r="C34">
        <v>4</v>
      </c>
      <c r="D34">
        <v>-1.6220000000000001</v>
      </c>
      <c r="F34" s="1">
        <v>3</v>
      </c>
      <c r="G34" s="1">
        <v>-0.55400000000000005</v>
      </c>
      <c r="I34">
        <v>4</v>
      </c>
      <c r="J34">
        <v>4.0000000000000001E-3</v>
      </c>
      <c r="L34">
        <v>4</v>
      </c>
      <c r="M34">
        <v>-3.5000000000000003E-2</v>
      </c>
    </row>
    <row r="35" spans="1:13" x14ac:dyDescent="0.35">
      <c r="A35">
        <v>44</v>
      </c>
      <c r="B35">
        <v>0</v>
      </c>
      <c r="C35">
        <v>5</v>
      </c>
      <c r="D35">
        <v>-0.23400000000000001</v>
      </c>
      <c r="F35" s="1">
        <v>5</v>
      </c>
      <c r="G35" s="1">
        <v>-1.1759999999999999</v>
      </c>
      <c r="I35">
        <v>3</v>
      </c>
      <c r="J35">
        <v>-0.61399999999999999</v>
      </c>
      <c r="L35">
        <v>3</v>
      </c>
      <c r="M35">
        <v>0.45300000000000001</v>
      </c>
    </row>
    <row r="36" spans="1:13" x14ac:dyDescent="0.35">
      <c r="A36">
        <v>45</v>
      </c>
      <c r="B36">
        <v>0</v>
      </c>
      <c r="C36">
        <v>3</v>
      </c>
      <c r="D36">
        <v>0.42499999999999999</v>
      </c>
      <c r="F36" s="1">
        <v>5</v>
      </c>
      <c r="G36" s="1">
        <v>-0.91500000000000004</v>
      </c>
      <c r="I36">
        <v>4</v>
      </c>
      <c r="J36">
        <v>1.6850000000000001</v>
      </c>
      <c r="L36">
        <v>1</v>
      </c>
      <c r="M36">
        <v>-0.72499999999999998</v>
      </c>
    </row>
    <row r="37" spans="1:13" x14ac:dyDescent="0.35">
      <c r="A37">
        <v>48</v>
      </c>
      <c r="B37">
        <v>1</v>
      </c>
      <c r="C37">
        <v>0</v>
      </c>
      <c r="D37">
        <v>-0.65600000000000003</v>
      </c>
      <c r="F37" s="1">
        <v>0</v>
      </c>
      <c r="G37" s="1">
        <v>-1.1950000000000001</v>
      </c>
      <c r="I37">
        <v>5</v>
      </c>
      <c r="J37">
        <v>1.0389999999999999</v>
      </c>
      <c r="L37">
        <v>3</v>
      </c>
      <c r="M37">
        <v>-0.108</v>
      </c>
    </row>
    <row r="38" spans="1:13" x14ac:dyDescent="0.35">
      <c r="A38">
        <v>49</v>
      </c>
      <c r="B38">
        <v>1</v>
      </c>
      <c r="C38">
        <v>3</v>
      </c>
      <c r="D38">
        <v>-6.9000000000000006E-2</v>
      </c>
      <c r="F38" s="1">
        <v>2</v>
      </c>
      <c r="G38" s="1">
        <v>-0.91600000000000004</v>
      </c>
      <c r="I38">
        <v>5</v>
      </c>
      <c r="J38">
        <v>0.33300000000000002</v>
      </c>
      <c r="L38">
        <v>1</v>
      </c>
      <c r="M38">
        <v>3.0000000000000001E-3</v>
      </c>
    </row>
    <row r="39" spans="1:13" x14ac:dyDescent="0.35">
      <c r="A39">
        <v>50</v>
      </c>
      <c r="B39">
        <v>1</v>
      </c>
      <c r="C39">
        <v>0</v>
      </c>
      <c r="D39">
        <v>-0.78600000000000003</v>
      </c>
      <c r="F39" s="1">
        <v>2</v>
      </c>
      <c r="G39" s="1">
        <v>1.627</v>
      </c>
      <c r="I39">
        <v>0</v>
      </c>
      <c r="J39">
        <v>2E-3</v>
      </c>
      <c r="L39">
        <v>2</v>
      </c>
      <c r="M39">
        <v>-0.63300000000000001</v>
      </c>
    </row>
    <row r="40" spans="1:13" x14ac:dyDescent="0.35">
      <c r="A40">
        <v>51</v>
      </c>
      <c r="B40">
        <v>1</v>
      </c>
      <c r="C40">
        <v>3</v>
      </c>
      <c r="D40">
        <v>-1.361</v>
      </c>
      <c r="F40" s="1">
        <v>4</v>
      </c>
      <c r="G40" s="1">
        <v>1.8440000000000001</v>
      </c>
      <c r="I40">
        <v>3</v>
      </c>
      <c r="J40">
        <v>-2.69</v>
      </c>
      <c r="L40">
        <v>2</v>
      </c>
      <c r="M40">
        <v>-0.70799999999999996</v>
      </c>
    </row>
    <row r="41" spans="1:13" x14ac:dyDescent="0.35">
      <c r="A41">
        <v>52</v>
      </c>
      <c r="B41">
        <v>0</v>
      </c>
      <c r="C41">
        <v>2</v>
      </c>
      <c r="D41">
        <v>-0.188</v>
      </c>
      <c r="F41" s="1">
        <v>6</v>
      </c>
      <c r="G41" s="1">
        <v>1.696</v>
      </c>
      <c r="I41">
        <v>6</v>
      </c>
      <c r="J41">
        <v>-6.8000000000000005E-2</v>
      </c>
      <c r="L41">
        <v>6</v>
      </c>
      <c r="M41">
        <v>-0.42299999999999999</v>
      </c>
    </row>
    <row r="42" spans="1:13" x14ac:dyDescent="0.35">
      <c r="A42">
        <v>54</v>
      </c>
      <c r="B42">
        <v>0</v>
      </c>
      <c r="C42">
        <v>5</v>
      </c>
      <c r="D42">
        <v>-0.113</v>
      </c>
      <c r="F42" s="1">
        <v>6</v>
      </c>
      <c r="G42" s="1">
        <v>1.266</v>
      </c>
      <c r="I42">
        <v>3</v>
      </c>
      <c r="J42">
        <v>-0.95799999999999996</v>
      </c>
    </row>
    <row r="43" spans="1:13" x14ac:dyDescent="0.35">
      <c r="A43">
        <v>55</v>
      </c>
      <c r="B43">
        <v>1</v>
      </c>
      <c r="C43">
        <v>3</v>
      </c>
      <c r="D43">
        <v>0.152</v>
      </c>
      <c r="F43" s="1">
        <v>2</v>
      </c>
      <c r="G43" s="1">
        <v>-0.72</v>
      </c>
      <c r="I43">
        <v>1</v>
      </c>
      <c r="J43">
        <v>0.16800000000000001</v>
      </c>
    </row>
    <row r="44" spans="1:13" x14ac:dyDescent="0.35">
      <c r="A44">
        <v>56</v>
      </c>
      <c r="B44">
        <v>0</v>
      </c>
      <c r="C44">
        <v>7</v>
      </c>
      <c r="D44">
        <v>-0.14299999999999999</v>
      </c>
      <c r="F44" s="1">
        <v>2</v>
      </c>
      <c r="G44" s="1">
        <v>-0.67700000000000005</v>
      </c>
      <c r="I44">
        <v>2</v>
      </c>
      <c r="J44">
        <v>-0.92400000000000004</v>
      </c>
    </row>
    <row r="45" spans="1:13" x14ac:dyDescent="0.35">
      <c r="A45">
        <v>58</v>
      </c>
      <c r="B45">
        <v>1</v>
      </c>
      <c r="C45">
        <v>7</v>
      </c>
      <c r="D45">
        <v>1.627</v>
      </c>
      <c r="F45" s="1">
        <v>3</v>
      </c>
      <c r="G45" s="1">
        <v>-0.17399999999999999</v>
      </c>
      <c r="I45">
        <v>3</v>
      </c>
      <c r="J45">
        <v>-0.19900000000000001</v>
      </c>
    </row>
    <row r="46" spans="1:13" x14ac:dyDescent="0.35">
      <c r="A46">
        <v>60</v>
      </c>
      <c r="B46">
        <v>0</v>
      </c>
      <c r="C46">
        <v>6</v>
      </c>
      <c r="D46">
        <v>0.47</v>
      </c>
      <c r="F46" s="1">
        <v>1</v>
      </c>
      <c r="G46" s="1">
        <v>-0.56299999999999994</v>
      </c>
      <c r="I46">
        <v>1</v>
      </c>
      <c r="J46">
        <v>0.20799999999999999</v>
      </c>
    </row>
    <row r="47" spans="1:13" x14ac:dyDescent="0.35">
      <c r="A47">
        <v>61</v>
      </c>
      <c r="B47">
        <v>0</v>
      </c>
      <c r="C47">
        <v>7</v>
      </c>
      <c r="D47">
        <v>3.4020000000000001</v>
      </c>
      <c r="F47" s="1">
        <v>6</v>
      </c>
      <c r="G47" s="1">
        <v>0.109</v>
      </c>
      <c r="I47">
        <v>2</v>
      </c>
      <c r="J47">
        <v>-0.61299999999999999</v>
      </c>
    </row>
    <row r="48" spans="1:13" x14ac:dyDescent="0.35">
      <c r="A48">
        <v>62</v>
      </c>
      <c r="B48">
        <v>1</v>
      </c>
      <c r="C48">
        <v>1</v>
      </c>
      <c r="D48">
        <v>-0.17100000000000001</v>
      </c>
      <c r="F48" s="1">
        <v>2</v>
      </c>
      <c r="G48" s="1">
        <v>-0.41</v>
      </c>
      <c r="I48">
        <v>1</v>
      </c>
      <c r="J48">
        <v>0.20499999999999999</v>
      </c>
    </row>
    <row r="49" spans="1:13" x14ac:dyDescent="0.35">
      <c r="A49">
        <v>65</v>
      </c>
      <c r="B49">
        <v>0</v>
      </c>
      <c r="C49">
        <v>3</v>
      </c>
      <c r="D49">
        <v>-9.9000000000000005E-2</v>
      </c>
      <c r="F49" s="1">
        <v>2</v>
      </c>
      <c r="G49" s="1">
        <v>-0.57299999999999995</v>
      </c>
      <c r="I49">
        <v>1</v>
      </c>
      <c r="J49">
        <v>0.39500000000000002</v>
      </c>
    </row>
    <row r="50" spans="1:13" x14ac:dyDescent="0.35">
      <c r="A50">
        <v>67</v>
      </c>
      <c r="B50">
        <v>1</v>
      </c>
      <c r="C50">
        <v>7</v>
      </c>
      <c r="D50">
        <v>-7.0999999999999994E-2</v>
      </c>
      <c r="F50" s="1">
        <v>3</v>
      </c>
      <c r="G50" s="1">
        <v>-0.158</v>
      </c>
      <c r="I50">
        <v>1</v>
      </c>
      <c r="J50">
        <v>-0.375</v>
      </c>
    </row>
    <row r="51" spans="1:13" x14ac:dyDescent="0.35">
      <c r="A51">
        <v>69</v>
      </c>
      <c r="B51">
        <v>1</v>
      </c>
      <c r="C51">
        <v>2</v>
      </c>
      <c r="D51">
        <v>1.643</v>
      </c>
      <c r="F51" s="1"/>
      <c r="G51" s="1"/>
    </row>
    <row r="52" spans="1:13" x14ac:dyDescent="0.35">
      <c r="A52">
        <v>70</v>
      </c>
      <c r="B52">
        <v>1</v>
      </c>
      <c r="C52">
        <v>1</v>
      </c>
      <c r="D52">
        <v>0.63800000000000001</v>
      </c>
      <c r="F52" s="1"/>
      <c r="G52" s="1"/>
    </row>
    <row r="53" spans="1:13" x14ac:dyDescent="0.35">
      <c r="A53">
        <v>71</v>
      </c>
      <c r="B53">
        <v>0</v>
      </c>
      <c r="C53">
        <v>7</v>
      </c>
      <c r="D53">
        <v>0.55500000000000005</v>
      </c>
      <c r="F53" s="1"/>
      <c r="G53" s="1"/>
    </row>
    <row r="54" spans="1:13" x14ac:dyDescent="0.35">
      <c r="A54">
        <v>73</v>
      </c>
      <c r="B54">
        <v>0</v>
      </c>
      <c r="C54">
        <v>3</v>
      </c>
      <c r="D54">
        <v>3.8370000000000002</v>
      </c>
    </row>
    <row r="55" spans="1:13" x14ac:dyDescent="0.35">
      <c r="A55">
        <v>74</v>
      </c>
      <c r="B55">
        <v>0</v>
      </c>
      <c r="C55">
        <v>1</v>
      </c>
      <c r="D55">
        <v>1.4490000000000001</v>
      </c>
    </row>
    <row r="56" spans="1:13" x14ac:dyDescent="0.35">
      <c r="A56">
        <v>76</v>
      </c>
      <c r="B56">
        <v>1</v>
      </c>
      <c r="C56">
        <v>5</v>
      </c>
      <c r="D56">
        <v>0.80800000000000005</v>
      </c>
    </row>
    <row r="57" spans="1:13" x14ac:dyDescent="0.35">
      <c r="A57">
        <v>77</v>
      </c>
      <c r="B57">
        <v>1</v>
      </c>
      <c r="C57">
        <v>0</v>
      </c>
      <c r="D57">
        <v>0.60199999999999998</v>
      </c>
      <c r="L57" t="s">
        <v>4</v>
      </c>
      <c r="M57" t="s">
        <v>4</v>
      </c>
    </row>
    <row r="58" spans="1:13" x14ac:dyDescent="0.35">
      <c r="A58">
        <v>78</v>
      </c>
      <c r="B58">
        <v>1</v>
      </c>
      <c r="C58">
        <v>2</v>
      </c>
      <c r="D58">
        <v>-2.9000000000000001E-2</v>
      </c>
    </row>
    <row r="59" spans="1:13" x14ac:dyDescent="0.35">
      <c r="A59">
        <v>79</v>
      </c>
      <c r="B59">
        <v>0</v>
      </c>
      <c r="C59">
        <v>2</v>
      </c>
      <c r="D59">
        <v>-0.89600000000000002</v>
      </c>
    </row>
    <row r="60" spans="1:13" x14ac:dyDescent="0.35">
      <c r="A60">
        <v>80</v>
      </c>
      <c r="B60">
        <v>1</v>
      </c>
      <c r="C60">
        <v>2</v>
      </c>
      <c r="D60">
        <v>0.28399999999999997</v>
      </c>
    </row>
    <row r="61" spans="1:13" x14ac:dyDescent="0.35">
      <c r="A61">
        <v>81</v>
      </c>
      <c r="B61">
        <v>1</v>
      </c>
      <c r="C61">
        <v>1</v>
      </c>
      <c r="D61">
        <v>-6.4000000000000001E-2</v>
      </c>
    </row>
    <row r="62" spans="1:13" x14ac:dyDescent="0.35">
      <c r="A62">
        <v>83</v>
      </c>
      <c r="B62">
        <v>0</v>
      </c>
      <c r="C62">
        <v>1</v>
      </c>
      <c r="D62">
        <v>-0.82399999999999995</v>
      </c>
    </row>
    <row r="63" spans="1:13" x14ac:dyDescent="0.35">
      <c r="A63">
        <v>84</v>
      </c>
      <c r="B63">
        <v>1</v>
      </c>
      <c r="C63">
        <v>5</v>
      </c>
      <c r="D63">
        <v>-0.66700000000000004</v>
      </c>
    </row>
    <row r="64" spans="1:13" x14ac:dyDescent="0.35">
      <c r="A64">
        <v>85</v>
      </c>
      <c r="B64">
        <v>0</v>
      </c>
      <c r="C64">
        <v>3</v>
      </c>
      <c r="D64">
        <v>-0.51100000000000001</v>
      </c>
    </row>
    <row r="65" spans="1:4" x14ac:dyDescent="0.35">
      <c r="A65">
        <v>86</v>
      </c>
      <c r="B65">
        <v>1</v>
      </c>
      <c r="C65" t="s">
        <v>4</v>
      </c>
      <c r="D65">
        <v>0.88200000000000001</v>
      </c>
    </row>
    <row r="66" spans="1:4" x14ac:dyDescent="0.35">
      <c r="A66">
        <v>87</v>
      </c>
      <c r="B66">
        <v>1</v>
      </c>
      <c r="C66">
        <v>1</v>
      </c>
      <c r="D66">
        <v>1.07</v>
      </c>
    </row>
    <row r="67" spans="1:4" x14ac:dyDescent="0.35">
      <c r="A67">
        <v>88</v>
      </c>
      <c r="B67">
        <v>1</v>
      </c>
      <c r="C67">
        <v>2</v>
      </c>
      <c r="D67">
        <v>-0.65100000000000002</v>
      </c>
    </row>
    <row r="68" spans="1:4" x14ac:dyDescent="0.35">
      <c r="A68">
        <v>89</v>
      </c>
      <c r="B68">
        <v>1</v>
      </c>
      <c r="C68">
        <v>4</v>
      </c>
      <c r="D68">
        <v>4.0000000000000001E-3</v>
      </c>
    </row>
    <row r="69" spans="1:4" x14ac:dyDescent="0.35">
      <c r="A69">
        <v>90</v>
      </c>
      <c r="B69">
        <v>0</v>
      </c>
      <c r="C69">
        <v>7</v>
      </c>
      <c r="D69">
        <v>1.796</v>
      </c>
    </row>
    <row r="70" spans="1:4" x14ac:dyDescent="0.35">
      <c r="A70">
        <v>91</v>
      </c>
      <c r="B70">
        <v>0</v>
      </c>
      <c r="C70">
        <v>3</v>
      </c>
      <c r="D70">
        <v>-0.55400000000000005</v>
      </c>
    </row>
    <row r="71" spans="1:4" x14ac:dyDescent="0.35">
      <c r="A71">
        <v>92</v>
      </c>
      <c r="B71">
        <v>0</v>
      </c>
      <c r="C71">
        <v>5</v>
      </c>
      <c r="D71">
        <v>-1.1759999999999999</v>
      </c>
    </row>
    <row r="72" spans="1:4" x14ac:dyDescent="0.35">
      <c r="A72">
        <v>93</v>
      </c>
      <c r="B72">
        <v>1</v>
      </c>
      <c r="C72">
        <v>3</v>
      </c>
      <c r="D72">
        <v>-0.61399999999999999</v>
      </c>
    </row>
    <row r="73" spans="1:4" x14ac:dyDescent="0.35">
      <c r="A73">
        <v>94</v>
      </c>
      <c r="B73">
        <v>0</v>
      </c>
      <c r="C73">
        <v>5</v>
      </c>
      <c r="D73">
        <v>-0.91500000000000004</v>
      </c>
    </row>
    <row r="74" spans="1:4" x14ac:dyDescent="0.35">
      <c r="A74">
        <v>95</v>
      </c>
      <c r="B74">
        <v>0</v>
      </c>
      <c r="C74">
        <v>0</v>
      </c>
      <c r="D74">
        <v>-1.1950000000000001</v>
      </c>
    </row>
    <row r="75" spans="1:4" x14ac:dyDescent="0.35">
      <c r="A75">
        <v>96</v>
      </c>
      <c r="B75">
        <v>1</v>
      </c>
      <c r="C75">
        <v>4</v>
      </c>
      <c r="D75">
        <v>1.6850000000000001</v>
      </c>
    </row>
    <row r="76" spans="1:4" x14ac:dyDescent="0.35">
      <c r="A76">
        <v>98</v>
      </c>
      <c r="B76">
        <v>1</v>
      </c>
      <c r="C76">
        <v>5</v>
      </c>
      <c r="D76">
        <v>1.0389999999999999</v>
      </c>
    </row>
    <row r="77" spans="1:4" x14ac:dyDescent="0.35">
      <c r="A77">
        <v>100</v>
      </c>
      <c r="B77">
        <v>1</v>
      </c>
      <c r="C77">
        <v>5</v>
      </c>
      <c r="D77">
        <v>0.33300000000000002</v>
      </c>
    </row>
    <row r="78" spans="1:4" x14ac:dyDescent="0.35">
      <c r="A78">
        <v>101</v>
      </c>
      <c r="B78">
        <v>1</v>
      </c>
      <c r="C78">
        <v>0</v>
      </c>
      <c r="D78">
        <v>2E-3</v>
      </c>
    </row>
    <row r="79" spans="1:4" x14ac:dyDescent="0.35">
      <c r="A79">
        <v>103</v>
      </c>
      <c r="B79">
        <v>1</v>
      </c>
      <c r="C79">
        <v>3</v>
      </c>
      <c r="D79">
        <v>-2.69</v>
      </c>
    </row>
    <row r="80" spans="1:4" x14ac:dyDescent="0.35">
      <c r="A80">
        <v>104</v>
      </c>
      <c r="B80">
        <v>0</v>
      </c>
      <c r="C80">
        <v>2</v>
      </c>
      <c r="D80">
        <v>-0.91600000000000004</v>
      </c>
    </row>
    <row r="81" spans="1:4" x14ac:dyDescent="0.35">
      <c r="A81">
        <v>105</v>
      </c>
      <c r="B81">
        <v>0</v>
      </c>
      <c r="C81">
        <v>2</v>
      </c>
      <c r="D81">
        <v>1.627</v>
      </c>
    </row>
    <row r="82" spans="1:4" x14ac:dyDescent="0.35">
      <c r="A82">
        <v>106</v>
      </c>
      <c r="B82">
        <v>1</v>
      </c>
      <c r="C82">
        <v>6</v>
      </c>
      <c r="D82">
        <v>-6.8000000000000005E-2</v>
      </c>
    </row>
    <row r="83" spans="1:4" x14ac:dyDescent="0.35">
      <c r="A83">
        <v>107</v>
      </c>
      <c r="B83">
        <v>0</v>
      </c>
      <c r="C83">
        <v>4</v>
      </c>
      <c r="D83">
        <v>1.8440000000000001</v>
      </c>
    </row>
    <row r="84" spans="1:4" x14ac:dyDescent="0.35">
      <c r="A84">
        <v>109</v>
      </c>
      <c r="B84">
        <v>0</v>
      </c>
      <c r="C84">
        <v>6</v>
      </c>
      <c r="D84">
        <v>1.696</v>
      </c>
    </row>
    <row r="85" spans="1:4" x14ac:dyDescent="0.35">
      <c r="A85">
        <v>110</v>
      </c>
      <c r="B85">
        <v>1</v>
      </c>
      <c r="C85">
        <v>3</v>
      </c>
      <c r="D85">
        <v>-0.95799999999999996</v>
      </c>
    </row>
    <row r="86" spans="1:4" x14ac:dyDescent="0.35">
      <c r="A86">
        <v>111</v>
      </c>
      <c r="B86">
        <v>0</v>
      </c>
      <c r="C86">
        <v>6</v>
      </c>
      <c r="D86">
        <v>1.266</v>
      </c>
    </row>
    <row r="87" spans="1:4" x14ac:dyDescent="0.35">
      <c r="A87">
        <v>112</v>
      </c>
      <c r="B87">
        <v>0</v>
      </c>
      <c r="C87">
        <v>2</v>
      </c>
      <c r="D87">
        <v>-0.72</v>
      </c>
    </row>
    <row r="88" spans="1:4" x14ac:dyDescent="0.35">
      <c r="A88">
        <v>113</v>
      </c>
      <c r="B88">
        <v>1</v>
      </c>
      <c r="C88">
        <v>3</v>
      </c>
      <c r="D88" t="s">
        <v>4</v>
      </c>
    </row>
    <row r="89" spans="1:4" x14ac:dyDescent="0.35">
      <c r="A89">
        <v>114</v>
      </c>
      <c r="B89">
        <v>1</v>
      </c>
      <c r="C89">
        <v>1</v>
      </c>
      <c r="D89">
        <v>0.16800000000000001</v>
      </c>
    </row>
    <row r="90" spans="1:4" x14ac:dyDescent="0.35">
      <c r="A90">
        <v>115</v>
      </c>
      <c r="B90">
        <v>1</v>
      </c>
      <c r="C90">
        <v>2</v>
      </c>
      <c r="D90">
        <v>-0.92400000000000004</v>
      </c>
    </row>
    <row r="91" spans="1:4" x14ac:dyDescent="0.35">
      <c r="A91">
        <v>116</v>
      </c>
      <c r="B91">
        <v>0</v>
      </c>
      <c r="C91">
        <v>2</v>
      </c>
      <c r="D91">
        <v>-0.67700000000000005</v>
      </c>
    </row>
    <row r="92" spans="1:4" x14ac:dyDescent="0.35">
      <c r="A92">
        <v>117</v>
      </c>
      <c r="B92">
        <v>0</v>
      </c>
      <c r="C92">
        <v>3</v>
      </c>
      <c r="D92">
        <v>-0.17399999999999999</v>
      </c>
    </row>
    <row r="93" spans="1:4" x14ac:dyDescent="0.35">
      <c r="A93">
        <v>118</v>
      </c>
      <c r="B93">
        <v>2</v>
      </c>
      <c r="C93">
        <v>3</v>
      </c>
      <c r="D93">
        <v>-0.39900000000000002</v>
      </c>
    </row>
    <row r="94" spans="1:4" x14ac:dyDescent="0.35">
      <c r="A94">
        <v>119</v>
      </c>
      <c r="B94">
        <v>2</v>
      </c>
      <c r="C94">
        <v>1</v>
      </c>
      <c r="D94">
        <v>0.11700000000000001</v>
      </c>
    </row>
    <row r="95" spans="1:4" x14ac:dyDescent="0.35">
      <c r="A95">
        <v>120</v>
      </c>
      <c r="B95">
        <v>2</v>
      </c>
      <c r="C95" t="s">
        <v>4</v>
      </c>
      <c r="D95">
        <v>-9.7000000000000003E-2</v>
      </c>
    </row>
    <row r="96" spans="1:4" x14ac:dyDescent="0.35">
      <c r="A96">
        <v>121</v>
      </c>
      <c r="B96">
        <v>2</v>
      </c>
      <c r="C96">
        <v>5</v>
      </c>
      <c r="D96">
        <v>1.0740000000000001</v>
      </c>
    </row>
    <row r="97" spans="1:4" x14ac:dyDescent="0.35">
      <c r="A97">
        <v>122</v>
      </c>
      <c r="B97">
        <v>2</v>
      </c>
      <c r="C97" t="s">
        <v>4</v>
      </c>
      <c r="D97">
        <v>-0.23</v>
      </c>
    </row>
    <row r="98" spans="1:4" x14ac:dyDescent="0.35">
      <c r="A98">
        <v>125</v>
      </c>
      <c r="B98" t="s">
        <v>4</v>
      </c>
      <c r="C98" t="s">
        <v>4</v>
      </c>
      <c r="D98" t="s">
        <v>4</v>
      </c>
    </row>
    <row r="99" spans="1:4" x14ac:dyDescent="0.35">
      <c r="A99">
        <v>126</v>
      </c>
      <c r="B99">
        <v>2</v>
      </c>
      <c r="C99">
        <v>0</v>
      </c>
      <c r="D99">
        <v>0.17899999999999999</v>
      </c>
    </row>
    <row r="100" spans="1:4" x14ac:dyDescent="0.35">
      <c r="A100">
        <v>127</v>
      </c>
      <c r="B100">
        <v>2</v>
      </c>
      <c r="C100" t="s">
        <v>4</v>
      </c>
      <c r="D100">
        <v>-0.251</v>
      </c>
    </row>
    <row r="101" spans="1:4" x14ac:dyDescent="0.35">
      <c r="A101">
        <v>136</v>
      </c>
      <c r="B101">
        <v>2</v>
      </c>
      <c r="C101">
        <v>1</v>
      </c>
      <c r="D101">
        <v>1.7999999999999999E-2</v>
      </c>
    </row>
    <row r="102" spans="1:4" x14ac:dyDescent="0.35">
      <c r="A102">
        <v>137</v>
      </c>
      <c r="B102">
        <v>2</v>
      </c>
      <c r="C102" t="s">
        <v>4</v>
      </c>
      <c r="D102">
        <v>-0.187</v>
      </c>
    </row>
    <row r="103" spans="1:4" x14ac:dyDescent="0.35">
      <c r="A103">
        <v>139</v>
      </c>
      <c r="B103">
        <v>2</v>
      </c>
      <c r="C103">
        <v>0</v>
      </c>
      <c r="D103">
        <v>0.186</v>
      </c>
    </row>
    <row r="104" spans="1:4" x14ac:dyDescent="0.35">
      <c r="A104">
        <v>140</v>
      </c>
      <c r="B104">
        <v>0</v>
      </c>
      <c r="C104">
        <v>1</v>
      </c>
      <c r="D104">
        <v>-0.56299999999999994</v>
      </c>
    </row>
    <row r="105" spans="1:4" x14ac:dyDescent="0.35">
      <c r="A105">
        <v>141</v>
      </c>
      <c r="B105">
        <v>2</v>
      </c>
      <c r="C105">
        <v>1</v>
      </c>
      <c r="D105">
        <v>-3.5000000000000003E-2</v>
      </c>
    </row>
    <row r="106" spans="1:4" x14ac:dyDescent="0.35">
      <c r="A106">
        <v>143</v>
      </c>
      <c r="B106">
        <v>0</v>
      </c>
      <c r="C106">
        <v>6</v>
      </c>
      <c r="D106">
        <v>0.109</v>
      </c>
    </row>
    <row r="107" spans="1:4" x14ac:dyDescent="0.35">
      <c r="A107">
        <v>144</v>
      </c>
      <c r="B107">
        <v>2</v>
      </c>
      <c r="C107">
        <v>3</v>
      </c>
      <c r="D107">
        <v>-0.49399999999999999</v>
      </c>
    </row>
    <row r="108" spans="1:4" x14ac:dyDescent="0.35">
      <c r="A108">
        <v>146</v>
      </c>
      <c r="B108">
        <v>2</v>
      </c>
      <c r="C108">
        <v>6</v>
      </c>
      <c r="D108">
        <v>-0.69699999999999995</v>
      </c>
    </row>
    <row r="109" spans="1:4" x14ac:dyDescent="0.35">
      <c r="A109">
        <v>147</v>
      </c>
      <c r="B109">
        <v>2</v>
      </c>
      <c r="C109">
        <v>7</v>
      </c>
      <c r="D109">
        <v>-0.36699999999999999</v>
      </c>
    </row>
    <row r="110" spans="1:4" x14ac:dyDescent="0.35">
      <c r="A110">
        <v>149</v>
      </c>
      <c r="B110">
        <v>2</v>
      </c>
      <c r="C110">
        <v>3</v>
      </c>
      <c r="D110">
        <v>-1.8120000000000001</v>
      </c>
    </row>
    <row r="111" spans="1:4" x14ac:dyDescent="0.35">
      <c r="A111">
        <v>152</v>
      </c>
      <c r="B111">
        <v>2</v>
      </c>
      <c r="C111">
        <v>2</v>
      </c>
      <c r="D111">
        <v>5.0000000000000001E-3</v>
      </c>
    </row>
    <row r="112" spans="1:4" x14ac:dyDescent="0.35">
      <c r="A112">
        <v>153</v>
      </c>
      <c r="B112">
        <v>1</v>
      </c>
      <c r="C112">
        <v>7</v>
      </c>
      <c r="D112" t="s">
        <v>4</v>
      </c>
    </row>
    <row r="113" spans="1:4" x14ac:dyDescent="0.35">
      <c r="A113">
        <v>156</v>
      </c>
      <c r="B113">
        <v>2</v>
      </c>
      <c r="C113">
        <v>5</v>
      </c>
      <c r="D113">
        <v>-8.4000000000000005E-2</v>
      </c>
    </row>
    <row r="114" spans="1:4" x14ac:dyDescent="0.35">
      <c r="A114">
        <v>158</v>
      </c>
      <c r="B114">
        <v>2</v>
      </c>
      <c r="C114">
        <v>0</v>
      </c>
      <c r="D114">
        <v>-0.247</v>
      </c>
    </row>
    <row r="115" spans="1:4" x14ac:dyDescent="0.35">
      <c r="A115">
        <v>159</v>
      </c>
      <c r="B115">
        <v>1</v>
      </c>
      <c r="C115">
        <v>3</v>
      </c>
      <c r="D115">
        <v>-0.19900000000000001</v>
      </c>
    </row>
    <row r="116" spans="1:4" x14ac:dyDescent="0.35">
      <c r="A116">
        <v>160</v>
      </c>
      <c r="B116">
        <v>1</v>
      </c>
      <c r="C116">
        <v>1</v>
      </c>
      <c r="D116">
        <v>0.20799999999999999</v>
      </c>
    </row>
    <row r="117" spans="1:4" x14ac:dyDescent="0.35">
      <c r="A117">
        <v>165</v>
      </c>
      <c r="B117">
        <v>2</v>
      </c>
      <c r="C117">
        <v>2</v>
      </c>
      <c r="D117">
        <v>4.9000000000000002E-2</v>
      </c>
    </row>
    <row r="118" spans="1:4" x14ac:dyDescent="0.35">
      <c r="A118">
        <v>166</v>
      </c>
      <c r="B118">
        <v>1</v>
      </c>
      <c r="C118">
        <v>2</v>
      </c>
      <c r="D118">
        <v>-0.61299999999999999</v>
      </c>
    </row>
    <row r="119" spans="1:4" x14ac:dyDescent="0.35">
      <c r="A119">
        <v>168</v>
      </c>
      <c r="B119">
        <v>1</v>
      </c>
      <c r="C119">
        <v>1</v>
      </c>
      <c r="D119">
        <v>0.20499999999999999</v>
      </c>
    </row>
    <row r="120" spans="1:4" x14ac:dyDescent="0.35">
      <c r="A120">
        <v>169</v>
      </c>
      <c r="B120">
        <v>2</v>
      </c>
      <c r="C120">
        <v>6</v>
      </c>
      <c r="D120">
        <v>-0.18099999999999999</v>
      </c>
    </row>
    <row r="121" spans="1:4" x14ac:dyDescent="0.35">
      <c r="A121">
        <v>170</v>
      </c>
      <c r="B121">
        <v>2</v>
      </c>
      <c r="C121">
        <v>1</v>
      </c>
      <c r="D121">
        <v>2.5000000000000001E-2</v>
      </c>
    </row>
    <row r="122" spans="1:4" x14ac:dyDescent="0.35">
      <c r="A122">
        <v>172</v>
      </c>
      <c r="B122">
        <v>2</v>
      </c>
      <c r="C122">
        <v>0</v>
      </c>
      <c r="D122">
        <v>3.5999999999999997E-2</v>
      </c>
    </row>
    <row r="123" spans="1:4" x14ac:dyDescent="0.35">
      <c r="A123">
        <v>174</v>
      </c>
      <c r="B123">
        <v>0</v>
      </c>
      <c r="C123">
        <v>2</v>
      </c>
      <c r="D123">
        <v>-0.41</v>
      </c>
    </row>
    <row r="124" spans="1:4" x14ac:dyDescent="0.35">
      <c r="A124">
        <v>175</v>
      </c>
      <c r="B124">
        <v>2</v>
      </c>
      <c r="C124">
        <v>3</v>
      </c>
      <c r="D124">
        <v>0.45300000000000001</v>
      </c>
    </row>
    <row r="125" spans="1:4" x14ac:dyDescent="0.35">
      <c r="A125">
        <v>179</v>
      </c>
      <c r="B125">
        <v>2</v>
      </c>
      <c r="C125">
        <v>6</v>
      </c>
      <c r="D125">
        <v>8.3000000000000004E-2</v>
      </c>
    </row>
    <row r="126" spans="1:4" x14ac:dyDescent="0.35">
      <c r="A126">
        <v>183</v>
      </c>
      <c r="B126">
        <v>1</v>
      </c>
      <c r="C126">
        <v>1</v>
      </c>
      <c r="D126">
        <v>0.39500000000000002</v>
      </c>
    </row>
    <row r="127" spans="1:4" x14ac:dyDescent="0.35">
      <c r="A127">
        <v>186</v>
      </c>
      <c r="B127">
        <v>2</v>
      </c>
      <c r="C127">
        <v>1</v>
      </c>
      <c r="D127">
        <v>9.5000000000000001E-2</v>
      </c>
    </row>
    <row r="128" spans="1:4" x14ac:dyDescent="0.35">
      <c r="A128">
        <v>187</v>
      </c>
      <c r="B128">
        <v>0</v>
      </c>
      <c r="C128">
        <v>2</v>
      </c>
      <c r="D128">
        <v>-0.57299999999999995</v>
      </c>
    </row>
    <row r="129" spans="1:4" x14ac:dyDescent="0.35">
      <c r="A129">
        <v>188</v>
      </c>
      <c r="B129">
        <v>2</v>
      </c>
      <c r="C129">
        <v>4</v>
      </c>
      <c r="D129">
        <v>-2.4E-2</v>
      </c>
    </row>
    <row r="130" spans="1:4" x14ac:dyDescent="0.35">
      <c r="A130">
        <v>190</v>
      </c>
      <c r="B130">
        <v>1</v>
      </c>
      <c r="C130" t="s">
        <v>4</v>
      </c>
      <c r="D130">
        <v>-3.0000000000000001E-3</v>
      </c>
    </row>
    <row r="131" spans="1:4" x14ac:dyDescent="0.35">
      <c r="A131">
        <v>195</v>
      </c>
      <c r="B131">
        <v>2</v>
      </c>
      <c r="C131">
        <v>2</v>
      </c>
      <c r="D131" t="s">
        <v>4</v>
      </c>
    </row>
    <row r="132" spans="1:4" x14ac:dyDescent="0.35">
      <c r="A132">
        <v>198</v>
      </c>
      <c r="B132">
        <v>2</v>
      </c>
      <c r="C132">
        <v>7</v>
      </c>
      <c r="D132">
        <v>-9.7000000000000003E-2</v>
      </c>
    </row>
    <row r="133" spans="1:4" x14ac:dyDescent="0.35">
      <c r="A133">
        <v>200</v>
      </c>
      <c r="B133">
        <v>0</v>
      </c>
      <c r="C133">
        <v>3</v>
      </c>
      <c r="D133">
        <v>-0.158</v>
      </c>
    </row>
    <row r="134" spans="1:4" x14ac:dyDescent="0.35">
      <c r="A134">
        <v>203</v>
      </c>
      <c r="B134">
        <v>1</v>
      </c>
      <c r="C134">
        <v>1</v>
      </c>
      <c r="D134">
        <v>-0.375</v>
      </c>
    </row>
    <row r="135" spans="1:4" x14ac:dyDescent="0.35">
      <c r="A135">
        <v>302</v>
      </c>
      <c r="B135">
        <v>2</v>
      </c>
      <c r="C135">
        <v>2</v>
      </c>
      <c r="D135">
        <v>-0.38</v>
      </c>
    </row>
    <row r="136" spans="1:4" x14ac:dyDescent="0.35">
      <c r="A136">
        <v>303</v>
      </c>
      <c r="B136">
        <v>2</v>
      </c>
      <c r="C136">
        <v>2</v>
      </c>
      <c r="D136">
        <v>-0.35899999999999999</v>
      </c>
    </row>
    <row r="137" spans="1:4" x14ac:dyDescent="0.35">
      <c r="A137">
        <v>305</v>
      </c>
      <c r="B137">
        <v>2</v>
      </c>
      <c r="C137">
        <v>1</v>
      </c>
      <c r="D137">
        <v>3.3000000000000002E-2</v>
      </c>
    </row>
    <row r="138" spans="1:4" x14ac:dyDescent="0.35">
      <c r="A138">
        <v>308</v>
      </c>
      <c r="B138">
        <v>2</v>
      </c>
      <c r="C138">
        <v>1</v>
      </c>
      <c r="D138">
        <v>-0.14299999999999999</v>
      </c>
    </row>
    <row r="139" spans="1:4" x14ac:dyDescent="0.35">
      <c r="A139">
        <v>313</v>
      </c>
      <c r="B139">
        <v>2</v>
      </c>
      <c r="C139">
        <v>0</v>
      </c>
      <c r="D139">
        <v>-0.52</v>
      </c>
    </row>
    <row r="140" spans="1:4" x14ac:dyDescent="0.35">
      <c r="A140">
        <v>314</v>
      </c>
      <c r="B140">
        <v>2</v>
      </c>
      <c r="C140">
        <v>2</v>
      </c>
      <c r="D140">
        <v>-0.56699999999999995</v>
      </c>
    </row>
    <row r="141" spans="1:4" x14ac:dyDescent="0.35">
      <c r="A141">
        <v>315</v>
      </c>
      <c r="B141">
        <v>2</v>
      </c>
      <c r="C141">
        <v>4</v>
      </c>
      <c r="D141">
        <v>7.8E-2</v>
      </c>
    </row>
    <row r="142" spans="1:4" x14ac:dyDescent="0.35">
      <c r="A142">
        <v>320</v>
      </c>
      <c r="B142">
        <v>2</v>
      </c>
      <c r="C142">
        <v>5</v>
      </c>
      <c r="D142" t="s">
        <v>4</v>
      </c>
    </row>
    <row r="143" spans="1:4" x14ac:dyDescent="0.35">
      <c r="A143">
        <v>323</v>
      </c>
      <c r="B143">
        <v>2</v>
      </c>
      <c r="C143">
        <v>1</v>
      </c>
      <c r="D143" t="s">
        <v>4</v>
      </c>
    </row>
    <row r="144" spans="1:4" x14ac:dyDescent="0.35">
      <c r="A144">
        <v>325</v>
      </c>
      <c r="B144">
        <v>2</v>
      </c>
      <c r="C144">
        <v>6</v>
      </c>
      <c r="D144">
        <v>2.82</v>
      </c>
    </row>
    <row r="145" spans="1:4" x14ac:dyDescent="0.35">
      <c r="A145">
        <v>326</v>
      </c>
      <c r="B145">
        <v>2</v>
      </c>
      <c r="C145" t="s">
        <v>4</v>
      </c>
      <c r="D145">
        <v>-0.14299999999999999</v>
      </c>
    </row>
    <row r="146" spans="1:4" x14ac:dyDescent="0.35">
      <c r="A146">
        <v>327</v>
      </c>
      <c r="B146">
        <v>2</v>
      </c>
      <c r="C146">
        <v>4</v>
      </c>
      <c r="D146">
        <v>-3.5000000000000003E-2</v>
      </c>
    </row>
    <row r="147" spans="1:4" x14ac:dyDescent="0.35">
      <c r="A147">
        <v>328</v>
      </c>
      <c r="B147">
        <v>2</v>
      </c>
      <c r="C147">
        <v>3</v>
      </c>
      <c r="D147">
        <v>0.45300000000000001</v>
      </c>
    </row>
    <row r="148" spans="1:4" x14ac:dyDescent="0.35">
      <c r="A148">
        <v>338</v>
      </c>
      <c r="B148">
        <v>2</v>
      </c>
      <c r="C148">
        <v>1</v>
      </c>
      <c r="D148">
        <v>-0.72499999999999998</v>
      </c>
    </row>
    <row r="149" spans="1:4" x14ac:dyDescent="0.35">
      <c r="A149">
        <v>339</v>
      </c>
      <c r="B149">
        <v>2</v>
      </c>
      <c r="C149">
        <v>3</v>
      </c>
      <c r="D149">
        <v>-0.108</v>
      </c>
    </row>
    <row r="150" spans="1:4" x14ac:dyDescent="0.35">
      <c r="A150">
        <v>340</v>
      </c>
      <c r="B150">
        <v>2</v>
      </c>
      <c r="C150">
        <v>1</v>
      </c>
      <c r="D150">
        <v>3.0000000000000001E-3</v>
      </c>
    </row>
    <row r="151" spans="1:4" x14ac:dyDescent="0.35">
      <c r="A151">
        <v>342</v>
      </c>
      <c r="B151">
        <v>2</v>
      </c>
      <c r="C151" t="s">
        <v>4</v>
      </c>
      <c r="D151">
        <v>-0.22700000000000001</v>
      </c>
    </row>
    <row r="152" spans="1:4" x14ac:dyDescent="0.35">
      <c r="A152">
        <v>346</v>
      </c>
      <c r="B152">
        <v>2</v>
      </c>
      <c r="C152" t="s">
        <v>4</v>
      </c>
      <c r="D152">
        <v>-6.0000000000000001E-3</v>
      </c>
    </row>
    <row r="153" spans="1:4" x14ac:dyDescent="0.35">
      <c r="A153">
        <v>347</v>
      </c>
      <c r="B153">
        <v>2</v>
      </c>
      <c r="C153">
        <v>2</v>
      </c>
      <c r="D153">
        <v>-0.63300000000000001</v>
      </c>
    </row>
    <row r="154" spans="1:4" x14ac:dyDescent="0.35">
      <c r="A154">
        <v>350</v>
      </c>
      <c r="B154">
        <v>2</v>
      </c>
      <c r="C154">
        <v>3</v>
      </c>
      <c r="D154" t="s">
        <v>4</v>
      </c>
    </row>
    <row r="155" spans="1:4" x14ac:dyDescent="0.35">
      <c r="A155">
        <v>352</v>
      </c>
      <c r="B155">
        <v>2</v>
      </c>
      <c r="C155">
        <v>2</v>
      </c>
      <c r="D155">
        <v>-0.70799999999999996</v>
      </c>
    </row>
    <row r="156" spans="1:4" x14ac:dyDescent="0.35">
      <c r="A156">
        <v>354</v>
      </c>
      <c r="B156">
        <v>2</v>
      </c>
      <c r="C156">
        <v>6</v>
      </c>
      <c r="D156">
        <v>-0.42299999999999999</v>
      </c>
    </row>
    <row r="157" spans="1:4" x14ac:dyDescent="0.35">
      <c r="A157">
        <v>358</v>
      </c>
      <c r="B157">
        <v>2</v>
      </c>
      <c r="C157">
        <v>2</v>
      </c>
      <c r="D157" t="s">
        <v>4</v>
      </c>
    </row>
    <row r="158" spans="1:4" x14ac:dyDescent="0.35">
      <c r="A158">
        <v>361</v>
      </c>
      <c r="B158">
        <v>2</v>
      </c>
      <c r="C158" t="s">
        <v>4</v>
      </c>
      <c r="D158">
        <v>-0.83799999999999997</v>
      </c>
    </row>
    <row r="159" spans="1:4" x14ac:dyDescent="0.35">
      <c r="A159">
        <v>362</v>
      </c>
      <c r="B159">
        <v>2</v>
      </c>
      <c r="C159" t="s">
        <v>4</v>
      </c>
      <c r="D159">
        <v>-0.13700000000000001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1"/>
  <sheetViews>
    <sheetView workbookViewId="0">
      <selection activeCell="B2" sqref="B2"/>
    </sheetView>
  </sheetViews>
  <sheetFormatPr defaultRowHeight="14.5" x14ac:dyDescent="0.35"/>
  <cols>
    <col min="1" max="1" width="19" customWidth="1"/>
    <col min="2" max="2" width="12.54296875" customWidth="1"/>
    <col min="3" max="3" width="18.26953125" customWidth="1"/>
    <col min="4" max="4" width="13.1796875" customWidth="1"/>
  </cols>
  <sheetData>
    <row r="1" spans="1:3" x14ac:dyDescent="0.35">
      <c r="A1" s="17" t="s">
        <v>29</v>
      </c>
      <c r="B1" s="17" t="s">
        <v>28</v>
      </c>
      <c r="C1" s="17" t="s">
        <v>27</v>
      </c>
    </row>
    <row r="2" spans="1:3" x14ac:dyDescent="0.35">
      <c r="A2" s="16">
        <v>2.4500000000000002</v>
      </c>
      <c r="B2" s="16">
        <v>1</v>
      </c>
      <c r="C2" s="16">
        <v>1.73</v>
      </c>
    </row>
    <row r="3" spans="1:3" x14ac:dyDescent="0.35">
      <c r="A3" s="16">
        <v>2</v>
      </c>
      <c r="B3" s="16">
        <v>2.65</v>
      </c>
      <c r="C3" s="16">
        <v>1</v>
      </c>
    </row>
    <row r="4" spans="1:3" x14ac:dyDescent="0.35">
      <c r="A4" s="16">
        <v>2.65</v>
      </c>
      <c r="B4" s="16">
        <v>1.41</v>
      </c>
      <c r="C4" s="16">
        <v>2.2400000000000002</v>
      </c>
    </row>
    <row r="5" spans="1:3" x14ac:dyDescent="0.35">
      <c r="A5" s="16">
        <v>1.41</v>
      </c>
      <c r="B5" s="16">
        <v>1.73</v>
      </c>
      <c r="C5" s="16">
        <v>0</v>
      </c>
    </row>
    <row r="6" spans="1:3" x14ac:dyDescent="0.35">
      <c r="A6" s="16">
        <v>1.73</v>
      </c>
      <c r="B6" s="16">
        <v>1.41</v>
      </c>
      <c r="C6" s="16">
        <v>1</v>
      </c>
    </row>
    <row r="7" spans="1:3" x14ac:dyDescent="0.35">
      <c r="A7" s="16">
        <v>2</v>
      </c>
      <c r="B7" s="16">
        <v>1</v>
      </c>
      <c r="C7" s="16">
        <v>0</v>
      </c>
    </row>
    <row r="8" spans="1:3" x14ac:dyDescent="0.35">
      <c r="A8" s="16">
        <v>1.73</v>
      </c>
      <c r="B8" s="16">
        <v>1</v>
      </c>
      <c r="C8" s="16">
        <v>1</v>
      </c>
    </row>
    <row r="9" spans="1:3" x14ac:dyDescent="0.35">
      <c r="A9" s="16">
        <v>1</v>
      </c>
      <c r="B9" s="16">
        <v>1.73</v>
      </c>
      <c r="C9" s="16">
        <v>1.73</v>
      </c>
    </row>
    <row r="10" spans="1:3" x14ac:dyDescent="0.35">
      <c r="A10" s="16">
        <v>1</v>
      </c>
      <c r="B10" s="16">
        <v>2.65</v>
      </c>
      <c r="C10" s="16">
        <v>2.4500000000000002</v>
      </c>
    </row>
    <row r="11" spans="1:3" x14ac:dyDescent="0.35">
      <c r="A11" s="16">
        <v>1.73</v>
      </c>
      <c r="B11" s="16">
        <v>0</v>
      </c>
      <c r="C11" s="16">
        <v>2.65</v>
      </c>
    </row>
    <row r="12" spans="1:3" x14ac:dyDescent="0.35">
      <c r="A12" s="16">
        <v>2.65</v>
      </c>
      <c r="B12" s="16">
        <v>2.65</v>
      </c>
      <c r="C12" s="16">
        <v>1.73</v>
      </c>
    </row>
    <row r="13" spans="1:3" x14ac:dyDescent="0.35">
      <c r="A13" s="16">
        <v>2.2400000000000002</v>
      </c>
      <c r="B13" s="16">
        <v>1.41</v>
      </c>
      <c r="C13" s="16">
        <v>1.41</v>
      </c>
    </row>
    <row r="14" spans="1:3" x14ac:dyDescent="0.35">
      <c r="A14" s="16">
        <v>2.65</v>
      </c>
      <c r="B14" s="16">
        <v>0</v>
      </c>
      <c r="C14" s="16">
        <v>2.2400000000000002</v>
      </c>
    </row>
    <row r="15" spans="1:3" x14ac:dyDescent="0.35">
      <c r="A15" s="16">
        <v>2</v>
      </c>
      <c r="B15" s="16">
        <v>0</v>
      </c>
      <c r="C15" s="16">
        <v>0</v>
      </c>
    </row>
    <row r="16" spans="1:3" x14ac:dyDescent="0.35">
      <c r="A16" s="16">
        <v>1.41</v>
      </c>
      <c r="B16" s="16">
        <v>1.73</v>
      </c>
      <c r="C16" s="16">
        <v>1.41</v>
      </c>
    </row>
    <row r="17" spans="1:3" x14ac:dyDescent="0.35">
      <c r="A17" s="16">
        <v>2</v>
      </c>
      <c r="B17" s="16">
        <v>0</v>
      </c>
      <c r="C17" s="16">
        <v>2.4500000000000002</v>
      </c>
    </row>
    <row r="18" spans="1:3" x14ac:dyDescent="0.35">
      <c r="A18" s="16">
        <v>2.2400000000000002</v>
      </c>
      <c r="B18" s="16">
        <v>1.73</v>
      </c>
      <c r="C18" s="16">
        <v>1</v>
      </c>
    </row>
    <row r="19" spans="1:3" x14ac:dyDescent="0.35">
      <c r="A19" s="16">
        <v>1.73</v>
      </c>
      <c r="B19" s="16">
        <v>1.73</v>
      </c>
      <c r="C19" s="16">
        <v>0</v>
      </c>
    </row>
    <row r="20" spans="1:3" x14ac:dyDescent="0.35">
      <c r="A20" s="16">
        <v>1.41</v>
      </c>
      <c r="B20" s="16">
        <v>2.65</v>
      </c>
      <c r="C20" s="16">
        <v>1.73</v>
      </c>
    </row>
    <row r="21" spans="1:3" x14ac:dyDescent="0.35">
      <c r="A21" s="16">
        <v>2.2400000000000002</v>
      </c>
      <c r="B21" s="16">
        <v>1</v>
      </c>
      <c r="C21" s="16">
        <v>2.4500000000000002</v>
      </c>
    </row>
    <row r="22" spans="1:3" x14ac:dyDescent="0.35">
      <c r="A22" s="16">
        <v>2.65</v>
      </c>
      <c r="B22" s="16">
        <v>2.65</v>
      </c>
      <c r="C22" s="16">
        <v>1</v>
      </c>
    </row>
    <row r="23" spans="1:3" x14ac:dyDescent="0.35">
      <c r="A23" s="16">
        <v>2.4500000000000002</v>
      </c>
      <c r="B23" s="16">
        <v>1.41</v>
      </c>
      <c r="C23" s="16">
        <v>2</v>
      </c>
    </row>
    <row r="24" spans="1:3" x14ac:dyDescent="0.35">
      <c r="A24" s="16">
        <v>2.65</v>
      </c>
      <c r="B24" s="16">
        <v>1</v>
      </c>
      <c r="C24" s="16">
        <v>1.41</v>
      </c>
    </row>
    <row r="25" spans="1:3" x14ac:dyDescent="0.35">
      <c r="A25" s="16">
        <v>1.73</v>
      </c>
      <c r="B25" s="16">
        <v>2.2400000000000002</v>
      </c>
      <c r="C25" s="16">
        <v>2.65</v>
      </c>
    </row>
    <row r="26" spans="1:3" x14ac:dyDescent="0.35">
      <c r="A26" s="16">
        <v>2.65</v>
      </c>
      <c r="B26" s="16">
        <v>0</v>
      </c>
      <c r="C26" s="16">
        <v>1.41</v>
      </c>
    </row>
    <row r="27" spans="1:3" x14ac:dyDescent="0.35">
      <c r="A27" s="16">
        <v>1.73</v>
      </c>
      <c r="B27" s="16">
        <v>1.41</v>
      </c>
      <c r="C27" s="16">
        <v>1.41</v>
      </c>
    </row>
    <row r="28" spans="1:3" x14ac:dyDescent="0.35">
      <c r="A28" s="16">
        <v>1</v>
      </c>
      <c r="B28" s="16">
        <v>1.41</v>
      </c>
      <c r="C28" s="16">
        <v>1</v>
      </c>
    </row>
    <row r="29" spans="1:3" x14ac:dyDescent="0.35">
      <c r="A29" s="16">
        <v>1.41</v>
      </c>
      <c r="B29" s="16">
        <v>1</v>
      </c>
      <c r="C29" s="16">
        <v>1</v>
      </c>
    </row>
    <row r="30" spans="1:3" x14ac:dyDescent="0.35">
      <c r="A30" s="16">
        <v>1</v>
      </c>
      <c r="B30" s="16">
        <v>2.2400000000000002</v>
      </c>
      <c r="C30" s="16">
        <v>0</v>
      </c>
    </row>
    <row r="31" spans="1:3" x14ac:dyDescent="0.35">
      <c r="A31" s="16">
        <v>1.73</v>
      </c>
      <c r="B31" s="16">
        <v>1</v>
      </c>
      <c r="C31" s="16">
        <v>1.41</v>
      </c>
    </row>
    <row r="32" spans="1:3" x14ac:dyDescent="0.35">
      <c r="A32" s="16">
        <v>2.65</v>
      </c>
      <c r="B32" s="16">
        <v>1.41</v>
      </c>
      <c r="C32" s="16">
        <v>2</v>
      </c>
    </row>
    <row r="33" spans="1:3" x14ac:dyDescent="0.35">
      <c r="A33" s="16">
        <v>1.73</v>
      </c>
      <c r="B33" s="16">
        <v>2</v>
      </c>
      <c r="C33" s="16">
        <v>2.2400000000000002</v>
      </c>
    </row>
    <row r="34" spans="1:3" x14ac:dyDescent="0.35">
      <c r="A34" s="16">
        <v>2.2400000000000002</v>
      </c>
      <c r="B34" s="16">
        <v>1.73</v>
      </c>
      <c r="C34" s="16">
        <v>1</v>
      </c>
    </row>
    <row r="35" spans="1:3" x14ac:dyDescent="0.35">
      <c r="A35" s="16">
        <v>2.2400000000000002</v>
      </c>
      <c r="B35" s="16">
        <v>2</v>
      </c>
      <c r="C35" s="16">
        <v>2.4500000000000002</v>
      </c>
    </row>
    <row r="36" spans="1:3" x14ac:dyDescent="0.35">
      <c r="A36" s="16">
        <v>0</v>
      </c>
      <c r="B36" s="16">
        <v>2.2400000000000002</v>
      </c>
      <c r="C36" s="16">
        <v>2</v>
      </c>
    </row>
    <row r="37" spans="1:3" x14ac:dyDescent="0.35">
      <c r="A37" s="16">
        <v>1.41</v>
      </c>
      <c r="B37" s="16">
        <v>2.2400000000000002</v>
      </c>
      <c r="C37" s="16">
        <v>1.73</v>
      </c>
    </row>
    <row r="38" spans="1:3" x14ac:dyDescent="0.35">
      <c r="A38" s="16">
        <v>1.41</v>
      </c>
      <c r="B38" s="16">
        <v>0</v>
      </c>
      <c r="C38" s="16">
        <v>1</v>
      </c>
    </row>
    <row r="39" spans="1:3" x14ac:dyDescent="0.35">
      <c r="A39" s="16">
        <v>2</v>
      </c>
      <c r="B39" s="16">
        <v>1.73</v>
      </c>
      <c r="C39" s="16">
        <v>1.73</v>
      </c>
    </row>
    <row r="40" spans="1:3" x14ac:dyDescent="0.35">
      <c r="A40" s="16">
        <v>2.4500000000000002</v>
      </c>
      <c r="B40" s="16">
        <v>2.4500000000000002</v>
      </c>
      <c r="C40" s="16">
        <v>1</v>
      </c>
    </row>
    <row r="41" spans="1:3" x14ac:dyDescent="0.35">
      <c r="A41" s="16">
        <v>2.4500000000000002</v>
      </c>
      <c r="B41" s="16">
        <v>1.73</v>
      </c>
      <c r="C41" s="16">
        <v>1.41</v>
      </c>
    </row>
    <row r="42" spans="1:3" x14ac:dyDescent="0.35">
      <c r="A42" s="16">
        <v>1.41</v>
      </c>
      <c r="B42" s="16">
        <v>1.73</v>
      </c>
      <c r="C42" s="16">
        <v>1.73</v>
      </c>
    </row>
    <row r="43" spans="1:3" x14ac:dyDescent="0.35">
      <c r="A43" s="16">
        <v>1.41</v>
      </c>
      <c r="B43" s="16">
        <v>1</v>
      </c>
      <c r="C43" s="16">
        <v>1.41</v>
      </c>
    </row>
    <row r="44" spans="1:3" x14ac:dyDescent="0.35">
      <c r="A44" s="16">
        <v>1.73</v>
      </c>
      <c r="B44" s="16">
        <v>1.41</v>
      </c>
      <c r="C44" s="16">
        <v>2.4500000000000002</v>
      </c>
    </row>
    <row r="45" spans="1:3" x14ac:dyDescent="0.35">
      <c r="A45" s="16">
        <v>1</v>
      </c>
      <c r="B45" s="16">
        <v>2.65</v>
      </c>
      <c r="C45" s="16">
        <v>1.41</v>
      </c>
    </row>
    <row r="46" spans="1:3" x14ac:dyDescent="0.35">
      <c r="A46" s="16">
        <v>2.4500000000000002</v>
      </c>
      <c r="B46" s="16">
        <v>1.73</v>
      </c>
      <c r="C46" s="16"/>
    </row>
    <row r="47" spans="1:3" x14ac:dyDescent="0.35">
      <c r="A47" s="16">
        <v>1.41</v>
      </c>
      <c r="B47" s="16">
        <v>1</v>
      </c>
      <c r="C47" s="16"/>
    </row>
    <row r="48" spans="1:3" x14ac:dyDescent="0.35">
      <c r="A48" s="16">
        <v>1.41</v>
      </c>
      <c r="B48" s="16">
        <v>1.41</v>
      </c>
      <c r="C48" s="16"/>
    </row>
    <row r="49" spans="1:3" x14ac:dyDescent="0.35">
      <c r="A49" s="16">
        <v>1.73</v>
      </c>
      <c r="B49" s="16">
        <v>1</v>
      </c>
      <c r="C49" s="16"/>
    </row>
    <row r="50" spans="1:3" x14ac:dyDescent="0.35">
      <c r="A50" s="16"/>
      <c r="B50" s="16">
        <v>1</v>
      </c>
      <c r="C50" s="16"/>
    </row>
    <row r="51" spans="1:3" x14ac:dyDescent="0.35">
      <c r="A51" s="16"/>
      <c r="B51" s="16">
        <v>1</v>
      </c>
      <c r="C51" s="1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174B7-759B-4D39-9894-E6A29098BE1E}">
  <dimension ref="A1:C51"/>
  <sheetViews>
    <sheetView workbookViewId="0">
      <selection activeCell="D6" sqref="D6"/>
    </sheetView>
  </sheetViews>
  <sheetFormatPr defaultRowHeight="14.5" x14ac:dyDescent="0.35"/>
  <cols>
    <col min="1" max="1" width="13.81640625" customWidth="1"/>
    <col min="2" max="2" width="13.36328125" customWidth="1"/>
    <col min="3" max="3" width="19.90625" customWidth="1"/>
  </cols>
  <sheetData>
    <row r="1" spans="1:3" x14ac:dyDescent="0.35">
      <c r="A1" s="17" t="s">
        <v>29</v>
      </c>
      <c r="B1" s="17" t="s">
        <v>28</v>
      </c>
      <c r="C1" s="17" t="s">
        <v>27</v>
      </c>
    </row>
    <row r="2" spans="1:3" x14ac:dyDescent="0.35">
      <c r="A2" s="16">
        <v>1.73</v>
      </c>
      <c r="B2" s="16">
        <v>0</v>
      </c>
      <c r="C2" s="16">
        <v>0</v>
      </c>
    </row>
    <row r="3" spans="1:3" x14ac:dyDescent="0.35">
      <c r="A3" s="16">
        <v>1.73</v>
      </c>
      <c r="B3" s="16">
        <v>1.73</v>
      </c>
      <c r="C3" s="16">
        <v>0</v>
      </c>
    </row>
    <row r="4" spans="1:3" x14ac:dyDescent="0.35">
      <c r="A4" s="16">
        <v>1.41</v>
      </c>
      <c r="B4" s="16">
        <v>1.41</v>
      </c>
      <c r="C4" s="16">
        <v>1</v>
      </c>
    </row>
    <row r="5" spans="1:3" x14ac:dyDescent="0.35">
      <c r="A5" s="16">
        <v>0</v>
      </c>
      <c r="B5" s="16">
        <v>1.41</v>
      </c>
      <c r="C5" s="16">
        <v>0</v>
      </c>
    </row>
    <row r="6" spans="1:3" x14ac:dyDescent="0.35">
      <c r="A6" s="16">
        <v>1</v>
      </c>
      <c r="B6" s="16">
        <v>0</v>
      </c>
      <c r="C6" s="16">
        <v>0</v>
      </c>
    </row>
    <row r="7" spans="1:3" x14ac:dyDescent="0.35">
      <c r="A7" s="16">
        <v>1</v>
      </c>
      <c r="B7" s="16">
        <v>0</v>
      </c>
      <c r="C7" s="16">
        <v>0</v>
      </c>
    </row>
    <row r="8" spans="1:3" x14ac:dyDescent="0.35">
      <c r="A8" s="16">
        <v>1.41</v>
      </c>
      <c r="B8" s="16">
        <v>0</v>
      </c>
      <c r="C8" s="16">
        <v>0</v>
      </c>
    </row>
    <row r="9" spans="1:3" x14ac:dyDescent="0.35">
      <c r="A9" s="16">
        <v>1</v>
      </c>
      <c r="B9" s="16">
        <v>1</v>
      </c>
      <c r="C9" s="16">
        <v>1</v>
      </c>
    </row>
    <row r="10" spans="1:3" x14ac:dyDescent="0.35">
      <c r="A10" s="16">
        <v>0</v>
      </c>
      <c r="B10" s="16">
        <v>1.73</v>
      </c>
      <c r="C10" s="16">
        <v>1</v>
      </c>
    </row>
    <row r="11" spans="1:3" x14ac:dyDescent="0.35">
      <c r="A11" s="16">
        <v>1</v>
      </c>
      <c r="B11" s="16">
        <v>0</v>
      </c>
      <c r="C11" s="16">
        <v>1.73</v>
      </c>
    </row>
    <row r="12" spans="1:3" x14ac:dyDescent="0.35">
      <c r="A12" s="16">
        <v>1.73</v>
      </c>
      <c r="B12" s="16">
        <v>1.41</v>
      </c>
      <c r="C12" s="16">
        <v>1</v>
      </c>
    </row>
    <row r="13" spans="1:3" x14ac:dyDescent="0.35">
      <c r="A13" s="16">
        <v>1</v>
      </c>
      <c r="B13" s="16">
        <v>0</v>
      </c>
      <c r="C13" s="16">
        <v>1</v>
      </c>
    </row>
    <row r="14" spans="1:3" x14ac:dyDescent="0.35">
      <c r="A14" s="16">
        <v>2</v>
      </c>
      <c r="B14" s="16">
        <v>0</v>
      </c>
      <c r="C14" s="16">
        <v>1.73</v>
      </c>
    </row>
    <row r="15" spans="1:3" x14ac:dyDescent="0.35">
      <c r="A15" s="16">
        <v>1</v>
      </c>
      <c r="B15" s="16">
        <v>0</v>
      </c>
      <c r="C15" s="16">
        <v>0</v>
      </c>
    </row>
    <row r="16" spans="1:3" x14ac:dyDescent="0.35">
      <c r="A16" s="16">
        <v>0</v>
      </c>
      <c r="B16" s="16">
        <v>1.41</v>
      </c>
      <c r="C16" s="16">
        <v>1</v>
      </c>
    </row>
    <row r="17" spans="1:3" x14ac:dyDescent="0.35">
      <c r="A17" s="16">
        <v>1.73</v>
      </c>
      <c r="B17" s="16">
        <v>0</v>
      </c>
      <c r="C17" s="16">
        <v>1.41</v>
      </c>
    </row>
    <row r="18" spans="1:3" x14ac:dyDescent="0.35">
      <c r="A18" s="16">
        <v>1.41</v>
      </c>
      <c r="B18" s="16">
        <v>1.73</v>
      </c>
      <c r="C18" s="16">
        <v>1</v>
      </c>
    </row>
    <row r="19" spans="1:3" x14ac:dyDescent="0.35">
      <c r="A19" s="16">
        <v>0</v>
      </c>
      <c r="B19" s="16">
        <v>1</v>
      </c>
      <c r="C19" s="16">
        <v>0</v>
      </c>
    </row>
    <row r="20" spans="1:3" x14ac:dyDescent="0.35">
      <c r="A20" s="16">
        <v>1</v>
      </c>
      <c r="B20" s="16">
        <v>2</v>
      </c>
      <c r="C20" s="16">
        <v>1</v>
      </c>
    </row>
    <row r="21" spans="1:3" x14ac:dyDescent="0.35">
      <c r="A21" s="16">
        <v>1.73</v>
      </c>
      <c r="B21" s="16">
        <v>0</v>
      </c>
      <c r="C21" s="16">
        <v>1</v>
      </c>
    </row>
    <row r="22" spans="1:3" x14ac:dyDescent="0.35">
      <c r="A22" s="16">
        <v>1</v>
      </c>
      <c r="B22" s="16">
        <v>2</v>
      </c>
      <c r="C22" s="16">
        <v>1</v>
      </c>
    </row>
    <row r="23" spans="1:3" x14ac:dyDescent="0.35">
      <c r="A23" s="16">
        <v>2</v>
      </c>
      <c r="B23" s="16">
        <v>1</v>
      </c>
      <c r="C23" s="16">
        <v>1.41</v>
      </c>
    </row>
    <row r="24" spans="1:3" x14ac:dyDescent="0.35">
      <c r="A24" s="16">
        <v>2</v>
      </c>
      <c r="B24" s="16">
        <v>1</v>
      </c>
      <c r="C24" s="16">
        <v>1</v>
      </c>
    </row>
    <row r="25" spans="1:3" x14ac:dyDescent="0.35">
      <c r="A25" s="16">
        <v>1</v>
      </c>
      <c r="B25" s="16">
        <v>1</v>
      </c>
      <c r="C25" s="16">
        <v>2</v>
      </c>
    </row>
    <row r="26" spans="1:3" x14ac:dyDescent="0.35">
      <c r="A26" s="16">
        <v>1.73</v>
      </c>
      <c r="B26" s="16">
        <v>0</v>
      </c>
      <c r="C26" s="16">
        <v>0</v>
      </c>
    </row>
    <row r="27" spans="1:3" x14ac:dyDescent="0.35">
      <c r="A27" s="16">
        <v>0</v>
      </c>
      <c r="B27" s="16">
        <v>0</v>
      </c>
      <c r="C27" s="16">
        <v>1.41</v>
      </c>
    </row>
    <row r="28" spans="1:3" x14ac:dyDescent="0.35">
      <c r="A28" s="16">
        <v>0</v>
      </c>
      <c r="B28" s="16">
        <v>0</v>
      </c>
      <c r="C28" s="16">
        <v>1</v>
      </c>
    </row>
    <row r="29" spans="1:3" x14ac:dyDescent="0.35">
      <c r="A29" s="16">
        <v>1.41</v>
      </c>
      <c r="B29" s="16">
        <v>0</v>
      </c>
      <c r="C29" s="16">
        <v>1</v>
      </c>
    </row>
    <row r="30" spans="1:3" x14ac:dyDescent="0.35">
      <c r="A30" s="16">
        <v>1</v>
      </c>
      <c r="B30" s="16">
        <v>1</v>
      </c>
      <c r="C30" s="16">
        <v>0</v>
      </c>
    </row>
    <row r="31" spans="1:3" x14ac:dyDescent="0.35">
      <c r="A31" s="16">
        <v>1</v>
      </c>
      <c r="B31" s="16">
        <v>0</v>
      </c>
      <c r="C31" s="16">
        <v>0</v>
      </c>
    </row>
    <row r="32" spans="1:3" x14ac:dyDescent="0.35">
      <c r="A32" s="16">
        <v>1.41</v>
      </c>
      <c r="B32" s="16">
        <v>0</v>
      </c>
      <c r="C32" s="16">
        <v>1.41</v>
      </c>
    </row>
    <row r="33" spans="1:3" x14ac:dyDescent="0.35">
      <c r="A33" s="16">
        <v>1.41</v>
      </c>
      <c r="B33" s="16">
        <v>1</v>
      </c>
      <c r="C33" s="16">
        <v>1.41</v>
      </c>
    </row>
    <row r="34" spans="1:3" x14ac:dyDescent="0.35">
      <c r="A34" s="16">
        <v>1.41</v>
      </c>
      <c r="B34" s="16">
        <v>1.41</v>
      </c>
      <c r="C34" s="16">
        <v>0</v>
      </c>
    </row>
    <row r="35" spans="1:3" x14ac:dyDescent="0.35">
      <c r="A35" s="16">
        <v>1</v>
      </c>
      <c r="B35" s="16">
        <v>1</v>
      </c>
      <c r="C35" s="16">
        <v>1.73</v>
      </c>
    </row>
    <row r="36" spans="1:3" x14ac:dyDescent="0.35">
      <c r="A36" s="16">
        <v>0</v>
      </c>
      <c r="B36" s="16">
        <v>0</v>
      </c>
      <c r="C36" s="16">
        <v>1.73</v>
      </c>
    </row>
    <row r="37" spans="1:3" x14ac:dyDescent="0.35">
      <c r="A37" s="16">
        <v>1</v>
      </c>
      <c r="B37" s="16">
        <v>1.41</v>
      </c>
      <c r="C37" s="16">
        <v>1</v>
      </c>
    </row>
    <row r="38" spans="1:3" x14ac:dyDescent="0.35">
      <c r="A38" s="16">
        <v>0</v>
      </c>
      <c r="B38" s="16">
        <v>0</v>
      </c>
      <c r="C38" s="16">
        <v>1</v>
      </c>
    </row>
    <row r="39" spans="1:3" x14ac:dyDescent="0.35">
      <c r="A39" s="16">
        <v>1</v>
      </c>
      <c r="B39" s="16">
        <v>1</v>
      </c>
      <c r="C39" s="16">
        <v>1.41</v>
      </c>
    </row>
    <row r="40" spans="1:3" x14ac:dyDescent="0.35">
      <c r="A40" s="16">
        <v>1</v>
      </c>
      <c r="B40" s="16">
        <v>1.73</v>
      </c>
      <c r="C40" s="16">
        <v>0</v>
      </c>
    </row>
    <row r="41" spans="1:3" x14ac:dyDescent="0.35">
      <c r="A41" s="16">
        <v>1.41</v>
      </c>
      <c r="B41" s="16">
        <v>0</v>
      </c>
      <c r="C41" s="16">
        <v>1.41</v>
      </c>
    </row>
    <row r="42" spans="1:3" x14ac:dyDescent="0.35">
      <c r="A42" s="16">
        <v>0</v>
      </c>
      <c r="B42" s="16">
        <v>0</v>
      </c>
      <c r="C42" s="16">
        <v>1</v>
      </c>
    </row>
    <row r="43" spans="1:3" x14ac:dyDescent="0.35">
      <c r="A43" s="16">
        <v>1.41</v>
      </c>
      <c r="B43" s="16">
        <v>1</v>
      </c>
      <c r="C43" s="16">
        <v>1.41</v>
      </c>
    </row>
    <row r="44" spans="1:3" x14ac:dyDescent="0.35">
      <c r="A44" s="16">
        <v>0</v>
      </c>
      <c r="B44" s="16">
        <v>0</v>
      </c>
      <c r="C44" s="16">
        <v>1.41</v>
      </c>
    </row>
    <row r="45" spans="1:3" x14ac:dyDescent="0.35">
      <c r="A45" s="16">
        <v>0</v>
      </c>
      <c r="B45" s="16">
        <v>1.73</v>
      </c>
      <c r="C45" s="16">
        <v>1</v>
      </c>
    </row>
    <row r="46" spans="1:3" x14ac:dyDescent="0.35">
      <c r="A46" s="16">
        <v>1.41</v>
      </c>
      <c r="B46" s="16">
        <v>1.41</v>
      </c>
      <c r="C46" s="16"/>
    </row>
    <row r="47" spans="1:3" x14ac:dyDescent="0.35">
      <c r="A47" s="16">
        <v>1</v>
      </c>
      <c r="B47" s="16">
        <v>0</v>
      </c>
      <c r="C47" s="16"/>
    </row>
    <row r="48" spans="1:3" x14ac:dyDescent="0.35">
      <c r="A48" s="16">
        <v>1</v>
      </c>
      <c r="B48" s="16">
        <v>1</v>
      </c>
      <c r="C48" s="16"/>
    </row>
    <row r="49" spans="1:3" x14ac:dyDescent="0.35">
      <c r="A49" s="16">
        <v>0</v>
      </c>
      <c r="B49" s="16">
        <v>0</v>
      </c>
      <c r="C49" s="16"/>
    </row>
    <row r="50" spans="1:3" x14ac:dyDescent="0.35">
      <c r="A50" s="16"/>
      <c r="B50" s="16">
        <v>0</v>
      </c>
      <c r="C50" s="16"/>
    </row>
    <row r="51" spans="1:3" x14ac:dyDescent="0.35">
      <c r="A51" s="16"/>
      <c r="B51" s="16">
        <v>0</v>
      </c>
      <c r="C51" s="1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EBC68-ED29-4BC7-A15A-A1B57BF94687}">
  <dimension ref="A1:C51"/>
  <sheetViews>
    <sheetView workbookViewId="0">
      <selection activeCell="E19" sqref="E19"/>
    </sheetView>
  </sheetViews>
  <sheetFormatPr defaultRowHeight="14.5" x14ac:dyDescent="0.35"/>
  <cols>
    <col min="1" max="1" width="19.36328125" customWidth="1"/>
    <col min="2" max="2" width="14" customWidth="1"/>
    <col min="3" max="3" width="19.1796875" customWidth="1"/>
  </cols>
  <sheetData>
    <row r="1" spans="1:3" x14ac:dyDescent="0.35">
      <c r="A1" s="17" t="s">
        <v>29</v>
      </c>
      <c r="B1" s="17" t="s">
        <v>28</v>
      </c>
      <c r="C1" s="17" t="s">
        <v>27</v>
      </c>
    </row>
    <row r="2" spans="1:3" x14ac:dyDescent="0.35">
      <c r="A2" s="16">
        <v>1.73</v>
      </c>
      <c r="B2" s="16">
        <v>1</v>
      </c>
      <c r="C2" s="16">
        <v>1.41</v>
      </c>
    </row>
    <row r="3" spans="1:3" x14ac:dyDescent="0.35">
      <c r="A3" s="16">
        <v>1</v>
      </c>
      <c r="B3" s="16">
        <v>2</v>
      </c>
      <c r="C3" s="16">
        <v>1</v>
      </c>
    </row>
    <row r="4" spans="1:3" x14ac:dyDescent="0.35">
      <c r="A4" s="16">
        <v>2.2400000000000002</v>
      </c>
      <c r="B4" s="16">
        <v>0</v>
      </c>
      <c r="C4" s="16">
        <v>2</v>
      </c>
    </row>
    <row r="5" spans="1:3" x14ac:dyDescent="0.35">
      <c r="A5" s="16">
        <v>1.41</v>
      </c>
      <c r="B5" s="16">
        <v>1</v>
      </c>
      <c r="C5" s="16">
        <v>0</v>
      </c>
    </row>
    <row r="6" spans="1:3" x14ac:dyDescent="0.35">
      <c r="A6" s="16">
        <v>1.41</v>
      </c>
      <c r="B6" s="16">
        <v>1.41</v>
      </c>
      <c r="C6" s="16">
        <v>1</v>
      </c>
    </row>
    <row r="7" spans="1:3" x14ac:dyDescent="0.35">
      <c r="A7" s="16">
        <v>1.73</v>
      </c>
      <c r="B7" s="16">
        <v>1</v>
      </c>
      <c r="C7" s="16">
        <v>0</v>
      </c>
    </row>
    <row r="8" spans="1:3" x14ac:dyDescent="0.35">
      <c r="A8" s="16">
        <v>1</v>
      </c>
      <c r="B8" s="16">
        <v>1</v>
      </c>
      <c r="C8" s="16">
        <v>1</v>
      </c>
    </row>
    <row r="9" spans="1:3" x14ac:dyDescent="0.35">
      <c r="A9" s="16">
        <v>0</v>
      </c>
      <c r="B9" s="16">
        <v>1.41</v>
      </c>
      <c r="C9" s="16">
        <v>1.41</v>
      </c>
    </row>
    <row r="10" spans="1:3" x14ac:dyDescent="0.35">
      <c r="A10" s="16">
        <v>1</v>
      </c>
      <c r="B10" s="16">
        <v>2.2400000000000002</v>
      </c>
      <c r="C10" s="16">
        <v>2.2400000000000002</v>
      </c>
    </row>
    <row r="11" spans="1:3" x14ac:dyDescent="0.35">
      <c r="A11" s="16">
        <v>1.41</v>
      </c>
      <c r="B11" s="16">
        <v>0</v>
      </c>
      <c r="C11" s="16">
        <v>2.2400000000000002</v>
      </c>
    </row>
    <row r="12" spans="1:3" x14ac:dyDescent="0.35">
      <c r="A12" s="16">
        <v>2.2400000000000002</v>
      </c>
      <c r="B12" s="16">
        <v>2.2400000000000002</v>
      </c>
      <c r="C12" s="16">
        <v>1.41</v>
      </c>
    </row>
    <row r="13" spans="1:3" x14ac:dyDescent="0.35">
      <c r="A13" s="16">
        <v>2</v>
      </c>
      <c r="B13" s="16">
        <v>1.41</v>
      </c>
      <c r="C13" s="16">
        <v>1</v>
      </c>
    </row>
    <row r="14" spans="1:3" x14ac:dyDescent="0.35">
      <c r="A14" s="16">
        <v>2.2400000000000002</v>
      </c>
      <c r="B14" s="16">
        <v>0</v>
      </c>
      <c r="C14" s="16">
        <v>1.41</v>
      </c>
    </row>
    <row r="15" spans="1:3" x14ac:dyDescent="0.35">
      <c r="A15" s="16">
        <v>1.73</v>
      </c>
      <c r="B15" s="16">
        <v>0</v>
      </c>
      <c r="C15" s="16">
        <v>0</v>
      </c>
    </row>
    <row r="16" spans="1:3" x14ac:dyDescent="0.35">
      <c r="A16" s="16">
        <v>1.41</v>
      </c>
      <c r="B16" s="16">
        <v>1</v>
      </c>
      <c r="C16" s="16">
        <v>1</v>
      </c>
    </row>
    <row r="17" spans="1:3" x14ac:dyDescent="0.35">
      <c r="A17" s="16">
        <v>0</v>
      </c>
      <c r="B17" s="16">
        <v>0</v>
      </c>
      <c r="C17" s="16">
        <v>2</v>
      </c>
    </row>
    <row r="18" spans="1:3" x14ac:dyDescent="0.35">
      <c r="A18" s="16">
        <v>1.73</v>
      </c>
      <c r="B18" s="16">
        <v>0</v>
      </c>
      <c r="C18" s="16">
        <v>0</v>
      </c>
    </row>
    <row r="19" spans="1:3" x14ac:dyDescent="0.35">
      <c r="A19" s="16">
        <v>1.73</v>
      </c>
      <c r="B19" s="16">
        <v>1.41</v>
      </c>
      <c r="C19" s="16">
        <v>0</v>
      </c>
    </row>
    <row r="20" spans="1:3" x14ac:dyDescent="0.35">
      <c r="A20" s="16">
        <v>1</v>
      </c>
      <c r="B20" s="16">
        <v>2</v>
      </c>
      <c r="C20" s="16">
        <v>1.41</v>
      </c>
    </row>
    <row r="21" spans="1:3" x14ac:dyDescent="0.35">
      <c r="A21" s="16">
        <v>1.41</v>
      </c>
      <c r="B21" s="16">
        <v>1</v>
      </c>
      <c r="C21" s="16">
        <v>2</v>
      </c>
    </row>
    <row r="22" spans="1:3" x14ac:dyDescent="0.35">
      <c r="A22" s="16">
        <v>2.2400000000000002</v>
      </c>
      <c r="B22" s="16">
        <v>2</v>
      </c>
      <c r="C22" s="16">
        <v>0</v>
      </c>
    </row>
    <row r="23" spans="1:3" x14ac:dyDescent="0.35">
      <c r="A23" s="16">
        <v>1.41</v>
      </c>
      <c r="B23" s="16">
        <v>1</v>
      </c>
      <c r="C23" s="16">
        <v>1.41</v>
      </c>
    </row>
    <row r="24" spans="1:3" x14ac:dyDescent="0.35">
      <c r="A24" s="16">
        <v>2</v>
      </c>
      <c r="B24" s="16">
        <v>0</v>
      </c>
      <c r="C24" s="16">
        <v>1</v>
      </c>
    </row>
    <row r="25" spans="1:3" x14ac:dyDescent="0.35">
      <c r="A25" s="16">
        <v>1.41</v>
      </c>
      <c r="B25" s="16">
        <v>2</v>
      </c>
      <c r="C25" s="16">
        <v>1.41</v>
      </c>
    </row>
    <row r="26" spans="1:3" x14ac:dyDescent="0.35">
      <c r="A26" s="16">
        <v>2.2400000000000002</v>
      </c>
      <c r="B26" s="16">
        <v>0</v>
      </c>
      <c r="C26" s="16">
        <v>1.41</v>
      </c>
    </row>
    <row r="27" spans="1:3" x14ac:dyDescent="0.35">
      <c r="A27" s="16">
        <v>1.73</v>
      </c>
      <c r="B27" s="16">
        <v>1.41</v>
      </c>
      <c r="C27" s="16">
        <v>0</v>
      </c>
    </row>
    <row r="28" spans="1:3" x14ac:dyDescent="0.35">
      <c r="A28" s="16">
        <v>1</v>
      </c>
      <c r="B28" s="16">
        <v>1.41</v>
      </c>
      <c r="C28" s="16">
        <v>0</v>
      </c>
    </row>
    <row r="29" spans="1:3" x14ac:dyDescent="0.35">
      <c r="A29" s="16">
        <v>0</v>
      </c>
      <c r="B29" s="16">
        <v>1</v>
      </c>
      <c r="C29" s="16">
        <v>0</v>
      </c>
    </row>
    <row r="30" spans="1:3" x14ac:dyDescent="0.35">
      <c r="A30" s="16">
        <v>0</v>
      </c>
      <c r="B30" s="16">
        <v>2</v>
      </c>
      <c r="C30" s="16">
        <v>0</v>
      </c>
    </row>
    <row r="31" spans="1:3" x14ac:dyDescent="0.35">
      <c r="A31" s="16">
        <v>1.41</v>
      </c>
      <c r="B31" s="16">
        <v>1</v>
      </c>
      <c r="C31" s="16">
        <v>1</v>
      </c>
    </row>
    <row r="32" spans="1:3" x14ac:dyDescent="0.35">
      <c r="A32" s="16">
        <v>2.2400000000000002</v>
      </c>
      <c r="B32" s="16">
        <v>1.41</v>
      </c>
      <c r="C32" s="16">
        <v>1.41</v>
      </c>
    </row>
    <row r="33" spans="1:3" x14ac:dyDescent="0.35">
      <c r="A33" s="16">
        <v>1</v>
      </c>
      <c r="B33" s="16">
        <v>1.73</v>
      </c>
      <c r="C33" s="16">
        <v>1.41</v>
      </c>
    </row>
    <row r="34" spans="1:3" x14ac:dyDescent="0.35">
      <c r="A34" s="16">
        <v>1.73</v>
      </c>
      <c r="B34" s="16">
        <v>1</v>
      </c>
      <c r="C34" s="16">
        <v>1</v>
      </c>
    </row>
    <row r="35" spans="1:3" x14ac:dyDescent="0.35">
      <c r="A35" s="16">
        <v>1.73</v>
      </c>
      <c r="B35" s="16">
        <v>1.73</v>
      </c>
      <c r="C35" s="16">
        <v>1.73</v>
      </c>
    </row>
    <row r="36" spans="1:3" x14ac:dyDescent="0.35">
      <c r="A36" s="16">
        <v>0</v>
      </c>
      <c r="B36" s="16">
        <v>2.2400000000000002</v>
      </c>
      <c r="C36" s="16">
        <v>1</v>
      </c>
    </row>
    <row r="37" spans="1:3" x14ac:dyDescent="0.35">
      <c r="A37" s="16">
        <v>1</v>
      </c>
      <c r="B37" s="16">
        <v>1.73</v>
      </c>
      <c r="C37" s="16">
        <v>1.41</v>
      </c>
    </row>
    <row r="38" spans="1:3" x14ac:dyDescent="0.35">
      <c r="A38" s="16">
        <v>1.41</v>
      </c>
      <c r="B38" s="16">
        <v>0</v>
      </c>
      <c r="C38" s="16">
        <v>0</v>
      </c>
    </row>
    <row r="39" spans="1:3" x14ac:dyDescent="0.35">
      <c r="A39" s="16">
        <v>1.73</v>
      </c>
      <c r="B39" s="16">
        <v>1.41</v>
      </c>
      <c r="C39" s="16">
        <v>1</v>
      </c>
    </row>
    <row r="40" spans="1:3" x14ac:dyDescent="0.35">
      <c r="A40" s="16">
        <v>2.2400000000000002</v>
      </c>
      <c r="B40" s="16">
        <v>1.73</v>
      </c>
      <c r="C40" s="16">
        <v>1</v>
      </c>
    </row>
    <row r="41" spans="1:3" x14ac:dyDescent="0.35">
      <c r="A41" s="16">
        <v>2</v>
      </c>
      <c r="B41" s="16">
        <v>1.73</v>
      </c>
      <c r="C41" s="16">
        <v>0</v>
      </c>
    </row>
    <row r="42" spans="1:3" x14ac:dyDescent="0.35">
      <c r="A42" s="16">
        <v>1.41</v>
      </c>
      <c r="B42" s="16">
        <v>1.41</v>
      </c>
      <c r="C42" s="16">
        <v>1.41</v>
      </c>
    </row>
    <row r="43" spans="1:3" x14ac:dyDescent="0.35">
      <c r="A43" s="16">
        <v>0</v>
      </c>
      <c r="B43" s="16">
        <v>0</v>
      </c>
      <c r="C43" s="16">
        <v>0</v>
      </c>
    </row>
    <row r="44" spans="1:3" x14ac:dyDescent="0.35">
      <c r="A44" s="16">
        <v>1.73</v>
      </c>
      <c r="B44" s="16">
        <v>1.41</v>
      </c>
      <c r="C44" s="16">
        <v>2</v>
      </c>
    </row>
    <row r="45" spans="1:3" x14ac:dyDescent="0.35">
      <c r="A45" s="16">
        <v>1</v>
      </c>
      <c r="B45" s="16">
        <v>2</v>
      </c>
      <c r="C45" s="16">
        <v>1</v>
      </c>
    </row>
    <row r="46" spans="1:3" x14ac:dyDescent="0.35">
      <c r="A46" s="16">
        <v>1.73</v>
      </c>
      <c r="B46" s="16">
        <v>1</v>
      </c>
      <c r="C46" s="16"/>
    </row>
    <row r="47" spans="1:3" x14ac:dyDescent="0.35">
      <c r="A47" s="16">
        <v>0</v>
      </c>
      <c r="B47" s="16">
        <v>1</v>
      </c>
      <c r="C47" s="16"/>
    </row>
    <row r="48" spans="1:3" x14ac:dyDescent="0.35">
      <c r="A48" s="16">
        <v>1</v>
      </c>
      <c r="B48" s="16">
        <v>1</v>
      </c>
      <c r="C48" s="16"/>
    </row>
    <row r="49" spans="1:3" x14ac:dyDescent="0.35">
      <c r="A49" s="16">
        <v>1.73</v>
      </c>
      <c r="B49" s="16">
        <v>1</v>
      </c>
      <c r="C49" s="16"/>
    </row>
    <row r="50" spans="1:3" x14ac:dyDescent="0.35">
      <c r="A50" s="16"/>
      <c r="B50" s="16">
        <v>1</v>
      </c>
      <c r="C50" s="16"/>
    </row>
    <row r="51" spans="1:3" x14ac:dyDescent="0.35">
      <c r="A51" s="16"/>
      <c r="B51" s="16">
        <v>1</v>
      </c>
      <c r="C51" s="1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2"/>
  <sheetViews>
    <sheetView zoomScale="90" workbookViewId="0">
      <selection activeCell="A41" sqref="A41"/>
    </sheetView>
  </sheetViews>
  <sheetFormatPr defaultColWidth="9.1796875" defaultRowHeight="12.5" x14ac:dyDescent="0.25"/>
  <cols>
    <col min="1" max="1" width="38.26953125" style="2" bestFit="1" customWidth="1"/>
    <col min="2" max="2" width="18" style="2" customWidth="1"/>
    <col min="3" max="5" width="9.1796875" style="2"/>
    <col min="6" max="6" width="13.7265625" style="2" customWidth="1"/>
    <col min="7" max="8" width="15.1796875" style="2" customWidth="1"/>
    <col min="9" max="16384" width="9.1796875" style="2"/>
  </cols>
  <sheetData>
    <row r="1" spans="1:3" ht="13" x14ac:dyDescent="0.3">
      <c r="A1" s="15" t="s">
        <v>25</v>
      </c>
    </row>
    <row r="3" spans="1:3" ht="26" x14ac:dyDescent="0.3">
      <c r="A3" s="14" t="s">
        <v>24</v>
      </c>
    </row>
    <row r="5" spans="1:3" ht="13" x14ac:dyDescent="0.3">
      <c r="A5" s="10" t="s">
        <v>23</v>
      </c>
    </row>
    <row r="6" spans="1:3" x14ac:dyDescent="0.25">
      <c r="A6" s="8" t="s">
        <v>22</v>
      </c>
      <c r="B6" s="13" t="s">
        <v>21</v>
      </c>
      <c r="C6" s="13"/>
    </row>
    <row r="7" spans="1:3" x14ac:dyDescent="0.25">
      <c r="A7" s="8" t="s">
        <v>20</v>
      </c>
      <c r="B7" s="13" t="s">
        <v>19</v>
      </c>
    </row>
    <row r="8" spans="1:3" x14ac:dyDescent="0.25">
      <c r="A8" s="12"/>
      <c r="B8" s="11"/>
    </row>
    <row r="9" spans="1:3" ht="13" x14ac:dyDescent="0.3">
      <c r="A9" s="10" t="s">
        <v>18</v>
      </c>
      <c r="B9" s="11"/>
    </row>
    <row r="10" spans="1:3" x14ac:dyDescent="0.25">
      <c r="A10" s="8" t="s">
        <v>17</v>
      </c>
      <c r="B10" s="9">
        <v>0.125</v>
      </c>
      <c r="C10" s="9"/>
    </row>
    <row r="11" spans="1:3" x14ac:dyDescent="0.25">
      <c r="A11" s="8" t="s">
        <v>16</v>
      </c>
      <c r="B11" s="9">
        <v>6.9999999999999999E-4</v>
      </c>
      <c r="C11" s="9"/>
    </row>
    <row r="12" spans="1:3" x14ac:dyDescent="0.25">
      <c r="A12" s="8" t="s">
        <v>15</v>
      </c>
      <c r="B12" s="9">
        <v>3.0000000000000001E-3</v>
      </c>
    </row>
    <row r="13" spans="1:3" x14ac:dyDescent="0.25">
      <c r="A13" s="12"/>
      <c r="B13" s="11"/>
    </row>
    <row r="14" spans="1:3" x14ac:dyDescent="0.25">
      <c r="A14" s="8" t="s">
        <v>14</v>
      </c>
      <c r="B14" s="9">
        <v>-0.03</v>
      </c>
    </row>
    <row r="16" spans="1:3" ht="13" x14ac:dyDescent="0.3">
      <c r="A16" s="10" t="s">
        <v>13</v>
      </c>
    </row>
    <row r="17" spans="1:4" x14ac:dyDescent="0.25">
      <c r="A17" s="8" t="s">
        <v>12</v>
      </c>
      <c r="B17" s="9">
        <v>3.0000000000000001E-3</v>
      </c>
      <c r="C17" s="9"/>
    </row>
    <row r="18" spans="1:4" ht="28.5" x14ac:dyDescent="0.55000000000000004">
      <c r="A18" s="8" t="s">
        <v>11</v>
      </c>
      <c r="B18" s="7">
        <v>2.13</v>
      </c>
      <c r="C18" s="7"/>
    </row>
    <row r="19" spans="1:4" x14ac:dyDescent="0.25">
      <c r="A19" s="8" t="s">
        <v>10</v>
      </c>
      <c r="B19" s="9">
        <v>2E-3</v>
      </c>
      <c r="C19" s="9"/>
    </row>
    <row r="20" spans="1:4" ht="28.5" x14ac:dyDescent="0.55000000000000004">
      <c r="A20" s="8" t="s">
        <v>9</v>
      </c>
      <c r="B20" s="7">
        <v>27.52</v>
      </c>
      <c r="C20" s="7"/>
    </row>
    <row r="29" spans="1:4" s="5" customFormat="1" ht="13" x14ac:dyDescent="0.3">
      <c r="A29" s="6" t="s">
        <v>8</v>
      </c>
    </row>
    <row r="30" spans="1:4" x14ac:dyDescent="0.25">
      <c r="B30" s="3"/>
      <c r="C30" s="3" t="str">
        <f>CONCATENATE("Low ", B6)</f>
        <v>Low Total Life Events</v>
      </c>
      <c r="D30" s="3" t="str">
        <f>CONCATENATE("High ", B6)</f>
        <v>High Total Life Events</v>
      </c>
    </row>
    <row r="31" spans="1:4" x14ac:dyDescent="0.25">
      <c r="B31" s="4" t="str">
        <f>CONCATENATE("Low ", B7)</f>
        <v>Low % Time in Institution</v>
      </c>
      <c r="C31" s="3">
        <f>((B17-B18)*B10)+((B19-B20)*B11)+((B17-B18)*(B19-B20))*B12+B14</f>
        <v>-0.13954524200000001</v>
      </c>
      <c r="D31" s="3">
        <f>(B17+B18)*B10+((B19-B20)*B11)+((B17+B18)*(B19-B20)*B12)+B14</f>
        <v>4.1274717999999988E-2</v>
      </c>
    </row>
    <row r="32" spans="1:4" x14ac:dyDescent="0.25">
      <c r="B32" s="4" t="str">
        <f xml:space="preserve"> CONCATENATE("High ", B7)</f>
        <v>High % Time in Institution</v>
      </c>
      <c r="C32" s="3">
        <f>((B17-B18)*B10)+(B19+B20)*B11+((B17-B18)*(B19+B20)*B12)+B14</f>
        <v>-0.45222748199999996</v>
      </c>
      <c r="D32" s="3">
        <f>(B17+B18)*B10+(B19+B20)*B11+((B17+B18)*(B19+B20))*B12+B14</f>
        <v>0.43200367799999995</v>
      </c>
    </row>
  </sheetData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32"/>
  <sheetViews>
    <sheetView zoomScale="90" workbookViewId="0">
      <selection activeCell="B16" sqref="B16"/>
    </sheetView>
  </sheetViews>
  <sheetFormatPr defaultColWidth="9.1796875" defaultRowHeight="12.5" x14ac:dyDescent="0.25"/>
  <cols>
    <col min="1" max="1" width="38.26953125" style="2" bestFit="1" customWidth="1"/>
    <col min="2" max="2" width="18" style="2" customWidth="1"/>
    <col min="3" max="5" width="9.1796875" style="2"/>
    <col min="6" max="6" width="13.7265625" style="2" customWidth="1"/>
    <col min="7" max="8" width="15.1796875" style="2" customWidth="1"/>
    <col min="9" max="16384" width="9.1796875" style="2"/>
  </cols>
  <sheetData>
    <row r="1" spans="1:3" ht="13" x14ac:dyDescent="0.3">
      <c r="A1" s="15" t="s">
        <v>25</v>
      </c>
    </row>
    <row r="3" spans="1:3" ht="26" x14ac:dyDescent="0.3">
      <c r="A3" s="14" t="s">
        <v>24</v>
      </c>
    </row>
    <row r="5" spans="1:3" ht="13" x14ac:dyDescent="0.3">
      <c r="A5" s="10" t="s">
        <v>23</v>
      </c>
    </row>
    <row r="6" spans="1:3" x14ac:dyDescent="0.25">
      <c r="A6" s="8" t="s">
        <v>22</v>
      </c>
      <c r="B6" s="13" t="s">
        <v>26</v>
      </c>
      <c r="C6" s="13"/>
    </row>
    <row r="7" spans="1:3" x14ac:dyDescent="0.25">
      <c r="A7" s="8" t="s">
        <v>20</v>
      </c>
      <c r="B7" s="13" t="s">
        <v>19</v>
      </c>
    </row>
    <row r="8" spans="1:3" x14ac:dyDescent="0.25">
      <c r="A8" s="12"/>
      <c r="B8" s="11"/>
    </row>
    <row r="9" spans="1:3" ht="13" x14ac:dyDescent="0.3">
      <c r="A9" s="10" t="s">
        <v>18</v>
      </c>
      <c r="B9" s="11"/>
    </row>
    <row r="10" spans="1:3" x14ac:dyDescent="0.25">
      <c r="A10" s="8" t="s">
        <v>17</v>
      </c>
      <c r="B10" s="9">
        <v>0.193</v>
      </c>
      <c r="C10" s="9"/>
    </row>
    <row r="11" spans="1:3" x14ac:dyDescent="0.25">
      <c r="A11" s="8" t="s">
        <v>16</v>
      </c>
      <c r="B11" s="9">
        <v>1E-3</v>
      </c>
      <c r="C11" s="9"/>
    </row>
    <row r="12" spans="1:3" x14ac:dyDescent="0.25">
      <c r="A12" s="8" t="s">
        <v>15</v>
      </c>
      <c r="B12" s="9">
        <v>6.0000000000000001E-3</v>
      </c>
    </row>
    <row r="13" spans="1:3" x14ac:dyDescent="0.25">
      <c r="A13" s="12"/>
      <c r="B13" s="11"/>
    </row>
    <row r="14" spans="1:3" x14ac:dyDescent="0.25">
      <c r="A14" s="8" t="s">
        <v>14</v>
      </c>
      <c r="B14" s="9">
        <v>-3.9E-2</v>
      </c>
    </row>
    <row r="16" spans="1:3" ht="13" x14ac:dyDescent="0.3">
      <c r="A16" s="10" t="s">
        <v>13</v>
      </c>
    </row>
    <row r="17" spans="1:4" x14ac:dyDescent="0.25">
      <c r="A17" s="8" t="s">
        <v>12</v>
      </c>
      <c r="B17" s="9">
        <v>3.0000000000000001E-3</v>
      </c>
      <c r="C17" s="9"/>
    </row>
    <row r="18" spans="1:4" ht="28.5" x14ac:dyDescent="0.55000000000000004">
      <c r="A18" s="8" t="s">
        <v>11</v>
      </c>
      <c r="B18" s="7">
        <v>1.53</v>
      </c>
      <c r="C18" s="7"/>
    </row>
    <row r="19" spans="1:4" x14ac:dyDescent="0.25">
      <c r="A19" s="8" t="s">
        <v>10</v>
      </c>
      <c r="B19" s="9">
        <v>2E-3</v>
      </c>
      <c r="C19" s="9"/>
    </row>
    <row r="20" spans="1:4" ht="28.5" x14ac:dyDescent="0.55000000000000004">
      <c r="A20" s="8" t="s">
        <v>9</v>
      </c>
      <c r="B20" s="7">
        <v>27.52</v>
      </c>
      <c r="C20" s="7"/>
    </row>
    <row r="29" spans="1:4" s="5" customFormat="1" ht="13" x14ac:dyDescent="0.3">
      <c r="A29" s="6" t="s">
        <v>8</v>
      </c>
    </row>
    <row r="30" spans="1:4" x14ac:dyDescent="0.25">
      <c r="B30" s="3"/>
      <c r="C30" s="3" t="str">
        <f>CONCATENATE("Low ", B6)</f>
        <v>Low Independent Life Events</v>
      </c>
      <c r="D30" s="3" t="str">
        <f>CONCATENATE("High ", B6)</f>
        <v>High Independent Life Events</v>
      </c>
    </row>
    <row r="31" spans="1:4" x14ac:dyDescent="0.25">
      <c r="B31" s="4" t="str">
        <f>CONCATENATE("Low ", B7)</f>
        <v>Low % Time in Institution</v>
      </c>
      <c r="C31" s="3">
        <f>((B17-B18)*B10)+((B19-B20)*B11)+((B17-B18)*(B19-B20))*B12+B14</f>
        <v>-0.10910908400000005</v>
      </c>
      <c r="D31" s="3">
        <f>(B17+B18)*B10+((B19-B20)*B11)+((B17+B18)*(B19-B20)*B12)+B14</f>
        <v>-2.3759563999999976E-2</v>
      </c>
    </row>
    <row r="32" spans="1:4" x14ac:dyDescent="0.25">
      <c r="B32" s="4" t="str">
        <f xml:space="preserve"> CONCATENATE("High ", B7)</f>
        <v>High % Time in Institution</v>
      </c>
      <c r="C32" s="3">
        <f>((B17-B18)*B10)+(B19+B20)*B11+((B17-B18)*(B19+B20)*B12)+B14</f>
        <v>-0.55834556400000013</v>
      </c>
      <c r="D32" s="3">
        <f>(B17+B18)*B10+(B19+B20)*B11+((B17+B18)*(B19+B20))*B12+B14</f>
        <v>0.53753835599999988</v>
      </c>
    </row>
  </sheetData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>
      <selection activeCell="I27" sqref="I27"/>
    </sheetView>
  </sheetViews>
  <sheetFormatPr defaultRowHeight="14.5" x14ac:dyDescent="0.35"/>
  <sheetData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>
      <selection activeCell="H31" sqref="H31"/>
    </sheetView>
  </sheetViews>
  <sheetFormatPr defaultRowHeight="14.5" x14ac:dyDescent="0.3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Figure 1</vt:lpstr>
      <vt:lpstr>Supplementary Figure 1A</vt:lpstr>
      <vt:lpstr>Supplementary Figure 1B</vt:lpstr>
      <vt:lpstr>Supplementary Figure 1C</vt:lpstr>
      <vt:lpstr>Supplementary Figure 2A</vt:lpstr>
      <vt:lpstr>Supplementary Figure 2B</vt:lpstr>
      <vt:lpstr>Supplementary Figure 3</vt:lpstr>
      <vt:lpstr>Supplementary Figure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wadem</cp:lastModifiedBy>
  <dcterms:created xsi:type="dcterms:W3CDTF">2018-10-04T13:47:42Z</dcterms:created>
  <dcterms:modified xsi:type="dcterms:W3CDTF">2019-10-18T23:19:02Z</dcterms:modified>
</cp:coreProperties>
</file>