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1620" yWindow="0" windowWidth="25360" windowHeight="15820" tabRatio="911" activeTab="4"/>
  </bookViews>
  <sheets>
    <sheet name="Figure 1" sheetId="1" r:id="rId1"/>
    <sheet name="Figure 2" sheetId="17" r:id="rId2"/>
    <sheet name="Figure 3" sheetId="2" r:id="rId3"/>
    <sheet name="Figue 5" sheetId="20" r:id="rId4"/>
    <sheet name="Figure 6" sheetId="5" r:id="rId5"/>
    <sheet name="Figure 7" sheetId="6" r:id="rId6"/>
    <sheet name="Figure 8" sheetId="16" r:id="rId7"/>
    <sheet name="Figure 9" sheetId="7" r:id="rId8"/>
    <sheet name="Figure 10" sheetId="8" r:id="rId9"/>
    <sheet name="Supplementary Fig. 1 " sheetId="21" r:id="rId10"/>
    <sheet name="Supplementary Fig. 2" sheetId="10" r:id="rId11"/>
    <sheet name="Supplementary Fig. 6" sheetId="14" r:id="rId12"/>
    <sheet name="stability value of STAND-Y13-25" sheetId="19" r:id="rId1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19" l="1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E29" i="16"/>
  <c r="D29" i="16"/>
  <c r="C29" i="16"/>
  <c r="B29" i="16"/>
  <c r="E20" i="16"/>
  <c r="D20" i="16"/>
  <c r="C20" i="16"/>
  <c r="B20" i="16"/>
  <c r="E11" i="16"/>
  <c r="D11" i="16"/>
  <c r="C11" i="16"/>
  <c r="B11" i="16"/>
  <c r="B21" i="14"/>
  <c r="E20" i="2"/>
  <c r="D20" i="2"/>
  <c r="C20" i="2"/>
  <c r="C21" i="14"/>
  <c r="C27" i="14"/>
  <c r="B27" i="14"/>
  <c r="C15" i="14"/>
  <c r="B15" i="14"/>
  <c r="C9" i="14"/>
  <c r="B9" i="14"/>
  <c r="F4" i="8"/>
  <c r="F5" i="8"/>
  <c r="F6" i="8"/>
  <c r="F3" i="8"/>
  <c r="C48" i="5"/>
  <c r="B48" i="5"/>
  <c r="C29" i="5"/>
  <c r="B29" i="5"/>
  <c r="C20" i="5"/>
  <c r="B20" i="5"/>
  <c r="C8" i="5"/>
  <c r="D8" i="5"/>
  <c r="B8" i="5"/>
  <c r="F10" i="2"/>
  <c r="C21" i="1"/>
  <c r="D21" i="1"/>
  <c r="E21" i="1"/>
  <c r="F21" i="1"/>
  <c r="G21" i="1"/>
  <c r="B21" i="1"/>
  <c r="F20" i="7"/>
  <c r="F21" i="7"/>
  <c r="F22" i="7"/>
  <c r="F23" i="7"/>
  <c r="F24" i="7"/>
  <c r="F25" i="7"/>
  <c r="F26" i="7"/>
  <c r="F19" i="7"/>
  <c r="H32" i="7"/>
  <c r="H33" i="7"/>
  <c r="H31" i="7"/>
  <c r="C9" i="6"/>
  <c r="D9" i="6"/>
  <c r="B9" i="6"/>
  <c r="C19" i="6"/>
  <c r="D19" i="6"/>
  <c r="E19" i="6"/>
  <c r="F19" i="6"/>
  <c r="G19" i="6"/>
  <c r="B19" i="6"/>
  <c r="I42" i="6"/>
  <c r="H42" i="6"/>
  <c r="G42" i="6"/>
  <c r="D42" i="6"/>
  <c r="C42" i="6"/>
  <c r="B42" i="6"/>
  <c r="I30" i="6"/>
  <c r="H30" i="6"/>
  <c r="G30" i="6"/>
  <c r="D30" i="6"/>
  <c r="C30" i="6"/>
  <c r="B30" i="6"/>
</calcChain>
</file>

<file path=xl/sharedStrings.xml><?xml version="1.0" encoding="utf-8"?>
<sst xmlns="http://schemas.openxmlformats.org/spreadsheetml/2006/main" count="530" uniqueCount="332">
  <si>
    <t>Day1</t>
  </si>
  <si>
    <t>Day2</t>
  </si>
  <si>
    <t>Day3</t>
  </si>
  <si>
    <t>Day4</t>
  </si>
  <si>
    <t>Day5</t>
  </si>
  <si>
    <t>A36-3</t>
  </si>
  <si>
    <t>A36-4</t>
  </si>
  <si>
    <t>A36-5</t>
  </si>
  <si>
    <t>A36-6</t>
  </si>
  <si>
    <t>A36-7</t>
  </si>
  <si>
    <t>A36-8</t>
  </si>
  <si>
    <t>M4-1</t>
    <phoneticPr fontId="2"/>
  </si>
  <si>
    <t>M4-2</t>
  </si>
  <si>
    <t>M4-3</t>
  </si>
  <si>
    <t>M4-4</t>
  </si>
  <si>
    <t>M4-5</t>
  </si>
  <si>
    <t>M4-6</t>
  </si>
  <si>
    <t>M4-7</t>
  </si>
  <si>
    <t>Non-injected-1</t>
    <phoneticPr fontId="2"/>
  </si>
  <si>
    <t>Non-injected-2</t>
  </si>
  <si>
    <t>Non-injected-3</t>
  </si>
  <si>
    <t>Non-injected-4</t>
  </si>
  <si>
    <t>Non-injected-5</t>
  </si>
  <si>
    <t>Non-injected-6</t>
  </si>
  <si>
    <t>Non-injected-7</t>
  </si>
  <si>
    <t>TotalDistance(cm)</t>
  </si>
  <si>
    <t>TotalCenterTime(sec)</t>
  </si>
  <si>
    <t>MovingSpeed(cm/s)</t>
  </si>
  <si>
    <t>Rearing</t>
  </si>
  <si>
    <t>Average</t>
    <phoneticPr fontId="2"/>
  </si>
  <si>
    <t>DOPAC in Cpu</t>
    <phoneticPr fontId="2"/>
  </si>
  <si>
    <t>HVA in Cpu</t>
    <phoneticPr fontId="2"/>
  </si>
  <si>
    <t>M4</t>
    <phoneticPr fontId="2"/>
  </si>
  <si>
    <t>A36</t>
    <phoneticPr fontId="2"/>
  </si>
  <si>
    <t>Non-injected</t>
    <phoneticPr fontId="2"/>
  </si>
  <si>
    <t>M4</t>
    <phoneticPr fontId="2"/>
  </si>
  <si>
    <t>DOPAC in SN</t>
    <phoneticPr fontId="2"/>
  </si>
  <si>
    <t>HVA in SN</t>
    <phoneticPr fontId="2"/>
  </si>
  <si>
    <t>A36</t>
    <phoneticPr fontId="2"/>
  </si>
  <si>
    <t>Non-injected</t>
    <phoneticPr fontId="2"/>
  </si>
  <si>
    <t>Average</t>
    <phoneticPr fontId="2"/>
  </si>
  <si>
    <t>No.1</t>
    <phoneticPr fontId="2"/>
  </si>
  <si>
    <t>No.2</t>
  </si>
  <si>
    <t>No.3</t>
  </si>
  <si>
    <t>No.4</t>
  </si>
  <si>
    <t>No.5</t>
  </si>
  <si>
    <t>No.6</t>
  </si>
  <si>
    <t>Striatum</t>
  </si>
  <si>
    <t>SN</t>
  </si>
  <si>
    <t>M4</t>
  </si>
  <si>
    <t>A36</t>
  </si>
  <si>
    <t>Average</t>
    <phoneticPr fontId="2"/>
  </si>
  <si>
    <r>
      <t>(pg/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ＭＳ Ｐゴシック"/>
        <family val="2"/>
        <charset val="128"/>
        <scheme val="minor"/>
      </rPr>
      <t>l)</t>
    </r>
    <phoneticPr fontId="2"/>
  </si>
  <si>
    <r>
      <t>(pg/</t>
    </r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ＭＳ Ｐゴシック"/>
        <family val="2"/>
        <charset val="128"/>
        <scheme val="minor"/>
      </rPr>
      <t>g)</t>
    </r>
    <phoneticPr fontId="2"/>
  </si>
  <si>
    <r>
      <t>(pg/</t>
    </r>
    <r>
      <rPr>
        <sz val="12"/>
        <color rgb="FF000000"/>
        <rFont val="Symbol"/>
        <family val="1"/>
        <charset val="2"/>
      </rPr>
      <t>m</t>
    </r>
    <r>
      <rPr>
        <sz val="12"/>
        <color rgb="FF000000"/>
        <rFont val="ＭＳ Ｐゴシック"/>
        <family val="3"/>
        <charset val="128"/>
        <scheme val="minor"/>
      </rPr>
      <t>g)</t>
    </r>
  </si>
  <si>
    <t>Net charge at</t>
    <phoneticPr fontId="8"/>
  </si>
  <si>
    <t>cytoplasmic pH</t>
    <phoneticPr fontId="8"/>
  </si>
  <si>
    <t>No tag</t>
    <phoneticPr fontId="8"/>
  </si>
  <si>
    <t>Myc</t>
    <phoneticPr fontId="8"/>
  </si>
  <si>
    <t>s3Flag</t>
    <phoneticPr fontId="8"/>
  </si>
  <si>
    <t>s3Flag, HA</t>
    <phoneticPr fontId="8"/>
  </si>
  <si>
    <t>Estimated pI</t>
    <phoneticPr fontId="2"/>
  </si>
  <si>
    <t>estimated pI</t>
    <phoneticPr fontId="8"/>
  </si>
  <si>
    <t>Net charge of intrabodies at cytoplasmic pH 6.6</t>
    <phoneticPr fontId="8"/>
  </si>
  <si>
    <t>Net charge of intrabodies at cytoplasmic pH 7.4</t>
    <phoneticPr fontId="8"/>
  </si>
  <si>
    <t>no tag</t>
    <phoneticPr fontId="8"/>
  </si>
  <si>
    <t>T7, EGFP, His</t>
    <phoneticPr fontId="8"/>
  </si>
  <si>
    <t>s3Flag</t>
    <phoneticPr fontId="8"/>
  </si>
  <si>
    <t>s3Flag, HA</t>
    <phoneticPr fontId="8"/>
  </si>
  <si>
    <t>ADC53452.1</t>
  </si>
  <si>
    <t>ADB65759.1</t>
    <phoneticPr fontId="8"/>
  </si>
  <si>
    <t>ADC53454.1</t>
    <phoneticPr fontId="8"/>
  </si>
  <si>
    <t>AAC26528.1</t>
    <phoneticPr fontId="8"/>
  </si>
  <si>
    <t>ADB65756.1</t>
    <phoneticPr fontId="8"/>
  </si>
  <si>
    <t>ADB65755.1</t>
    <phoneticPr fontId="8"/>
  </si>
  <si>
    <t>ADB65753.1</t>
    <phoneticPr fontId="8"/>
  </si>
  <si>
    <t>AEK20780.1</t>
    <phoneticPr fontId="8"/>
  </si>
  <si>
    <t>AAQ83756.1</t>
    <phoneticPr fontId="8"/>
  </si>
  <si>
    <t>1DZB</t>
    <phoneticPr fontId="8"/>
  </si>
  <si>
    <t>ADB65760.1</t>
    <phoneticPr fontId="8"/>
  </si>
  <si>
    <t>CAC14154.1</t>
    <phoneticPr fontId="8"/>
  </si>
  <si>
    <t>AEK20779.1</t>
    <phoneticPr fontId="8"/>
  </si>
  <si>
    <t>1QOK</t>
    <phoneticPr fontId="8"/>
  </si>
  <si>
    <t>BAT46707.1</t>
    <phoneticPr fontId="8"/>
  </si>
  <si>
    <t>ADB65757.1</t>
    <phoneticPr fontId="8"/>
  </si>
  <si>
    <t>AAY88907.1</t>
    <phoneticPr fontId="8"/>
  </si>
  <si>
    <t>ABN79462.1</t>
    <phoneticPr fontId="8"/>
  </si>
  <si>
    <t>ADN42858.1</t>
    <phoneticPr fontId="8"/>
  </si>
  <si>
    <t>AAF82630.1</t>
    <phoneticPr fontId="8"/>
  </si>
  <si>
    <t>AAD51317.1</t>
    <phoneticPr fontId="8"/>
  </si>
  <si>
    <t>ALJ99801.1</t>
    <phoneticPr fontId="8"/>
  </si>
  <si>
    <t>AAC26545.1</t>
    <phoneticPr fontId="8"/>
  </si>
  <si>
    <t>AAN32896.1</t>
    <phoneticPr fontId="8"/>
  </si>
  <si>
    <t>3UYP</t>
    <phoneticPr fontId="8"/>
  </si>
  <si>
    <t>ADB65758.1</t>
    <phoneticPr fontId="8"/>
  </si>
  <si>
    <t>AAC52185.1</t>
    <phoneticPr fontId="8"/>
  </si>
  <si>
    <t>ADC53456.1</t>
    <phoneticPr fontId="8"/>
  </si>
  <si>
    <t>AAU11282.1</t>
    <phoneticPr fontId="8"/>
  </si>
  <si>
    <t>A56446</t>
    <phoneticPr fontId="8"/>
  </si>
  <si>
    <t>CAA82617.1</t>
    <phoneticPr fontId="8"/>
  </si>
  <si>
    <t>AAC26537.1</t>
    <phoneticPr fontId="8"/>
  </si>
  <si>
    <t>CCG26105.1</t>
    <phoneticPr fontId="8"/>
  </si>
  <si>
    <t>AAC26550.1</t>
    <phoneticPr fontId="8"/>
  </si>
  <si>
    <t>CAA10318.1</t>
    <phoneticPr fontId="8"/>
  </si>
  <si>
    <t>S41374</t>
    <phoneticPr fontId="8"/>
  </si>
  <si>
    <t>AAY88908.1</t>
    <phoneticPr fontId="8"/>
  </si>
  <si>
    <t>CAA10385.1</t>
    <phoneticPr fontId="8"/>
  </si>
  <si>
    <t>AAC04222.1</t>
    <phoneticPr fontId="8"/>
  </si>
  <si>
    <t>ACZ65029.1</t>
    <phoneticPr fontId="8"/>
  </si>
  <si>
    <t>AAC26540.1</t>
    <phoneticPr fontId="8"/>
  </si>
  <si>
    <t>ADN42857.1</t>
    <phoneticPr fontId="8"/>
  </si>
  <si>
    <t>ACN88153.1</t>
    <phoneticPr fontId="8"/>
  </si>
  <si>
    <t>ACN88155.1</t>
    <phoneticPr fontId="8"/>
  </si>
  <si>
    <t>AAX07566.1</t>
    <phoneticPr fontId="8"/>
  </si>
  <si>
    <t>AAA19165.1</t>
    <phoneticPr fontId="8"/>
  </si>
  <si>
    <t>AAK85297.1</t>
    <phoneticPr fontId="8"/>
  </si>
  <si>
    <t>CAD58896.1</t>
    <phoneticPr fontId="8"/>
  </si>
  <si>
    <t>ACA49232.</t>
    <phoneticPr fontId="8"/>
  </si>
  <si>
    <t>ADC53451.1</t>
    <phoneticPr fontId="8"/>
  </si>
  <si>
    <t>5AAW</t>
    <phoneticPr fontId="8"/>
  </si>
  <si>
    <t>AAC26549.1</t>
    <phoneticPr fontId="8"/>
  </si>
  <si>
    <t>CAA10386.1</t>
    <phoneticPr fontId="8"/>
  </si>
  <si>
    <t>ACB97619.1</t>
    <phoneticPr fontId="8"/>
  </si>
  <si>
    <t>ADC53455.1</t>
    <phoneticPr fontId="8"/>
  </si>
  <si>
    <t>AAC26546.1</t>
    <phoneticPr fontId="8"/>
  </si>
  <si>
    <t>CAA94521.1</t>
    <phoneticPr fontId="8"/>
  </si>
  <si>
    <t>AAF82631.1</t>
    <phoneticPr fontId="8"/>
  </si>
  <si>
    <t>AAF85943.1</t>
    <phoneticPr fontId="8"/>
  </si>
  <si>
    <t>CCG26106.1</t>
    <phoneticPr fontId="8"/>
  </si>
  <si>
    <t>ACV91950.1</t>
    <phoneticPr fontId="8"/>
  </si>
  <si>
    <t>AAG44840.1</t>
    <phoneticPr fontId="8"/>
  </si>
  <si>
    <t>ADJ00222.1</t>
    <phoneticPr fontId="8"/>
  </si>
  <si>
    <t>ACB88023.1</t>
    <phoneticPr fontId="8"/>
  </si>
  <si>
    <t>AAC26530.1</t>
    <phoneticPr fontId="8"/>
  </si>
  <si>
    <t>ACS12913.1</t>
    <phoneticPr fontId="8"/>
  </si>
  <si>
    <t>AAL50781.1</t>
    <phoneticPr fontId="8"/>
  </si>
  <si>
    <t>AAA83267.1</t>
    <phoneticPr fontId="8"/>
  </si>
  <si>
    <t>ACB97617.1</t>
    <phoneticPr fontId="8"/>
  </si>
  <si>
    <t>AAP23214.1</t>
    <phoneticPr fontId="8"/>
  </si>
  <si>
    <t>AAY44382.2</t>
    <phoneticPr fontId="8"/>
  </si>
  <si>
    <t>BAN78505.1</t>
    <phoneticPr fontId="8"/>
  </si>
  <si>
    <t>BAA22843.1</t>
    <phoneticPr fontId="8"/>
  </si>
  <si>
    <t>AAB05768.1</t>
    <phoneticPr fontId="8"/>
  </si>
  <si>
    <t>BAN78507.1</t>
    <phoneticPr fontId="8"/>
  </si>
  <si>
    <t>AAD42923.1</t>
    <phoneticPr fontId="8"/>
  </si>
  <si>
    <t>AAQ83757.1</t>
    <phoneticPr fontId="8"/>
  </si>
  <si>
    <t>AAK85298.1</t>
    <phoneticPr fontId="8"/>
  </si>
  <si>
    <t>AAK56283.1</t>
    <phoneticPr fontId="8"/>
  </si>
  <si>
    <t>AAD33867.1</t>
    <phoneticPr fontId="8"/>
  </si>
  <si>
    <t>AAB65160.1</t>
    <phoneticPr fontId="8"/>
  </si>
  <si>
    <t>AAY44384.2</t>
    <phoneticPr fontId="8"/>
  </si>
  <si>
    <t>BAN78506.1</t>
    <phoneticPr fontId="8"/>
  </si>
  <si>
    <t>AEX60024.1</t>
    <phoneticPr fontId="8"/>
  </si>
  <si>
    <t>AAC25685.1</t>
    <phoneticPr fontId="8"/>
  </si>
  <si>
    <t>AAA75173.1</t>
    <phoneticPr fontId="8"/>
  </si>
  <si>
    <t>AEX57222.1</t>
    <phoneticPr fontId="8"/>
  </si>
  <si>
    <t>AAL25135.1</t>
    <phoneticPr fontId="8"/>
  </si>
  <si>
    <t>AAU10332.1</t>
    <phoneticPr fontId="8"/>
  </si>
  <si>
    <t>AHM25305.1</t>
    <phoneticPr fontId="8"/>
  </si>
  <si>
    <t>CAC42244.1</t>
    <phoneticPr fontId="8"/>
  </si>
  <si>
    <t>ACN88154.1</t>
    <phoneticPr fontId="8"/>
  </si>
  <si>
    <t>ACN87219.1</t>
    <phoneticPr fontId="8"/>
  </si>
  <si>
    <t>gi|7513234</t>
    <phoneticPr fontId="8"/>
  </si>
  <si>
    <t>absorbance at 450 nm</t>
    <phoneticPr fontId="2"/>
  </si>
  <si>
    <t>STAND-Y13-259 (nM)</t>
    <phoneticPr fontId="2"/>
  </si>
  <si>
    <t xml:space="preserve">PBS(-) </t>
  </si>
  <si>
    <t>Myc</t>
  </si>
  <si>
    <t>s3Flag</t>
  </si>
  <si>
    <t>s3Flag, HA</t>
  </si>
  <si>
    <t>Average</t>
    <phoneticPr fontId="2"/>
  </si>
  <si>
    <t>aggregation (%)</t>
    <phoneticPr fontId="2"/>
  </si>
  <si>
    <t>hkras　/ STAND-Y13-259</t>
    <phoneticPr fontId="2"/>
  </si>
  <si>
    <t>hkras / STAND-A36</t>
    <phoneticPr fontId="2"/>
  </si>
  <si>
    <t xml:space="preserve"> mock</t>
    <phoneticPr fontId="2"/>
  </si>
  <si>
    <t>Average</t>
    <phoneticPr fontId="2"/>
  </si>
  <si>
    <t>Specific binding(Absorbance(GST-hKras)-Absorbance (GST))</t>
    <phoneticPr fontId="2"/>
  </si>
  <si>
    <t>#1</t>
    <phoneticPr fontId="2"/>
  </si>
  <si>
    <t>#2</t>
  </si>
  <si>
    <t>#2</t>
    <phoneticPr fontId="2"/>
  </si>
  <si>
    <t>#3</t>
  </si>
  <si>
    <t>#3</t>
    <phoneticPr fontId="2"/>
  </si>
  <si>
    <t>#4</t>
  </si>
  <si>
    <t>#5</t>
  </si>
  <si>
    <t>Average</t>
    <phoneticPr fontId="2"/>
  </si>
  <si>
    <t>#1</t>
    <phoneticPr fontId="2"/>
  </si>
  <si>
    <t>Data for Figure 1d</t>
    <phoneticPr fontId="2"/>
  </si>
  <si>
    <t>T7,EGFP,His-tag</t>
  </si>
  <si>
    <t>a3Flag, HA</t>
  </si>
  <si>
    <t>Data for Figure 1b</t>
    <phoneticPr fontId="2"/>
  </si>
  <si>
    <t>Estimated pI</t>
    <phoneticPr fontId="8"/>
  </si>
  <si>
    <t>no tag</t>
    <phoneticPr fontId="8"/>
  </si>
  <si>
    <t>A36</t>
    <phoneticPr fontId="8"/>
  </si>
  <si>
    <t>A36</t>
    <phoneticPr fontId="8"/>
  </si>
  <si>
    <t>s3Flag, HA</t>
    <phoneticPr fontId="8"/>
  </si>
  <si>
    <t>A36</t>
    <phoneticPr fontId="8"/>
  </si>
  <si>
    <t>no tag</t>
    <phoneticPr fontId="8"/>
  </si>
  <si>
    <t>M4</t>
    <phoneticPr fontId="8"/>
  </si>
  <si>
    <t>T7, EGFP, His</t>
    <phoneticPr fontId="8"/>
  </si>
  <si>
    <t>s3Flag</t>
    <phoneticPr fontId="8"/>
  </si>
  <si>
    <t>Day1</t>
    <phoneticPr fontId="2"/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</si>
  <si>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</si>
  <si>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</si>
  <si>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</si>
  <si>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</si>
  <si>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</si>
  <si>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</si>
  <si>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</si>
  <si>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</si>
  <si>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</si>
  <si>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</si>
  <si>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</si>
  <si>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</si>
  <si>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</si>
  <si>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</si>
  <si>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</si>
  <si>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</si>
  <si>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</si>
  <si>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</si>
  <si>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</si>
  <si>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</si>
  <si>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STAND-Y13-259</t>
    <phoneticPr fontId="2"/>
  </si>
  <si>
    <t>#1</t>
    <phoneticPr fontId="2"/>
  </si>
  <si>
    <t>#6</t>
  </si>
  <si>
    <t>STAND-A36</t>
    <phoneticPr fontId="2"/>
  </si>
  <si>
    <t>#1</t>
    <phoneticPr fontId="2"/>
  </si>
  <si>
    <t>#7</t>
  </si>
  <si>
    <t>Myc-Y13-259</t>
    <phoneticPr fontId="2"/>
  </si>
  <si>
    <t>cytoplasmic pH</t>
    <phoneticPr fontId="8"/>
  </si>
  <si>
    <t>Average</t>
    <phoneticPr fontId="2"/>
  </si>
  <si>
    <t>#1</t>
  </si>
  <si>
    <t>#1</t>
    <phoneticPr fontId="2"/>
  </si>
  <si>
    <t>#2</t>
    <phoneticPr fontId="2"/>
  </si>
  <si>
    <t>#3</t>
    <phoneticPr fontId="2"/>
  </si>
  <si>
    <t>scFv-T7-A36</t>
    <phoneticPr fontId="2"/>
  </si>
  <si>
    <t>Kd</t>
    <phoneticPr fontId="2"/>
  </si>
  <si>
    <t>STAND-A36</t>
    <phoneticPr fontId="2"/>
  </si>
  <si>
    <t>#1</t>
    <phoneticPr fontId="2"/>
  </si>
  <si>
    <t>#2</t>
    <phoneticPr fontId="2"/>
  </si>
  <si>
    <t>#3</t>
    <phoneticPr fontId="2"/>
  </si>
  <si>
    <t>(nM)</t>
    <phoneticPr fontId="2"/>
  </si>
  <si>
    <t>scFv-GFPA36</t>
    <phoneticPr fontId="2"/>
  </si>
  <si>
    <t>nM</t>
  </si>
  <si>
    <t>Aggregation</t>
    <phoneticPr fontId="2"/>
  </si>
  <si>
    <t>T7A36H</t>
  </si>
  <si>
    <t>Total Cell Number</t>
    <phoneticPr fontId="2"/>
  </si>
  <si>
    <t>Cells with aggregates</t>
    <phoneticPr fontId="2"/>
  </si>
  <si>
    <t>Aggregates (%)</t>
    <phoneticPr fontId="2"/>
  </si>
  <si>
    <t>GST</t>
  </si>
  <si>
    <t>GST-C2A</t>
  </si>
  <si>
    <t>GST-C2B</t>
  </si>
  <si>
    <t>average</t>
    <phoneticPr fontId="2"/>
  </si>
  <si>
    <t>average</t>
    <phoneticPr fontId="2"/>
  </si>
  <si>
    <t>average</t>
    <phoneticPr fontId="2"/>
  </si>
  <si>
    <t>Data for Figure S6c</t>
    <phoneticPr fontId="2"/>
  </si>
  <si>
    <t>STAND-A36</t>
  </si>
  <si>
    <t>scFv-GFPA36</t>
  </si>
  <si>
    <t>scFv-T7-A36</t>
  </si>
  <si>
    <t>average</t>
    <phoneticPr fontId="2"/>
  </si>
  <si>
    <t xml:space="preserve"> % cells with aggregates</t>
    <phoneticPr fontId="2"/>
  </si>
  <si>
    <t>#1 T1/2</t>
    <phoneticPr fontId="2"/>
  </si>
  <si>
    <t>#2 T1/2</t>
    <phoneticPr fontId="2"/>
  </si>
  <si>
    <t>#3 T1/2</t>
    <phoneticPr fontId="2"/>
  </si>
  <si>
    <t>#4 T1/2</t>
    <phoneticPr fontId="2"/>
  </si>
  <si>
    <t>STAND-A36 6M SNc-L</t>
    <phoneticPr fontId="2"/>
  </si>
  <si>
    <t>scFv-GFPA36 6M SNc-L</t>
    <phoneticPr fontId="2"/>
  </si>
  <si>
    <t>scFv-GFPA36 6M SNc-R</t>
    <phoneticPr fontId="2"/>
  </si>
  <si>
    <t>STAND-A36 6M SNc-R</t>
    <phoneticPr fontId="2"/>
  </si>
  <si>
    <t>scFv-GFPA36 6M Striatum-L</t>
    <phoneticPr fontId="2"/>
  </si>
  <si>
    <t>scFv-GFPA36 6M Striatum-R</t>
    <phoneticPr fontId="2"/>
  </si>
  <si>
    <t>STAND-A36 6M Striatum-L</t>
    <phoneticPr fontId="2"/>
  </si>
  <si>
    <t>STAND-A36 6M Striatum-R</t>
    <phoneticPr fontId="2"/>
  </si>
  <si>
    <t>absorbance at 450 nm</t>
    <phoneticPr fontId="2"/>
  </si>
  <si>
    <t>Data for Figure 10c</t>
    <phoneticPr fontId="2"/>
  </si>
  <si>
    <t>Data for Figure 10f</t>
    <phoneticPr fontId="2"/>
  </si>
  <si>
    <t>Data for Figure 9a</t>
    <phoneticPr fontId="2"/>
  </si>
  <si>
    <t>Data-for Figure 9c</t>
    <phoneticPr fontId="2"/>
  </si>
  <si>
    <t>Data for Figure 9e</t>
    <phoneticPr fontId="2"/>
  </si>
  <si>
    <t>Data for Figure 9h</t>
    <phoneticPr fontId="2"/>
  </si>
  <si>
    <t>Myc-Y13-259　　　　</t>
    <phoneticPr fontId="2"/>
  </si>
  <si>
    <t xml:space="preserve">3Flag-Y13-259 </t>
    <phoneticPr fontId="2"/>
  </si>
  <si>
    <t xml:space="preserve">3Flag-A36-HA  </t>
    <phoneticPr fontId="2"/>
  </si>
  <si>
    <t>Data for Figure 7b</t>
    <phoneticPr fontId="2"/>
  </si>
  <si>
    <t>Data for Figure 7c</t>
    <phoneticPr fontId="2"/>
  </si>
  <si>
    <t>Data for Figure 7d,e</t>
    <phoneticPr fontId="2"/>
  </si>
  <si>
    <t>Open field for Figure 8a-d</t>
    <phoneticPr fontId="2"/>
  </si>
  <si>
    <t>A36-1</t>
    <phoneticPr fontId="2"/>
  </si>
  <si>
    <t>A36-2</t>
    <phoneticPr fontId="2"/>
  </si>
  <si>
    <t>Rotarod test for Figure 8e</t>
    <phoneticPr fontId="2"/>
  </si>
  <si>
    <t>(sec)</t>
    <phoneticPr fontId="2"/>
  </si>
  <si>
    <t>A36-2</t>
    <phoneticPr fontId="2"/>
  </si>
  <si>
    <t>Average</t>
    <phoneticPr fontId="2"/>
  </si>
  <si>
    <t>M4-1</t>
    <phoneticPr fontId="2"/>
  </si>
  <si>
    <t>Non-injected-1</t>
    <phoneticPr fontId="2"/>
  </si>
  <si>
    <t>Avarage</t>
    <phoneticPr fontId="2"/>
  </si>
  <si>
    <t>Data for Figure 3c</t>
    <phoneticPr fontId="2"/>
  </si>
  <si>
    <t>Data for Figure 3h</t>
    <phoneticPr fontId="2"/>
  </si>
  <si>
    <t>Data for Figure 2a, b</t>
    <phoneticPr fontId="2"/>
  </si>
  <si>
    <t>ScFvs</t>
    <phoneticPr fontId="2"/>
  </si>
  <si>
    <t>#1</t>
    <phoneticPr fontId="2"/>
  </si>
  <si>
    <t>Average of % cells with aggregates</t>
    <phoneticPr fontId="2"/>
  </si>
  <si>
    <t>pI</t>
    <phoneticPr fontId="2"/>
  </si>
  <si>
    <t>pH 6.6</t>
    <phoneticPr fontId="2"/>
  </si>
  <si>
    <t>pH 7.4</t>
    <phoneticPr fontId="2"/>
  </si>
  <si>
    <t>ADB65753.1</t>
    <phoneticPr fontId="2"/>
  </si>
  <si>
    <t>AAQ83756.1</t>
    <phoneticPr fontId="2"/>
  </si>
  <si>
    <t>1DZB</t>
    <phoneticPr fontId="2"/>
  </si>
  <si>
    <t>CAA10385.1</t>
    <phoneticPr fontId="2"/>
  </si>
  <si>
    <t>AAA19165.1</t>
    <phoneticPr fontId="2"/>
  </si>
  <si>
    <t>CAA10386.1</t>
    <phoneticPr fontId="2"/>
  </si>
  <si>
    <t>AAC26546.1</t>
    <phoneticPr fontId="2"/>
  </si>
  <si>
    <t>AAL50781.1</t>
    <phoneticPr fontId="2"/>
  </si>
  <si>
    <t>AAK85298.1</t>
    <phoneticPr fontId="2"/>
  </si>
  <si>
    <t>BAN78506.1</t>
    <phoneticPr fontId="2"/>
  </si>
  <si>
    <t>ADC53454.1</t>
    <phoneticPr fontId="2"/>
  </si>
  <si>
    <t>ADB65755.1</t>
    <phoneticPr fontId="2"/>
  </si>
  <si>
    <t>CAC42244.1</t>
    <phoneticPr fontId="2"/>
  </si>
  <si>
    <t>ACN88154.1</t>
    <phoneticPr fontId="2"/>
  </si>
  <si>
    <t>CAA94521.1</t>
    <phoneticPr fontId="2"/>
  </si>
  <si>
    <t xml:space="preserve">STAND-A36 </t>
    <phoneticPr fontId="2"/>
  </si>
  <si>
    <t>scFv-GFPA36</t>
    <phoneticPr fontId="2"/>
  </si>
  <si>
    <t>Data for Figure 6a</t>
    <phoneticPr fontId="2"/>
  </si>
  <si>
    <t>Data for Figure 6e</t>
    <phoneticPr fontId="2"/>
  </si>
  <si>
    <t>Data for Figure 6g</t>
    <phoneticPr fontId="2"/>
  </si>
  <si>
    <t>Data for Figure 6h</t>
    <phoneticPr fontId="2"/>
  </si>
  <si>
    <t>Data for Supplementary Figure 2a, b</t>
    <phoneticPr fontId="2"/>
  </si>
  <si>
    <t>Data for T1/2 values of STAND-Y13-259</t>
    <phoneticPr fontId="2"/>
  </si>
  <si>
    <t>T1/2</t>
    <phoneticPr fontId="2"/>
  </si>
  <si>
    <t>Data for Figure 3i</t>
    <phoneticPr fontId="2"/>
  </si>
  <si>
    <t>#4</t>
    <phoneticPr fontId="2"/>
  </si>
  <si>
    <t>Figure 5k</t>
    <phoneticPr fontId="2"/>
  </si>
  <si>
    <t>Uncropped and unprocessed scans of the immuno blots</t>
  </si>
  <si>
    <t>Uncropped and unprocessed scans of the immuno blots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</si>
</sst>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2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2"/>
      <color rgb="FF3366FF"/>
      <name val="ＭＳ Ｐゴシック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charset val="128"/>
    </font>
    <font>
      <sz val="12"/>
      <name val="Osaka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1"/>
      <name val="Symbol"/>
      <family val="1"/>
      <charset val="2"/>
    </font>
    <font>
      <sz val="12"/>
      <color rgb="FF000000"/>
      <name val="Symbol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6" fillId="0" borderId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45">
    <xf numFmtId="0" fontId="0" fillId="0" borderId="0" xfId="0"/>
    <xf numFmtId="0" fontId="7" fillId="0" borderId="0" xfId="0" applyFont="1"/>
    <xf numFmtId="0" fontId="0" fillId="0" borderId="1" xfId="0" applyBorder="1"/>
    <xf numFmtId="0" fontId="0" fillId="0" borderId="1" xfId="0" applyFont="1" applyBorder="1"/>
    <xf numFmtId="0" fontId="0" fillId="0" borderId="2" xfId="0" applyBorder="1"/>
    <xf numFmtId="0" fontId="0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5" xfId="0" applyFont="1" applyBorder="1"/>
    <xf numFmtId="0" fontId="0" fillId="0" borderId="7" xfId="0" applyFont="1" applyBorder="1"/>
    <xf numFmtId="0" fontId="9" fillId="0" borderId="0" xfId="0" applyFont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0" xfId="0" applyFont="1" applyBorder="1"/>
    <xf numFmtId="0" fontId="9" fillId="0" borderId="6" xfId="0" applyFont="1" applyBorder="1"/>
    <xf numFmtId="0" fontId="9" fillId="0" borderId="0" xfId="0" applyFont="1" applyFill="1" applyBorder="1"/>
    <xf numFmtId="0" fontId="9" fillId="2" borderId="0" xfId="0" applyFont="1" applyFill="1"/>
    <xf numFmtId="0" fontId="9" fillId="2" borderId="5" xfId="0" applyFont="1" applyFill="1" applyBorder="1"/>
    <xf numFmtId="0" fontId="9" fillId="2" borderId="0" xfId="0" applyFont="1" applyFill="1" applyBorder="1"/>
    <xf numFmtId="0" fontId="9" fillId="2" borderId="6" xfId="0" applyFont="1" applyFill="1" applyBorder="1"/>
    <xf numFmtId="0" fontId="0" fillId="0" borderId="2" xfId="0" applyBorder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0" fillId="0" borderId="3" xfId="0" applyBorder="1"/>
    <xf numFmtId="0" fontId="1" fillId="0" borderId="7" xfId="0" applyFont="1" applyBorder="1"/>
    <xf numFmtId="0" fontId="1" fillId="0" borderId="1" xfId="0" applyFont="1" applyBorder="1"/>
    <xf numFmtId="0" fontId="1" fillId="0" borderId="8" xfId="0" applyFont="1" applyBorder="1"/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5" xfId="0" applyBorder="1" applyAlignment="1"/>
    <xf numFmtId="0" fontId="0" fillId="0" borderId="7" xfId="0" applyBorder="1" applyAlignment="1"/>
    <xf numFmtId="0" fontId="7" fillId="0" borderId="2" xfId="0" applyFont="1" applyBorder="1"/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5" xfId="0" applyFont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0" fillId="0" borderId="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0" fillId="0" borderId="2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8" xfId="0" applyFont="1" applyBorder="1"/>
    <xf numFmtId="0" fontId="0" fillId="3" borderId="5" xfId="0" applyFont="1" applyFill="1" applyBorder="1"/>
    <xf numFmtId="0" fontId="0" fillId="3" borderId="0" xfId="0" applyFont="1" applyFill="1" applyBorder="1"/>
    <xf numFmtId="0" fontId="0" fillId="3" borderId="6" xfId="0" applyFont="1" applyFill="1" applyBorder="1"/>
    <xf numFmtId="0" fontId="0" fillId="0" borderId="9" xfId="0" applyFont="1" applyBorder="1"/>
    <xf numFmtId="0" fontId="0" fillId="0" borderId="10" xfId="0" applyFont="1" applyBorder="1"/>
    <xf numFmtId="0" fontId="0" fillId="0" borderId="10" xfId="0" applyBorder="1"/>
    <xf numFmtId="0" fontId="0" fillId="0" borderId="11" xfId="0" applyFont="1" applyBorder="1"/>
    <xf numFmtId="0" fontId="12" fillId="0" borderId="0" xfId="0" applyFont="1" applyBorder="1"/>
    <xf numFmtId="0" fontId="13" fillId="0" borderId="0" xfId="0" applyFont="1" applyBorder="1"/>
    <xf numFmtId="0" fontId="0" fillId="0" borderId="0" xfId="0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4" borderId="0" xfId="0" applyFill="1"/>
    <xf numFmtId="0" fontId="13" fillId="0" borderId="0" xfId="0" applyFont="1"/>
    <xf numFmtId="0" fontId="0" fillId="5" borderId="9" xfId="0" applyFill="1" applyBorder="1"/>
    <xf numFmtId="0" fontId="0" fillId="5" borderId="10" xfId="0" applyFill="1" applyBorder="1"/>
    <xf numFmtId="0" fontId="18" fillId="0" borderId="0" xfId="0" applyFont="1" applyBorder="1"/>
    <xf numFmtId="0" fontId="16" fillId="0" borderId="2" xfId="85" applyBorder="1">
      <alignment vertical="center"/>
    </xf>
    <xf numFmtId="0" fontId="16" fillId="0" borderId="3" xfId="85" applyBorder="1" applyAlignment="1">
      <alignment vertical="center" wrapText="1"/>
    </xf>
    <xf numFmtId="0" fontId="17" fillId="0" borderId="0" xfId="0" applyFont="1" applyBorder="1"/>
    <xf numFmtId="0" fontId="16" fillId="0" borderId="0" xfId="85" applyBorder="1">
      <alignment vertical="center"/>
    </xf>
    <xf numFmtId="0" fontId="18" fillId="0" borderId="6" xfId="0" applyFont="1" applyBorder="1"/>
    <xf numFmtId="0" fontId="6" fillId="0" borderId="0" xfId="0" applyFont="1" applyBorder="1"/>
    <xf numFmtId="0" fontId="16" fillId="0" borderId="1" xfId="85" applyBorder="1">
      <alignment vertical="center"/>
    </xf>
    <xf numFmtId="0" fontId="18" fillId="0" borderId="1" xfId="0" applyFont="1" applyBorder="1"/>
    <xf numFmtId="0" fontId="18" fillId="0" borderId="8" xfId="0" applyFont="1" applyBorder="1"/>
    <xf numFmtId="0" fontId="0" fillId="6" borderId="0" xfId="0" applyFill="1" applyBorder="1"/>
    <xf numFmtId="0" fontId="0" fillId="6" borderId="11" xfId="0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5" xfId="0" applyFont="1" applyBorder="1"/>
    <xf numFmtId="0" fontId="19" fillId="0" borderId="0" xfId="0" applyFont="1" applyBorder="1"/>
    <xf numFmtId="0" fontId="19" fillId="0" borderId="6" xfId="0" applyFont="1" applyBorder="1"/>
    <xf numFmtId="0" fontId="19" fillId="0" borderId="7" xfId="0" applyFont="1" applyBorder="1"/>
    <xf numFmtId="0" fontId="19" fillId="0" borderId="1" xfId="0" applyFont="1" applyBorder="1"/>
    <xf numFmtId="0" fontId="19" fillId="0" borderId="8" xfId="0" applyFont="1" applyBorder="1"/>
    <xf numFmtId="0" fontId="19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0" borderId="5" xfId="0" applyFont="1" applyFill="1" applyBorder="1"/>
    <xf numFmtId="0" fontId="16" fillId="0" borderId="3" xfId="85" applyBorder="1" applyAlignment="1">
      <alignment horizontal="center" vertical="center"/>
    </xf>
    <xf numFmtId="0" fontId="3" fillId="0" borderId="0" xfId="85" applyFont="1" applyBorder="1">
      <alignment vertical="center"/>
    </xf>
    <xf numFmtId="0" fontId="3" fillId="0" borderId="1" xfId="85" applyFont="1" applyBorder="1">
      <alignment vertical="center"/>
    </xf>
    <xf numFmtId="0" fontId="19" fillId="0" borderId="0" xfId="0" applyFont="1" applyBorder="1" applyAlignment="1">
      <alignment horizontal="center"/>
    </xf>
    <xf numFmtId="0" fontId="6" fillId="0" borderId="0" xfId="0" applyFont="1"/>
  </cellXfs>
  <cellStyles count="302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ハイパーリンク" xfId="112" builtinId="8" hidden="1"/>
    <cellStyle name="ハイパーリンク" xfId="114" builtinId="8" hidden="1"/>
    <cellStyle name="ハイパーリンク" xfId="116" builtinId="8" hidden="1"/>
    <cellStyle name="ハイパーリンク" xfId="118" builtinId="8" hidden="1"/>
    <cellStyle name="ハイパーリンク" xfId="120" builtinId="8" hidden="1"/>
    <cellStyle name="ハイパーリンク" xfId="122" builtinId="8" hidden="1"/>
    <cellStyle name="ハイパーリンク" xfId="124" builtinId="8" hidden="1"/>
    <cellStyle name="ハイパーリンク" xfId="126" builtinId="8" hidden="1"/>
    <cellStyle name="ハイパーリンク" xfId="128" builtinId="8" hidden="1"/>
    <cellStyle name="ハイパーリンク" xfId="130" builtinId="8" hidden="1"/>
    <cellStyle name="ハイパーリンク" xfId="132" builtinId="8" hidden="1"/>
    <cellStyle name="ハイパーリンク" xfId="134" builtinId="8" hidden="1"/>
    <cellStyle name="ハイパーリンク" xfId="136" builtinId="8" hidden="1"/>
    <cellStyle name="ハイパーリンク" xfId="138" builtinId="8" hidden="1"/>
    <cellStyle name="ハイパーリンク" xfId="140" builtinId="8" hidden="1"/>
    <cellStyle name="ハイパーリンク" xfId="142" builtinId="8" hidden="1"/>
    <cellStyle name="ハイパーリンク" xfId="144" builtinId="8" hidden="1"/>
    <cellStyle name="ハイパーリンク" xfId="146" builtinId="8" hidden="1"/>
    <cellStyle name="ハイパーリンク" xfId="148" builtinId="8" hidden="1"/>
    <cellStyle name="ハイパーリンク" xfId="150" builtinId="8" hidden="1"/>
    <cellStyle name="ハイパーリンク" xfId="152" builtinId="8" hidden="1"/>
    <cellStyle name="ハイパーリンク" xfId="154" builtinId="8" hidden="1"/>
    <cellStyle name="ハイパーリンク" xfId="156" builtinId="8" hidden="1"/>
    <cellStyle name="ハイパーリンク" xfId="158" builtinId="8" hidden="1"/>
    <cellStyle name="ハイパーリンク" xfId="160" builtinId="8" hidden="1"/>
    <cellStyle name="ハイパーリンク" xfId="162" builtinId="8" hidden="1"/>
    <cellStyle name="ハイパーリンク" xfId="164" builtinId="8" hidden="1"/>
    <cellStyle name="ハイパーリンク" xfId="166" builtinId="8" hidden="1"/>
    <cellStyle name="ハイパーリンク" xfId="168" builtinId="8" hidden="1"/>
    <cellStyle name="ハイパーリンク" xfId="170" builtinId="8" hidden="1"/>
    <cellStyle name="ハイパーリンク" xfId="172" builtinId="8" hidden="1"/>
    <cellStyle name="ハイパーリンク" xfId="174" builtinId="8" hidden="1"/>
    <cellStyle name="ハイパーリンク" xfId="176" builtinId="8" hidden="1"/>
    <cellStyle name="ハイパーリンク" xfId="178" builtinId="8" hidden="1"/>
    <cellStyle name="ハイパーリンク" xfId="180" builtinId="8" hidden="1"/>
    <cellStyle name="ハイパーリンク" xfId="182" builtinId="8" hidden="1"/>
    <cellStyle name="ハイパーリンク" xfId="184" builtinId="8" hidden="1"/>
    <cellStyle name="ハイパーリンク" xfId="186" builtinId="8" hidden="1"/>
    <cellStyle name="ハイパーリンク" xfId="188" builtinId="8" hidden="1"/>
    <cellStyle name="ハイパーリンク" xfId="190" builtinId="8" hidden="1"/>
    <cellStyle name="ハイパーリンク" xfId="192" builtinId="8" hidden="1"/>
    <cellStyle name="ハイパーリンク" xfId="194" builtinId="8" hidden="1"/>
    <cellStyle name="ハイパーリンク" xfId="196" builtinId="8" hidden="1"/>
    <cellStyle name="ハイパーリンク" xfId="198" builtinId="8" hidden="1"/>
    <cellStyle name="ハイパーリンク" xfId="200" builtinId="8" hidden="1"/>
    <cellStyle name="ハイパーリンク" xfId="202" builtinId="8" hidden="1"/>
    <cellStyle name="ハイパーリンク" xfId="204" builtinId="8" hidden="1"/>
    <cellStyle name="ハイパーリンク" xfId="206" builtinId="8" hidden="1"/>
    <cellStyle name="ハイパーリンク" xfId="208" builtinId="8" hidden="1"/>
    <cellStyle name="ハイパーリンク" xfId="210" builtinId="8" hidden="1"/>
    <cellStyle name="ハイパーリンク" xfId="212" builtinId="8" hidden="1"/>
    <cellStyle name="ハイパーリンク" xfId="214" builtinId="8" hidden="1"/>
    <cellStyle name="ハイパーリンク" xfId="216" builtinId="8" hidden="1"/>
    <cellStyle name="ハイパーリンク" xfId="218" builtinId="8" hidden="1"/>
    <cellStyle name="ハイパーリンク" xfId="220" builtinId="8" hidden="1"/>
    <cellStyle name="ハイパーリンク" xfId="222" builtinId="8" hidden="1"/>
    <cellStyle name="ハイパーリンク" xfId="224" builtinId="8" hidden="1"/>
    <cellStyle name="ハイパーリンク" xfId="226" builtinId="8" hidden="1"/>
    <cellStyle name="ハイパーリンク" xfId="228" builtinId="8" hidden="1"/>
    <cellStyle name="ハイパーリンク" xfId="230" builtinId="8" hidden="1"/>
    <cellStyle name="ハイパーリンク" xfId="232" builtinId="8" hidden="1"/>
    <cellStyle name="ハイパーリンク" xfId="234" builtinId="8" hidden="1"/>
    <cellStyle name="ハイパーリンク" xfId="236" builtinId="8" hidden="1"/>
    <cellStyle name="ハイパーリンク" xfId="238" builtinId="8" hidden="1"/>
    <cellStyle name="ハイパーリンク" xfId="240" builtinId="8" hidden="1"/>
    <cellStyle name="ハイパーリンク" xfId="242" builtinId="8" hidden="1"/>
    <cellStyle name="ハイパーリンク" xfId="244" builtinId="8" hidden="1"/>
    <cellStyle name="ハイパーリンク" xfId="246" builtinId="8" hidden="1"/>
    <cellStyle name="ハイパーリンク" xfId="248" builtinId="8" hidden="1"/>
    <cellStyle name="ハイパーリンク" xfId="250" builtinId="8" hidden="1"/>
    <cellStyle name="ハイパーリンク" xfId="252" builtinId="8" hidden="1"/>
    <cellStyle name="ハイパーリンク" xfId="254" builtinId="8" hidden="1"/>
    <cellStyle name="ハイパーリンク" xfId="256" builtinId="8" hidden="1"/>
    <cellStyle name="ハイパーリンク" xfId="258" builtinId="8" hidden="1"/>
    <cellStyle name="ハイパーリンク" xfId="260" builtinId="8" hidden="1"/>
    <cellStyle name="ハイパーリンク" xfId="262" builtinId="8" hidden="1"/>
    <cellStyle name="ハイパーリンク" xfId="264" builtinId="8" hidden="1"/>
    <cellStyle name="ハイパーリンク" xfId="266" builtinId="8" hidden="1"/>
    <cellStyle name="ハイパーリンク" xfId="268" builtinId="8" hidden="1"/>
    <cellStyle name="ハイパーリンク" xfId="270" builtinId="8" hidden="1"/>
    <cellStyle name="ハイパーリンク" xfId="272" builtinId="8" hidden="1"/>
    <cellStyle name="ハイパーリンク" xfId="274" builtinId="8" hidden="1"/>
    <cellStyle name="ハイパーリンク" xfId="276" builtinId="8" hidden="1"/>
    <cellStyle name="ハイパーリンク" xfId="278" builtinId="8" hidden="1"/>
    <cellStyle name="ハイパーリンク" xfId="280" builtinId="8" hidden="1"/>
    <cellStyle name="ハイパーリンク" xfId="282" builtinId="8" hidden="1"/>
    <cellStyle name="ハイパーリンク" xfId="284" builtinId="8" hidden="1"/>
    <cellStyle name="ハイパーリンク" xfId="286" builtinId="8" hidden="1"/>
    <cellStyle name="ハイパーリンク" xfId="288" builtinId="8" hidden="1"/>
    <cellStyle name="ハイパーリンク" xfId="290" builtinId="8" hidden="1"/>
    <cellStyle name="ハイパーリンク" xfId="292" builtinId="8" hidden="1"/>
    <cellStyle name="ハイパーリンク" xfId="294" builtinId="8" hidden="1"/>
    <cellStyle name="ハイパーリンク" xfId="296" builtinId="8" hidden="1"/>
    <cellStyle name="ハイパーリンク" xfId="298" builtinId="8" hidden="1"/>
    <cellStyle name="ハイパーリンク" xfId="300" builtinId="8" hidden="1"/>
    <cellStyle name="標準" xfId="0" builtinId="0"/>
    <cellStyle name="標準 2" xfId="85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  <cellStyle name="表示済みのハイパーリンク" xfId="113" builtinId="9" hidden="1"/>
    <cellStyle name="表示済みのハイパーリンク" xfId="115" builtinId="9" hidden="1"/>
    <cellStyle name="表示済みのハイパーリンク" xfId="117" builtinId="9" hidden="1"/>
    <cellStyle name="表示済みのハイパーリンク" xfId="119" builtinId="9" hidden="1"/>
    <cellStyle name="表示済みのハイパーリンク" xfId="121" builtinId="9" hidden="1"/>
    <cellStyle name="表示済みのハイパーリンク" xfId="123" builtinId="9" hidden="1"/>
    <cellStyle name="表示済みのハイパーリンク" xfId="125" builtinId="9" hidden="1"/>
    <cellStyle name="表示済みのハイパーリンク" xfId="127" builtinId="9" hidden="1"/>
    <cellStyle name="表示済みのハイパーリンク" xfId="129" builtinId="9" hidden="1"/>
    <cellStyle name="表示済みのハイパーリンク" xfId="131" builtinId="9" hidden="1"/>
    <cellStyle name="表示済みのハイパーリンク" xfId="133" builtinId="9" hidden="1"/>
    <cellStyle name="表示済みのハイパーリンク" xfId="135" builtinId="9" hidden="1"/>
    <cellStyle name="表示済みのハイパーリンク" xfId="137" builtinId="9" hidden="1"/>
    <cellStyle name="表示済みのハイパーリンク" xfId="139" builtinId="9" hidden="1"/>
    <cellStyle name="表示済みのハイパーリンク" xfId="141" builtinId="9" hidden="1"/>
    <cellStyle name="表示済みのハイパーリンク" xfId="143" builtinId="9" hidden="1"/>
    <cellStyle name="表示済みのハイパーリンク" xfId="145" builtinId="9" hidden="1"/>
    <cellStyle name="表示済みのハイパーリンク" xfId="147" builtinId="9" hidden="1"/>
    <cellStyle name="表示済みのハイパーリンク" xfId="149" builtinId="9" hidden="1"/>
    <cellStyle name="表示済みのハイパーリンク" xfId="151" builtinId="9" hidden="1"/>
    <cellStyle name="表示済みのハイパーリンク" xfId="153" builtinId="9" hidden="1"/>
    <cellStyle name="表示済みのハイパーリンク" xfId="155" builtinId="9" hidden="1"/>
    <cellStyle name="表示済みのハイパーリンク" xfId="157" builtinId="9" hidden="1"/>
    <cellStyle name="表示済みのハイパーリンク" xfId="159" builtinId="9" hidden="1"/>
    <cellStyle name="表示済みのハイパーリンク" xfId="161" builtinId="9" hidden="1"/>
    <cellStyle name="表示済みのハイパーリンク" xfId="163" builtinId="9" hidden="1"/>
    <cellStyle name="表示済みのハイパーリンク" xfId="165" builtinId="9" hidden="1"/>
    <cellStyle name="表示済みのハイパーリンク" xfId="167" builtinId="9" hidden="1"/>
    <cellStyle name="表示済みのハイパーリンク" xfId="169" builtinId="9" hidden="1"/>
    <cellStyle name="表示済みのハイパーリンク" xfId="171" builtinId="9" hidden="1"/>
    <cellStyle name="表示済みのハイパーリンク" xfId="173" builtinId="9" hidden="1"/>
    <cellStyle name="表示済みのハイパーリンク" xfId="175" builtinId="9" hidden="1"/>
    <cellStyle name="表示済みのハイパーリンク" xfId="177" builtinId="9" hidden="1"/>
    <cellStyle name="表示済みのハイパーリンク" xfId="179" builtinId="9" hidden="1"/>
    <cellStyle name="表示済みのハイパーリンク" xfId="181" builtinId="9" hidden="1"/>
    <cellStyle name="表示済みのハイパーリンク" xfId="183" builtinId="9" hidden="1"/>
    <cellStyle name="表示済みのハイパーリンク" xfId="185" builtinId="9" hidden="1"/>
    <cellStyle name="表示済みのハイパーリンク" xfId="187" builtinId="9" hidden="1"/>
    <cellStyle name="表示済みのハイパーリンク" xfId="189" builtinId="9" hidden="1"/>
    <cellStyle name="表示済みのハイパーリンク" xfId="191" builtinId="9" hidden="1"/>
    <cellStyle name="表示済みのハイパーリンク" xfId="193" builtinId="9" hidden="1"/>
    <cellStyle name="表示済みのハイパーリンク" xfId="195" builtinId="9" hidden="1"/>
    <cellStyle name="表示済みのハイパーリンク" xfId="197" builtinId="9" hidden="1"/>
    <cellStyle name="表示済みのハイパーリンク" xfId="199" builtinId="9" hidden="1"/>
    <cellStyle name="表示済みのハイパーリンク" xfId="201" builtinId="9" hidden="1"/>
    <cellStyle name="表示済みのハイパーリンク" xfId="203" builtinId="9" hidden="1"/>
    <cellStyle name="表示済みのハイパーリンク" xfId="205" builtinId="9" hidden="1"/>
    <cellStyle name="表示済みのハイパーリンク" xfId="207" builtinId="9" hidden="1"/>
    <cellStyle name="表示済みのハイパーリンク" xfId="209" builtinId="9" hidden="1"/>
    <cellStyle name="表示済みのハイパーリンク" xfId="211" builtinId="9" hidden="1"/>
    <cellStyle name="表示済みのハイパーリンク" xfId="213" builtinId="9" hidden="1"/>
    <cellStyle name="表示済みのハイパーリンク" xfId="215" builtinId="9" hidden="1"/>
    <cellStyle name="表示済みのハイパーリンク" xfId="217" builtinId="9" hidden="1"/>
    <cellStyle name="表示済みのハイパーリンク" xfId="219" builtinId="9" hidden="1"/>
    <cellStyle name="表示済みのハイパーリンク" xfId="221" builtinId="9" hidden="1"/>
    <cellStyle name="表示済みのハイパーリンク" xfId="223" builtinId="9" hidden="1"/>
    <cellStyle name="表示済みのハイパーリンク" xfId="225" builtinId="9" hidden="1"/>
    <cellStyle name="表示済みのハイパーリンク" xfId="227" builtinId="9" hidden="1"/>
    <cellStyle name="表示済みのハイパーリンク" xfId="229" builtinId="9" hidden="1"/>
    <cellStyle name="表示済みのハイパーリンク" xfId="231" builtinId="9" hidden="1"/>
    <cellStyle name="表示済みのハイパーリンク" xfId="233" builtinId="9" hidden="1"/>
    <cellStyle name="表示済みのハイパーリンク" xfId="235" builtinId="9" hidden="1"/>
    <cellStyle name="表示済みのハイパーリンク" xfId="237" builtinId="9" hidden="1"/>
    <cellStyle name="表示済みのハイパーリンク" xfId="239" builtinId="9" hidden="1"/>
    <cellStyle name="表示済みのハイパーリンク" xfId="241" builtinId="9" hidden="1"/>
    <cellStyle name="表示済みのハイパーリンク" xfId="243" builtinId="9" hidden="1"/>
    <cellStyle name="表示済みのハイパーリンク" xfId="245" builtinId="9" hidden="1"/>
    <cellStyle name="表示済みのハイパーリンク" xfId="247" builtinId="9" hidden="1"/>
    <cellStyle name="表示済みのハイパーリンク" xfId="249" builtinId="9" hidden="1"/>
    <cellStyle name="表示済みのハイパーリンク" xfId="251" builtinId="9" hidden="1"/>
    <cellStyle name="表示済みのハイパーリンク" xfId="253" builtinId="9" hidden="1"/>
    <cellStyle name="表示済みのハイパーリンク" xfId="255" builtinId="9" hidden="1"/>
    <cellStyle name="表示済みのハイパーリンク" xfId="257" builtinId="9" hidden="1"/>
    <cellStyle name="表示済みのハイパーリンク" xfId="259" builtinId="9" hidden="1"/>
    <cellStyle name="表示済みのハイパーリンク" xfId="261" builtinId="9" hidden="1"/>
    <cellStyle name="表示済みのハイパーリンク" xfId="263" builtinId="9" hidden="1"/>
    <cellStyle name="表示済みのハイパーリンク" xfId="265" builtinId="9" hidden="1"/>
    <cellStyle name="表示済みのハイパーリンク" xfId="267" builtinId="9" hidden="1"/>
    <cellStyle name="表示済みのハイパーリンク" xfId="269" builtinId="9" hidden="1"/>
    <cellStyle name="表示済みのハイパーリンク" xfId="271" builtinId="9" hidden="1"/>
    <cellStyle name="表示済みのハイパーリンク" xfId="273" builtinId="9" hidden="1"/>
    <cellStyle name="表示済みのハイパーリンク" xfId="275" builtinId="9" hidden="1"/>
    <cellStyle name="表示済みのハイパーリンク" xfId="277" builtinId="9" hidden="1"/>
    <cellStyle name="表示済みのハイパーリンク" xfId="279" builtinId="9" hidden="1"/>
    <cellStyle name="表示済みのハイパーリンク" xfId="281" builtinId="9" hidden="1"/>
    <cellStyle name="表示済みのハイパーリンク" xfId="283" builtinId="9" hidden="1"/>
    <cellStyle name="表示済みのハイパーリンク" xfId="285" builtinId="9" hidden="1"/>
    <cellStyle name="表示済みのハイパーリンク" xfId="287" builtinId="9" hidden="1"/>
    <cellStyle name="表示済みのハイパーリンク" xfId="289" builtinId="9" hidden="1"/>
    <cellStyle name="表示済みのハイパーリンク" xfId="291" builtinId="9" hidden="1"/>
    <cellStyle name="表示済みのハイパーリンク" xfId="293" builtinId="9" hidden="1"/>
    <cellStyle name="表示済みのハイパーリンク" xfId="295" builtinId="9" hidden="1"/>
    <cellStyle name="表示済みのハイパーリンク" xfId="297" builtinId="9" hidden="1"/>
    <cellStyle name="表示済みのハイパーリンク" xfId="299" builtinId="9" hidden="1"/>
    <cellStyle name="表示済みのハイパーリンク" xfId="301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800100</xdr:colOff>
      <xdr:row>42</xdr:row>
      <xdr:rowOff>190500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5800" y="914400"/>
          <a:ext cx="9601200" cy="887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18</xdr:col>
      <xdr:colOff>419100</xdr:colOff>
      <xdr:row>30</xdr:row>
      <xdr:rowOff>88900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0" y="457200"/>
          <a:ext cx="12306300" cy="64897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14</xdr:col>
      <xdr:colOff>635000</xdr:colOff>
      <xdr:row>54</xdr:row>
      <xdr:rowOff>76200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43600" y="7543800"/>
          <a:ext cx="8559800" cy="487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431800</xdr:colOff>
      <xdr:row>2</xdr:row>
      <xdr:rowOff>76200</xdr:rowOff>
    </xdr:from>
    <xdr:to>
      <xdr:col>21</xdr:col>
      <xdr:colOff>673100</xdr:colOff>
      <xdr:row>38</xdr:row>
      <xdr:rowOff>177800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74200" y="533400"/>
          <a:ext cx="12128500" cy="9017000"/>
        </a:xfrm>
        <a:prstGeom prst="rect">
          <a:avLst/>
        </a:prstGeom>
      </xdr:spPr>
    </xdr:pic>
    <xdr:clientData/>
  </xdr:twoCellAnchor>
  <xdr:twoCellAnchor editAs="oneCell">
    <xdr:from>
      <xdr:col>21</xdr:col>
      <xdr:colOff>939800</xdr:colOff>
      <xdr:row>2</xdr:row>
      <xdr:rowOff>50800</xdr:rowOff>
    </xdr:from>
    <xdr:to>
      <xdr:col>31</xdr:col>
      <xdr:colOff>495300</xdr:colOff>
      <xdr:row>38</xdr:row>
      <xdr:rowOff>114300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869400" y="508000"/>
          <a:ext cx="9461500" cy="8978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11</xdr:col>
      <xdr:colOff>431800</xdr:colOff>
      <xdr:row>77</xdr:row>
      <xdr:rowOff>63500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9144000"/>
          <a:ext cx="10744200" cy="85217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42</xdr:row>
      <xdr:rowOff>0</xdr:rowOff>
    </xdr:from>
    <xdr:to>
      <xdr:col>21</xdr:col>
      <xdr:colOff>482600</xdr:colOff>
      <xdr:row>75</xdr:row>
      <xdr:rowOff>63500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93600" y="9601200"/>
          <a:ext cx="9398000" cy="7607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13</xdr:col>
      <xdr:colOff>12700</xdr:colOff>
      <xdr:row>26</xdr:row>
      <xdr:rowOff>139700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900" y="457200"/>
          <a:ext cx="11747500" cy="5626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B26" sqref="B26"/>
    </sheetView>
  </sheetViews>
  <sheetFormatPr baseColWidth="12" defaultColWidth="13" defaultRowHeight="18" x14ac:dyDescent="0"/>
  <cols>
    <col min="1" max="1" width="32.33203125" customWidth="1"/>
    <col min="2" max="2" width="17.1640625" customWidth="1"/>
    <col min="4" max="4" width="22.5" customWidth="1"/>
    <col min="5" max="5" width="23.6640625" customWidth="1"/>
  </cols>
  <sheetData>
    <row r="2" spans="1:7">
      <c r="A2" s="1" t="s">
        <v>188</v>
      </c>
    </row>
    <row r="3" spans="1:7">
      <c r="C3" s="70" t="s">
        <v>55</v>
      </c>
      <c r="D3" s="5"/>
      <c r="E3" s="71"/>
      <c r="F3" s="77" t="s">
        <v>189</v>
      </c>
    </row>
    <row r="4" spans="1:7">
      <c r="C4" s="13" t="s">
        <v>227</v>
      </c>
      <c r="D4" s="8"/>
      <c r="E4" s="72"/>
      <c r="F4" s="78"/>
    </row>
    <row r="5" spans="1:7">
      <c r="C5" s="74">
        <v>7.4</v>
      </c>
      <c r="D5" s="75">
        <v>7.03</v>
      </c>
      <c r="E5" s="76">
        <v>6.6</v>
      </c>
      <c r="F5" s="78"/>
    </row>
    <row r="6" spans="1:7">
      <c r="A6" s="70" t="s">
        <v>190</v>
      </c>
      <c r="B6" s="71" t="s">
        <v>191</v>
      </c>
      <c r="C6" s="13">
        <v>-3.3</v>
      </c>
      <c r="D6" s="8">
        <v>-2.2999999999999998</v>
      </c>
      <c r="E6" s="72">
        <v>-2.1</v>
      </c>
      <c r="F6" s="78">
        <v>5.59</v>
      </c>
    </row>
    <row r="7" spans="1:7">
      <c r="A7" s="13" t="s">
        <v>66</v>
      </c>
      <c r="B7" s="72" t="s">
        <v>192</v>
      </c>
      <c r="C7" s="13">
        <v>-8.8000000000000007</v>
      </c>
      <c r="D7" s="8">
        <v>-6.4</v>
      </c>
      <c r="E7" s="72">
        <v>-2.2999999999999998</v>
      </c>
      <c r="F7" s="78">
        <v>6.39</v>
      </c>
    </row>
    <row r="8" spans="1:7">
      <c r="A8" s="13" t="s">
        <v>59</v>
      </c>
      <c r="B8" s="72" t="s">
        <v>192</v>
      </c>
      <c r="C8" s="13">
        <v>-10.1</v>
      </c>
      <c r="D8" s="81">
        <v>-9.3000000000000007</v>
      </c>
      <c r="E8" s="72">
        <v>-8.1</v>
      </c>
      <c r="F8" s="79">
        <v>5.01</v>
      </c>
    </row>
    <row r="9" spans="1:7">
      <c r="A9" s="13" t="s">
        <v>193</v>
      </c>
      <c r="B9" s="72" t="s">
        <v>194</v>
      </c>
      <c r="C9" s="13">
        <v>-12.1</v>
      </c>
      <c r="D9" s="82">
        <v>-11.3</v>
      </c>
      <c r="E9" s="72">
        <v>-10.1</v>
      </c>
      <c r="F9" s="78">
        <v>4.8899999999999997</v>
      </c>
    </row>
    <row r="10" spans="1:7">
      <c r="A10" s="70" t="s">
        <v>195</v>
      </c>
      <c r="B10" s="71" t="s">
        <v>196</v>
      </c>
      <c r="C10" s="13">
        <v>0.5</v>
      </c>
      <c r="D10" s="82">
        <v>1</v>
      </c>
      <c r="E10" s="72">
        <v>1.4</v>
      </c>
      <c r="F10" s="78">
        <v>7.66</v>
      </c>
    </row>
    <row r="11" spans="1:7">
      <c r="A11" s="13" t="s">
        <v>197</v>
      </c>
      <c r="B11" s="72" t="s">
        <v>196</v>
      </c>
      <c r="C11" s="13">
        <v>-5</v>
      </c>
      <c r="D11" s="82">
        <v>-2.6</v>
      </c>
      <c r="E11" s="72">
        <v>1.3</v>
      </c>
      <c r="F11" s="78">
        <v>6.73</v>
      </c>
    </row>
    <row r="12" spans="1:7">
      <c r="A12" s="13" t="s">
        <v>198</v>
      </c>
      <c r="B12" s="72" t="s">
        <v>196</v>
      </c>
      <c r="C12" s="13">
        <v>-6.3</v>
      </c>
      <c r="D12" s="81">
        <v>-5.5</v>
      </c>
      <c r="E12" s="72">
        <v>-4.5999999999999996</v>
      </c>
      <c r="F12" s="79">
        <v>5.28</v>
      </c>
    </row>
    <row r="13" spans="1:7">
      <c r="A13" s="14" t="s">
        <v>193</v>
      </c>
      <c r="B13" s="73" t="s">
        <v>196</v>
      </c>
      <c r="C13" s="14">
        <v>-8.3000000000000007</v>
      </c>
      <c r="D13" s="3">
        <v>-7.5</v>
      </c>
      <c r="E13" s="73">
        <v>-6.6</v>
      </c>
      <c r="F13" s="80">
        <v>5.07</v>
      </c>
    </row>
    <row r="15" spans="1:7">
      <c r="A15" s="1" t="s">
        <v>185</v>
      </c>
    </row>
    <row r="16" spans="1:7">
      <c r="A16" s="4" t="s">
        <v>258</v>
      </c>
      <c r="B16" s="67" t="s">
        <v>50</v>
      </c>
      <c r="C16" s="61"/>
      <c r="D16" s="62"/>
      <c r="E16" s="61" t="s">
        <v>49</v>
      </c>
      <c r="F16" s="61"/>
      <c r="G16" s="62"/>
    </row>
    <row r="17" spans="1:7">
      <c r="A17" s="7"/>
      <c r="B17" s="68" t="s">
        <v>186</v>
      </c>
      <c r="C17" s="63" t="s">
        <v>167</v>
      </c>
      <c r="D17" s="64" t="s">
        <v>187</v>
      </c>
      <c r="E17" s="63" t="s">
        <v>186</v>
      </c>
      <c r="F17" s="63" t="s">
        <v>167</v>
      </c>
      <c r="G17" s="64" t="s">
        <v>187</v>
      </c>
    </row>
    <row r="18" spans="1:7">
      <c r="A18" s="7" t="s">
        <v>176</v>
      </c>
      <c r="B18" s="68">
        <v>37.64258555</v>
      </c>
      <c r="C18" s="63">
        <v>6.1728395059999999</v>
      </c>
      <c r="D18" s="64">
        <v>2.0920502089999999</v>
      </c>
      <c r="E18" s="63">
        <v>32.291666669999998</v>
      </c>
      <c r="F18" s="63">
        <v>10.09174312</v>
      </c>
      <c r="G18" s="64">
        <v>1.6194331980000001</v>
      </c>
    </row>
    <row r="19" spans="1:7">
      <c r="A19" s="7" t="s">
        <v>178</v>
      </c>
      <c r="B19" s="68">
        <v>41.530054640000003</v>
      </c>
      <c r="C19" s="63">
        <v>6.1946902650000002</v>
      </c>
      <c r="D19" s="64">
        <v>1.1952191240000001</v>
      </c>
      <c r="E19" s="63">
        <v>38.888888889999997</v>
      </c>
      <c r="F19" s="63">
        <v>6.7460317459999999</v>
      </c>
      <c r="G19" s="64">
        <v>1.2244897960000001</v>
      </c>
    </row>
    <row r="20" spans="1:7">
      <c r="A20" s="10" t="s">
        <v>180</v>
      </c>
      <c r="B20" s="69">
        <v>38.815789469999999</v>
      </c>
      <c r="C20" s="65">
        <v>5.577689243</v>
      </c>
      <c r="D20" s="66">
        <v>2.5</v>
      </c>
      <c r="E20" s="65">
        <v>33.557046980000003</v>
      </c>
      <c r="F20" s="65">
        <v>9.2436974789999997</v>
      </c>
      <c r="G20" s="66">
        <v>1.809954751</v>
      </c>
    </row>
    <row r="21" spans="1:7">
      <c r="A21" s="139" t="s">
        <v>228</v>
      </c>
      <c r="B21" s="118">
        <f>AVERAGE(B18:B20)</f>
        <v>39.329476553333336</v>
      </c>
      <c r="C21" s="118">
        <f t="shared" ref="C21:G21" si="0">AVERAGE(C18:C20)</f>
        <v>5.981739671333334</v>
      </c>
      <c r="D21" s="118">
        <f t="shared" si="0"/>
        <v>1.9290897776666667</v>
      </c>
      <c r="E21" s="118">
        <f t="shared" si="0"/>
        <v>34.912534179999994</v>
      </c>
      <c r="F21" s="118">
        <f t="shared" si="0"/>
        <v>8.693824115</v>
      </c>
      <c r="G21" s="118">
        <f t="shared" si="0"/>
        <v>1.5512925816666667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opLeftCell="D1" workbookViewId="0">
      <selection activeCell="F2" sqref="F2"/>
    </sheetView>
  </sheetViews>
  <sheetFormatPr baseColWidth="12" defaultRowHeight="18" x14ac:dyDescent="0"/>
  <sheetData>
    <row r="2" spans="2:2">
      <c r="B2" s="144" t="s">
        <v>330</v>
      </c>
    </row>
  </sheetData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7"/>
  <sheetViews>
    <sheetView zoomScale="50" zoomScaleNormal="50" zoomScalePageLayoutView="50" workbookViewId="0">
      <selection activeCell="S34" sqref="S34"/>
    </sheetView>
  </sheetViews>
  <sheetFormatPr baseColWidth="12" defaultColWidth="13" defaultRowHeight="18" x14ac:dyDescent="0"/>
  <sheetData>
    <row r="2" spans="1:14" ht="20">
      <c r="A2" s="1" t="s">
        <v>324</v>
      </c>
      <c r="B2" s="15"/>
      <c r="C2" s="16" t="s">
        <v>62</v>
      </c>
      <c r="D2" s="17"/>
      <c r="E2" s="17"/>
      <c r="F2" s="18"/>
      <c r="G2" s="19" t="s">
        <v>63</v>
      </c>
      <c r="H2" s="20"/>
      <c r="I2" s="15"/>
      <c r="J2" s="21"/>
      <c r="K2" s="19" t="s">
        <v>64</v>
      </c>
      <c r="L2" s="20"/>
      <c r="M2" s="15"/>
      <c r="N2" s="21"/>
    </row>
    <row r="3" spans="1:14" ht="20">
      <c r="B3" s="15"/>
      <c r="C3" s="19" t="s">
        <v>65</v>
      </c>
      <c r="D3" s="20" t="s">
        <v>66</v>
      </c>
      <c r="E3" s="15" t="s">
        <v>67</v>
      </c>
      <c r="F3" s="21" t="s">
        <v>68</v>
      </c>
      <c r="G3" s="19" t="s">
        <v>65</v>
      </c>
      <c r="H3" s="20" t="s">
        <v>66</v>
      </c>
      <c r="I3" s="15" t="s">
        <v>67</v>
      </c>
      <c r="J3" s="21" t="s">
        <v>68</v>
      </c>
      <c r="K3" s="19" t="s">
        <v>65</v>
      </c>
      <c r="L3" s="20" t="s">
        <v>66</v>
      </c>
      <c r="M3" s="22" t="s">
        <v>67</v>
      </c>
      <c r="N3" s="21" t="s">
        <v>68</v>
      </c>
    </row>
    <row r="4" spans="1:14" ht="20">
      <c r="A4">
        <v>1</v>
      </c>
      <c r="B4" s="23" t="s">
        <v>69</v>
      </c>
      <c r="C4" s="24">
        <v>7.19</v>
      </c>
      <c r="D4" s="25">
        <v>6.77</v>
      </c>
      <c r="E4" s="23">
        <v>5.3</v>
      </c>
      <c r="F4" s="26">
        <v>5.0999999999999996</v>
      </c>
      <c r="G4" s="24">
        <v>0.9</v>
      </c>
      <c r="H4" s="25">
        <v>1.7</v>
      </c>
      <c r="I4" s="25">
        <v>-5.0999999999999996</v>
      </c>
      <c r="J4" s="26">
        <v>-7.1</v>
      </c>
      <c r="K4" s="24">
        <v>-0.3</v>
      </c>
      <c r="L4" s="25">
        <v>-4.8</v>
      </c>
      <c r="M4" s="23">
        <v>-7.1</v>
      </c>
      <c r="N4" s="26">
        <v>-9.1</v>
      </c>
    </row>
    <row r="5" spans="1:14" ht="20">
      <c r="A5">
        <v>2</v>
      </c>
      <c r="B5" s="23" t="s">
        <v>70</v>
      </c>
      <c r="C5" s="24">
        <v>5.97</v>
      </c>
      <c r="D5" s="25">
        <v>6.58</v>
      </c>
      <c r="E5" s="23">
        <v>5.08</v>
      </c>
      <c r="F5" s="26">
        <v>4.9400000000000004</v>
      </c>
      <c r="G5" s="24">
        <v>-1.1000000000000001</v>
      </c>
      <c r="H5" s="25">
        <v>-0.3</v>
      </c>
      <c r="I5" s="25">
        <v>-7.1</v>
      </c>
      <c r="J5" s="26">
        <v>-9.1</v>
      </c>
      <c r="K5" s="24">
        <v>-2.2999999999999998</v>
      </c>
      <c r="L5" s="25">
        <v>-6.8</v>
      </c>
      <c r="M5" s="23">
        <v>-9.1</v>
      </c>
      <c r="N5" s="26">
        <v>-11.1</v>
      </c>
    </row>
    <row r="6" spans="1:14" ht="20">
      <c r="A6">
        <v>3</v>
      </c>
      <c r="B6" s="23" t="s">
        <v>71</v>
      </c>
      <c r="C6" s="24">
        <v>8.1199999999999992</v>
      </c>
      <c r="D6" s="25">
        <v>7.01</v>
      </c>
      <c r="E6" s="23">
        <v>5.88</v>
      </c>
      <c r="F6" s="26">
        <v>5.48</v>
      </c>
      <c r="G6" s="24">
        <v>3.3</v>
      </c>
      <c r="H6" s="25">
        <v>4.2</v>
      </c>
      <c r="I6" s="25">
        <v>-2.7</v>
      </c>
      <c r="J6" s="26">
        <v>-4.7</v>
      </c>
      <c r="K6" s="24">
        <v>1.8</v>
      </c>
      <c r="L6" s="25">
        <v>-2.7</v>
      </c>
      <c r="M6" s="23">
        <v>-5</v>
      </c>
      <c r="N6" s="26">
        <v>-7</v>
      </c>
    </row>
    <row r="7" spans="1:14" ht="20">
      <c r="A7">
        <v>4</v>
      </c>
      <c r="B7" s="23" t="s">
        <v>72</v>
      </c>
      <c r="C7" s="24">
        <v>8.57</v>
      </c>
      <c r="D7" s="25">
        <v>7.26</v>
      </c>
      <c r="E7" s="23">
        <v>6.23</v>
      </c>
      <c r="F7" s="26">
        <v>5.69</v>
      </c>
      <c r="G7" s="24">
        <v>4.9000000000000004</v>
      </c>
      <c r="H7" s="25">
        <v>5.7</v>
      </c>
      <c r="I7" s="25">
        <v>-1.1000000000000001</v>
      </c>
      <c r="J7" s="26">
        <v>-3.1</v>
      </c>
      <c r="K7" s="24">
        <v>3.7</v>
      </c>
      <c r="L7" s="25">
        <v>-0.8</v>
      </c>
      <c r="M7" s="23">
        <v>-3.1</v>
      </c>
      <c r="N7" s="26">
        <v>-5.0999999999999996</v>
      </c>
    </row>
    <row r="8" spans="1:14" ht="20">
      <c r="A8">
        <v>5</v>
      </c>
      <c r="B8" s="23" t="s">
        <v>73</v>
      </c>
      <c r="C8" s="24">
        <v>8.57</v>
      </c>
      <c r="D8" s="25">
        <v>7.26</v>
      </c>
      <c r="E8" s="23">
        <v>6.2</v>
      </c>
      <c r="F8" s="26">
        <v>5.66</v>
      </c>
      <c r="G8" s="24">
        <v>4.9000000000000004</v>
      </c>
      <c r="H8" s="25">
        <v>5.7</v>
      </c>
      <c r="I8" s="23">
        <v>-1.2</v>
      </c>
      <c r="J8" s="26">
        <v>-3.2</v>
      </c>
      <c r="K8" s="24">
        <v>3.7</v>
      </c>
      <c r="L8" s="25">
        <v>-0.8</v>
      </c>
      <c r="M8" s="23">
        <v>-3.1</v>
      </c>
      <c r="N8" s="26">
        <v>-5.0999999999999996</v>
      </c>
    </row>
    <row r="9" spans="1:14" ht="20">
      <c r="A9">
        <v>6</v>
      </c>
      <c r="B9" s="23" t="s">
        <v>74</v>
      </c>
      <c r="C9" s="24">
        <v>8.1</v>
      </c>
      <c r="D9" s="25">
        <v>6.99</v>
      </c>
      <c r="E9" s="23">
        <v>5.64</v>
      </c>
      <c r="F9" s="26">
        <v>5.3</v>
      </c>
      <c r="G9" s="24">
        <v>2.9</v>
      </c>
      <c r="H9" s="25">
        <v>3.7</v>
      </c>
      <c r="I9" s="23">
        <v>-3.2</v>
      </c>
      <c r="J9" s="26">
        <v>-5.2</v>
      </c>
      <c r="K9" s="24">
        <v>1.7</v>
      </c>
      <c r="L9" s="25">
        <v>-2.8</v>
      </c>
      <c r="M9" s="23">
        <v>-5.0999999999999996</v>
      </c>
      <c r="N9" s="26">
        <v>-7.1</v>
      </c>
    </row>
    <row r="10" spans="1:14" ht="20">
      <c r="A10">
        <v>7</v>
      </c>
      <c r="B10" s="23" t="s">
        <v>75</v>
      </c>
      <c r="C10" s="24">
        <v>5.35</v>
      </c>
      <c r="D10" s="25">
        <v>6.39</v>
      </c>
      <c r="E10" s="23">
        <v>4.9400000000000004</v>
      </c>
      <c r="F10" s="26">
        <v>4.84</v>
      </c>
      <c r="G10" s="24">
        <v>-3.1</v>
      </c>
      <c r="H10" s="25">
        <v>-2.2999999999999998</v>
      </c>
      <c r="I10" s="23">
        <v>-9.1</v>
      </c>
      <c r="J10" s="26">
        <v>-11.1</v>
      </c>
      <c r="K10" s="24">
        <v>-4.3</v>
      </c>
      <c r="L10" s="25">
        <v>-8.8000000000000007</v>
      </c>
      <c r="M10" s="23">
        <v>-11.1</v>
      </c>
      <c r="N10" s="26">
        <v>-13.1</v>
      </c>
    </row>
    <row r="11" spans="1:14" ht="20">
      <c r="A11">
        <v>8</v>
      </c>
      <c r="B11" s="23" t="s">
        <v>76</v>
      </c>
      <c r="C11" s="24">
        <v>7.75</v>
      </c>
      <c r="D11" s="25">
        <v>6.87</v>
      </c>
      <c r="E11" s="23">
        <v>5.45</v>
      </c>
      <c r="F11" s="26">
        <v>5.21</v>
      </c>
      <c r="G11" s="24">
        <v>1.9</v>
      </c>
      <c r="H11" s="25">
        <v>2.7</v>
      </c>
      <c r="I11" s="23">
        <v>-4.0999999999999996</v>
      </c>
      <c r="J11" s="26">
        <v>-6.1</v>
      </c>
      <c r="K11" s="24">
        <v>0.7</v>
      </c>
      <c r="L11" s="25">
        <v>-3.8</v>
      </c>
      <c r="M11" s="23">
        <v>-6.1</v>
      </c>
      <c r="N11" s="26">
        <v>-8.1</v>
      </c>
    </row>
    <row r="12" spans="1:14" ht="20">
      <c r="A12">
        <v>9</v>
      </c>
      <c r="B12" s="23" t="s">
        <v>77</v>
      </c>
      <c r="C12" s="24">
        <v>5.17</v>
      </c>
      <c r="D12" s="25">
        <v>6.3</v>
      </c>
      <c r="E12" s="23">
        <v>4.87</v>
      </c>
      <c r="F12" s="26">
        <v>4.78</v>
      </c>
      <c r="G12" s="24">
        <v>-4.0999999999999996</v>
      </c>
      <c r="H12" s="25">
        <v>-3.3</v>
      </c>
      <c r="I12" s="23">
        <v>-10.1</v>
      </c>
      <c r="J12" s="26">
        <v>-12.1</v>
      </c>
      <c r="K12" s="24">
        <v>-5.3</v>
      </c>
      <c r="L12" s="25">
        <v>-9.8000000000000007</v>
      </c>
      <c r="M12" s="23">
        <v>-12.1</v>
      </c>
      <c r="N12" s="26">
        <v>-14.1</v>
      </c>
    </row>
    <row r="13" spans="1:14" ht="20">
      <c r="A13">
        <v>10</v>
      </c>
      <c r="B13" s="23" t="s">
        <v>78</v>
      </c>
      <c r="C13" s="24">
        <v>6.53</v>
      </c>
      <c r="D13" s="25">
        <v>6.67</v>
      </c>
      <c r="E13" s="23">
        <v>5.23</v>
      </c>
      <c r="F13" s="26">
        <v>5.07</v>
      </c>
      <c r="G13" s="24">
        <v>-0.1</v>
      </c>
      <c r="H13" s="25">
        <v>0.7</v>
      </c>
      <c r="I13" s="23">
        <v>-6.1</v>
      </c>
      <c r="J13" s="26">
        <v>-8.1</v>
      </c>
      <c r="K13" s="24">
        <v>-1.3</v>
      </c>
      <c r="L13" s="25">
        <v>-5.8</v>
      </c>
      <c r="M13" s="23">
        <v>-8.1</v>
      </c>
      <c r="N13" s="26">
        <v>-10.1</v>
      </c>
    </row>
    <row r="14" spans="1:14" ht="20">
      <c r="A14">
        <v>11</v>
      </c>
      <c r="B14" s="23" t="s">
        <v>79</v>
      </c>
      <c r="C14" s="24">
        <v>8.6199999999999992</v>
      </c>
      <c r="D14" s="25">
        <v>7.28</v>
      </c>
      <c r="E14" s="23">
        <v>6.39</v>
      </c>
      <c r="F14" s="26">
        <v>5.88</v>
      </c>
      <c r="G14" s="24">
        <v>5.3</v>
      </c>
      <c r="H14" s="25">
        <v>6.1</v>
      </c>
      <c r="I14" s="23">
        <v>-0.7</v>
      </c>
      <c r="J14" s="26">
        <v>-2.7</v>
      </c>
      <c r="K14" s="24">
        <v>3.8</v>
      </c>
      <c r="L14" s="25">
        <v>-0.7</v>
      </c>
      <c r="M14" s="23">
        <v>-3</v>
      </c>
      <c r="N14" s="26">
        <v>-5</v>
      </c>
    </row>
    <row r="15" spans="1:14" ht="20">
      <c r="A15">
        <v>12</v>
      </c>
      <c r="B15" s="23" t="s">
        <v>80</v>
      </c>
      <c r="C15" s="24">
        <v>5.66</v>
      </c>
      <c r="D15" s="25">
        <v>6.48</v>
      </c>
      <c r="E15" s="23">
        <v>5.09</v>
      </c>
      <c r="F15" s="26">
        <v>4.97</v>
      </c>
      <c r="G15" s="24">
        <v>-2.1</v>
      </c>
      <c r="H15" s="25">
        <v>-1.2</v>
      </c>
      <c r="I15" s="23">
        <v>-8.1</v>
      </c>
      <c r="J15" s="26">
        <v>-10.1</v>
      </c>
      <c r="K15" s="24">
        <v>-3.3</v>
      </c>
      <c r="L15" s="25">
        <v>-7.8</v>
      </c>
      <c r="M15" s="23">
        <v>-10.1</v>
      </c>
      <c r="N15" s="26">
        <v>-12.1</v>
      </c>
    </row>
    <row r="16" spans="1:14" ht="20">
      <c r="A16">
        <v>13</v>
      </c>
      <c r="B16" s="23" t="s">
        <v>81</v>
      </c>
      <c r="C16" s="24">
        <v>8.1</v>
      </c>
      <c r="D16" s="25">
        <v>6.99</v>
      </c>
      <c r="E16" s="23">
        <v>5.64</v>
      </c>
      <c r="F16" s="26">
        <v>5.31</v>
      </c>
      <c r="G16" s="24">
        <v>2.9</v>
      </c>
      <c r="H16" s="25">
        <v>3.7</v>
      </c>
      <c r="I16" s="23">
        <v>-3.2</v>
      </c>
      <c r="J16" s="26">
        <v>-5.0999999999999996</v>
      </c>
      <c r="K16" s="24">
        <v>1.7</v>
      </c>
      <c r="L16" s="25">
        <v>-2.8</v>
      </c>
      <c r="M16" s="23">
        <v>-5.0999999999999996</v>
      </c>
      <c r="N16" s="26">
        <v>-7.1</v>
      </c>
    </row>
    <row r="17" spans="1:14" ht="20">
      <c r="A17">
        <v>14</v>
      </c>
      <c r="B17" s="23" t="s">
        <v>82</v>
      </c>
      <c r="C17" s="24">
        <v>5.57</v>
      </c>
      <c r="D17" s="25">
        <v>6.48</v>
      </c>
      <c r="E17" s="23">
        <v>5</v>
      </c>
      <c r="F17" s="26">
        <v>4.87</v>
      </c>
      <c r="G17" s="24">
        <v>-2.1</v>
      </c>
      <c r="H17" s="25">
        <v>-1.3</v>
      </c>
      <c r="I17" s="23">
        <v>-8.1</v>
      </c>
      <c r="J17" s="26">
        <v>-10.1</v>
      </c>
      <c r="K17" s="24">
        <v>-3.3</v>
      </c>
      <c r="L17" s="25">
        <v>-7.8</v>
      </c>
      <c r="M17" s="23">
        <v>-10.1</v>
      </c>
      <c r="N17" s="26">
        <v>-12.1</v>
      </c>
    </row>
    <row r="18" spans="1:14" ht="20">
      <c r="A18">
        <v>15</v>
      </c>
      <c r="B18" s="23" t="s">
        <v>83</v>
      </c>
      <c r="C18" s="24">
        <v>8.36</v>
      </c>
      <c r="D18" s="25">
        <v>7.12</v>
      </c>
      <c r="E18" s="23">
        <v>5.92</v>
      </c>
      <c r="F18" s="26">
        <v>5.48</v>
      </c>
      <c r="G18" s="24">
        <v>3.9</v>
      </c>
      <c r="H18" s="25">
        <v>4.7</v>
      </c>
      <c r="I18" s="23">
        <v>-2.2000000000000002</v>
      </c>
      <c r="J18" s="26">
        <v>-4.0999999999999996</v>
      </c>
      <c r="K18" s="24">
        <v>2.7</v>
      </c>
      <c r="L18" s="25">
        <v>-1.8</v>
      </c>
      <c r="M18" s="23">
        <v>-4.0999999999999996</v>
      </c>
      <c r="N18" s="26">
        <v>-6.1</v>
      </c>
    </row>
    <row r="19" spans="1:14" ht="20">
      <c r="A19">
        <v>16</v>
      </c>
      <c r="B19" s="23" t="s">
        <v>84</v>
      </c>
      <c r="C19" s="24">
        <v>8.73</v>
      </c>
      <c r="D19" s="25">
        <v>7.42</v>
      </c>
      <c r="E19" s="23">
        <v>6.53</v>
      </c>
      <c r="F19" s="26">
        <v>5.92</v>
      </c>
      <c r="G19" s="24">
        <v>5.9</v>
      </c>
      <c r="H19" s="25">
        <v>6.7</v>
      </c>
      <c r="I19" s="23">
        <v>-0.2</v>
      </c>
      <c r="J19" s="26">
        <v>-2.2000000000000002</v>
      </c>
      <c r="K19" s="24">
        <v>4.7</v>
      </c>
      <c r="L19" s="25">
        <v>0.2</v>
      </c>
      <c r="M19" s="23">
        <v>-2.1</v>
      </c>
      <c r="N19" s="26">
        <v>-4.0999999999999996</v>
      </c>
    </row>
    <row r="20" spans="1:14" ht="20">
      <c r="A20">
        <v>17</v>
      </c>
      <c r="B20" s="23" t="s">
        <v>85</v>
      </c>
      <c r="C20" s="24">
        <v>8.08</v>
      </c>
      <c r="D20" s="25">
        <v>6.92</v>
      </c>
      <c r="E20" s="23">
        <v>5.34</v>
      </c>
      <c r="F20" s="26">
        <v>5.12</v>
      </c>
      <c r="G20" s="24">
        <v>2</v>
      </c>
      <c r="H20" s="25">
        <v>2.8</v>
      </c>
      <c r="I20" s="23">
        <v>-4</v>
      </c>
      <c r="J20" s="26">
        <v>-6</v>
      </c>
      <c r="K20" s="24">
        <v>1.5</v>
      </c>
      <c r="L20" s="25">
        <v>-3.1</v>
      </c>
      <c r="M20" s="23">
        <v>-5.3</v>
      </c>
      <c r="N20" s="26">
        <v>-7.3</v>
      </c>
    </row>
    <row r="21" spans="1:14" ht="20">
      <c r="A21">
        <v>18</v>
      </c>
      <c r="B21" s="23" t="s">
        <v>86</v>
      </c>
      <c r="C21" s="24">
        <v>8.27</v>
      </c>
      <c r="D21" s="25">
        <v>7.13</v>
      </c>
      <c r="E21" s="23">
        <v>6.13</v>
      </c>
      <c r="F21" s="26">
        <v>5.64</v>
      </c>
      <c r="G21" s="24">
        <v>4.3</v>
      </c>
      <c r="H21" s="25">
        <v>5.0999999999999996</v>
      </c>
      <c r="I21" s="23">
        <v>-1.7</v>
      </c>
      <c r="J21" s="26">
        <v>-3.7</v>
      </c>
      <c r="K21" s="24">
        <v>2.7</v>
      </c>
      <c r="L21" s="25">
        <v>-1.8</v>
      </c>
      <c r="M21" s="23">
        <v>-4.0999999999999996</v>
      </c>
      <c r="N21" s="26">
        <v>-6.1</v>
      </c>
    </row>
    <row r="22" spans="1:14" ht="20">
      <c r="A22">
        <v>19</v>
      </c>
      <c r="B22" s="23" t="s">
        <v>87</v>
      </c>
      <c r="C22" s="24">
        <v>8.64</v>
      </c>
      <c r="D22" s="25">
        <v>7.43</v>
      </c>
      <c r="E22" s="23">
        <v>6.67</v>
      </c>
      <c r="F22" s="26">
        <v>6.13</v>
      </c>
      <c r="G22" s="24">
        <v>6.3</v>
      </c>
      <c r="H22" s="25">
        <v>7.1</v>
      </c>
      <c r="I22" s="23">
        <v>0.3</v>
      </c>
      <c r="J22" s="26">
        <v>-1.7</v>
      </c>
      <c r="K22" s="24">
        <v>4.7</v>
      </c>
      <c r="L22" s="25">
        <v>0.2</v>
      </c>
      <c r="M22" s="23">
        <v>-2.1</v>
      </c>
      <c r="N22" s="26">
        <v>-4.0999999999999996</v>
      </c>
    </row>
    <row r="23" spans="1:14" ht="20">
      <c r="A23">
        <v>20</v>
      </c>
      <c r="B23" s="23" t="s">
        <v>88</v>
      </c>
      <c r="C23" s="24">
        <v>8.8000000000000007</v>
      </c>
      <c r="D23" s="25">
        <v>7.45</v>
      </c>
      <c r="E23" s="23">
        <v>6.7</v>
      </c>
      <c r="F23" s="26">
        <v>6.16</v>
      </c>
      <c r="G23" s="24">
        <v>6.3</v>
      </c>
      <c r="H23" s="25">
        <v>7.2</v>
      </c>
      <c r="I23" s="23">
        <v>0.3</v>
      </c>
      <c r="J23" s="26">
        <v>-1.7</v>
      </c>
      <c r="K23" s="24">
        <v>4.8</v>
      </c>
      <c r="L23" s="25">
        <v>0.3</v>
      </c>
      <c r="M23" s="23">
        <v>-2</v>
      </c>
      <c r="N23" s="26">
        <v>-4</v>
      </c>
    </row>
    <row r="24" spans="1:14" ht="20">
      <c r="A24">
        <v>21</v>
      </c>
      <c r="B24" s="23" t="s">
        <v>89</v>
      </c>
      <c r="C24" s="24">
        <v>6.67</v>
      </c>
      <c r="D24" s="25">
        <v>6.68</v>
      </c>
      <c r="E24" s="23">
        <v>5.42</v>
      </c>
      <c r="F24" s="26">
        <v>5.2</v>
      </c>
      <c r="G24" s="24">
        <v>0.2</v>
      </c>
      <c r="H24" s="25">
        <v>1</v>
      </c>
      <c r="I24" s="23">
        <v>-5.8</v>
      </c>
      <c r="J24" s="26">
        <v>-7.8</v>
      </c>
      <c r="K24" s="24">
        <v>-2</v>
      </c>
      <c r="L24" s="25">
        <v>-6.5</v>
      </c>
      <c r="M24" s="23">
        <v>-8.8000000000000007</v>
      </c>
      <c r="N24" s="26">
        <v>-10.8</v>
      </c>
    </row>
    <row r="25" spans="1:14" ht="20">
      <c r="A25">
        <v>22</v>
      </c>
      <c r="B25" s="23" t="s">
        <v>90</v>
      </c>
      <c r="C25" s="24">
        <v>8.08</v>
      </c>
      <c r="D25" s="25">
        <v>6.95</v>
      </c>
      <c r="E25" s="23">
        <v>5.51</v>
      </c>
      <c r="F25" s="26">
        <v>5.25</v>
      </c>
      <c r="G25" s="24">
        <v>2.5</v>
      </c>
      <c r="H25" s="25">
        <v>3.3</v>
      </c>
      <c r="I25" s="23">
        <v>-3.6</v>
      </c>
      <c r="J25" s="26">
        <v>-5.6</v>
      </c>
      <c r="K25" s="24">
        <v>1.6</v>
      </c>
      <c r="L25" s="25">
        <v>-2.9</v>
      </c>
      <c r="M25" s="23">
        <v>-5.2</v>
      </c>
      <c r="N25" s="26">
        <v>-7.2</v>
      </c>
    </row>
    <row r="26" spans="1:14" ht="20">
      <c r="A26">
        <v>23</v>
      </c>
      <c r="B26" s="23" t="s">
        <v>91</v>
      </c>
      <c r="C26" s="24">
        <v>8.1199999999999992</v>
      </c>
      <c r="D26" s="25">
        <v>6.99</v>
      </c>
      <c r="E26" s="23">
        <v>5.64</v>
      </c>
      <c r="F26" s="26">
        <v>5.31</v>
      </c>
      <c r="G26" s="24">
        <v>2.9</v>
      </c>
      <c r="H26" s="25">
        <v>3.7</v>
      </c>
      <c r="I26" s="23">
        <v>-3.2</v>
      </c>
      <c r="J26" s="26">
        <v>-5.0999999999999996</v>
      </c>
      <c r="K26" s="24">
        <v>1.7</v>
      </c>
      <c r="L26" s="25">
        <v>-2.8</v>
      </c>
      <c r="M26" s="23">
        <v>-5.0999999999999996</v>
      </c>
      <c r="N26" s="26">
        <v>-7.1</v>
      </c>
    </row>
    <row r="27" spans="1:14" ht="20">
      <c r="A27">
        <v>24</v>
      </c>
      <c r="B27" s="23" t="s">
        <v>92</v>
      </c>
      <c r="C27" s="24">
        <v>8.92</v>
      </c>
      <c r="D27" s="25">
        <v>7.64</v>
      </c>
      <c r="E27" s="23">
        <v>7.09</v>
      </c>
      <c r="F27" s="26">
        <v>6.53</v>
      </c>
      <c r="G27" s="24">
        <v>7.8</v>
      </c>
      <c r="H27" s="25">
        <v>8.6</v>
      </c>
      <c r="I27" s="23">
        <v>1.7</v>
      </c>
      <c r="J27" s="26">
        <v>-0.3</v>
      </c>
      <c r="K27" s="24">
        <v>5.9</v>
      </c>
      <c r="L27" s="25">
        <v>1.4</v>
      </c>
      <c r="M27" s="23">
        <v>-0.9</v>
      </c>
      <c r="N27" s="26">
        <v>-2.9</v>
      </c>
    </row>
    <row r="28" spans="1:14" ht="20">
      <c r="A28">
        <v>25</v>
      </c>
      <c r="B28" s="23" t="s">
        <v>93</v>
      </c>
      <c r="C28" s="24">
        <v>7.75</v>
      </c>
      <c r="D28" s="25">
        <v>6.87</v>
      </c>
      <c r="E28" s="23">
        <v>5.5</v>
      </c>
      <c r="F28" s="26">
        <v>5.25</v>
      </c>
      <c r="G28" s="24">
        <v>1.9</v>
      </c>
      <c r="H28" s="25">
        <v>2.7</v>
      </c>
      <c r="I28" s="23">
        <v>-4.0999999999999996</v>
      </c>
      <c r="J28" s="26">
        <v>-6.1</v>
      </c>
      <c r="K28" s="24">
        <v>0.7</v>
      </c>
      <c r="L28" s="25">
        <v>-3.8</v>
      </c>
      <c r="M28" s="23">
        <v>-6.1</v>
      </c>
      <c r="N28" s="26">
        <v>-8.1</v>
      </c>
    </row>
    <row r="29" spans="1:14" ht="20">
      <c r="A29">
        <v>26</v>
      </c>
      <c r="B29" s="23" t="s">
        <v>94</v>
      </c>
      <c r="C29" s="24">
        <v>8.4600000000000009</v>
      </c>
      <c r="D29" s="25">
        <v>7.22</v>
      </c>
      <c r="E29" s="23">
        <v>5.97</v>
      </c>
      <c r="F29" s="26">
        <v>5.45</v>
      </c>
      <c r="G29" s="24">
        <v>4.4000000000000004</v>
      </c>
      <c r="H29" s="25">
        <v>5.2</v>
      </c>
      <c r="I29" s="23">
        <v>-1.6</v>
      </c>
      <c r="J29" s="26">
        <v>-3.6</v>
      </c>
      <c r="K29" s="24">
        <v>3.9</v>
      </c>
      <c r="L29" s="25">
        <v>-1</v>
      </c>
      <c r="M29" s="23">
        <v>-3.3</v>
      </c>
      <c r="N29" s="26">
        <v>-5.3</v>
      </c>
    </row>
    <row r="30" spans="1:14" ht="20">
      <c r="A30">
        <v>27</v>
      </c>
      <c r="B30" s="23" t="s">
        <v>95</v>
      </c>
      <c r="C30" s="24">
        <v>7.19</v>
      </c>
      <c r="D30" s="25">
        <v>6.77</v>
      </c>
      <c r="E30" s="23">
        <v>5.31</v>
      </c>
      <c r="F30" s="26">
        <v>5.1100000000000003</v>
      </c>
      <c r="G30" s="24">
        <v>0.9</v>
      </c>
      <c r="H30" s="25">
        <v>1.7</v>
      </c>
      <c r="I30" s="23">
        <v>-5.0999999999999996</v>
      </c>
      <c r="J30" s="26">
        <v>-7.1</v>
      </c>
      <c r="K30" s="24">
        <v>-0.3</v>
      </c>
      <c r="L30" s="25">
        <v>-4.8</v>
      </c>
      <c r="M30" s="23">
        <v>-7.1</v>
      </c>
      <c r="N30" s="26">
        <v>-9.1</v>
      </c>
    </row>
    <row r="31" spans="1:14" ht="20">
      <c r="A31">
        <v>28</v>
      </c>
      <c r="B31" s="23" t="s">
        <v>96</v>
      </c>
      <c r="C31" s="24">
        <v>8.1</v>
      </c>
      <c r="D31" s="25">
        <v>6.99</v>
      </c>
      <c r="E31" s="23">
        <v>5.64</v>
      </c>
      <c r="F31" s="26">
        <v>5.31</v>
      </c>
      <c r="G31" s="24">
        <v>2.9</v>
      </c>
      <c r="H31" s="25">
        <v>3.7</v>
      </c>
      <c r="I31" s="23">
        <v>-3.2</v>
      </c>
      <c r="J31" s="26">
        <v>-5.0999999999999996</v>
      </c>
      <c r="K31" s="24">
        <v>1.7</v>
      </c>
      <c r="L31" s="25">
        <v>-2.8</v>
      </c>
      <c r="M31" s="23">
        <v>-5.0999999999999996</v>
      </c>
      <c r="N31" s="26">
        <v>-7.1</v>
      </c>
    </row>
    <row r="32" spans="1:14" ht="20">
      <c r="A32">
        <v>29</v>
      </c>
      <c r="B32" s="23" t="s">
        <v>97</v>
      </c>
      <c r="C32" s="24">
        <v>9.02</v>
      </c>
      <c r="D32" s="25">
        <v>7.8</v>
      </c>
      <c r="E32" s="23">
        <v>7.28</v>
      </c>
      <c r="F32" s="26">
        <v>6.34</v>
      </c>
      <c r="G32" s="24">
        <v>7.4</v>
      </c>
      <c r="H32" s="25">
        <v>8.3000000000000007</v>
      </c>
      <c r="I32" s="23">
        <v>1.4</v>
      </c>
      <c r="J32" s="26">
        <v>-0.6</v>
      </c>
      <c r="K32" s="24">
        <v>6.6</v>
      </c>
      <c r="L32" s="25">
        <v>2</v>
      </c>
      <c r="M32" s="23">
        <v>-0.2</v>
      </c>
      <c r="N32" s="26">
        <v>-2.2000000000000002</v>
      </c>
    </row>
    <row r="33" spans="1:14" ht="20">
      <c r="A33">
        <v>30</v>
      </c>
      <c r="B33" s="23" t="s">
        <v>98</v>
      </c>
      <c r="C33" s="24">
        <v>7.19</v>
      </c>
      <c r="D33" s="25">
        <v>6.77</v>
      </c>
      <c r="E33" s="23">
        <v>5.31</v>
      </c>
      <c r="F33" s="26">
        <v>5.1100000000000003</v>
      </c>
      <c r="G33" s="24">
        <v>0.9</v>
      </c>
      <c r="H33" s="25">
        <v>1.7</v>
      </c>
      <c r="I33" s="23">
        <v>-5.0999999999999996</v>
      </c>
      <c r="J33" s="26">
        <v>-7.1</v>
      </c>
      <c r="K33" s="24">
        <v>-0.3</v>
      </c>
      <c r="L33" s="25">
        <v>-4.8</v>
      </c>
      <c r="M33" s="23">
        <v>-7.1</v>
      </c>
      <c r="N33" s="26">
        <v>-9.1</v>
      </c>
    </row>
    <row r="34" spans="1:14" ht="20">
      <c r="A34">
        <v>31</v>
      </c>
      <c r="B34" s="23" t="s">
        <v>99</v>
      </c>
      <c r="C34" s="24">
        <v>8.1199999999999992</v>
      </c>
      <c r="D34" s="25">
        <v>6.99</v>
      </c>
      <c r="E34" s="23">
        <v>5.69</v>
      </c>
      <c r="F34" s="26">
        <v>5.37</v>
      </c>
      <c r="G34" s="24">
        <v>2.9</v>
      </c>
      <c r="H34" s="25">
        <v>3.7</v>
      </c>
      <c r="I34" s="23">
        <v>-3.1</v>
      </c>
      <c r="J34" s="26">
        <v>-5.0999999999999996</v>
      </c>
      <c r="K34" s="24">
        <v>1.7</v>
      </c>
      <c r="L34" s="25">
        <v>-2.8</v>
      </c>
      <c r="M34" s="23">
        <v>-5.0999999999999996</v>
      </c>
      <c r="N34" s="26">
        <v>-7.1</v>
      </c>
    </row>
    <row r="35" spans="1:14" ht="20">
      <c r="A35">
        <v>32</v>
      </c>
      <c r="B35" s="23" t="s">
        <v>100</v>
      </c>
      <c r="C35" s="24">
        <v>8.1</v>
      </c>
      <c r="D35" s="25">
        <v>6.99</v>
      </c>
      <c r="E35" s="23">
        <v>5.66</v>
      </c>
      <c r="F35" s="26">
        <v>5.35</v>
      </c>
      <c r="G35" s="24">
        <v>2.9</v>
      </c>
      <c r="H35" s="25">
        <v>3.7</v>
      </c>
      <c r="I35" s="23">
        <v>-3.1</v>
      </c>
      <c r="J35" s="26">
        <v>-5.0999999999999996</v>
      </c>
      <c r="K35" s="24">
        <v>1.7</v>
      </c>
      <c r="L35" s="25">
        <v>-2.8</v>
      </c>
      <c r="M35" s="23">
        <v>-5.0999999999999996</v>
      </c>
      <c r="N35" s="26">
        <v>-7.1</v>
      </c>
    </row>
    <row r="36" spans="1:14" ht="20">
      <c r="A36">
        <v>33</v>
      </c>
      <c r="B36" s="23" t="s">
        <v>101</v>
      </c>
      <c r="C36" s="24">
        <v>6.2</v>
      </c>
      <c r="D36" s="25">
        <v>6.57</v>
      </c>
      <c r="E36" s="23">
        <v>5.25</v>
      </c>
      <c r="F36" s="26">
        <v>5.0999999999999996</v>
      </c>
      <c r="G36" s="24">
        <v>-1.2</v>
      </c>
      <c r="H36" s="25">
        <v>-0.4</v>
      </c>
      <c r="I36" s="23">
        <v>-7.2</v>
      </c>
      <c r="J36" s="26">
        <v>-9.1999999999999993</v>
      </c>
      <c r="K36" s="24">
        <v>-3.1</v>
      </c>
      <c r="L36" s="25">
        <v>-7.6</v>
      </c>
      <c r="M36" s="23">
        <v>-9.9</v>
      </c>
      <c r="N36" s="26">
        <v>-11.9</v>
      </c>
    </row>
    <row r="37" spans="1:14" ht="20">
      <c r="A37">
        <v>34</v>
      </c>
      <c r="B37" s="23" t="s">
        <v>102</v>
      </c>
      <c r="C37" s="24">
        <v>7.19</v>
      </c>
      <c r="D37" s="25">
        <v>6.77</v>
      </c>
      <c r="E37" s="23">
        <v>5.29</v>
      </c>
      <c r="F37" s="26">
        <v>5.08</v>
      </c>
      <c r="G37" s="24">
        <v>0.9</v>
      </c>
      <c r="H37" s="25">
        <v>1.7</v>
      </c>
      <c r="I37" s="23">
        <v>-5.2</v>
      </c>
      <c r="J37" s="26">
        <v>-7.1</v>
      </c>
      <c r="K37" s="24">
        <v>-0.3</v>
      </c>
      <c r="L37" s="25">
        <v>-4.8</v>
      </c>
      <c r="M37" s="23">
        <v>-7.1</v>
      </c>
      <c r="N37" s="26">
        <v>-9.1</v>
      </c>
    </row>
    <row r="38" spans="1:14" ht="20">
      <c r="A38">
        <v>35</v>
      </c>
      <c r="B38" s="23" t="s">
        <v>103</v>
      </c>
      <c r="C38" s="24">
        <v>8.3800000000000008</v>
      </c>
      <c r="D38" s="25">
        <v>7.16</v>
      </c>
      <c r="E38" s="23">
        <v>6.3</v>
      </c>
      <c r="F38" s="26">
        <v>5.83</v>
      </c>
      <c r="G38" s="24">
        <v>4.8</v>
      </c>
      <c r="H38" s="25">
        <v>5.6</v>
      </c>
      <c r="I38" s="23">
        <v>-1.3</v>
      </c>
      <c r="J38" s="26">
        <v>-3.3</v>
      </c>
      <c r="K38" s="24">
        <v>2.9</v>
      </c>
      <c r="L38" s="25">
        <v>-1.6</v>
      </c>
      <c r="M38" s="23">
        <v>-3.9</v>
      </c>
      <c r="N38" s="26">
        <v>-5.9</v>
      </c>
    </row>
    <row r="39" spans="1:14" ht="20">
      <c r="A39">
        <v>36</v>
      </c>
      <c r="B39" s="23" t="s">
        <v>104</v>
      </c>
      <c r="C39" s="24">
        <v>8.41</v>
      </c>
      <c r="D39" s="25">
        <v>7.12</v>
      </c>
      <c r="E39" s="23">
        <v>5.95</v>
      </c>
      <c r="F39" s="26">
        <v>5.52</v>
      </c>
      <c r="G39" s="24">
        <v>3.9</v>
      </c>
      <c r="H39" s="25">
        <v>4.7</v>
      </c>
      <c r="I39" s="23">
        <v>-2.1</v>
      </c>
      <c r="J39" s="26">
        <v>-4.0999999999999996</v>
      </c>
      <c r="K39" s="24">
        <v>2.7</v>
      </c>
      <c r="L39" s="25">
        <v>-1.8</v>
      </c>
      <c r="M39" s="23">
        <v>-4.0999999999999996</v>
      </c>
      <c r="N39" s="26">
        <v>-6.1</v>
      </c>
    </row>
    <row r="40" spans="1:14" ht="20">
      <c r="A40">
        <v>37</v>
      </c>
      <c r="B40" s="23" t="s">
        <v>105</v>
      </c>
      <c r="C40" s="24">
        <v>9.06</v>
      </c>
      <c r="D40" s="25">
        <v>7.8</v>
      </c>
      <c r="E40" s="23">
        <v>7.19</v>
      </c>
      <c r="F40" s="26">
        <v>6.06</v>
      </c>
      <c r="G40" s="24">
        <v>7</v>
      </c>
      <c r="H40" s="25">
        <v>7.8</v>
      </c>
      <c r="I40" s="23">
        <v>0.9</v>
      </c>
      <c r="J40" s="26">
        <v>-1</v>
      </c>
      <c r="K40" s="24">
        <v>6.4</v>
      </c>
      <c r="L40" s="25">
        <v>1.9</v>
      </c>
      <c r="M40" s="23">
        <v>-0.3</v>
      </c>
      <c r="N40" s="26">
        <v>-2.2999999999999998</v>
      </c>
    </row>
    <row r="41" spans="1:14" ht="20">
      <c r="A41">
        <v>38</v>
      </c>
      <c r="B41" s="23" t="s">
        <v>106</v>
      </c>
      <c r="C41" s="24">
        <v>5.21</v>
      </c>
      <c r="D41" s="25">
        <v>6.31</v>
      </c>
      <c r="E41" s="23">
        <v>4.91</v>
      </c>
      <c r="F41" s="26">
        <v>4.8099999999999996</v>
      </c>
      <c r="G41" s="24">
        <v>-4.0999999999999996</v>
      </c>
      <c r="H41" s="25">
        <v>-3.3</v>
      </c>
      <c r="I41" s="23">
        <v>-10.1</v>
      </c>
      <c r="J41" s="26">
        <v>-12.1</v>
      </c>
      <c r="K41" s="24">
        <v>-5.3</v>
      </c>
      <c r="L41" s="25">
        <v>-9.8000000000000007</v>
      </c>
      <c r="M41" s="23">
        <v>-12.1</v>
      </c>
      <c r="N41" s="26">
        <v>-14.1</v>
      </c>
    </row>
    <row r="42" spans="1:14" ht="20">
      <c r="A42">
        <v>39</v>
      </c>
      <c r="B42" s="23" t="s">
        <v>107</v>
      </c>
      <c r="C42" s="24">
        <v>8.58</v>
      </c>
      <c r="D42" s="25">
        <v>7.26</v>
      </c>
      <c r="E42" s="23">
        <v>6.2</v>
      </c>
      <c r="F42" s="26">
        <v>5.66</v>
      </c>
      <c r="G42" s="24">
        <v>4.9000000000000004</v>
      </c>
      <c r="H42" s="25">
        <v>5.7</v>
      </c>
      <c r="I42" s="23">
        <v>-1.2</v>
      </c>
      <c r="J42" s="26">
        <v>-3.2</v>
      </c>
      <c r="K42" s="24">
        <v>3.7</v>
      </c>
      <c r="L42" s="25">
        <v>-0.8</v>
      </c>
      <c r="M42" s="23">
        <v>-3.1</v>
      </c>
      <c r="N42" s="26">
        <v>-5.0999999999999996</v>
      </c>
    </row>
    <row r="43" spans="1:14" ht="20">
      <c r="A43">
        <v>40</v>
      </c>
      <c r="B43" s="23" t="s">
        <v>108</v>
      </c>
      <c r="C43" s="24">
        <v>8.1199999999999992</v>
      </c>
      <c r="D43" s="25">
        <v>6.99</v>
      </c>
      <c r="E43" s="23">
        <v>5.64</v>
      </c>
      <c r="F43" s="26">
        <v>5.3</v>
      </c>
      <c r="G43" s="24">
        <v>2.9</v>
      </c>
      <c r="H43" s="25">
        <v>3.7</v>
      </c>
      <c r="I43" s="23">
        <v>-3.2</v>
      </c>
      <c r="J43" s="26">
        <v>-5.0999999999999996</v>
      </c>
      <c r="K43" s="24">
        <v>1.7</v>
      </c>
      <c r="L43" s="25">
        <v>-2.8</v>
      </c>
      <c r="M43" s="23">
        <v>-5.0999999999999996</v>
      </c>
      <c r="N43" s="26">
        <v>-7.1</v>
      </c>
    </row>
    <row r="44" spans="1:14" ht="20">
      <c r="A44">
        <v>41</v>
      </c>
      <c r="B44" s="23" t="s">
        <v>109</v>
      </c>
      <c r="C44" s="24">
        <v>5.31</v>
      </c>
      <c r="D44" s="25">
        <v>6.44</v>
      </c>
      <c r="E44" s="23">
        <v>4.91</v>
      </c>
      <c r="F44" s="26">
        <v>4.8</v>
      </c>
      <c r="G44" s="24">
        <v>-2.5</v>
      </c>
      <c r="H44" s="25">
        <v>-1.7</v>
      </c>
      <c r="I44" s="23">
        <v>-8.6</v>
      </c>
      <c r="J44" s="26">
        <v>-10.6</v>
      </c>
      <c r="K44" s="24">
        <v>-3.4</v>
      </c>
      <c r="L44" s="25">
        <v>-7.9</v>
      </c>
      <c r="M44" s="23">
        <v>-10.199999999999999</v>
      </c>
      <c r="N44" s="26">
        <v>-12.2</v>
      </c>
    </row>
    <row r="45" spans="1:14" ht="20">
      <c r="A45">
        <v>42</v>
      </c>
      <c r="B45" s="23" t="s">
        <v>110</v>
      </c>
      <c r="C45" s="24">
        <v>8.64</v>
      </c>
      <c r="D45" s="25">
        <v>7.43</v>
      </c>
      <c r="E45" s="23">
        <v>6.67</v>
      </c>
      <c r="F45" s="26">
        <v>6.13</v>
      </c>
      <c r="G45" s="24">
        <v>6.3</v>
      </c>
      <c r="H45" s="25">
        <v>7.1</v>
      </c>
      <c r="I45" s="23">
        <v>0.3</v>
      </c>
      <c r="J45" s="26">
        <v>-1.7</v>
      </c>
      <c r="K45" s="24">
        <v>4.7</v>
      </c>
      <c r="L45" s="25">
        <v>0.2</v>
      </c>
      <c r="M45" s="23">
        <v>-2.1</v>
      </c>
      <c r="N45" s="26">
        <v>-4.0999999999999996</v>
      </c>
    </row>
    <row r="46" spans="1:14" ht="20">
      <c r="A46">
        <v>43</v>
      </c>
      <c r="B46" s="23" t="s">
        <v>111</v>
      </c>
      <c r="C46" s="24">
        <v>8.1199999999999992</v>
      </c>
      <c r="D46" s="25">
        <v>7.04</v>
      </c>
      <c r="E46" s="23">
        <v>6.06</v>
      </c>
      <c r="F46" s="26">
        <v>5.62</v>
      </c>
      <c r="G46" s="24">
        <v>3.8</v>
      </c>
      <c r="H46" s="25">
        <v>4.5999999999999996</v>
      </c>
      <c r="I46" s="23">
        <v>-2.2999999999999998</v>
      </c>
      <c r="J46" s="26">
        <v>-4.3</v>
      </c>
      <c r="K46" s="24">
        <v>1.9</v>
      </c>
      <c r="L46" s="25">
        <v>-2.6</v>
      </c>
      <c r="M46" s="23">
        <v>-4.9000000000000004</v>
      </c>
      <c r="N46" s="26">
        <v>-6.9</v>
      </c>
    </row>
    <row r="47" spans="1:14" ht="20">
      <c r="A47">
        <v>44</v>
      </c>
      <c r="B47" s="23" t="s">
        <v>112</v>
      </c>
      <c r="C47" s="24">
        <v>7.77</v>
      </c>
      <c r="D47" s="25">
        <v>6.91</v>
      </c>
      <c r="E47" s="23">
        <v>5.64</v>
      </c>
      <c r="F47" s="26">
        <v>5.32</v>
      </c>
      <c r="G47" s="24">
        <v>2.2999999999999998</v>
      </c>
      <c r="H47" s="25">
        <v>3.2</v>
      </c>
      <c r="I47" s="23">
        <v>-3.7</v>
      </c>
      <c r="J47" s="26">
        <v>-5.7</v>
      </c>
      <c r="K47" s="24">
        <v>0.8</v>
      </c>
      <c r="L47" s="25">
        <v>-3.7</v>
      </c>
      <c r="M47" s="23">
        <v>-6</v>
      </c>
      <c r="N47" s="26">
        <v>-8</v>
      </c>
    </row>
    <row r="48" spans="1:14" ht="20">
      <c r="A48">
        <v>45</v>
      </c>
      <c r="B48" s="23" t="s">
        <v>113</v>
      </c>
      <c r="C48" s="24">
        <v>8.9499999999999993</v>
      </c>
      <c r="D48" s="25">
        <v>7.61</v>
      </c>
      <c r="E48" s="23">
        <v>6.91</v>
      </c>
      <c r="F48" s="26">
        <v>6.2</v>
      </c>
      <c r="G48" s="24">
        <v>6.9</v>
      </c>
      <c r="H48" s="25">
        <v>7.7</v>
      </c>
      <c r="I48" s="23">
        <v>0.8</v>
      </c>
      <c r="J48" s="26">
        <v>-1.2</v>
      </c>
      <c r="K48" s="24">
        <v>5.7</v>
      </c>
      <c r="L48" s="25">
        <v>1.2</v>
      </c>
      <c r="M48" s="23">
        <v>-1.1000000000000001</v>
      </c>
      <c r="N48" s="26">
        <v>-3.1</v>
      </c>
    </row>
    <row r="49" spans="1:14" ht="20">
      <c r="A49">
        <v>46</v>
      </c>
      <c r="B49" s="23" t="s">
        <v>114</v>
      </c>
      <c r="C49" s="24">
        <v>5.03</v>
      </c>
      <c r="D49" s="25">
        <v>6.24</v>
      </c>
      <c r="E49" s="23">
        <v>4.8</v>
      </c>
      <c r="F49" s="26">
        <v>4.72</v>
      </c>
      <c r="G49" s="24">
        <v>-4.5</v>
      </c>
      <c r="H49" s="25">
        <v>-3.7</v>
      </c>
      <c r="I49" s="23">
        <v>-10.6</v>
      </c>
      <c r="J49" s="26">
        <v>-12.6</v>
      </c>
      <c r="K49" s="24">
        <v>-5.4</v>
      </c>
      <c r="L49" s="25">
        <v>-9.9</v>
      </c>
      <c r="M49" s="23">
        <v>-12.2</v>
      </c>
      <c r="N49" s="26">
        <v>-14.2</v>
      </c>
    </row>
    <row r="50" spans="1:14" ht="20">
      <c r="A50">
        <v>47</v>
      </c>
      <c r="B50" s="23" t="s">
        <v>115</v>
      </c>
      <c r="C50" s="24">
        <v>8.8800000000000008</v>
      </c>
      <c r="D50" s="25">
        <v>7.61</v>
      </c>
      <c r="E50" s="23">
        <v>6.77</v>
      </c>
      <c r="F50" s="26">
        <v>5.97</v>
      </c>
      <c r="G50" s="24">
        <v>6.4</v>
      </c>
      <c r="H50" s="25">
        <v>7.3</v>
      </c>
      <c r="I50" s="23">
        <v>0.4</v>
      </c>
      <c r="J50" s="26">
        <v>-1.6</v>
      </c>
      <c r="K50" s="24">
        <v>5.5</v>
      </c>
      <c r="L50" s="25">
        <v>1</v>
      </c>
      <c r="M50" s="23">
        <v>-1.2</v>
      </c>
      <c r="N50" s="26">
        <v>-3.2</v>
      </c>
    </row>
    <row r="51" spans="1:14" ht="20">
      <c r="A51">
        <v>48</v>
      </c>
      <c r="B51" s="23" t="s">
        <v>116</v>
      </c>
      <c r="C51" s="24">
        <v>8.1199999999999992</v>
      </c>
      <c r="D51" s="25">
        <v>6.99</v>
      </c>
      <c r="E51" s="23">
        <v>5.62</v>
      </c>
      <c r="F51" s="26">
        <v>5.29</v>
      </c>
      <c r="G51" s="24">
        <v>2.9</v>
      </c>
      <c r="H51" s="25">
        <v>3.7</v>
      </c>
      <c r="I51" s="23">
        <v>-3.2</v>
      </c>
      <c r="J51" s="26">
        <v>-5.2</v>
      </c>
      <c r="K51" s="24">
        <v>1.7</v>
      </c>
      <c r="L51" s="25">
        <v>-2.8</v>
      </c>
      <c r="M51" s="23">
        <v>-5.0999999999999996</v>
      </c>
      <c r="N51" s="26">
        <v>-7.1</v>
      </c>
    </row>
    <row r="52" spans="1:14" ht="20">
      <c r="A52">
        <v>49</v>
      </c>
      <c r="B52" s="23" t="s">
        <v>117</v>
      </c>
      <c r="C52" s="24">
        <v>7.77</v>
      </c>
      <c r="D52" s="25">
        <v>6.91</v>
      </c>
      <c r="E52" s="23">
        <v>5.64</v>
      </c>
      <c r="F52" s="26">
        <v>5.34</v>
      </c>
      <c r="G52" s="24">
        <v>2.2999999999999998</v>
      </c>
      <c r="H52" s="25">
        <v>3.2</v>
      </c>
      <c r="I52" s="23">
        <v>-3.7</v>
      </c>
      <c r="J52" s="26">
        <v>-5.7</v>
      </c>
      <c r="K52" s="24">
        <v>0.8</v>
      </c>
      <c r="L52" s="25">
        <v>-3.7</v>
      </c>
      <c r="M52" s="23">
        <v>-6</v>
      </c>
      <c r="N52" s="26">
        <v>-8</v>
      </c>
    </row>
    <row r="53" spans="1:14" ht="20">
      <c r="A53">
        <v>50</v>
      </c>
      <c r="B53" s="23" t="s">
        <v>118</v>
      </c>
      <c r="C53" s="24">
        <v>8.1</v>
      </c>
      <c r="D53" s="25">
        <v>6.99</v>
      </c>
      <c r="E53" s="23">
        <v>5.64</v>
      </c>
      <c r="F53" s="26">
        <v>5.31</v>
      </c>
      <c r="G53" s="24">
        <v>2.9</v>
      </c>
      <c r="H53" s="25">
        <v>3.7</v>
      </c>
      <c r="I53" s="23">
        <v>-3.2</v>
      </c>
      <c r="J53" s="26">
        <v>-5.0999999999999996</v>
      </c>
      <c r="K53" s="24">
        <v>1.7</v>
      </c>
      <c r="L53" s="25">
        <v>-2.8</v>
      </c>
      <c r="M53" s="23">
        <v>-5.0999999999999996</v>
      </c>
      <c r="N53" s="26">
        <v>-7.1</v>
      </c>
    </row>
    <row r="54" spans="1:14" ht="20">
      <c r="A54">
        <v>51</v>
      </c>
      <c r="B54" s="23" t="s">
        <v>119</v>
      </c>
      <c r="C54" s="24">
        <v>7.75</v>
      </c>
      <c r="D54" s="25">
        <v>6.84</v>
      </c>
      <c r="E54" s="23">
        <v>5.38</v>
      </c>
      <c r="F54" s="26">
        <v>5.18</v>
      </c>
      <c r="G54" s="24">
        <v>1.5</v>
      </c>
      <c r="H54" s="25">
        <v>2.2999999999999998</v>
      </c>
      <c r="I54" s="23">
        <v>-4.5999999999999996</v>
      </c>
      <c r="J54" s="26">
        <v>-6.5</v>
      </c>
      <c r="K54" s="24">
        <v>0.6</v>
      </c>
      <c r="L54" s="25">
        <v>-3.9</v>
      </c>
      <c r="M54" s="23">
        <v>-6.2</v>
      </c>
      <c r="N54" s="26">
        <v>-8.1999999999999993</v>
      </c>
    </row>
    <row r="55" spans="1:14" ht="20">
      <c r="A55">
        <v>52</v>
      </c>
      <c r="B55" s="23" t="s">
        <v>120</v>
      </c>
      <c r="C55" s="24">
        <v>7.19</v>
      </c>
      <c r="D55" s="25">
        <v>6.77</v>
      </c>
      <c r="E55" s="23">
        <v>5.27</v>
      </c>
      <c r="F55" s="26">
        <v>5.07</v>
      </c>
      <c r="G55" s="24">
        <v>0.9</v>
      </c>
      <c r="H55" s="25">
        <v>1.7</v>
      </c>
      <c r="I55" s="23">
        <v>-5.2</v>
      </c>
      <c r="J55" s="26">
        <v>-7.2</v>
      </c>
      <c r="K55" s="24">
        <v>-0.3</v>
      </c>
      <c r="L55" s="25">
        <v>-4.8</v>
      </c>
      <c r="M55" s="23">
        <v>-7.1</v>
      </c>
      <c r="N55" s="26">
        <v>-9.1</v>
      </c>
    </row>
    <row r="56" spans="1:14" ht="20">
      <c r="A56">
        <v>53</v>
      </c>
      <c r="B56" s="23" t="s">
        <v>121</v>
      </c>
      <c r="C56" s="24">
        <v>5</v>
      </c>
      <c r="D56" s="25">
        <v>6.12</v>
      </c>
      <c r="E56" s="23">
        <v>4.8099999999999996</v>
      </c>
      <c r="F56" s="26">
        <v>4.7300000000000004</v>
      </c>
      <c r="G56" s="24">
        <v>-6.1</v>
      </c>
      <c r="H56" s="25">
        <v>-5.2</v>
      </c>
      <c r="I56" s="23">
        <v>-12.1</v>
      </c>
      <c r="J56" s="26">
        <v>-14.1</v>
      </c>
      <c r="K56" s="24">
        <v>-7.3</v>
      </c>
      <c r="L56" s="25">
        <v>-11.8</v>
      </c>
      <c r="M56" s="23">
        <v>-14.1</v>
      </c>
      <c r="N56" s="26">
        <v>-16.100000000000001</v>
      </c>
    </row>
    <row r="57" spans="1:14" ht="20">
      <c r="A57">
        <v>54</v>
      </c>
      <c r="B57" s="23" t="s">
        <v>122</v>
      </c>
      <c r="C57" s="24">
        <v>6.77</v>
      </c>
      <c r="D57" s="25">
        <v>6.71</v>
      </c>
      <c r="E57" s="23">
        <v>5.32</v>
      </c>
      <c r="F57" s="26">
        <v>5.12</v>
      </c>
      <c r="G57" s="24">
        <v>0.4</v>
      </c>
      <c r="H57" s="25">
        <v>1.2</v>
      </c>
      <c r="I57" s="23">
        <v>-5.7</v>
      </c>
      <c r="J57" s="26">
        <v>-7.7</v>
      </c>
      <c r="K57" s="24">
        <v>-1.2</v>
      </c>
      <c r="L57" s="25">
        <v>-5.7</v>
      </c>
      <c r="M57" s="23">
        <v>-8</v>
      </c>
      <c r="N57" s="26">
        <v>-10</v>
      </c>
    </row>
    <row r="58" spans="1:14" ht="20">
      <c r="A58">
        <v>55</v>
      </c>
      <c r="B58" s="23" t="s">
        <v>123</v>
      </c>
      <c r="C58" s="24">
        <v>8.36</v>
      </c>
      <c r="D58" s="25">
        <v>7.14</v>
      </c>
      <c r="E58" s="23">
        <v>6.13</v>
      </c>
      <c r="F58" s="26">
        <v>5.64</v>
      </c>
      <c r="G58" s="24">
        <v>4.3</v>
      </c>
      <c r="H58" s="25">
        <v>5.2</v>
      </c>
      <c r="I58" s="23">
        <v>-1.7</v>
      </c>
      <c r="J58" s="26">
        <v>-3.7</v>
      </c>
      <c r="K58" s="24">
        <v>2.8</v>
      </c>
      <c r="L58" s="25">
        <v>-1.7</v>
      </c>
      <c r="M58" s="23">
        <v>-4</v>
      </c>
      <c r="N58" s="26">
        <v>-6</v>
      </c>
    </row>
    <row r="59" spans="1:14" ht="20">
      <c r="A59">
        <v>56</v>
      </c>
      <c r="B59" s="23" t="s">
        <v>124</v>
      </c>
      <c r="C59" s="24">
        <v>5.97</v>
      </c>
      <c r="D59" s="25">
        <v>6.58</v>
      </c>
      <c r="E59" s="23">
        <v>5.08</v>
      </c>
      <c r="F59" s="26">
        <v>4.9400000000000004</v>
      </c>
      <c r="G59" s="24">
        <v>-1.1000000000000001</v>
      </c>
      <c r="H59" s="25">
        <v>-0.3</v>
      </c>
      <c r="I59" s="23">
        <v>-7.1</v>
      </c>
      <c r="J59" s="26">
        <v>-9.1</v>
      </c>
      <c r="K59" s="24">
        <v>-2.2999999999999998</v>
      </c>
      <c r="L59" s="25">
        <v>-6.8</v>
      </c>
      <c r="M59" s="23">
        <v>-9.1</v>
      </c>
      <c r="N59" s="26">
        <v>-11.1</v>
      </c>
    </row>
    <row r="60" spans="1:14" ht="20">
      <c r="A60">
        <v>57</v>
      </c>
      <c r="B60" s="23" t="s">
        <v>125</v>
      </c>
      <c r="C60" s="24">
        <v>8.1199999999999992</v>
      </c>
      <c r="D60" s="25">
        <v>7.09</v>
      </c>
      <c r="E60" s="23">
        <v>6.34</v>
      </c>
      <c r="F60" s="26">
        <v>5.99</v>
      </c>
      <c r="G60" s="24">
        <v>4.7</v>
      </c>
      <c r="H60" s="25">
        <v>5.5</v>
      </c>
      <c r="I60" s="23">
        <v>-1.4</v>
      </c>
      <c r="J60" s="26">
        <v>-3.3</v>
      </c>
      <c r="K60" s="24">
        <v>2.1</v>
      </c>
      <c r="L60" s="25">
        <v>-2.4</v>
      </c>
      <c r="M60" s="23">
        <v>-4.7</v>
      </c>
      <c r="N60" s="26">
        <v>-6.7</v>
      </c>
    </row>
    <row r="61" spans="1:14" ht="20">
      <c r="A61">
        <v>58</v>
      </c>
      <c r="B61" s="23" t="s">
        <v>126</v>
      </c>
      <c r="C61" s="24">
        <v>8.34</v>
      </c>
      <c r="D61" s="25">
        <v>7.14</v>
      </c>
      <c r="E61" s="23">
        <v>6.13</v>
      </c>
      <c r="F61" s="26">
        <v>5.64</v>
      </c>
      <c r="G61" s="24">
        <v>4.3</v>
      </c>
      <c r="H61" s="25">
        <v>5.0999999999999996</v>
      </c>
      <c r="I61" s="23">
        <v>-1.7</v>
      </c>
      <c r="J61" s="26">
        <v>-3.7</v>
      </c>
      <c r="K61" s="24">
        <v>2.8</v>
      </c>
      <c r="L61" s="25">
        <v>-1.7</v>
      </c>
      <c r="M61" s="23">
        <v>-4</v>
      </c>
      <c r="N61" s="26">
        <v>-6</v>
      </c>
    </row>
    <row r="62" spans="1:14" ht="20">
      <c r="A62">
        <v>59</v>
      </c>
      <c r="B62" s="23" t="s">
        <v>127</v>
      </c>
      <c r="C62" s="24">
        <v>6.39</v>
      </c>
      <c r="D62" s="25">
        <v>6.6</v>
      </c>
      <c r="E62" s="23">
        <v>5.32</v>
      </c>
      <c r="F62" s="26">
        <v>5.14</v>
      </c>
      <c r="G62" s="24">
        <v>-0.8</v>
      </c>
      <c r="H62" s="25">
        <v>0.1</v>
      </c>
      <c r="I62" s="23">
        <v>-6.8</v>
      </c>
      <c r="J62" s="26">
        <v>-8.8000000000000007</v>
      </c>
      <c r="K62" s="24">
        <v>-3</v>
      </c>
      <c r="L62" s="25">
        <v>-7.5</v>
      </c>
      <c r="M62" s="23">
        <v>-9.8000000000000007</v>
      </c>
      <c r="N62" s="26">
        <v>-11.8</v>
      </c>
    </row>
    <row r="63" spans="1:14" ht="20">
      <c r="A63">
        <v>60</v>
      </c>
      <c r="B63" s="23" t="s">
        <v>128</v>
      </c>
      <c r="C63" s="24">
        <v>8.3800000000000008</v>
      </c>
      <c r="D63" s="25">
        <v>7.12</v>
      </c>
      <c r="E63" s="23">
        <v>5.92</v>
      </c>
      <c r="F63" s="26">
        <v>5.48</v>
      </c>
      <c r="G63" s="24">
        <v>3.9</v>
      </c>
      <c r="H63" s="25">
        <v>4.7</v>
      </c>
      <c r="I63" s="23">
        <v>-2.1</v>
      </c>
      <c r="J63" s="26">
        <v>-4.0999999999999996</v>
      </c>
      <c r="K63" s="24">
        <v>2.7</v>
      </c>
      <c r="L63" s="25">
        <v>-1.8</v>
      </c>
      <c r="M63" s="23">
        <v>-4.0999999999999996</v>
      </c>
      <c r="N63" s="26">
        <v>-6.1</v>
      </c>
    </row>
    <row r="64" spans="1:14" ht="20">
      <c r="A64">
        <v>61</v>
      </c>
      <c r="B64" s="23" t="s">
        <v>129</v>
      </c>
      <c r="C64" s="24">
        <v>8.36</v>
      </c>
      <c r="D64" s="25">
        <v>7.08</v>
      </c>
      <c r="E64" s="23">
        <v>5.69</v>
      </c>
      <c r="F64" s="26">
        <v>5.32</v>
      </c>
      <c r="G64" s="24">
        <v>3.4</v>
      </c>
      <c r="H64" s="25">
        <v>4.3</v>
      </c>
      <c r="I64" s="23">
        <v>-2.6</v>
      </c>
      <c r="J64" s="26">
        <v>-4.5999999999999996</v>
      </c>
      <c r="K64" s="24">
        <v>2.6</v>
      </c>
      <c r="L64" s="25">
        <v>-2</v>
      </c>
      <c r="M64" s="23">
        <v>-4.2</v>
      </c>
      <c r="N64" s="26">
        <v>-6.2</v>
      </c>
    </row>
    <row r="65" spans="1:14" ht="20">
      <c r="A65">
        <v>62</v>
      </c>
      <c r="B65" s="23" t="s">
        <v>130</v>
      </c>
      <c r="C65" s="24">
        <v>8.36</v>
      </c>
      <c r="D65" s="25">
        <v>7.14</v>
      </c>
      <c r="E65" s="23">
        <v>6.13</v>
      </c>
      <c r="F65" s="26">
        <v>5.64</v>
      </c>
      <c r="G65" s="24">
        <v>4.3</v>
      </c>
      <c r="H65" s="25">
        <v>5.2</v>
      </c>
      <c r="I65" s="23">
        <v>-1.7</v>
      </c>
      <c r="J65" s="26">
        <v>-3.7</v>
      </c>
      <c r="K65" s="24">
        <v>2.8</v>
      </c>
      <c r="L65" s="25">
        <v>-1.7</v>
      </c>
      <c r="M65" s="23">
        <v>-4</v>
      </c>
      <c r="N65" s="26">
        <v>-6</v>
      </c>
    </row>
    <row r="66" spans="1:14" ht="20">
      <c r="A66">
        <v>63</v>
      </c>
      <c r="B66" s="23" t="s">
        <v>131</v>
      </c>
      <c r="C66" s="24">
        <v>6.77</v>
      </c>
      <c r="D66" s="25">
        <v>6.71</v>
      </c>
      <c r="E66" s="23">
        <v>5.29</v>
      </c>
      <c r="F66" s="26">
        <v>5.12</v>
      </c>
      <c r="G66" s="24">
        <v>0.4</v>
      </c>
      <c r="H66" s="25">
        <v>1.2</v>
      </c>
      <c r="I66" s="23">
        <v>-5.7</v>
      </c>
      <c r="J66" s="26">
        <v>-7.7</v>
      </c>
      <c r="K66" s="24">
        <v>-1.1000000000000001</v>
      </c>
      <c r="L66" s="25">
        <v>-5.6</v>
      </c>
      <c r="M66" s="23">
        <v>-7.9</v>
      </c>
      <c r="N66" s="26">
        <v>-9.9</v>
      </c>
    </row>
    <row r="67" spans="1:14" ht="20">
      <c r="A67">
        <v>64</v>
      </c>
      <c r="B67" s="23" t="s">
        <v>132</v>
      </c>
      <c r="C67" s="24">
        <v>5.73</v>
      </c>
      <c r="D67" s="25">
        <v>6.58</v>
      </c>
      <c r="E67" s="23">
        <v>5.07</v>
      </c>
      <c r="F67" s="26">
        <v>4.9400000000000004</v>
      </c>
      <c r="G67" s="24">
        <v>-1</v>
      </c>
      <c r="H67" s="25">
        <v>-0.2</v>
      </c>
      <c r="I67" s="23">
        <v>-7</v>
      </c>
      <c r="J67" s="26">
        <v>-9</v>
      </c>
      <c r="K67" s="24">
        <v>-1.6</v>
      </c>
      <c r="L67" s="25">
        <v>-6.1</v>
      </c>
      <c r="M67" s="23">
        <v>-8.4</v>
      </c>
      <c r="N67" s="26">
        <v>-10.4</v>
      </c>
    </row>
    <row r="68" spans="1:14" ht="20">
      <c r="A68">
        <v>65</v>
      </c>
      <c r="B68" s="23" t="s">
        <v>133</v>
      </c>
      <c r="C68" s="24">
        <v>8.1199999999999992</v>
      </c>
      <c r="D68" s="25">
        <v>6.99</v>
      </c>
      <c r="E68" s="23">
        <v>5.66</v>
      </c>
      <c r="F68" s="26">
        <v>5.34</v>
      </c>
      <c r="G68" s="24">
        <v>2.9</v>
      </c>
      <c r="H68" s="25">
        <v>3.7</v>
      </c>
      <c r="I68" s="23">
        <v>-3.1</v>
      </c>
      <c r="J68" s="26">
        <v>-5.0999999999999996</v>
      </c>
      <c r="K68" s="24">
        <v>1.7</v>
      </c>
      <c r="L68" s="25">
        <v>-2.8</v>
      </c>
      <c r="M68" s="23">
        <v>-5.0999999999999996</v>
      </c>
      <c r="N68" s="26">
        <v>-7.1</v>
      </c>
    </row>
    <row r="69" spans="1:14" ht="20">
      <c r="A69">
        <v>66</v>
      </c>
      <c r="B69" s="23" t="s">
        <v>134</v>
      </c>
      <c r="C69" s="24">
        <v>8.7799999999999994</v>
      </c>
      <c r="D69" s="25">
        <v>7.42</v>
      </c>
      <c r="E69" s="23">
        <v>6.53</v>
      </c>
      <c r="F69" s="26">
        <v>5.92</v>
      </c>
      <c r="G69" s="24">
        <v>5.9</v>
      </c>
      <c r="H69" s="25">
        <v>6.7</v>
      </c>
      <c r="I69" s="23">
        <v>-0.2</v>
      </c>
      <c r="J69" s="26">
        <v>-2.2000000000000002</v>
      </c>
      <c r="K69" s="24">
        <v>4.7</v>
      </c>
      <c r="L69" s="25">
        <v>0.2</v>
      </c>
      <c r="M69" s="23">
        <v>-2.1</v>
      </c>
      <c r="N69" s="26">
        <v>-4.0999999999999996</v>
      </c>
    </row>
    <row r="70" spans="1:14" ht="20">
      <c r="A70">
        <v>67</v>
      </c>
      <c r="B70" s="23" t="s">
        <v>135</v>
      </c>
      <c r="C70" s="24">
        <v>5.17</v>
      </c>
      <c r="D70" s="25">
        <v>6.3</v>
      </c>
      <c r="E70" s="23">
        <v>4.87</v>
      </c>
      <c r="F70" s="26">
        <v>4.78</v>
      </c>
      <c r="G70" s="24">
        <v>-4.0999999999999996</v>
      </c>
      <c r="H70" s="25">
        <v>-3.3</v>
      </c>
      <c r="I70" s="23">
        <v>-10.1</v>
      </c>
      <c r="J70" s="26">
        <v>-12.1</v>
      </c>
      <c r="K70" s="24">
        <v>-5.3</v>
      </c>
      <c r="L70" s="25">
        <v>-9.8000000000000007</v>
      </c>
      <c r="M70" s="23">
        <v>-12.1</v>
      </c>
      <c r="N70" s="26">
        <v>-14.1</v>
      </c>
    </row>
    <row r="71" spans="1:14" ht="20">
      <c r="A71">
        <v>68</v>
      </c>
      <c r="B71" s="23" t="s">
        <v>136</v>
      </c>
      <c r="C71" s="24">
        <v>8.1</v>
      </c>
      <c r="D71" s="25">
        <v>7.01</v>
      </c>
      <c r="E71" s="23">
        <v>5.88</v>
      </c>
      <c r="F71" s="26">
        <v>5.48</v>
      </c>
      <c r="G71" s="24">
        <v>3.3</v>
      </c>
      <c r="H71" s="25">
        <v>4.2</v>
      </c>
      <c r="I71" s="23">
        <v>-2.7</v>
      </c>
      <c r="J71" s="26">
        <v>-4.7</v>
      </c>
      <c r="K71" s="24">
        <v>1.8</v>
      </c>
      <c r="L71" s="25">
        <v>-2.7</v>
      </c>
      <c r="M71" s="23">
        <v>-5</v>
      </c>
      <c r="N71" s="26">
        <v>-7</v>
      </c>
    </row>
    <row r="72" spans="1:14" ht="20">
      <c r="A72">
        <v>69</v>
      </c>
      <c r="B72" s="23" t="s">
        <v>137</v>
      </c>
      <c r="C72" s="24">
        <v>6.77</v>
      </c>
      <c r="D72" s="25">
        <v>6.71</v>
      </c>
      <c r="E72" s="23">
        <v>5.34</v>
      </c>
      <c r="F72" s="26">
        <v>5.14</v>
      </c>
      <c r="G72" s="24">
        <v>0.4</v>
      </c>
      <c r="H72" s="25">
        <v>1.2</v>
      </c>
      <c r="I72" s="23">
        <v>-5.7</v>
      </c>
      <c r="J72" s="26">
        <v>-7.7</v>
      </c>
      <c r="K72" s="24">
        <v>-1.2</v>
      </c>
      <c r="L72" s="25">
        <v>-5.7</v>
      </c>
      <c r="M72" s="23">
        <v>-8</v>
      </c>
      <c r="N72" s="26">
        <v>-10</v>
      </c>
    </row>
    <row r="73" spans="1:14" ht="20">
      <c r="A73">
        <v>70</v>
      </c>
      <c r="B73" s="23" t="s">
        <v>138</v>
      </c>
      <c r="C73" s="24">
        <v>9.0500000000000007</v>
      </c>
      <c r="D73" s="25">
        <v>7.83</v>
      </c>
      <c r="E73" s="23">
        <v>7.45</v>
      </c>
      <c r="F73" s="26">
        <v>6.79</v>
      </c>
      <c r="G73" s="24">
        <v>8.8000000000000007</v>
      </c>
      <c r="H73" s="25">
        <v>9.6</v>
      </c>
      <c r="I73" s="23">
        <v>2.7</v>
      </c>
      <c r="J73" s="26">
        <v>0.7</v>
      </c>
      <c r="K73" s="24">
        <v>6.9</v>
      </c>
      <c r="L73" s="25">
        <v>2.4</v>
      </c>
      <c r="M73" s="23">
        <v>0.1</v>
      </c>
      <c r="N73" s="26">
        <v>-1.9</v>
      </c>
    </row>
    <row r="74" spans="1:14" ht="20">
      <c r="A74">
        <v>71</v>
      </c>
      <c r="B74" s="23" t="s">
        <v>139</v>
      </c>
      <c r="C74" s="24">
        <v>7.75</v>
      </c>
      <c r="D74" s="25">
        <v>6.87</v>
      </c>
      <c r="E74" s="23">
        <v>5.43</v>
      </c>
      <c r="F74" s="26">
        <v>5.17</v>
      </c>
      <c r="G74" s="24">
        <v>1.9</v>
      </c>
      <c r="H74" s="25">
        <v>2.7</v>
      </c>
      <c r="I74" s="23">
        <v>-4.2</v>
      </c>
      <c r="J74" s="26">
        <v>-6.2</v>
      </c>
      <c r="K74" s="24">
        <v>0.7</v>
      </c>
      <c r="L74" s="25">
        <v>-3.8</v>
      </c>
      <c r="M74" s="23">
        <v>-6.1</v>
      </c>
      <c r="N74" s="26">
        <v>-8.1</v>
      </c>
    </row>
    <row r="75" spans="1:14" ht="20">
      <c r="A75">
        <v>72</v>
      </c>
      <c r="B75" s="23" t="s">
        <v>140</v>
      </c>
      <c r="C75" s="24">
        <v>7.09</v>
      </c>
      <c r="D75" s="25">
        <v>6.73</v>
      </c>
      <c r="E75" s="23">
        <v>5.24</v>
      </c>
      <c r="F75" s="26">
        <v>5.08</v>
      </c>
      <c r="G75" s="24">
        <v>0.5</v>
      </c>
      <c r="H75" s="25">
        <v>1.3</v>
      </c>
      <c r="I75" s="23">
        <v>-5.6</v>
      </c>
      <c r="J75" s="26">
        <v>-7.6</v>
      </c>
      <c r="K75" s="24">
        <v>-0.4</v>
      </c>
      <c r="L75" s="25">
        <v>-4.9000000000000004</v>
      </c>
      <c r="M75" s="23">
        <v>-7.2</v>
      </c>
      <c r="N75" s="26">
        <v>-9.1999999999999993</v>
      </c>
    </row>
    <row r="76" spans="1:14" ht="20">
      <c r="A76">
        <v>73</v>
      </c>
      <c r="B76" s="23" t="s">
        <v>141</v>
      </c>
      <c r="C76" s="24">
        <v>8.34</v>
      </c>
      <c r="D76" s="25">
        <v>7.12</v>
      </c>
      <c r="E76" s="23">
        <v>5.9</v>
      </c>
      <c r="F76" s="26">
        <v>5.45</v>
      </c>
      <c r="G76" s="24">
        <v>3.9</v>
      </c>
      <c r="H76" s="25">
        <v>4.7</v>
      </c>
      <c r="I76" s="23">
        <v>-2.2000000000000002</v>
      </c>
      <c r="J76" s="26">
        <v>-4.2</v>
      </c>
      <c r="K76" s="24">
        <v>2.7</v>
      </c>
      <c r="L76" s="25">
        <v>-1.8</v>
      </c>
      <c r="M76" s="23">
        <v>-4.0999999999999996</v>
      </c>
      <c r="N76" s="26">
        <v>-6.1</v>
      </c>
    </row>
    <row r="77" spans="1:14" ht="20">
      <c r="A77">
        <v>74</v>
      </c>
      <c r="B77" s="23" t="s">
        <v>142</v>
      </c>
      <c r="C77" s="24">
        <v>8.5500000000000007</v>
      </c>
      <c r="D77" s="25">
        <v>7.23</v>
      </c>
      <c r="E77" s="23">
        <v>5.99</v>
      </c>
      <c r="F77" s="26">
        <v>5.51</v>
      </c>
      <c r="G77" s="24">
        <v>4.5</v>
      </c>
      <c r="H77" s="25">
        <v>5.3</v>
      </c>
      <c r="I77" s="23">
        <v>-1.6</v>
      </c>
      <c r="J77" s="26">
        <v>-3.6</v>
      </c>
      <c r="K77" s="24">
        <v>3.6</v>
      </c>
      <c r="L77" s="25">
        <v>-1</v>
      </c>
      <c r="M77" s="23">
        <v>-3.2</v>
      </c>
      <c r="N77" s="26">
        <v>-5.2</v>
      </c>
    </row>
    <row r="78" spans="1:14" ht="20">
      <c r="A78">
        <v>75</v>
      </c>
      <c r="B78" s="23" t="s">
        <v>143</v>
      </c>
      <c r="C78" s="24">
        <v>7.7</v>
      </c>
      <c r="D78" s="25">
        <v>6.8</v>
      </c>
      <c r="E78" s="23">
        <v>5.24</v>
      </c>
      <c r="F78" s="26">
        <v>5.08</v>
      </c>
      <c r="G78" s="24">
        <v>1</v>
      </c>
      <c r="H78" s="25">
        <v>1.9</v>
      </c>
      <c r="I78" s="23">
        <v>-5</v>
      </c>
      <c r="J78" s="26">
        <v>-7</v>
      </c>
      <c r="K78" s="24">
        <v>0.5</v>
      </c>
      <c r="L78" s="25">
        <v>-4.0999999999999996</v>
      </c>
      <c r="M78" s="23">
        <v>-6.3</v>
      </c>
      <c r="N78" s="26">
        <v>-8.3000000000000007</v>
      </c>
    </row>
    <row r="79" spans="1:14" ht="20">
      <c r="A79">
        <v>76</v>
      </c>
      <c r="B79" s="23" t="s">
        <v>144</v>
      </c>
      <c r="C79" s="24">
        <v>8.7799999999999994</v>
      </c>
      <c r="D79" s="25">
        <v>7.59</v>
      </c>
      <c r="E79" s="23">
        <v>6.91</v>
      </c>
      <c r="F79" s="26">
        <v>6.23</v>
      </c>
      <c r="G79" s="24">
        <v>6.9</v>
      </c>
      <c r="H79" s="25">
        <v>7.7</v>
      </c>
      <c r="I79" s="23">
        <v>0.8</v>
      </c>
      <c r="J79" s="26">
        <v>-1.2</v>
      </c>
      <c r="K79" s="24">
        <v>5.6</v>
      </c>
      <c r="L79" s="25">
        <v>1.1000000000000001</v>
      </c>
      <c r="M79" s="23">
        <v>-1.2</v>
      </c>
      <c r="N79" s="26">
        <v>-3.2</v>
      </c>
    </row>
    <row r="80" spans="1:14" ht="20">
      <c r="A80">
        <v>77</v>
      </c>
      <c r="B80" s="23" t="s">
        <v>145</v>
      </c>
      <c r="C80" s="24">
        <v>8.86</v>
      </c>
      <c r="D80" s="25">
        <v>7.63</v>
      </c>
      <c r="E80" s="23">
        <v>7</v>
      </c>
      <c r="F80" s="26">
        <v>6.39</v>
      </c>
      <c r="G80" s="24">
        <v>7.3</v>
      </c>
      <c r="H80" s="25">
        <v>8.1</v>
      </c>
      <c r="I80" s="23">
        <v>1.3</v>
      </c>
      <c r="J80" s="26">
        <v>-0.7</v>
      </c>
      <c r="K80" s="24">
        <v>5.8</v>
      </c>
      <c r="L80" s="25">
        <v>1.3</v>
      </c>
      <c r="M80" s="23">
        <v>-1</v>
      </c>
      <c r="N80" s="26">
        <v>-3</v>
      </c>
    </row>
    <row r="81" spans="1:14" ht="20">
      <c r="A81">
        <v>78</v>
      </c>
      <c r="B81" s="23" t="s">
        <v>146</v>
      </c>
      <c r="C81" s="24">
        <v>5.22</v>
      </c>
      <c r="D81" s="25">
        <v>6.34</v>
      </c>
      <c r="E81" s="23">
        <v>4.91</v>
      </c>
      <c r="F81" s="26">
        <v>4.8099999999999996</v>
      </c>
      <c r="G81" s="24">
        <v>-3.5</v>
      </c>
      <c r="H81" s="25">
        <v>-2.7</v>
      </c>
      <c r="I81" s="23">
        <v>-9.6</v>
      </c>
      <c r="J81" s="26">
        <v>-11.5</v>
      </c>
      <c r="K81" s="24">
        <v>-4.4000000000000004</v>
      </c>
      <c r="L81" s="25">
        <v>-8.9</v>
      </c>
      <c r="M81" s="23">
        <v>-11.2</v>
      </c>
      <c r="N81" s="26">
        <v>-13.2</v>
      </c>
    </row>
    <row r="82" spans="1:14" ht="20">
      <c r="A82">
        <v>79</v>
      </c>
      <c r="B82" s="23" t="s">
        <v>147</v>
      </c>
      <c r="C82" s="24">
        <v>8.92</v>
      </c>
      <c r="D82" s="25">
        <v>7.42</v>
      </c>
      <c r="E82" s="23">
        <v>6.34</v>
      </c>
      <c r="F82" s="26">
        <v>5.71</v>
      </c>
      <c r="G82" s="24">
        <v>5.5</v>
      </c>
      <c r="H82" s="25">
        <v>6.3</v>
      </c>
      <c r="I82" s="23">
        <v>-0.6</v>
      </c>
      <c r="J82" s="26">
        <v>-2.6</v>
      </c>
      <c r="K82" s="24">
        <v>4.5999999999999996</v>
      </c>
      <c r="L82" s="25">
        <v>0.1</v>
      </c>
      <c r="M82" s="23">
        <v>-2.1</v>
      </c>
      <c r="N82" s="26">
        <v>-4.0999999999999996</v>
      </c>
    </row>
    <row r="83" spans="1:14" s="102" customFormat="1" ht="20">
      <c r="A83" s="102">
        <v>80</v>
      </c>
      <c r="B83" s="23" t="s">
        <v>148</v>
      </c>
      <c r="C83" s="24">
        <v>8.0299999999999994</v>
      </c>
      <c r="D83" s="25">
        <v>7.01</v>
      </c>
      <c r="E83" s="23">
        <v>5.88</v>
      </c>
      <c r="F83" s="26">
        <v>5.48</v>
      </c>
      <c r="G83" s="24">
        <v>3.3</v>
      </c>
      <c r="H83" s="25">
        <v>4.0999999999999996</v>
      </c>
      <c r="I83" s="23">
        <v>-2.7</v>
      </c>
      <c r="J83" s="26">
        <v>-4.7</v>
      </c>
      <c r="K83" s="24">
        <v>1.7</v>
      </c>
      <c r="L83" s="25">
        <v>-2.8</v>
      </c>
      <c r="M83" s="23">
        <v>-5.0999999999999996</v>
      </c>
      <c r="N83" s="26">
        <v>-7.1</v>
      </c>
    </row>
    <row r="84" spans="1:14" ht="20">
      <c r="A84">
        <v>81</v>
      </c>
      <c r="B84" s="23" t="s">
        <v>149</v>
      </c>
      <c r="C84" s="24">
        <v>8.9</v>
      </c>
      <c r="D84" s="25">
        <v>7.61</v>
      </c>
      <c r="E84" s="23">
        <v>6.91</v>
      </c>
      <c r="F84" s="26">
        <v>6.25</v>
      </c>
      <c r="G84" s="24">
        <v>6.9</v>
      </c>
      <c r="H84" s="25">
        <v>7.7</v>
      </c>
      <c r="I84" s="23">
        <v>0.9</v>
      </c>
      <c r="J84" s="26">
        <v>-1.1000000000000001</v>
      </c>
      <c r="K84" s="24">
        <v>5.7</v>
      </c>
      <c r="L84" s="25">
        <v>1.2</v>
      </c>
      <c r="M84" s="23">
        <v>-1.1000000000000001</v>
      </c>
      <c r="N84" s="26">
        <v>-3.1</v>
      </c>
    </row>
    <row r="85" spans="1:14" ht="20">
      <c r="A85">
        <v>82</v>
      </c>
      <c r="B85" s="23" t="s">
        <v>150</v>
      </c>
      <c r="C85" s="24">
        <v>8.1</v>
      </c>
      <c r="D85" s="25">
        <v>7.04</v>
      </c>
      <c r="E85" s="23">
        <v>6.06</v>
      </c>
      <c r="F85" s="26">
        <v>5.62</v>
      </c>
      <c r="G85" s="24">
        <v>3.8</v>
      </c>
      <c r="H85" s="25">
        <v>4.5999999999999996</v>
      </c>
      <c r="I85" s="23">
        <v>-2.2999999999999998</v>
      </c>
      <c r="J85" s="26">
        <v>-4.3</v>
      </c>
      <c r="K85" s="24">
        <v>1.9</v>
      </c>
      <c r="L85" s="25">
        <v>-2.6</v>
      </c>
      <c r="M85" s="23">
        <v>-4.9000000000000004</v>
      </c>
      <c r="N85" s="26">
        <v>-6.9</v>
      </c>
    </row>
    <row r="86" spans="1:14" ht="20">
      <c r="A86">
        <v>83</v>
      </c>
      <c r="B86" s="23" t="s">
        <v>151</v>
      </c>
      <c r="C86" s="24">
        <v>6.16</v>
      </c>
      <c r="D86" s="25">
        <v>6.62</v>
      </c>
      <c r="E86" s="23">
        <v>5.14</v>
      </c>
      <c r="F86" s="26">
        <v>5</v>
      </c>
      <c r="G86" s="24">
        <v>-0.5</v>
      </c>
      <c r="H86" s="25">
        <v>0.3</v>
      </c>
      <c r="I86" s="23">
        <v>-6.6</v>
      </c>
      <c r="J86" s="26">
        <v>-8.6</v>
      </c>
      <c r="K86" s="24">
        <v>-1.4</v>
      </c>
      <c r="L86" s="25">
        <v>-5.9</v>
      </c>
      <c r="M86" s="23">
        <v>-8.1999999999999993</v>
      </c>
      <c r="N86" s="26">
        <v>-10.199999999999999</v>
      </c>
    </row>
    <row r="87" spans="1:14" ht="20">
      <c r="A87">
        <v>84</v>
      </c>
      <c r="B87" s="23" t="s">
        <v>152</v>
      </c>
      <c r="C87" s="24">
        <v>8.57</v>
      </c>
      <c r="D87" s="25">
        <v>7.26</v>
      </c>
      <c r="E87" s="23">
        <v>5.38</v>
      </c>
      <c r="F87" s="26">
        <v>5.18</v>
      </c>
      <c r="G87" s="24">
        <v>4.9000000000000004</v>
      </c>
      <c r="H87" s="25">
        <v>5.7</v>
      </c>
      <c r="I87" s="23">
        <v>-4.5999999999999996</v>
      </c>
      <c r="J87" s="26">
        <v>-6.5</v>
      </c>
      <c r="K87" s="24">
        <v>3.7</v>
      </c>
      <c r="L87" s="25">
        <v>-0.8</v>
      </c>
      <c r="M87" s="23">
        <v>-6.2</v>
      </c>
      <c r="N87" s="26">
        <v>-8.1999999999999993</v>
      </c>
    </row>
    <row r="88" spans="1:14" ht="20">
      <c r="A88">
        <v>85</v>
      </c>
      <c r="B88" s="23" t="s">
        <v>153</v>
      </c>
      <c r="C88" s="24">
        <v>8.77</v>
      </c>
      <c r="D88" s="25">
        <v>7.41</v>
      </c>
      <c r="E88" s="23">
        <v>6.34</v>
      </c>
      <c r="F88" s="26">
        <v>5.64</v>
      </c>
      <c r="G88" s="24">
        <v>5.4</v>
      </c>
      <c r="H88" s="25">
        <v>6.2</v>
      </c>
      <c r="I88" s="23">
        <v>-0.6</v>
      </c>
      <c r="J88" s="26">
        <v>-2.6</v>
      </c>
      <c r="K88" s="24">
        <v>4.5999999999999996</v>
      </c>
      <c r="L88" s="25">
        <v>0</v>
      </c>
      <c r="M88" s="23">
        <v>-2.2000000000000002</v>
      </c>
      <c r="N88" s="26">
        <v>-4.2</v>
      </c>
    </row>
    <row r="89" spans="1:14" ht="20">
      <c r="A89">
        <v>86</v>
      </c>
      <c r="B89" s="23" t="s">
        <v>154</v>
      </c>
      <c r="C89" s="24">
        <v>5.59</v>
      </c>
      <c r="D89" s="25">
        <v>6.44</v>
      </c>
      <c r="E89" s="23">
        <v>5.04</v>
      </c>
      <c r="F89" s="26">
        <v>4.92</v>
      </c>
      <c r="G89" s="24">
        <v>-2.6</v>
      </c>
      <c r="H89" s="25">
        <v>-1.8</v>
      </c>
      <c r="I89" s="23">
        <v>-8.6999999999999993</v>
      </c>
      <c r="J89" s="26">
        <v>-10.7</v>
      </c>
      <c r="K89" s="24">
        <v>-4.3</v>
      </c>
      <c r="L89" s="25">
        <v>-8.8000000000000007</v>
      </c>
      <c r="M89" s="23">
        <v>-11</v>
      </c>
      <c r="N89" s="26">
        <v>-13</v>
      </c>
    </row>
    <row r="90" spans="1:14" ht="20">
      <c r="A90">
        <v>87</v>
      </c>
      <c r="B90" s="23" t="s">
        <v>155</v>
      </c>
      <c r="C90" s="24">
        <v>8.57</v>
      </c>
      <c r="D90" s="25">
        <v>7.26</v>
      </c>
      <c r="E90" s="23">
        <v>6.23</v>
      </c>
      <c r="F90" s="26">
        <v>5.69</v>
      </c>
      <c r="G90" s="24">
        <v>4.9000000000000004</v>
      </c>
      <c r="H90" s="25">
        <v>5.7</v>
      </c>
      <c r="I90" s="23">
        <v>-1.1000000000000001</v>
      </c>
      <c r="J90" s="26">
        <v>-3.1</v>
      </c>
      <c r="K90" s="24">
        <v>3.7</v>
      </c>
      <c r="L90" s="25">
        <v>-0.8</v>
      </c>
      <c r="M90" s="23">
        <v>-3.1</v>
      </c>
      <c r="N90" s="26">
        <v>-5.0999999999999996</v>
      </c>
    </row>
    <row r="91" spans="1:14" ht="20">
      <c r="A91">
        <v>88</v>
      </c>
      <c r="B91" s="23" t="s">
        <v>156</v>
      </c>
      <c r="C91" s="24">
        <v>7.7</v>
      </c>
      <c r="D91" s="25">
        <v>6.8</v>
      </c>
      <c r="E91" s="23">
        <v>5.22</v>
      </c>
      <c r="F91" s="26">
        <v>5.05</v>
      </c>
      <c r="G91" s="24">
        <v>1</v>
      </c>
      <c r="H91" s="25">
        <v>1.8</v>
      </c>
      <c r="I91" s="23">
        <v>-5</v>
      </c>
      <c r="J91" s="26">
        <v>-7</v>
      </c>
      <c r="K91" s="24">
        <v>0.5</v>
      </c>
      <c r="L91" s="25">
        <v>-4.0999999999999996</v>
      </c>
      <c r="M91" s="23">
        <v>-6.3</v>
      </c>
      <c r="N91" s="26">
        <v>-8.3000000000000007</v>
      </c>
    </row>
    <row r="92" spans="1:14" ht="20">
      <c r="A92">
        <v>89</v>
      </c>
      <c r="B92" s="23" t="s">
        <v>157</v>
      </c>
      <c r="C92" s="24">
        <v>8.59</v>
      </c>
      <c r="D92" s="25">
        <v>7.26</v>
      </c>
      <c r="E92" s="23">
        <v>6.23</v>
      </c>
      <c r="F92" s="26">
        <v>5.69</v>
      </c>
      <c r="G92" s="24">
        <v>4.9000000000000004</v>
      </c>
      <c r="H92" s="25">
        <v>5.7</v>
      </c>
      <c r="I92" s="23">
        <v>-1.1000000000000001</v>
      </c>
      <c r="J92" s="26">
        <v>-3.1</v>
      </c>
      <c r="K92" s="24">
        <v>3.7</v>
      </c>
      <c r="L92" s="25">
        <v>-0.8</v>
      </c>
      <c r="M92" s="23">
        <v>-3.1</v>
      </c>
      <c r="N92" s="26">
        <v>-5.0999999999999996</v>
      </c>
    </row>
    <row r="93" spans="1:14" ht="20">
      <c r="A93">
        <v>90</v>
      </c>
      <c r="B93" s="23" t="s">
        <v>158</v>
      </c>
      <c r="C93" s="24">
        <v>7.75</v>
      </c>
      <c r="D93" s="25">
        <v>6.84</v>
      </c>
      <c r="E93" s="23">
        <v>5.31</v>
      </c>
      <c r="F93" s="26">
        <v>5.0999999999999996</v>
      </c>
      <c r="G93" s="24">
        <v>1.5</v>
      </c>
      <c r="H93" s="25">
        <v>2.2999999999999998</v>
      </c>
      <c r="I93" s="23">
        <v>-4.5999999999999996</v>
      </c>
      <c r="J93" s="26">
        <v>-6.6</v>
      </c>
      <c r="K93" s="24">
        <v>0.6</v>
      </c>
      <c r="L93" s="25">
        <v>-3.9</v>
      </c>
      <c r="M93" s="23">
        <v>-6.2</v>
      </c>
      <c r="N93" s="26">
        <v>-8.1999999999999993</v>
      </c>
    </row>
    <row r="94" spans="1:14" ht="20">
      <c r="A94">
        <v>91</v>
      </c>
      <c r="B94" s="23" t="s">
        <v>159</v>
      </c>
      <c r="C94" s="24">
        <v>8.3800000000000008</v>
      </c>
      <c r="D94" s="25">
        <v>7.12</v>
      </c>
      <c r="E94" s="23">
        <v>5.9</v>
      </c>
      <c r="F94" s="26">
        <v>5.44</v>
      </c>
      <c r="G94" s="24">
        <v>3.9</v>
      </c>
      <c r="H94" s="25">
        <v>4.7</v>
      </c>
      <c r="I94" s="23">
        <v>-2.2000000000000002</v>
      </c>
      <c r="J94" s="26">
        <v>-4.2</v>
      </c>
      <c r="K94" s="24">
        <v>2.7</v>
      </c>
      <c r="L94" s="25">
        <v>-1.8</v>
      </c>
      <c r="M94" s="23">
        <v>-4.0999999999999996</v>
      </c>
      <c r="N94" s="26">
        <v>-6.1</v>
      </c>
    </row>
    <row r="95" spans="1:14" ht="20">
      <c r="A95">
        <v>92</v>
      </c>
      <c r="B95" s="23" t="s">
        <v>160</v>
      </c>
      <c r="C95" s="24">
        <v>8.36</v>
      </c>
      <c r="D95" s="25">
        <v>7.14</v>
      </c>
      <c r="E95" s="23">
        <v>6.13</v>
      </c>
      <c r="F95" s="26">
        <v>5.64</v>
      </c>
      <c r="G95" s="24">
        <v>4.3</v>
      </c>
      <c r="H95" s="25">
        <v>5.2</v>
      </c>
      <c r="I95" s="23">
        <v>-1.7</v>
      </c>
      <c r="J95" s="26">
        <v>-3.7</v>
      </c>
      <c r="K95" s="24">
        <v>2.8</v>
      </c>
      <c r="L95" s="25">
        <v>-1.7</v>
      </c>
      <c r="M95" s="23">
        <v>-4</v>
      </c>
      <c r="N95" s="26">
        <v>-6</v>
      </c>
    </row>
    <row r="96" spans="1:14" ht="20">
      <c r="A96">
        <v>93</v>
      </c>
      <c r="B96" s="23" t="s">
        <v>161</v>
      </c>
      <c r="C96" s="24">
        <v>5.73</v>
      </c>
      <c r="D96" s="25">
        <v>6.59</v>
      </c>
      <c r="E96" s="23">
        <v>5.07</v>
      </c>
      <c r="F96" s="26">
        <v>4.9400000000000004</v>
      </c>
      <c r="G96" s="24">
        <v>-1</v>
      </c>
      <c r="H96" s="25">
        <v>-0.1</v>
      </c>
      <c r="I96" s="23">
        <v>-7</v>
      </c>
      <c r="J96" s="26">
        <v>-9</v>
      </c>
      <c r="K96" s="24">
        <v>-1.5</v>
      </c>
      <c r="L96" s="25">
        <v>-6.1</v>
      </c>
      <c r="M96" s="23">
        <v>-8.3000000000000007</v>
      </c>
      <c r="N96" s="26">
        <v>-10.3</v>
      </c>
    </row>
    <row r="97" spans="1:14" ht="20">
      <c r="A97">
        <v>94</v>
      </c>
      <c r="B97" s="23" t="s">
        <v>162</v>
      </c>
      <c r="C97" s="24">
        <v>5.38</v>
      </c>
      <c r="D97" s="25">
        <v>6.33</v>
      </c>
      <c r="E97" s="23">
        <v>4.99</v>
      </c>
      <c r="F97" s="26">
        <v>4.88</v>
      </c>
      <c r="G97" s="24">
        <v>-4.2</v>
      </c>
      <c r="H97" s="25">
        <v>-3.4</v>
      </c>
      <c r="I97" s="23">
        <v>-10.199999999999999</v>
      </c>
      <c r="J97" s="26">
        <v>-12.2</v>
      </c>
      <c r="K97" s="24">
        <v>-6.1</v>
      </c>
      <c r="L97" s="25">
        <v>-10.6</v>
      </c>
      <c r="M97" s="23">
        <v>-12.9</v>
      </c>
      <c r="N97" s="26">
        <v>-14.9</v>
      </c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7"/>
  <sheetViews>
    <sheetView zoomScale="50" zoomScaleNormal="50" zoomScalePageLayoutView="50" workbookViewId="0">
      <selection activeCell="M28" sqref="M28"/>
    </sheetView>
  </sheetViews>
  <sheetFormatPr baseColWidth="12" defaultColWidth="13" defaultRowHeight="18" x14ac:dyDescent="0"/>
  <cols>
    <col min="2" max="2" width="29" customWidth="1"/>
    <col min="3" max="3" width="28.6640625" customWidth="1"/>
  </cols>
  <sheetData>
    <row r="3" spans="1:3">
      <c r="A3" t="s">
        <v>253</v>
      </c>
    </row>
    <row r="5" spans="1:3">
      <c r="B5" s="138" t="s">
        <v>264</v>
      </c>
      <c r="C5" s="138" t="s">
        <v>265</v>
      </c>
    </row>
    <row r="6" spans="1:3">
      <c r="B6" s="137">
        <v>50.71</v>
      </c>
      <c r="C6" s="137">
        <v>44.101333330000003</v>
      </c>
    </row>
    <row r="7" spans="1:3">
      <c r="B7" s="137">
        <v>49.853999999999999</v>
      </c>
      <c r="C7" s="137">
        <v>43.113333330000003</v>
      </c>
    </row>
    <row r="8" spans="1:3">
      <c r="B8" s="137">
        <v>48.181666669999998</v>
      </c>
      <c r="C8" s="137">
        <v>40.308333330000004</v>
      </c>
    </row>
    <row r="9" spans="1:3">
      <c r="A9" s="118" t="s">
        <v>250</v>
      </c>
      <c r="B9" s="118">
        <f>AVERAGE(B6:B8)</f>
        <v>49.581888889999995</v>
      </c>
      <c r="C9" s="118">
        <f>AVERAGE(C6:C8)</f>
        <v>42.507666663333339</v>
      </c>
    </row>
    <row r="11" spans="1:3">
      <c r="B11" s="138" t="s">
        <v>263</v>
      </c>
      <c r="C11" s="138" t="s">
        <v>266</v>
      </c>
    </row>
    <row r="12" spans="1:3">
      <c r="B12" s="137">
        <v>37.044666669999998</v>
      </c>
      <c r="C12" s="137">
        <v>37.082666670000002</v>
      </c>
    </row>
    <row r="13" spans="1:3">
      <c r="B13" s="137">
        <v>29.848333329999999</v>
      </c>
      <c r="C13" s="137">
        <v>31.364999999999998</v>
      </c>
    </row>
    <row r="14" spans="1:3">
      <c r="B14" s="137">
        <v>43.305999999999997</v>
      </c>
      <c r="C14" s="137">
        <v>44.29666667</v>
      </c>
    </row>
    <row r="15" spans="1:3">
      <c r="A15" s="118" t="s">
        <v>250</v>
      </c>
      <c r="B15" s="118">
        <f>AVERAGE(B12:B14)</f>
        <v>36.732999999999997</v>
      </c>
      <c r="C15" s="118">
        <f>AVERAGE(C12:C14)</f>
        <v>37.581444446666666</v>
      </c>
    </row>
    <row r="17" spans="1:3">
      <c r="B17" s="138" t="s">
        <v>267</v>
      </c>
      <c r="C17" s="138" t="s">
        <v>268</v>
      </c>
    </row>
    <row r="18" spans="1:3">
      <c r="B18" s="137">
        <v>52.582666670000002</v>
      </c>
      <c r="C18" s="137">
        <v>48.96766667</v>
      </c>
    </row>
    <row r="19" spans="1:3">
      <c r="B19" s="137">
        <v>44.963000000000001</v>
      </c>
      <c r="C19" s="137">
        <v>45.218666669999998</v>
      </c>
    </row>
    <row r="20" spans="1:3">
      <c r="B20" s="137">
        <v>45.948333329999997</v>
      </c>
      <c r="C20" s="137">
        <v>43.109666670000003</v>
      </c>
    </row>
    <row r="21" spans="1:3">
      <c r="A21" s="118" t="s">
        <v>252</v>
      </c>
      <c r="B21" s="118">
        <f>AVERAGE(B18:B20)</f>
        <v>47.831333333333333</v>
      </c>
      <c r="C21" s="118">
        <f>AVERAGE(C18:C20)</f>
        <v>45.765333336666664</v>
      </c>
    </row>
    <row r="23" spans="1:3">
      <c r="B23" s="138" t="s">
        <v>269</v>
      </c>
      <c r="C23" s="138" t="s">
        <v>270</v>
      </c>
    </row>
    <row r="24" spans="1:3">
      <c r="B24" s="137">
        <v>36.530333329999998</v>
      </c>
      <c r="C24" s="137">
        <v>34.470333330000003</v>
      </c>
    </row>
    <row r="25" spans="1:3">
      <c r="B25" s="137">
        <v>35.682333329999999</v>
      </c>
      <c r="C25" s="137">
        <v>34.825000000000003</v>
      </c>
    </row>
    <row r="26" spans="1:3">
      <c r="B26" s="137">
        <v>38.402333329999998</v>
      </c>
      <c r="C26" s="137">
        <v>36.170999999999999</v>
      </c>
    </row>
    <row r="27" spans="1:3">
      <c r="A27" s="118" t="s">
        <v>250</v>
      </c>
      <c r="B27" s="118">
        <f>AVERAGE(B24:B26)</f>
        <v>36.871666663333336</v>
      </c>
      <c r="C27" s="118">
        <f>AVERAGE(C24:C26)</f>
        <v>35.15544444333333</v>
      </c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6"/>
  <sheetViews>
    <sheetView workbookViewId="0">
      <selection activeCell="B11" sqref="B11"/>
    </sheetView>
  </sheetViews>
  <sheetFormatPr baseColWidth="12" defaultColWidth="13" defaultRowHeight="18" x14ac:dyDescent="0"/>
  <sheetData>
    <row r="3" spans="2:7">
      <c r="B3" t="s">
        <v>325</v>
      </c>
    </row>
    <row r="5" spans="2:7">
      <c r="C5" t="s">
        <v>176</v>
      </c>
      <c r="D5" t="s">
        <v>178</v>
      </c>
      <c r="E5" t="s">
        <v>180</v>
      </c>
      <c r="F5" t="s">
        <v>328</v>
      </c>
      <c r="G5" t="s">
        <v>250</v>
      </c>
    </row>
    <row r="6" spans="2:7">
      <c r="B6" t="s">
        <v>326</v>
      </c>
      <c r="C6">
        <v>0.3841</v>
      </c>
      <c r="D6">
        <v>2.3069999999999999</v>
      </c>
      <c r="E6">
        <v>1.155</v>
      </c>
      <c r="F6">
        <v>0.59870000000000001</v>
      </c>
      <c r="G6">
        <f>AVERAGE(C6:F6)+G9</f>
        <v>1.1112</v>
      </c>
    </row>
  </sheetData>
  <phoneticPr fontId="2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3"/>
  <sheetViews>
    <sheetView zoomScale="50" zoomScaleNormal="50" zoomScalePageLayoutView="50" workbookViewId="0">
      <selection activeCell="F40" sqref="F40"/>
    </sheetView>
  </sheetViews>
  <sheetFormatPr baseColWidth="12" defaultColWidth="13" defaultRowHeight="18" x14ac:dyDescent="0"/>
  <cols>
    <col min="1" max="1" width="32.33203125" customWidth="1"/>
    <col min="2" max="2" width="17.1640625" customWidth="1"/>
    <col min="4" max="4" width="22.5" customWidth="1"/>
    <col min="5" max="5" width="23.6640625" customWidth="1"/>
  </cols>
  <sheetData>
    <row r="4" spans="1:9">
      <c r="A4" s="1" t="s">
        <v>296</v>
      </c>
    </row>
    <row r="5" spans="1:9" ht="41">
      <c r="A5" s="106"/>
      <c r="B5" s="107" t="s">
        <v>297</v>
      </c>
      <c r="C5" s="121" t="s">
        <v>298</v>
      </c>
      <c r="D5" s="140" t="s">
        <v>177</v>
      </c>
      <c r="E5" s="140" t="s">
        <v>179</v>
      </c>
      <c r="F5" s="107" t="s">
        <v>299</v>
      </c>
      <c r="G5" s="121" t="s">
        <v>300</v>
      </c>
      <c r="H5" s="121" t="s">
        <v>301</v>
      </c>
      <c r="I5" s="122" t="s">
        <v>302</v>
      </c>
    </row>
    <row r="6" spans="1:9">
      <c r="A6" s="103">
        <v>1</v>
      </c>
      <c r="B6" s="108" t="s">
        <v>303</v>
      </c>
      <c r="C6" s="109">
        <v>0</v>
      </c>
      <c r="D6" s="109">
        <v>0.24691358024691357</v>
      </c>
      <c r="E6" s="109">
        <v>0.25773195876288657</v>
      </c>
      <c r="F6" s="141">
        <f t="shared" ref="F6:F22" si="0">AVERAGE(C6:E6)</f>
        <v>0.16821517966993338</v>
      </c>
      <c r="G6" s="105">
        <v>4.84</v>
      </c>
      <c r="H6" s="105">
        <v>-11.1</v>
      </c>
      <c r="I6" s="110">
        <v>-13.1</v>
      </c>
    </row>
    <row r="7" spans="1:9">
      <c r="A7" s="104">
        <v>2</v>
      </c>
      <c r="B7" s="108" t="s">
        <v>304</v>
      </c>
      <c r="C7" s="109">
        <v>0</v>
      </c>
      <c r="D7" s="109">
        <v>0</v>
      </c>
      <c r="E7" s="109">
        <v>0.58479532163742687</v>
      </c>
      <c r="F7" s="141">
        <f t="shared" si="0"/>
        <v>0.19493177387914229</v>
      </c>
      <c r="G7" s="105">
        <v>4.78</v>
      </c>
      <c r="H7" s="105">
        <v>-12.1</v>
      </c>
      <c r="I7" s="110">
        <v>-14.1</v>
      </c>
    </row>
    <row r="8" spans="1:9">
      <c r="A8" s="104">
        <v>3</v>
      </c>
      <c r="B8" s="108" t="s">
        <v>305</v>
      </c>
      <c r="C8" s="109">
        <v>0</v>
      </c>
      <c r="D8" s="109">
        <v>0.22172949002217296</v>
      </c>
      <c r="E8" s="109">
        <v>0.1718213058419244</v>
      </c>
      <c r="F8" s="141">
        <f t="shared" si="0"/>
        <v>0.13118359862136578</v>
      </c>
      <c r="G8" s="105">
        <v>5.07</v>
      </c>
      <c r="H8" s="105">
        <v>-8.1</v>
      </c>
      <c r="I8" s="110">
        <v>-10.1</v>
      </c>
    </row>
    <row r="9" spans="1:9">
      <c r="A9" s="104">
        <v>4</v>
      </c>
      <c r="B9" s="108" t="s">
        <v>306</v>
      </c>
      <c r="C9" s="109">
        <v>0</v>
      </c>
      <c r="D9" s="109">
        <v>0</v>
      </c>
      <c r="E9" s="109">
        <v>0</v>
      </c>
      <c r="F9" s="141">
        <f t="shared" si="0"/>
        <v>0</v>
      </c>
      <c r="G9" s="105">
        <v>4.8099999999999996</v>
      </c>
      <c r="H9" s="105">
        <v>-12.1</v>
      </c>
      <c r="I9" s="110">
        <v>-14.1</v>
      </c>
    </row>
    <row r="10" spans="1:9">
      <c r="A10" s="104">
        <v>5</v>
      </c>
      <c r="B10" s="108" t="s">
        <v>307</v>
      </c>
      <c r="C10" s="109">
        <v>0</v>
      </c>
      <c r="D10" s="109">
        <v>0</v>
      </c>
      <c r="E10" s="109">
        <v>0</v>
      </c>
      <c r="F10" s="141">
        <f t="shared" si="0"/>
        <v>0</v>
      </c>
      <c r="G10" s="105">
        <v>4.72</v>
      </c>
      <c r="H10" s="105">
        <v>-12.6</v>
      </c>
      <c r="I10" s="110">
        <v>-14.2</v>
      </c>
    </row>
    <row r="11" spans="1:9">
      <c r="A11" s="104">
        <v>6</v>
      </c>
      <c r="B11" s="108" t="s">
        <v>308</v>
      </c>
      <c r="C11" s="109">
        <v>0.28901734104046239</v>
      </c>
      <c r="D11" s="109">
        <v>0</v>
      </c>
      <c r="E11" s="109">
        <v>0</v>
      </c>
      <c r="F11" s="141">
        <f t="shared" si="0"/>
        <v>9.6339113680154131E-2</v>
      </c>
      <c r="G11" s="105">
        <v>4.7300000000000004</v>
      </c>
      <c r="H11" s="105">
        <v>-14.1</v>
      </c>
      <c r="I11" s="110">
        <v>-16.100000000000001</v>
      </c>
    </row>
    <row r="12" spans="1:9">
      <c r="A12" s="104">
        <v>7</v>
      </c>
      <c r="B12" s="108" t="s">
        <v>309</v>
      </c>
      <c r="C12" s="109">
        <v>1.1363636363636365</v>
      </c>
      <c r="D12" s="109">
        <v>2.8653295128939829</v>
      </c>
      <c r="E12" s="109">
        <v>3.1055900621118013</v>
      </c>
      <c r="F12" s="141">
        <f t="shared" si="0"/>
        <v>2.369094403789807</v>
      </c>
      <c r="G12" s="105">
        <v>4.9400000000000004</v>
      </c>
      <c r="H12" s="105">
        <v>-9.1</v>
      </c>
      <c r="I12" s="110">
        <v>-11.1</v>
      </c>
    </row>
    <row r="13" spans="1:9">
      <c r="A13" s="104">
        <v>8</v>
      </c>
      <c r="B13" s="108" t="s">
        <v>310</v>
      </c>
      <c r="C13" s="109">
        <v>0.2544529262086514</v>
      </c>
      <c r="D13" s="109">
        <v>0</v>
      </c>
      <c r="E13" s="109">
        <v>0.77519379844961245</v>
      </c>
      <c r="F13" s="141">
        <f t="shared" si="0"/>
        <v>0.34321557488608795</v>
      </c>
      <c r="G13" s="105">
        <v>4.78</v>
      </c>
      <c r="H13" s="105">
        <v>-12.1</v>
      </c>
      <c r="I13" s="110">
        <v>-14.1</v>
      </c>
    </row>
    <row r="14" spans="1:9">
      <c r="A14" s="104">
        <v>9</v>
      </c>
      <c r="B14" s="108" t="s">
        <v>311</v>
      </c>
      <c r="C14" s="109">
        <v>2.8953229398663698</v>
      </c>
      <c r="D14" s="109">
        <v>2.4509803921568629</v>
      </c>
      <c r="E14" s="109">
        <v>1.893939393939394</v>
      </c>
      <c r="F14" s="141">
        <f t="shared" si="0"/>
        <v>2.4134142419875424</v>
      </c>
      <c r="G14" s="105">
        <v>4.8099999999999996</v>
      </c>
      <c r="H14" s="105">
        <v>-11.5</v>
      </c>
      <c r="I14" s="110">
        <v>-13.2</v>
      </c>
    </row>
    <row r="15" spans="1:9">
      <c r="A15" s="104">
        <v>10</v>
      </c>
      <c r="B15" s="108" t="s">
        <v>312</v>
      </c>
      <c r="C15" s="109">
        <v>0.87912087912087911</v>
      </c>
      <c r="D15" s="109">
        <v>1.593625498007968</v>
      </c>
      <c r="E15" s="109">
        <v>1.8018018018018018</v>
      </c>
      <c r="F15" s="141">
        <f t="shared" si="0"/>
        <v>1.4248493929768831</v>
      </c>
      <c r="G15" s="105">
        <v>5</v>
      </c>
      <c r="H15" s="105">
        <v>-8.6</v>
      </c>
      <c r="I15" s="110">
        <v>-10.199999999999999</v>
      </c>
    </row>
    <row r="16" spans="1:9">
      <c r="A16" s="104">
        <v>11</v>
      </c>
      <c r="B16" s="111" t="s">
        <v>313</v>
      </c>
      <c r="C16" s="109">
        <v>2.263374485596708</v>
      </c>
      <c r="D16" s="109">
        <v>3.535353535353535</v>
      </c>
      <c r="E16" s="109">
        <v>1.3435700575815739</v>
      </c>
      <c r="F16" s="141">
        <f t="shared" si="0"/>
        <v>2.3807660261772723</v>
      </c>
      <c r="G16" s="105">
        <v>5.35</v>
      </c>
      <c r="H16" s="105">
        <v>-5.7</v>
      </c>
      <c r="I16" s="110">
        <v>-8</v>
      </c>
    </row>
    <row r="17" spans="1:9">
      <c r="A17" s="104">
        <v>12</v>
      </c>
      <c r="B17" s="108" t="s">
        <v>314</v>
      </c>
      <c r="C17" s="109">
        <v>3.0874785591766725</v>
      </c>
      <c r="D17" s="109">
        <v>1.9097222222222223</v>
      </c>
      <c r="E17" s="109">
        <v>1.5625</v>
      </c>
      <c r="F17" s="141">
        <f t="shared" si="0"/>
        <v>2.1865669271329651</v>
      </c>
      <c r="G17" s="105">
        <v>5.21</v>
      </c>
      <c r="H17" s="105">
        <v>-6.1</v>
      </c>
      <c r="I17" s="110">
        <v>-8.1</v>
      </c>
    </row>
    <row r="18" spans="1:9">
      <c r="A18" s="104">
        <v>13</v>
      </c>
      <c r="B18" s="108" t="s">
        <v>315</v>
      </c>
      <c r="C18" s="109">
        <v>8.3870967741935498</v>
      </c>
      <c r="D18" s="109">
        <v>6.7251461988304087</v>
      </c>
      <c r="E18" s="109">
        <v>8.4291187739463602</v>
      </c>
      <c r="F18" s="141">
        <f t="shared" si="0"/>
        <v>7.8471205823234387</v>
      </c>
      <c r="G18" s="105">
        <v>5.64</v>
      </c>
      <c r="H18" s="105">
        <v>-3.7</v>
      </c>
      <c r="I18" s="110">
        <v>-6</v>
      </c>
    </row>
    <row r="19" spans="1:9">
      <c r="A19" s="104">
        <v>14</v>
      </c>
      <c r="B19" s="108" t="s">
        <v>316</v>
      </c>
      <c r="C19" s="109">
        <v>6.7441860465116283</v>
      </c>
      <c r="D19" s="109">
        <v>4.2643923240938166</v>
      </c>
      <c r="E19" s="109">
        <v>3.8554216867469884</v>
      </c>
      <c r="F19" s="141">
        <f t="shared" si="0"/>
        <v>4.9546666857841446</v>
      </c>
      <c r="G19" s="105">
        <v>5.48</v>
      </c>
      <c r="H19" s="105">
        <v>-4.7</v>
      </c>
      <c r="I19" s="110">
        <v>-7</v>
      </c>
    </row>
    <row r="20" spans="1:9">
      <c r="A20" s="104">
        <v>15</v>
      </c>
      <c r="B20" s="108" t="s">
        <v>317</v>
      </c>
      <c r="C20" s="109">
        <v>1.5801354401805869</v>
      </c>
      <c r="D20" s="109">
        <v>3.1100478468899522</v>
      </c>
      <c r="E20" s="109">
        <v>1.335559265442404</v>
      </c>
      <c r="F20" s="141">
        <f t="shared" si="0"/>
        <v>2.0085808508376477</v>
      </c>
      <c r="G20" s="105">
        <v>5.52</v>
      </c>
      <c r="H20" s="105">
        <v>-6.3</v>
      </c>
      <c r="I20" s="110">
        <v>-9.6999999999999993</v>
      </c>
    </row>
    <row r="21" spans="1:9">
      <c r="A21" s="104">
        <v>16</v>
      </c>
      <c r="B21" s="109" t="s">
        <v>318</v>
      </c>
      <c r="C21" s="109">
        <v>2.0920502089999999</v>
      </c>
      <c r="D21" s="109">
        <v>1.1952191240000001</v>
      </c>
      <c r="E21" s="109">
        <v>2.5</v>
      </c>
      <c r="F21" s="141">
        <f t="shared" si="0"/>
        <v>1.9290897776666667</v>
      </c>
      <c r="G21" s="105">
        <v>4.8899999999999997</v>
      </c>
      <c r="H21" s="105">
        <v>-10.1</v>
      </c>
      <c r="I21" s="110">
        <v>-12.1</v>
      </c>
    </row>
    <row r="22" spans="1:9">
      <c r="A22" s="116">
        <v>17</v>
      </c>
      <c r="B22" s="112" t="s">
        <v>319</v>
      </c>
      <c r="C22" s="112">
        <v>37.64258555</v>
      </c>
      <c r="D22" s="112">
        <v>41.530054640000003</v>
      </c>
      <c r="E22" s="112">
        <v>38.815789469999999</v>
      </c>
      <c r="F22" s="142">
        <f t="shared" si="0"/>
        <v>39.329476553333336</v>
      </c>
      <c r="G22" s="113">
        <v>6.39</v>
      </c>
      <c r="H22" s="113">
        <v>-2.2999999999999998</v>
      </c>
      <c r="I22" s="114">
        <v>-8.8000000000000007</v>
      </c>
    </row>
    <row r="23" spans="1:9">
      <c r="A23" s="115"/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60"/>
  <sheetViews>
    <sheetView zoomScale="50" zoomScaleNormal="50" zoomScalePageLayoutView="50" workbookViewId="0">
      <selection activeCell="J40" sqref="J40"/>
    </sheetView>
  </sheetViews>
  <sheetFormatPr baseColWidth="12" defaultColWidth="13" defaultRowHeight="18" x14ac:dyDescent="0"/>
  <cols>
    <col min="3" max="3" width="15.83203125" customWidth="1"/>
  </cols>
  <sheetData>
    <row r="3" spans="1:6">
      <c r="A3" s="1" t="s">
        <v>294</v>
      </c>
    </row>
    <row r="4" spans="1:6">
      <c r="B4" s="4" t="s">
        <v>242</v>
      </c>
      <c r="C4" s="30"/>
      <c r="D4" s="30"/>
      <c r="E4" s="30"/>
      <c r="F4" s="6"/>
    </row>
    <row r="5" spans="1:6" ht="31">
      <c r="B5" s="7" t="s">
        <v>243</v>
      </c>
      <c r="C5" s="12"/>
      <c r="D5" s="57" t="s">
        <v>244</v>
      </c>
      <c r="E5" s="57" t="s">
        <v>245</v>
      </c>
      <c r="F5" s="9" t="s">
        <v>246</v>
      </c>
    </row>
    <row r="6" spans="1:6">
      <c r="B6" s="7"/>
      <c r="C6" s="12" t="s">
        <v>230</v>
      </c>
      <c r="D6" s="12">
        <v>270</v>
      </c>
      <c r="E6" s="12">
        <v>81</v>
      </c>
      <c r="F6" s="9">
        <v>30</v>
      </c>
    </row>
    <row r="7" spans="1:6">
      <c r="B7" s="7"/>
      <c r="C7" s="12" t="s">
        <v>231</v>
      </c>
      <c r="D7" s="12">
        <v>176</v>
      </c>
      <c r="E7" s="12">
        <v>74</v>
      </c>
      <c r="F7" s="9">
        <v>42.045454499999998</v>
      </c>
    </row>
    <row r="8" spans="1:6">
      <c r="B8" s="7"/>
      <c r="C8" s="12" t="s">
        <v>232</v>
      </c>
      <c r="D8" s="12">
        <v>214</v>
      </c>
      <c r="E8" s="12">
        <v>69</v>
      </c>
      <c r="F8" s="9">
        <v>32.2429907</v>
      </c>
    </row>
    <row r="9" spans="1:6">
      <c r="B9" s="7"/>
      <c r="C9" s="12"/>
      <c r="D9" s="12"/>
      <c r="E9" s="12"/>
      <c r="F9" s="9"/>
    </row>
    <row r="10" spans="1:6">
      <c r="B10" s="10"/>
      <c r="C10" s="2"/>
      <c r="D10" s="2"/>
      <c r="E10" s="2" t="s">
        <v>228</v>
      </c>
      <c r="F10" s="33">
        <f>AVERAGE(F6:F8)</f>
        <v>34.762815066666668</v>
      </c>
    </row>
    <row r="13" spans="1:6">
      <c r="A13" s="1" t="s">
        <v>295</v>
      </c>
    </row>
    <row r="14" spans="1:6">
      <c r="B14" s="38"/>
      <c r="C14" s="30"/>
      <c r="D14" s="30"/>
      <c r="E14" s="30"/>
      <c r="F14" s="6"/>
    </row>
    <row r="15" spans="1:6">
      <c r="B15" s="7"/>
      <c r="C15" s="143" t="s">
        <v>254</v>
      </c>
      <c r="D15" s="143" t="s">
        <v>255</v>
      </c>
      <c r="E15" s="143" t="s">
        <v>256</v>
      </c>
      <c r="F15" s="9"/>
    </row>
    <row r="16" spans="1:6">
      <c r="B16" s="7" t="s">
        <v>259</v>
      </c>
      <c r="C16" s="124">
        <v>1.5389999999999999</v>
      </c>
      <c r="D16" s="124">
        <v>0.57669999999999999</v>
      </c>
      <c r="E16" s="124">
        <v>0.94389999999999996</v>
      </c>
      <c r="F16" s="9"/>
    </row>
    <row r="17" spans="1:6">
      <c r="B17" s="7" t="s">
        <v>260</v>
      </c>
      <c r="C17" s="124">
        <v>1.236</v>
      </c>
      <c r="D17" s="124">
        <v>0.55079999999999996</v>
      </c>
      <c r="E17" s="124">
        <v>1.149</v>
      </c>
      <c r="F17" s="9"/>
    </row>
    <row r="18" spans="1:6">
      <c r="B18" s="7" t="s">
        <v>261</v>
      </c>
      <c r="C18" s="124">
        <v>1.861</v>
      </c>
      <c r="D18" s="124">
        <v>0.57789999999999997</v>
      </c>
      <c r="E18" s="124">
        <v>0.53920000000000001</v>
      </c>
      <c r="F18" s="9"/>
    </row>
    <row r="19" spans="1:6">
      <c r="B19" s="7" t="s">
        <v>262</v>
      </c>
      <c r="C19" s="124">
        <v>2.1150000000000002</v>
      </c>
      <c r="D19" s="124">
        <v>0.74309999999999998</v>
      </c>
      <c r="E19" s="124"/>
      <c r="F19" s="9"/>
    </row>
    <row r="20" spans="1:6">
      <c r="B20" s="31" t="s">
        <v>257</v>
      </c>
      <c r="C20" s="32">
        <f>AVERAGE(C16:C19)</f>
        <v>1.6877500000000001</v>
      </c>
      <c r="D20" s="32">
        <f t="shared" ref="D20:E20" si="0">AVERAGE(D16:D19)</f>
        <v>0.61212500000000003</v>
      </c>
      <c r="E20" s="32">
        <f t="shared" si="0"/>
        <v>0.87736666666666674</v>
      </c>
      <c r="F20" s="11"/>
    </row>
    <row r="22" spans="1:6">
      <c r="D22" s="117"/>
    </row>
    <row r="23" spans="1:6">
      <c r="A23" s="1" t="s">
        <v>327</v>
      </c>
      <c r="C23" s="117"/>
      <c r="D23" s="117"/>
    </row>
    <row r="24" spans="1:6">
      <c r="B24" t="s">
        <v>234</v>
      </c>
    </row>
    <row r="25" spans="1:6">
      <c r="B25" t="s">
        <v>235</v>
      </c>
      <c r="C25" s="117"/>
      <c r="D25" s="117" t="s">
        <v>271</v>
      </c>
    </row>
    <row r="26" spans="1:6">
      <c r="C26" s="120" t="s">
        <v>239</v>
      </c>
      <c r="D26" s="121" t="s">
        <v>236</v>
      </c>
      <c r="E26" s="121" t="s">
        <v>237</v>
      </c>
      <c r="F26" s="122" t="s">
        <v>238</v>
      </c>
    </row>
    <row r="27" spans="1:6">
      <c r="C27" s="123">
        <v>0.22900000000000001</v>
      </c>
      <c r="D27" s="124">
        <v>6.1666669999999998E-3</v>
      </c>
      <c r="E27" s="124">
        <v>1.0666666999999999E-2</v>
      </c>
      <c r="F27" s="125">
        <v>1.1666667E-2</v>
      </c>
    </row>
    <row r="28" spans="1:6">
      <c r="C28" s="123">
        <v>0.45800000000000002</v>
      </c>
      <c r="D28" s="124">
        <v>3.3666666999999997E-2</v>
      </c>
      <c r="E28" s="124">
        <v>4.0166667000000003E-2</v>
      </c>
      <c r="F28" s="125">
        <v>3.7166667E-2</v>
      </c>
    </row>
    <row r="29" spans="1:6">
      <c r="C29" s="123">
        <v>1.1499999999999999</v>
      </c>
      <c r="D29" s="124">
        <v>0.115666667</v>
      </c>
      <c r="E29" s="124">
        <v>0.10866666699999999</v>
      </c>
      <c r="F29" s="125">
        <v>0.10566666700000001</v>
      </c>
    </row>
    <row r="30" spans="1:6">
      <c r="C30" s="123">
        <v>2.29</v>
      </c>
      <c r="D30" s="124">
        <v>0.29033333300000003</v>
      </c>
      <c r="E30" s="124">
        <v>0.18083333300000001</v>
      </c>
      <c r="F30" s="125">
        <v>0.23933333300000001</v>
      </c>
    </row>
    <row r="31" spans="1:6">
      <c r="C31" s="123">
        <v>4.58</v>
      </c>
      <c r="D31" s="124">
        <v>0.69283333300000005</v>
      </c>
      <c r="E31" s="124">
        <v>0.78433333299999997</v>
      </c>
      <c r="F31" s="125">
        <v>0.86783333299999998</v>
      </c>
    </row>
    <row r="32" spans="1:6">
      <c r="C32" s="123">
        <v>9.17</v>
      </c>
      <c r="D32" s="124">
        <v>1.053833333</v>
      </c>
      <c r="E32" s="124">
        <v>1.0293333330000001</v>
      </c>
      <c r="F32" s="125">
        <v>1.104333333</v>
      </c>
    </row>
    <row r="33" spans="2:6">
      <c r="C33" s="123">
        <v>18.329999999999998</v>
      </c>
      <c r="D33" s="124">
        <v>1.7893333330000001</v>
      </c>
      <c r="E33" s="124">
        <v>1.667333333</v>
      </c>
      <c r="F33" s="125">
        <v>1.630833333</v>
      </c>
    </row>
    <row r="34" spans="2:6">
      <c r="C34" s="126">
        <v>36.6</v>
      </c>
      <c r="D34" s="127">
        <v>1.845166667</v>
      </c>
      <c r="E34" s="127">
        <v>1.782166667</v>
      </c>
      <c r="F34" s="128">
        <v>1.762666667</v>
      </c>
    </row>
    <row r="35" spans="2:6">
      <c r="B35" t="s">
        <v>234</v>
      </c>
    </row>
    <row r="36" spans="2:6">
      <c r="B36" t="s">
        <v>240</v>
      </c>
      <c r="D36" s="117" t="s">
        <v>271</v>
      </c>
    </row>
    <row r="37" spans="2:6">
      <c r="C37" s="129" t="s">
        <v>241</v>
      </c>
      <c r="D37" s="136" t="s">
        <v>229</v>
      </c>
      <c r="E37" s="121" t="s">
        <v>177</v>
      </c>
      <c r="F37" s="122" t="s">
        <v>179</v>
      </c>
    </row>
    <row r="38" spans="2:6">
      <c r="C38" s="123">
        <v>3.7707006369426752</v>
      </c>
      <c r="D38" s="124">
        <v>0</v>
      </c>
      <c r="E38" s="12">
        <v>2.5000000000000022E-3</v>
      </c>
      <c r="F38" s="9">
        <v>1.0000000000000009E-3</v>
      </c>
    </row>
    <row r="39" spans="2:6">
      <c r="C39" s="123">
        <v>7.5414012738853504</v>
      </c>
      <c r="D39" s="124">
        <v>3.0000000000000027E-3</v>
      </c>
      <c r="E39" s="12">
        <v>1.0000000000000009E-3</v>
      </c>
      <c r="F39" s="9">
        <v>3.0000000000000027E-3</v>
      </c>
    </row>
    <row r="40" spans="2:6">
      <c r="C40" s="123">
        <v>18.853503184713375</v>
      </c>
      <c r="D40" s="124">
        <v>1.2500000000000001E-2</v>
      </c>
      <c r="E40" s="12">
        <v>1.2000000000000004E-2</v>
      </c>
      <c r="F40" s="9">
        <v>1.2000000000000004E-2</v>
      </c>
    </row>
    <row r="41" spans="2:6">
      <c r="C41" s="123">
        <v>37.70700636942675</v>
      </c>
      <c r="D41" s="124">
        <v>1.9500000000000003E-2</v>
      </c>
      <c r="E41" s="12">
        <v>2.0499999999999997E-2</v>
      </c>
      <c r="F41" s="9">
        <v>2.2499999999999999E-2</v>
      </c>
    </row>
    <row r="42" spans="2:6">
      <c r="C42" s="123">
        <v>75.414012738853501</v>
      </c>
      <c r="D42" s="124">
        <v>5.3000000000000005E-2</v>
      </c>
      <c r="E42" s="12">
        <v>5.6999999999999995E-2</v>
      </c>
      <c r="F42" s="9">
        <v>5.7499999999999996E-2</v>
      </c>
    </row>
    <row r="43" spans="2:6">
      <c r="C43" s="123">
        <v>150.828025477707</v>
      </c>
      <c r="D43" s="124">
        <v>0.13850000000000001</v>
      </c>
      <c r="E43" s="12">
        <v>0.13350000000000001</v>
      </c>
      <c r="F43" s="9">
        <v>0.14750000000000002</v>
      </c>
    </row>
    <row r="44" spans="2:6">
      <c r="C44" s="123">
        <v>301.27226463104324</v>
      </c>
      <c r="D44" s="124">
        <v>0.32450000000000001</v>
      </c>
      <c r="E44" s="12">
        <v>0.30649999999999999</v>
      </c>
      <c r="F44" s="9">
        <v>0.29350000000000004</v>
      </c>
    </row>
    <row r="45" spans="2:6">
      <c r="C45" s="126">
        <v>601.01522842639599</v>
      </c>
      <c r="D45" s="127">
        <v>0.48950000000000005</v>
      </c>
      <c r="E45" s="2">
        <v>0.61</v>
      </c>
      <c r="F45" s="11">
        <v>0.53999999999999992</v>
      </c>
    </row>
    <row r="46" spans="2:6">
      <c r="B46" t="s">
        <v>234</v>
      </c>
    </row>
    <row r="47" spans="2:6">
      <c r="B47" t="s">
        <v>233</v>
      </c>
      <c r="D47" s="117" t="s">
        <v>271</v>
      </c>
    </row>
    <row r="48" spans="2:6">
      <c r="C48" s="129" t="s">
        <v>241</v>
      </c>
      <c r="D48" s="136" t="s">
        <v>229</v>
      </c>
      <c r="E48" s="121" t="s">
        <v>177</v>
      </c>
      <c r="F48" s="122" t="s">
        <v>179</v>
      </c>
    </row>
    <row r="49" spans="3:6">
      <c r="C49" s="130">
        <v>1.1712359999999999</v>
      </c>
      <c r="D49" s="119">
        <v>0</v>
      </c>
      <c r="E49" s="119">
        <v>5.0000000000000044E-4</v>
      </c>
      <c r="F49" s="131">
        <v>1.0000000000000009E-3</v>
      </c>
    </row>
    <row r="50" spans="3:6">
      <c r="C50" s="130">
        <v>2.34341</v>
      </c>
      <c r="D50" s="119">
        <v>2.9999999999999957E-3</v>
      </c>
      <c r="E50" s="119">
        <v>2.9999999999999957E-3</v>
      </c>
      <c r="F50" s="131">
        <v>2.9999999999999957E-3</v>
      </c>
    </row>
    <row r="51" spans="3:6">
      <c r="C51" s="132">
        <v>4.6867999999999999</v>
      </c>
      <c r="D51" s="119">
        <v>4.0000000000000036E-3</v>
      </c>
      <c r="E51" s="119">
        <v>4.0000000000000036E-3</v>
      </c>
      <c r="F51" s="131">
        <v>5.000000000000001E-3</v>
      </c>
    </row>
    <row r="52" spans="3:6">
      <c r="C52" s="132">
        <v>9.3740000000000006</v>
      </c>
      <c r="D52" s="119">
        <v>1.4999999999999999E-2</v>
      </c>
      <c r="E52" s="119">
        <v>1.6E-2</v>
      </c>
      <c r="F52" s="131">
        <v>1.9000000000000003E-2</v>
      </c>
    </row>
    <row r="53" spans="3:6">
      <c r="C53" s="132">
        <v>18.75</v>
      </c>
      <c r="D53" s="119">
        <v>7.8E-2</v>
      </c>
      <c r="E53" s="119">
        <v>6.3500000000000001E-2</v>
      </c>
      <c r="F53" s="131">
        <v>5.4999999999999993E-2</v>
      </c>
    </row>
    <row r="54" spans="3:6">
      <c r="C54" s="130">
        <v>37.5</v>
      </c>
      <c r="D54" s="119">
        <v>0.23499999999999999</v>
      </c>
      <c r="E54" s="119">
        <v>0.23100000000000001</v>
      </c>
      <c r="F54" s="131">
        <v>0.24</v>
      </c>
    </row>
    <row r="55" spans="3:6">
      <c r="C55" s="132">
        <v>75</v>
      </c>
      <c r="D55" s="119">
        <v>0.61149999999999993</v>
      </c>
      <c r="E55" s="119">
        <v>0.54099999999999993</v>
      </c>
      <c r="F55" s="131">
        <v>0.49100000000000005</v>
      </c>
    </row>
    <row r="56" spans="3:6">
      <c r="C56" s="132">
        <v>150</v>
      </c>
      <c r="D56" s="119">
        <v>1.0455000000000001</v>
      </c>
      <c r="E56" s="119">
        <v>1.0185</v>
      </c>
      <c r="F56" s="131">
        <v>1.081</v>
      </c>
    </row>
    <row r="57" spans="3:6">
      <c r="C57" s="132">
        <v>300</v>
      </c>
      <c r="D57" s="119">
        <v>1.7970000000000002</v>
      </c>
      <c r="E57" s="119">
        <v>1.6564999999999999</v>
      </c>
      <c r="F57" s="131">
        <v>1.655</v>
      </c>
    </row>
    <row r="58" spans="3:6">
      <c r="C58" s="132">
        <v>600</v>
      </c>
      <c r="D58" s="119">
        <v>2.0089999999999999</v>
      </c>
      <c r="E58" s="119">
        <v>2.1725000000000003</v>
      </c>
      <c r="F58" s="131">
        <v>2.1254999999999997</v>
      </c>
    </row>
    <row r="59" spans="3:6">
      <c r="C59" s="130">
        <v>1200</v>
      </c>
      <c r="D59" s="119">
        <v>2.7254999999999998</v>
      </c>
      <c r="E59" s="119">
        <v>2.5059999999999998</v>
      </c>
      <c r="F59" s="131">
        <v>2.5640000000000001</v>
      </c>
    </row>
    <row r="60" spans="3:6">
      <c r="C60" s="133">
        <v>1800</v>
      </c>
      <c r="D60" s="134">
        <v>1.4383000000000001</v>
      </c>
      <c r="E60" s="134">
        <v>2.8174999999999999</v>
      </c>
      <c r="F60" s="135">
        <v>2.8220000000000001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topLeftCell="A14" workbookViewId="0">
      <selection activeCell="B3" sqref="B3"/>
    </sheetView>
  </sheetViews>
  <sheetFormatPr baseColWidth="12" defaultRowHeight="18" x14ac:dyDescent="0"/>
  <sheetData>
    <row r="3" spans="2:2">
      <c r="B3" t="s">
        <v>331</v>
      </c>
    </row>
    <row r="4" spans="2:2">
      <c r="B4" t="s">
        <v>329</v>
      </c>
    </row>
  </sheetData>
  <phoneticPr fontId="2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abSelected="1" zoomScale="50" zoomScaleNormal="50" zoomScalePageLayoutView="50" workbookViewId="0">
      <selection activeCell="V25" sqref="V25"/>
    </sheetView>
  </sheetViews>
  <sheetFormatPr baseColWidth="12" defaultColWidth="13" defaultRowHeight="18" x14ac:dyDescent="0"/>
  <sheetData>
    <row r="2" spans="1:7">
      <c r="G2" t="s">
        <v>331</v>
      </c>
    </row>
    <row r="3" spans="1:7">
      <c r="A3" s="38" t="s">
        <v>320</v>
      </c>
      <c r="B3" s="30"/>
      <c r="C3" s="30"/>
      <c r="D3" s="30"/>
      <c r="E3" s="6"/>
    </row>
    <row r="4" spans="1:7">
      <c r="A4" s="7"/>
      <c r="B4" s="143" t="s">
        <v>247</v>
      </c>
      <c r="C4" s="143" t="s">
        <v>248</v>
      </c>
      <c r="D4" s="143" t="s">
        <v>249</v>
      </c>
      <c r="E4" s="9"/>
    </row>
    <row r="5" spans="1:7">
      <c r="A5" s="7"/>
      <c r="B5" s="124">
        <v>1E-3</v>
      </c>
      <c r="C5" s="124">
        <v>3.04</v>
      </c>
      <c r="D5" s="124">
        <v>7.0000000000000001E-3</v>
      </c>
      <c r="E5" s="9"/>
    </row>
    <row r="6" spans="1:7">
      <c r="A6" s="7"/>
      <c r="B6" s="124">
        <v>0</v>
      </c>
      <c r="C6" s="124">
        <v>3.1</v>
      </c>
      <c r="D6" s="124">
        <v>5.4999999999999997E-3</v>
      </c>
      <c r="E6" s="9"/>
    </row>
    <row r="7" spans="1:7">
      <c r="A7" s="7"/>
      <c r="B7" s="124">
        <v>2E-3</v>
      </c>
      <c r="C7" s="124">
        <v>2.9260000000000002</v>
      </c>
      <c r="D7" s="124">
        <v>7.4999999999999997E-3</v>
      </c>
      <c r="E7" s="9"/>
    </row>
    <row r="8" spans="1:7">
      <c r="A8" s="10" t="s">
        <v>250</v>
      </c>
      <c r="B8" s="32">
        <f>AVERAGE(B5:B7)</f>
        <v>1E-3</v>
      </c>
      <c r="C8" s="32">
        <f t="shared" ref="C8:D8" si="0">AVERAGE(C5:C7)</f>
        <v>3.0220000000000002</v>
      </c>
      <c r="D8" s="32">
        <f t="shared" si="0"/>
        <v>6.6666666666666671E-3</v>
      </c>
      <c r="E8" s="11"/>
    </row>
    <row r="12" spans="1:7">
      <c r="A12" s="38" t="s">
        <v>321</v>
      </c>
      <c r="B12" s="30"/>
      <c r="C12" s="30"/>
      <c r="D12" s="30"/>
      <c r="E12" s="6"/>
    </row>
    <row r="13" spans="1:7">
      <c r="A13" s="7"/>
      <c r="B13" s="143" t="s">
        <v>49</v>
      </c>
      <c r="C13" s="143" t="s">
        <v>50</v>
      </c>
      <c r="D13" s="12"/>
      <c r="E13" s="9"/>
    </row>
    <row r="14" spans="1:7">
      <c r="A14" s="7"/>
      <c r="B14" s="124">
        <v>1</v>
      </c>
      <c r="C14" s="124">
        <v>0.19236003099999999</v>
      </c>
      <c r="D14" s="12"/>
      <c r="E14" s="9"/>
    </row>
    <row r="15" spans="1:7">
      <c r="A15" s="7"/>
      <c r="B15" s="124">
        <v>1</v>
      </c>
      <c r="C15" s="124">
        <v>0.20471993199999999</v>
      </c>
      <c r="D15" s="12"/>
      <c r="E15" s="9"/>
    </row>
    <row r="16" spans="1:7">
      <c r="A16" s="7"/>
      <c r="B16" s="124">
        <v>1</v>
      </c>
      <c r="C16" s="124">
        <v>0.63993050500000004</v>
      </c>
      <c r="D16" s="12"/>
      <c r="E16" s="9"/>
    </row>
    <row r="17" spans="1:5">
      <c r="A17" s="7"/>
      <c r="B17" s="124">
        <v>1</v>
      </c>
      <c r="C17" s="124">
        <v>0.70547870599999996</v>
      </c>
      <c r="D17" s="12"/>
      <c r="E17" s="9"/>
    </row>
    <row r="18" spans="1:5">
      <c r="A18" s="7"/>
      <c r="B18" s="124">
        <v>1</v>
      </c>
      <c r="C18" s="124">
        <v>0.256734976</v>
      </c>
      <c r="D18" s="12"/>
      <c r="E18" s="9"/>
    </row>
    <row r="19" spans="1:5">
      <c r="A19" s="7"/>
      <c r="B19" s="124">
        <v>1</v>
      </c>
      <c r="C19" s="124">
        <v>0.32509797200000001</v>
      </c>
      <c r="D19" s="12"/>
      <c r="E19" s="9"/>
    </row>
    <row r="20" spans="1:5">
      <c r="A20" s="10" t="s">
        <v>250</v>
      </c>
      <c r="B20" s="32">
        <f>AVERAGE(B14:B19)</f>
        <v>1</v>
      </c>
      <c r="C20" s="32">
        <f>AVERAGE(C14:C19)</f>
        <v>0.38738702033333333</v>
      </c>
      <c r="D20" s="2"/>
      <c r="E20" s="11"/>
    </row>
    <row r="24" spans="1:5">
      <c r="A24" s="38" t="s">
        <v>322</v>
      </c>
      <c r="B24" s="30"/>
      <c r="C24" s="30"/>
      <c r="D24" s="30"/>
      <c r="E24" s="6"/>
    </row>
    <row r="25" spans="1:5">
      <c r="A25" s="7"/>
      <c r="B25" s="143" t="s">
        <v>49</v>
      </c>
      <c r="C25" s="143" t="s">
        <v>50</v>
      </c>
      <c r="D25" s="12"/>
      <c r="E25" s="9"/>
    </row>
    <row r="26" spans="1:5">
      <c r="A26" s="7"/>
      <c r="B26" s="124">
        <v>65.306122450000004</v>
      </c>
      <c r="C26" s="124">
        <v>55.882352939999997</v>
      </c>
      <c r="D26" s="12"/>
      <c r="E26" s="9"/>
    </row>
    <row r="27" spans="1:5">
      <c r="A27" s="7"/>
      <c r="B27" s="124">
        <v>78.358208959999999</v>
      </c>
      <c r="C27" s="124">
        <v>62.837837839999999</v>
      </c>
      <c r="D27" s="12"/>
      <c r="E27" s="9"/>
    </row>
    <row r="28" spans="1:5">
      <c r="A28" s="7"/>
      <c r="B28" s="124">
        <v>69.59459459</v>
      </c>
      <c r="C28" s="124">
        <v>59.558823529999998</v>
      </c>
      <c r="D28" s="12"/>
      <c r="E28" s="9"/>
    </row>
    <row r="29" spans="1:5">
      <c r="A29" s="10" t="s">
        <v>251</v>
      </c>
      <c r="B29" s="32">
        <f>AVERAGE(B26:B28)</f>
        <v>71.086308666666653</v>
      </c>
      <c r="C29" s="32">
        <f>AVERAGE(C26:C28)</f>
        <v>59.426338103333329</v>
      </c>
      <c r="D29" s="2"/>
      <c r="E29" s="11"/>
    </row>
    <row r="32" spans="1:5">
      <c r="A32" s="38" t="s">
        <v>323</v>
      </c>
      <c r="B32" s="30"/>
      <c r="C32" s="30"/>
      <c r="D32" s="30"/>
      <c r="E32" s="6"/>
    </row>
    <row r="33" spans="1:5">
      <c r="A33" s="7"/>
      <c r="B33" s="143" t="s">
        <v>49</v>
      </c>
      <c r="C33" s="143" t="s">
        <v>50</v>
      </c>
      <c r="D33" s="12"/>
      <c r="E33" s="9"/>
    </row>
    <row r="34" spans="1:5">
      <c r="A34" s="7"/>
      <c r="B34" s="124">
        <v>17.247416019999999</v>
      </c>
      <c r="C34" s="124">
        <v>10.824948880000001</v>
      </c>
      <c r="D34" s="12"/>
      <c r="E34" s="9"/>
    </row>
    <row r="35" spans="1:5">
      <c r="A35" s="7"/>
      <c r="B35" s="124">
        <v>11.47773767</v>
      </c>
      <c r="C35" s="124">
        <v>7.4924983689999998</v>
      </c>
      <c r="D35" s="12"/>
      <c r="E35" s="9"/>
    </row>
    <row r="36" spans="1:5">
      <c r="A36" s="7"/>
      <c r="B36" s="124">
        <v>9.0244755239999996</v>
      </c>
      <c r="C36" s="124">
        <v>6.7947743469999997</v>
      </c>
      <c r="D36" s="12"/>
      <c r="E36" s="9"/>
    </row>
    <row r="37" spans="1:5">
      <c r="A37" s="7"/>
      <c r="B37" s="124">
        <v>10.378776139999999</v>
      </c>
      <c r="C37" s="124">
        <v>6.5931830680000001</v>
      </c>
      <c r="D37" s="12"/>
      <c r="E37" s="9"/>
    </row>
    <row r="38" spans="1:5">
      <c r="A38" s="7"/>
      <c r="B38" s="124">
        <v>12.47723019</v>
      </c>
      <c r="C38" s="124">
        <v>8.9902280129999994</v>
      </c>
      <c r="D38" s="12"/>
      <c r="E38" s="9"/>
    </row>
    <row r="39" spans="1:5">
      <c r="A39" s="7"/>
      <c r="B39" s="124">
        <v>9.1901615270000008</v>
      </c>
      <c r="C39" s="124">
        <v>8.6437029059999997</v>
      </c>
      <c r="D39" s="12"/>
      <c r="E39" s="9"/>
    </row>
    <row r="40" spans="1:5">
      <c r="A40" s="7"/>
      <c r="B40" s="124">
        <v>13.13913043</v>
      </c>
      <c r="C40" s="124">
        <v>8.9655480979999993</v>
      </c>
      <c r="D40" s="12"/>
      <c r="E40" s="9"/>
    </row>
    <row r="41" spans="1:5">
      <c r="A41" s="7"/>
      <c r="B41" s="124">
        <v>8.4427244580000007</v>
      </c>
      <c r="C41" s="124">
        <v>9.7543983109999992</v>
      </c>
      <c r="D41" s="12"/>
      <c r="E41" s="9"/>
    </row>
    <row r="42" spans="1:5">
      <c r="A42" s="7"/>
      <c r="B42" s="124">
        <v>9.9037940379999991</v>
      </c>
      <c r="C42" s="124">
        <v>8.8443113770000004</v>
      </c>
      <c r="D42" s="12"/>
      <c r="E42" s="9"/>
    </row>
    <row r="43" spans="1:5">
      <c r="A43" s="7"/>
      <c r="B43" s="124">
        <v>10.00441176</v>
      </c>
      <c r="C43" s="124">
        <v>11.165189359999999</v>
      </c>
      <c r="D43" s="12"/>
      <c r="E43" s="9"/>
    </row>
    <row r="44" spans="1:5">
      <c r="A44" s="7"/>
      <c r="B44" s="124">
        <v>5.4503762089999999</v>
      </c>
      <c r="C44" s="124">
        <v>9.8123061010000008</v>
      </c>
      <c r="D44" s="12"/>
      <c r="E44" s="9"/>
    </row>
    <row r="45" spans="1:5">
      <c r="A45" s="7"/>
      <c r="B45" s="124">
        <v>7.1625951140000002</v>
      </c>
      <c r="C45" s="124">
        <v>6.75</v>
      </c>
      <c r="D45" s="12"/>
      <c r="E45" s="9"/>
    </row>
    <row r="46" spans="1:5">
      <c r="A46" s="7"/>
      <c r="B46" s="124">
        <v>11.054691999999999</v>
      </c>
      <c r="C46" s="124">
        <v>5.230769231</v>
      </c>
      <c r="D46" s="12"/>
      <c r="E46" s="9"/>
    </row>
    <row r="47" spans="1:5">
      <c r="A47" s="7"/>
      <c r="B47" s="124"/>
      <c r="C47" s="124">
        <v>5.3340017189999998</v>
      </c>
      <c r="D47" s="12"/>
      <c r="E47" s="9"/>
    </row>
    <row r="48" spans="1:5">
      <c r="A48" s="10" t="s">
        <v>250</v>
      </c>
      <c r="B48" s="32">
        <f>AVERAGE(B34:B47)</f>
        <v>10.381040083076922</v>
      </c>
      <c r="C48" s="32">
        <f>AVERAGE(C34:C47)</f>
        <v>8.2282756985714283</v>
      </c>
      <c r="D48" s="2"/>
      <c r="E48" s="11"/>
    </row>
  </sheetData>
  <phoneticPr fontId="2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50" zoomScaleNormal="50" zoomScalePageLayoutView="50" workbookViewId="0">
      <selection activeCell="N31" sqref="N31"/>
    </sheetView>
  </sheetViews>
  <sheetFormatPr baseColWidth="12" defaultColWidth="13" defaultRowHeight="18" x14ac:dyDescent="0"/>
  <cols>
    <col min="1" max="1" width="24.33203125" customWidth="1"/>
    <col min="2" max="2" width="16.6640625" customWidth="1"/>
    <col min="3" max="3" width="20.6640625" customWidth="1"/>
    <col min="4" max="4" width="19" customWidth="1"/>
  </cols>
  <sheetData>
    <row r="1" spans="1:7">
      <c r="A1" s="38" t="s">
        <v>281</v>
      </c>
      <c r="B1" s="30"/>
      <c r="C1" s="30"/>
      <c r="D1" s="30"/>
      <c r="E1" s="6"/>
    </row>
    <row r="2" spans="1:7">
      <c r="A2" s="39" t="s">
        <v>52</v>
      </c>
      <c r="B2" s="40" t="s">
        <v>35</v>
      </c>
      <c r="C2" s="40" t="s">
        <v>33</v>
      </c>
      <c r="D2" s="40" t="s">
        <v>39</v>
      </c>
      <c r="E2" s="9"/>
    </row>
    <row r="3" spans="1:7">
      <c r="A3" s="39" t="s">
        <v>41</v>
      </c>
      <c r="B3" s="40">
        <v>23.253666666666671</v>
      </c>
      <c r="C3" s="40">
        <v>13.350857142857141</v>
      </c>
      <c r="D3" s="40">
        <v>26.138500000000001</v>
      </c>
      <c r="E3" s="9"/>
    </row>
    <row r="4" spans="1:7">
      <c r="A4" s="39" t="s">
        <v>42</v>
      </c>
      <c r="B4" s="40">
        <v>25.347999999999999</v>
      </c>
      <c r="C4" s="40">
        <v>13.346285714285715</v>
      </c>
      <c r="D4" s="40">
        <v>25.715000000000003</v>
      </c>
      <c r="E4" s="9"/>
    </row>
    <row r="5" spans="1:7">
      <c r="A5" s="39" t="s">
        <v>43</v>
      </c>
      <c r="B5" s="40">
        <v>26.75033333333333</v>
      </c>
      <c r="C5" s="40">
        <v>13.979142857142858</v>
      </c>
      <c r="D5" s="40">
        <v>26.707999999999998</v>
      </c>
      <c r="E5" s="9"/>
    </row>
    <row r="6" spans="1:7">
      <c r="A6" s="39" t="s">
        <v>44</v>
      </c>
      <c r="B6" s="40">
        <v>25.567999999999998</v>
      </c>
      <c r="C6" s="40">
        <v>13.437142857142859</v>
      </c>
      <c r="D6" s="40">
        <v>23.517500000000002</v>
      </c>
      <c r="E6" s="9"/>
    </row>
    <row r="7" spans="1:7">
      <c r="A7" s="39" t="s">
        <v>45</v>
      </c>
      <c r="B7" s="40">
        <v>24.098000000000003</v>
      </c>
      <c r="C7" s="40">
        <v>14.161714285714284</v>
      </c>
      <c r="D7" s="40">
        <v>26.069500000000001</v>
      </c>
      <c r="E7" s="9"/>
    </row>
    <row r="8" spans="1:7">
      <c r="A8" s="39" t="s">
        <v>46</v>
      </c>
      <c r="B8" s="40">
        <v>23.367000000000001</v>
      </c>
      <c r="C8" s="40">
        <v>13.80342857142857</v>
      </c>
      <c r="D8" s="40">
        <v>27.636500000000002</v>
      </c>
      <c r="E8" s="9"/>
    </row>
    <row r="9" spans="1:7">
      <c r="A9" s="41" t="s">
        <v>51</v>
      </c>
      <c r="B9" s="32">
        <f>AVERAGE(B3:B8)</f>
        <v>24.730833333333333</v>
      </c>
      <c r="C9" s="32">
        <f>AVERAGE(C3:C8)</f>
        <v>13.679761904761904</v>
      </c>
      <c r="D9" s="32">
        <f>AVERAGE(D3:D8)</f>
        <v>25.964166666666667</v>
      </c>
      <c r="E9" s="11"/>
    </row>
    <row r="11" spans="1:7">
      <c r="A11" s="38" t="s">
        <v>282</v>
      </c>
      <c r="B11" s="30" t="s">
        <v>47</v>
      </c>
      <c r="C11" s="30"/>
      <c r="D11" s="30"/>
      <c r="E11" s="30" t="s">
        <v>48</v>
      </c>
      <c r="F11" s="30"/>
      <c r="G11" s="6"/>
    </row>
    <row r="12" spans="1:7">
      <c r="A12" s="7" t="s">
        <v>53</v>
      </c>
      <c r="B12" s="12" t="s">
        <v>49</v>
      </c>
      <c r="C12" s="12" t="s">
        <v>50</v>
      </c>
      <c r="D12" s="40" t="s">
        <v>39</v>
      </c>
      <c r="E12" s="12" t="s">
        <v>49</v>
      </c>
      <c r="F12" s="12" t="s">
        <v>50</v>
      </c>
      <c r="G12" s="42" t="s">
        <v>39</v>
      </c>
    </row>
    <row r="13" spans="1:7">
      <c r="A13" s="39" t="s">
        <v>41</v>
      </c>
      <c r="B13" s="12">
        <v>69.606570213933068</v>
      </c>
      <c r="C13" s="12">
        <v>78.798905022207052</v>
      </c>
      <c r="D13" s="12">
        <v>86.764885962094439</v>
      </c>
      <c r="E13" s="12">
        <v>5.9588235047219298</v>
      </c>
      <c r="F13" s="12">
        <v>5.6230733840304206</v>
      </c>
      <c r="G13" s="9">
        <v>5.0762184509126795</v>
      </c>
    </row>
    <row r="14" spans="1:7">
      <c r="A14" s="39" t="s">
        <v>42</v>
      </c>
      <c r="B14" s="12">
        <v>87.051247892074201</v>
      </c>
      <c r="C14" s="12">
        <v>72.499850299401203</v>
      </c>
      <c r="D14" s="12">
        <v>87.597049632352949</v>
      </c>
      <c r="E14" s="12">
        <v>5.491910866299448</v>
      </c>
      <c r="F14" s="12">
        <v>6.5176924302788848</v>
      </c>
      <c r="G14" s="9">
        <v>32.998841379310342</v>
      </c>
    </row>
    <row r="15" spans="1:7">
      <c r="A15" s="39" t="s">
        <v>43</v>
      </c>
      <c r="B15" s="12">
        <v>90.777039078156335</v>
      </c>
      <c r="C15" s="12">
        <v>94.003358170606361</v>
      </c>
      <c r="D15" s="12">
        <v>87.76803318207601</v>
      </c>
      <c r="E15" s="12">
        <v>5.2776047182175621</v>
      </c>
      <c r="F15" s="12">
        <v>9.6117413173652704</v>
      </c>
      <c r="G15" s="9">
        <v>7.2804985169491552</v>
      </c>
    </row>
    <row r="16" spans="1:7">
      <c r="A16" s="39" t="s">
        <v>44</v>
      </c>
      <c r="B16" s="12">
        <v>83.39360418848166</v>
      </c>
      <c r="C16" s="12">
        <v>97.341861313868606</v>
      </c>
      <c r="D16" s="12">
        <v>91.923144940747505</v>
      </c>
      <c r="E16" s="12">
        <v>5.9237965250965248</v>
      </c>
      <c r="F16" s="12">
        <v>7.440107142857145</v>
      </c>
      <c r="G16" s="9">
        <v>7.0006912579957365</v>
      </c>
    </row>
    <row r="17" spans="1:9">
      <c r="A17" s="39" t="s">
        <v>45</v>
      </c>
      <c r="B17" s="12">
        <v>80.614959240162833</v>
      </c>
      <c r="C17" s="12">
        <v>82.072849419218585</v>
      </c>
      <c r="D17" s="12">
        <v>87.225038634900173</v>
      </c>
      <c r="E17" s="12">
        <v>5.0471968804159459</v>
      </c>
      <c r="F17" s="12">
        <v>6.2485255813953486</v>
      </c>
      <c r="G17" s="9">
        <v>8.5451182095625668</v>
      </c>
    </row>
    <row r="18" spans="1:9">
      <c r="A18" s="39" t="s">
        <v>46</v>
      </c>
      <c r="B18" s="12">
        <v>97.242059323503923</v>
      </c>
      <c r="C18" s="12">
        <v>96.891068789808898</v>
      </c>
      <c r="D18" s="12">
        <v>99.625036189924728</v>
      </c>
      <c r="E18" s="12">
        <v>6.4958295557570294</v>
      </c>
      <c r="F18" s="12">
        <v>3.5242083407275957</v>
      </c>
      <c r="G18" s="9">
        <v>5.2209589519650645</v>
      </c>
    </row>
    <row r="19" spans="1:9">
      <c r="A19" s="41" t="s">
        <v>51</v>
      </c>
      <c r="B19" s="32">
        <f t="shared" ref="B19:G19" si="0">AVERAGE(B13:B18)</f>
        <v>84.780913322718675</v>
      </c>
      <c r="C19" s="32">
        <f t="shared" si="0"/>
        <v>86.934648835851775</v>
      </c>
      <c r="D19" s="32">
        <f t="shared" si="0"/>
        <v>90.150531423682637</v>
      </c>
      <c r="E19" s="32">
        <f t="shared" si="0"/>
        <v>5.6991936750847394</v>
      </c>
      <c r="F19" s="32">
        <f t="shared" si="0"/>
        <v>6.4942246994424444</v>
      </c>
      <c r="G19" s="33">
        <f t="shared" si="0"/>
        <v>11.020387794449258</v>
      </c>
    </row>
    <row r="21" spans="1:9">
      <c r="A21" s="38" t="s">
        <v>283</v>
      </c>
      <c r="B21" s="30"/>
      <c r="C21" s="30"/>
      <c r="D21" s="30"/>
      <c r="E21" s="30"/>
      <c r="F21" s="30"/>
      <c r="G21" s="30"/>
      <c r="H21" s="30"/>
      <c r="I21" s="6"/>
    </row>
    <row r="22" spans="1:9">
      <c r="A22" s="39" t="s">
        <v>30</v>
      </c>
      <c r="B22" s="40"/>
      <c r="C22" s="40"/>
      <c r="D22" s="40"/>
      <c r="E22" s="40"/>
      <c r="F22" s="40" t="s">
        <v>31</v>
      </c>
      <c r="G22" s="40"/>
      <c r="H22" s="40"/>
      <c r="I22" s="42"/>
    </row>
    <row r="23" spans="1:9">
      <c r="A23" s="7" t="s">
        <v>53</v>
      </c>
      <c r="B23" s="40" t="s">
        <v>32</v>
      </c>
      <c r="C23" s="40" t="s">
        <v>38</v>
      </c>
      <c r="D23" s="40" t="s">
        <v>39</v>
      </c>
      <c r="E23" s="40"/>
      <c r="F23" s="40"/>
      <c r="G23" s="40" t="s">
        <v>32</v>
      </c>
      <c r="H23" s="40" t="s">
        <v>38</v>
      </c>
      <c r="I23" s="42" t="s">
        <v>39</v>
      </c>
    </row>
    <row r="24" spans="1:9">
      <c r="A24" s="39" t="s">
        <v>41</v>
      </c>
      <c r="B24" s="40">
        <v>9.4541099835436082</v>
      </c>
      <c r="C24" s="40">
        <v>11.768291766313633</v>
      </c>
      <c r="D24" s="40">
        <v>11.864257950530037</v>
      </c>
      <c r="E24" s="40"/>
      <c r="F24" s="40" t="s">
        <v>41</v>
      </c>
      <c r="G24" s="40">
        <v>5.6971036752605588</v>
      </c>
      <c r="H24" s="40">
        <v>4.461411001024941</v>
      </c>
      <c r="I24" s="42">
        <v>4.7247398008352075</v>
      </c>
    </row>
    <row r="25" spans="1:9">
      <c r="A25" s="39" t="s">
        <v>42</v>
      </c>
      <c r="B25" s="40">
        <v>6.9591399662731872</v>
      </c>
      <c r="C25" s="40">
        <v>7.7110825716987081</v>
      </c>
      <c r="D25" s="40">
        <v>9.66271599264706</v>
      </c>
      <c r="E25" s="40"/>
      <c r="F25" s="40" t="s">
        <v>42</v>
      </c>
      <c r="G25" s="40">
        <v>4.1061930860033726</v>
      </c>
      <c r="H25" s="40">
        <v>4.156451307910495</v>
      </c>
      <c r="I25" s="42">
        <v>4.7715303308823529</v>
      </c>
    </row>
    <row r="26" spans="1:9">
      <c r="A26" s="39" t="s">
        <v>43</v>
      </c>
      <c r="B26" s="40">
        <v>5.7306462925851722</v>
      </c>
      <c r="C26" s="40">
        <v>8.2981641829393631</v>
      </c>
      <c r="D26" s="40">
        <v>8.5207742484401585</v>
      </c>
      <c r="E26" s="40"/>
      <c r="F26" s="40" t="s">
        <v>43</v>
      </c>
      <c r="G26" s="40">
        <v>4.5157364729458935</v>
      </c>
      <c r="H26" s="40">
        <v>4.087947070914697</v>
      </c>
      <c r="I26" s="42">
        <v>4.4924064095292113</v>
      </c>
    </row>
    <row r="27" spans="1:9">
      <c r="A27" s="39" t="s">
        <v>44</v>
      </c>
      <c r="B27" s="40">
        <v>8.7148649214659688</v>
      </c>
      <c r="C27" s="40">
        <v>7.5738321167883207</v>
      </c>
      <c r="D27" s="40">
        <v>9.4210391978122168</v>
      </c>
      <c r="E27" s="40"/>
      <c r="F27" s="40" t="s">
        <v>44</v>
      </c>
      <c r="G27" s="40">
        <v>3.4291979057591617</v>
      </c>
      <c r="H27" s="40">
        <v>4.4537591240875916</v>
      </c>
      <c r="I27" s="42">
        <v>4.7956791248860533</v>
      </c>
    </row>
    <row r="28" spans="1:9">
      <c r="A28" s="39" t="s">
        <v>45</v>
      </c>
      <c r="B28" s="40">
        <v>8.1868396200814111</v>
      </c>
      <c r="C28" s="40">
        <v>8.5951786694825767</v>
      </c>
      <c r="D28" s="40">
        <v>10.342755956213779</v>
      </c>
      <c r="E28" s="40"/>
      <c r="F28" s="40" t="s">
        <v>45</v>
      </c>
      <c r="G28" s="40">
        <v>5.3566202442333797</v>
      </c>
      <c r="H28" s="40">
        <v>3.848565364308342</v>
      </c>
      <c r="I28" s="42">
        <v>4.1929539600772694</v>
      </c>
    </row>
    <row r="29" spans="1:9">
      <c r="A29" s="39" t="s">
        <v>46</v>
      </c>
      <c r="B29" s="40">
        <v>11.747358889852562</v>
      </c>
      <c r="C29" s="40">
        <v>9.2393369426751573</v>
      </c>
      <c r="D29" s="40">
        <v>8.8489099594672851</v>
      </c>
      <c r="E29" s="40"/>
      <c r="F29" s="40" t="s">
        <v>46</v>
      </c>
      <c r="G29" s="40">
        <v>4.9592867302688655</v>
      </c>
      <c r="H29" s="40">
        <v>4.344852229299363</v>
      </c>
      <c r="I29" s="42">
        <v>4.0098595830920676</v>
      </c>
    </row>
    <row r="30" spans="1:9">
      <c r="A30" s="43" t="s">
        <v>40</v>
      </c>
      <c r="B30" s="44">
        <f>AVERAGE(B24:B29)</f>
        <v>8.4654932789669832</v>
      </c>
      <c r="C30" s="44">
        <f>AVERAGE(C24:C29)</f>
        <v>8.8643143749829605</v>
      </c>
      <c r="D30" s="44">
        <f>AVERAGE(D24:D29)</f>
        <v>9.7767422175184233</v>
      </c>
      <c r="E30" s="40"/>
      <c r="F30" s="44" t="s">
        <v>40</v>
      </c>
      <c r="G30" s="44">
        <f>AVERAGE(G24:G29)</f>
        <v>4.6773563524118718</v>
      </c>
      <c r="H30" s="44">
        <f>AVERAGE(H24:H29)</f>
        <v>4.2254976829242388</v>
      </c>
      <c r="I30" s="45">
        <f>AVERAGE(I24:I29)</f>
        <v>4.4978615348836932</v>
      </c>
    </row>
    <row r="31" spans="1:9">
      <c r="A31" s="39"/>
      <c r="B31" s="40"/>
      <c r="C31" s="40"/>
      <c r="D31" s="40"/>
      <c r="E31" s="40"/>
      <c r="F31" s="40"/>
      <c r="G31" s="40"/>
      <c r="H31" s="40"/>
      <c r="I31" s="42"/>
    </row>
    <row r="32" spans="1:9">
      <c r="A32" s="39"/>
      <c r="B32" s="40"/>
      <c r="C32" s="40"/>
      <c r="D32" s="40"/>
      <c r="E32" s="40"/>
      <c r="F32" s="40"/>
      <c r="G32" s="40"/>
      <c r="H32" s="40"/>
      <c r="I32" s="42"/>
    </row>
    <row r="33" spans="1:19">
      <c r="A33" s="39"/>
      <c r="B33" s="40"/>
      <c r="C33" s="40"/>
      <c r="D33" s="40"/>
      <c r="E33" s="40"/>
      <c r="F33" s="40"/>
      <c r="G33" s="40"/>
      <c r="H33" s="40"/>
      <c r="I33" s="42"/>
    </row>
    <row r="34" spans="1:19">
      <c r="A34" s="39" t="s">
        <v>36</v>
      </c>
      <c r="B34" s="40"/>
      <c r="C34" s="40"/>
      <c r="D34" s="40"/>
      <c r="E34" s="40"/>
      <c r="F34" s="40" t="s">
        <v>37</v>
      </c>
      <c r="G34" s="40"/>
      <c r="H34" s="40"/>
      <c r="I34" s="42"/>
    </row>
    <row r="35" spans="1:19">
      <c r="A35" s="46" t="s">
        <v>54</v>
      </c>
      <c r="B35" s="40" t="s">
        <v>35</v>
      </c>
      <c r="C35" s="40" t="s">
        <v>33</v>
      </c>
      <c r="D35" s="40" t="s">
        <v>34</v>
      </c>
      <c r="E35" s="40"/>
      <c r="F35" s="40"/>
      <c r="G35" s="40" t="s">
        <v>35</v>
      </c>
      <c r="H35" s="40" t="s">
        <v>33</v>
      </c>
      <c r="I35" s="42" t="s">
        <v>34</v>
      </c>
    </row>
    <row r="36" spans="1:19">
      <c r="A36" s="39" t="s">
        <v>41</v>
      </c>
      <c r="B36" s="40">
        <v>1.5662039874081846</v>
      </c>
      <c r="C36" s="40">
        <v>1.5175077946768067</v>
      </c>
      <c r="D36" s="40">
        <v>1.3663198815984214</v>
      </c>
      <c r="E36" s="40"/>
      <c r="F36" s="40" t="s">
        <v>41</v>
      </c>
      <c r="G36" s="40">
        <v>1.5815257082896113</v>
      </c>
      <c r="H36" s="40">
        <v>1.4178131178707229</v>
      </c>
      <c r="I36" s="42">
        <v>1.0720132215096203</v>
      </c>
    </row>
    <row r="37" spans="1:19">
      <c r="A37" s="39" t="s">
        <v>42</v>
      </c>
      <c r="B37" s="40">
        <v>1.2827230846269404</v>
      </c>
      <c r="C37" s="40">
        <v>1.5134252988047809</v>
      </c>
      <c r="D37" s="40">
        <v>6.1011904047976016</v>
      </c>
      <c r="E37" s="40"/>
      <c r="F37" s="40" t="s">
        <v>42</v>
      </c>
      <c r="G37" s="40">
        <v>0.97991747621432157</v>
      </c>
      <c r="H37" s="40">
        <v>1.187666533864542</v>
      </c>
      <c r="I37" s="42">
        <v>3.0295808095952022</v>
      </c>
    </row>
    <row r="38" spans="1:19">
      <c r="A38" s="39" t="s">
        <v>43</v>
      </c>
      <c r="B38" s="40">
        <v>1.3092346002621229</v>
      </c>
      <c r="C38" s="40">
        <v>2.0477964071856287</v>
      </c>
      <c r="D38" s="40">
        <v>1.9444061440677971</v>
      </c>
      <c r="E38" s="40"/>
      <c r="F38" s="40" t="s">
        <v>43</v>
      </c>
      <c r="G38" s="40">
        <v>1.1530096985583222</v>
      </c>
      <c r="H38" s="40">
        <v>1.6030562874251497</v>
      </c>
      <c r="I38" s="42">
        <v>1.4271273305084751</v>
      </c>
    </row>
    <row r="39" spans="1:19">
      <c r="A39" s="39" t="s">
        <v>44</v>
      </c>
      <c r="B39" s="40">
        <v>1.4195640926640927</v>
      </c>
      <c r="C39" s="40">
        <v>1.5366857142857147</v>
      </c>
      <c r="D39" s="40">
        <v>1.7006660980810238</v>
      </c>
      <c r="E39" s="40"/>
      <c r="F39" s="40" t="s">
        <v>44</v>
      </c>
      <c r="G39" s="40">
        <v>1.0577571428571426</v>
      </c>
      <c r="H39" s="40">
        <v>1.2342214285714288</v>
      </c>
      <c r="I39" s="42">
        <v>1.3743633262260131</v>
      </c>
    </row>
    <row r="40" spans="1:19">
      <c r="A40" s="39" t="s">
        <v>45</v>
      </c>
      <c r="B40" s="40">
        <v>1.2151372616984406</v>
      </c>
      <c r="C40" s="40">
        <v>1.4256627906976747</v>
      </c>
      <c r="D40" s="40">
        <v>2.0265161749745682</v>
      </c>
      <c r="E40" s="40"/>
      <c r="F40" s="40" t="s">
        <v>45</v>
      </c>
      <c r="G40" s="40">
        <v>1.1896502599653382</v>
      </c>
      <c r="H40" s="40">
        <v>1.1171337209302328</v>
      </c>
      <c r="I40" s="42">
        <v>1.4846978636826047</v>
      </c>
    </row>
    <row r="41" spans="1:19">
      <c r="A41" s="39" t="s">
        <v>46</v>
      </c>
      <c r="B41" s="40">
        <v>1.7378436990027206</v>
      </c>
      <c r="C41" s="40">
        <v>0.99456149068322997</v>
      </c>
      <c r="D41" s="40">
        <v>1.4460314410480348</v>
      </c>
      <c r="E41" s="40"/>
      <c r="F41" s="40" t="s">
        <v>46</v>
      </c>
      <c r="G41" s="40">
        <v>1.6161747960108801</v>
      </c>
      <c r="H41" s="40">
        <v>0.86923229813664604</v>
      </c>
      <c r="I41" s="42">
        <v>1.200110043668122</v>
      </c>
      <c r="S41" s="101"/>
    </row>
    <row r="42" spans="1:19">
      <c r="A42" s="47" t="s">
        <v>40</v>
      </c>
      <c r="B42" s="48">
        <f>AVERAGE(B36:B41)</f>
        <v>1.4217844542770834</v>
      </c>
      <c r="C42" s="48">
        <f>AVERAGE(C36:C41)</f>
        <v>1.5059399160556393</v>
      </c>
      <c r="D42" s="48">
        <f>AVERAGE(D36:D41)</f>
        <v>2.4308550240945745</v>
      </c>
      <c r="E42" s="49"/>
      <c r="F42" s="48" t="s">
        <v>40</v>
      </c>
      <c r="G42" s="48">
        <f>AVERAGE(G36:G41)</f>
        <v>1.2630058469826027</v>
      </c>
      <c r="H42" s="48">
        <f>AVERAGE(H36:H41)</f>
        <v>1.2381872311331203</v>
      </c>
      <c r="I42" s="50">
        <f>AVERAGE(I36:I41)</f>
        <v>1.5979820991983396</v>
      </c>
    </row>
  </sheetData>
  <phoneticPr fontId="2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1"/>
  <sheetViews>
    <sheetView zoomScale="50" zoomScaleNormal="50" zoomScalePageLayoutView="50" workbookViewId="0">
      <selection activeCell="O51" sqref="O51"/>
    </sheetView>
  </sheetViews>
  <sheetFormatPr baseColWidth="12" defaultColWidth="13" defaultRowHeight="18" x14ac:dyDescent="0"/>
  <cols>
    <col min="1" max="1" width="22.5" customWidth="1"/>
    <col min="2" max="2" width="19.5" customWidth="1"/>
    <col min="3" max="3" width="19.83203125" customWidth="1"/>
    <col min="4" max="4" width="19.5" customWidth="1"/>
    <col min="5" max="5" width="18.83203125" customWidth="1"/>
    <col min="6" max="6" width="19.83203125" customWidth="1"/>
  </cols>
  <sheetData>
    <row r="2" spans="1:5">
      <c r="A2" s="38" t="s">
        <v>284</v>
      </c>
      <c r="B2" s="30" t="s">
        <v>25</v>
      </c>
      <c r="C2" s="30" t="s">
        <v>26</v>
      </c>
      <c r="D2" s="30" t="s">
        <v>27</v>
      </c>
      <c r="E2" s="6" t="s">
        <v>28</v>
      </c>
    </row>
    <row r="3" spans="1:5">
      <c r="A3" s="7" t="s">
        <v>285</v>
      </c>
      <c r="B3" s="12">
        <v>13104.3</v>
      </c>
      <c r="C3" s="12">
        <v>1758</v>
      </c>
      <c r="D3" s="12">
        <v>4.3</v>
      </c>
      <c r="E3" s="9">
        <v>435</v>
      </c>
    </row>
    <row r="4" spans="1:5">
      <c r="A4" s="7" t="s">
        <v>286</v>
      </c>
      <c r="B4" s="12">
        <v>15486</v>
      </c>
      <c r="C4" s="12">
        <v>1449.5</v>
      </c>
      <c r="D4" s="12">
        <v>5.2</v>
      </c>
      <c r="E4" s="9">
        <v>422</v>
      </c>
    </row>
    <row r="5" spans="1:5">
      <c r="A5" s="7" t="s">
        <v>5</v>
      </c>
      <c r="B5" s="12">
        <v>11428.6</v>
      </c>
      <c r="C5" s="12">
        <v>1690.3</v>
      </c>
      <c r="D5" s="12">
        <v>4.0999999999999996</v>
      </c>
      <c r="E5" s="9">
        <v>257</v>
      </c>
    </row>
    <row r="6" spans="1:5">
      <c r="A6" s="7" t="s">
        <v>6</v>
      </c>
      <c r="B6" s="12">
        <v>13269</v>
      </c>
      <c r="C6" s="12">
        <v>1314.3</v>
      </c>
      <c r="D6" s="12">
        <v>5.0999999999999996</v>
      </c>
      <c r="E6" s="9">
        <v>365</v>
      </c>
    </row>
    <row r="7" spans="1:5">
      <c r="A7" s="7" t="s">
        <v>7</v>
      </c>
      <c r="B7" s="12">
        <v>13882.5</v>
      </c>
      <c r="C7" s="12">
        <v>1501.5</v>
      </c>
      <c r="D7" s="12">
        <v>4.8</v>
      </c>
      <c r="E7" s="9">
        <v>280</v>
      </c>
    </row>
    <row r="8" spans="1:5">
      <c r="A8" s="7" t="s">
        <v>8</v>
      </c>
      <c r="B8" s="12">
        <v>13562.5</v>
      </c>
      <c r="C8" s="12">
        <v>1580.8</v>
      </c>
      <c r="D8" s="12">
        <v>4.2</v>
      </c>
      <c r="E8" s="9">
        <v>430</v>
      </c>
    </row>
    <row r="9" spans="1:5">
      <c r="A9" s="7" t="s">
        <v>9</v>
      </c>
      <c r="B9" s="12">
        <v>13613.8</v>
      </c>
      <c r="C9" s="12">
        <v>1445.8</v>
      </c>
      <c r="D9" s="12">
        <v>4.5999999999999996</v>
      </c>
      <c r="E9" s="9">
        <v>444</v>
      </c>
    </row>
    <row r="10" spans="1:5">
      <c r="A10" s="7" t="s">
        <v>10</v>
      </c>
      <c r="B10" s="12">
        <v>10091.9</v>
      </c>
      <c r="C10" s="12">
        <v>1554.8</v>
      </c>
      <c r="D10" s="12">
        <v>3.9</v>
      </c>
      <c r="E10" s="9">
        <v>427</v>
      </c>
    </row>
    <row r="11" spans="1:5">
      <c r="A11" s="51" t="s">
        <v>29</v>
      </c>
      <c r="B11" s="52">
        <f>AVERAGE(B3:B10)</f>
        <v>13054.824999999999</v>
      </c>
      <c r="C11" s="52">
        <f>AVERAGE(C3:C10)</f>
        <v>1536.8749999999998</v>
      </c>
      <c r="D11" s="52">
        <f>AVERAGE(D3:D10)</f>
        <v>4.5249999999999995</v>
      </c>
      <c r="E11" s="53">
        <f>AVERAGE(E3:E10)</f>
        <v>382.5</v>
      </c>
    </row>
    <row r="12" spans="1:5">
      <c r="A12" s="7"/>
      <c r="B12" s="12"/>
      <c r="C12" s="12"/>
      <c r="D12" s="12"/>
      <c r="E12" s="9"/>
    </row>
    <row r="13" spans="1:5">
      <c r="A13" s="7" t="s">
        <v>11</v>
      </c>
      <c r="B13" s="12">
        <v>14842.2</v>
      </c>
      <c r="C13" s="12">
        <v>1664.8</v>
      </c>
      <c r="D13" s="12">
        <v>4.9000000000000004</v>
      </c>
      <c r="E13" s="9">
        <v>534</v>
      </c>
    </row>
    <row r="14" spans="1:5">
      <c r="A14" s="7" t="s">
        <v>12</v>
      </c>
      <c r="B14" s="12">
        <v>10720.3</v>
      </c>
      <c r="C14" s="12">
        <v>1655.8</v>
      </c>
      <c r="D14" s="12">
        <v>4</v>
      </c>
      <c r="E14" s="9">
        <v>244</v>
      </c>
    </row>
    <row r="15" spans="1:5">
      <c r="A15" s="7" t="s">
        <v>13</v>
      </c>
      <c r="B15" s="12">
        <v>14356</v>
      </c>
      <c r="C15" s="12">
        <v>1636</v>
      </c>
      <c r="D15" s="12">
        <v>5.2</v>
      </c>
      <c r="E15" s="9">
        <v>448</v>
      </c>
    </row>
    <row r="16" spans="1:5">
      <c r="A16" s="7" t="s">
        <v>14</v>
      </c>
      <c r="B16" s="12">
        <v>13685.3</v>
      </c>
      <c r="C16" s="12">
        <v>1067</v>
      </c>
      <c r="D16" s="12">
        <v>4.7</v>
      </c>
      <c r="E16" s="9">
        <v>400</v>
      </c>
    </row>
    <row r="17" spans="1:5">
      <c r="A17" s="7" t="s">
        <v>15</v>
      </c>
      <c r="B17" s="12">
        <v>10683.2</v>
      </c>
      <c r="C17" s="12">
        <v>2139</v>
      </c>
      <c r="D17" s="12">
        <v>3.6</v>
      </c>
      <c r="E17" s="9">
        <v>373</v>
      </c>
    </row>
    <row r="18" spans="1:5">
      <c r="A18" s="7" t="s">
        <v>16</v>
      </c>
      <c r="B18" s="12">
        <v>10770.5</v>
      </c>
      <c r="C18" s="12">
        <v>1441.8</v>
      </c>
      <c r="D18" s="12">
        <v>3.6</v>
      </c>
      <c r="E18" s="9">
        <v>430</v>
      </c>
    </row>
    <row r="19" spans="1:5">
      <c r="A19" s="7" t="s">
        <v>17</v>
      </c>
      <c r="B19" s="12">
        <v>10302.6</v>
      </c>
      <c r="C19" s="12">
        <v>1983</v>
      </c>
      <c r="D19" s="12">
        <v>3.4</v>
      </c>
      <c r="E19" s="9">
        <v>391</v>
      </c>
    </row>
    <row r="20" spans="1:5">
      <c r="A20" s="51" t="s">
        <v>29</v>
      </c>
      <c r="B20" s="52">
        <f>AVERAGE(B13:B19)</f>
        <v>12194.300000000001</v>
      </c>
      <c r="C20" s="52">
        <f>AVERAGE(C13:C19)</f>
        <v>1655.3428571428572</v>
      </c>
      <c r="D20" s="52">
        <f>AVERAGE(D13:D19)</f>
        <v>4.2</v>
      </c>
      <c r="E20" s="53">
        <f>AVERAGE(E13:E19)</f>
        <v>402.85714285714283</v>
      </c>
    </row>
    <row r="21" spans="1:5">
      <c r="A21" s="7"/>
      <c r="B21" s="12"/>
      <c r="C21" s="12"/>
      <c r="D21" s="12"/>
      <c r="E21" s="9"/>
    </row>
    <row r="22" spans="1:5">
      <c r="A22" s="7" t="s">
        <v>18</v>
      </c>
      <c r="B22" s="12">
        <v>12430.9</v>
      </c>
      <c r="C22" s="12">
        <v>1879.8</v>
      </c>
      <c r="D22" s="12">
        <v>4.2</v>
      </c>
      <c r="E22" s="9">
        <v>399</v>
      </c>
    </row>
    <row r="23" spans="1:5">
      <c r="A23" s="7" t="s">
        <v>19</v>
      </c>
      <c r="B23" s="12">
        <v>11147.3</v>
      </c>
      <c r="C23" s="12">
        <v>1916.5</v>
      </c>
      <c r="D23" s="12">
        <v>4.0999999999999996</v>
      </c>
      <c r="E23" s="9">
        <v>413</v>
      </c>
    </row>
    <row r="24" spans="1:5">
      <c r="A24" s="7" t="s">
        <v>20</v>
      </c>
      <c r="B24" s="12">
        <v>11940.2</v>
      </c>
      <c r="C24" s="12">
        <v>1949.5</v>
      </c>
      <c r="D24" s="12">
        <v>4</v>
      </c>
      <c r="E24" s="9">
        <v>374</v>
      </c>
    </row>
    <row r="25" spans="1:5">
      <c r="A25" s="7" t="s">
        <v>21</v>
      </c>
      <c r="B25" s="12">
        <v>10246.5</v>
      </c>
      <c r="C25" s="12">
        <v>1743.5</v>
      </c>
      <c r="D25" s="12">
        <v>3.6</v>
      </c>
      <c r="E25" s="9">
        <v>451</v>
      </c>
    </row>
    <row r="26" spans="1:5">
      <c r="A26" s="7" t="s">
        <v>22</v>
      </c>
      <c r="B26" s="12">
        <v>10813.3</v>
      </c>
      <c r="C26" s="12">
        <v>2223.8000000000002</v>
      </c>
      <c r="D26" s="12">
        <v>3.5</v>
      </c>
      <c r="E26" s="9">
        <v>330</v>
      </c>
    </row>
    <row r="27" spans="1:5">
      <c r="A27" s="7" t="s">
        <v>23</v>
      </c>
      <c r="B27" s="12">
        <v>13890</v>
      </c>
      <c r="C27" s="12">
        <v>1777.1</v>
      </c>
      <c r="D27" s="12">
        <v>4.7</v>
      </c>
      <c r="E27" s="9">
        <v>453</v>
      </c>
    </row>
    <row r="28" spans="1:5">
      <c r="A28" s="7" t="s">
        <v>24</v>
      </c>
      <c r="B28" s="12">
        <v>14355.7</v>
      </c>
      <c r="C28" s="12">
        <v>1636.5</v>
      </c>
      <c r="D28" s="12">
        <v>4.5999999999999996</v>
      </c>
      <c r="E28" s="9">
        <v>495</v>
      </c>
    </row>
    <row r="29" spans="1:5">
      <c r="A29" s="31" t="s">
        <v>29</v>
      </c>
      <c r="B29" s="32">
        <f>AVERAGE(B22:B28)</f>
        <v>12117.699999999999</v>
      </c>
      <c r="C29" s="32">
        <f>AVERAGE(C22:C28)</f>
        <v>1875.2428571428572</v>
      </c>
      <c r="D29" s="32">
        <f>AVERAGE(D22:D28)</f>
        <v>4.0999999999999996</v>
      </c>
      <c r="E29" s="33">
        <f>AVERAGE(E22:E28)</f>
        <v>416.42857142857144</v>
      </c>
    </row>
    <row r="33" spans="1:6">
      <c r="A33" s="38" t="s">
        <v>287</v>
      </c>
      <c r="B33" s="30"/>
      <c r="C33" s="30"/>
      <c r="D33" s="30"/>
      <c r="E33" s="30"/>
      <c r="F33" s="6"/>
    </row>
    <row r="34" spans="1:6">
      <c r="A34" s="7" t="s">
        <v>288</v>
      </c>
      <c r="B34" s="12" t="s">
        <v>0</v>
      </c>
      <c r="C34" s="12" t="s">
        <v>1</v>
      </c>
      <c r="D34" s="12" t="s">
        <v>2</v>
      </c>
      <c r="E34" s="12" t="s">
        <v>3</v>
      </c>
      <c r="F34" s="9" t="s">
        <v>4</v>
      </c>
    </row>
    <row r="35" spans="1:6">
      <c r="A35" s="7" t="s">
        <v>285</v>
      </c>
      <c r="B35" s="12">
        <v>58</v>
      </c>
      <c r="C35" s="12">
        <v>78</v>
      </c>
      <c r="D35" s="12">
        <v>133</v>
      </c>
      <c r="E35" s="12">
        <v>232</v>
      </c>
      <c r="F35" s="9">
        <v>290</v>
      </c>
    </row>
    <row r="36" spans="1:6">
      <c r="A36" s="7" t="s">
        <v>289</v>
      </c>
      <c r="B36" s="12">
        <v>23</v>
      </c>
      <c r="C36" s="12">
        <v>5</v>
      </c>
      <c r="D36" s="12">
        <v>113</v>
      </c>
      <c r="E36" s="12">
        <v>217</v>
      </c>
      <c r="F36" s="9">
        <v>295</v>
      </c>
    </row>
    <row r="37" spans="1:6">
      <c r="A37" s="7" t="s">
        <v>5</v>
      </c>
      <c r="B37" s="12">
        <v>8</v>
      </c>
      <c r="C37" s="12">
        <v>9</v>
      </c>
      <c r="D37" s="12">
        <v>19</v>
      </c>
      <c r="E37" s="12">
        <v>51</v>
      </c>
      <c r="F37" s="9">
        <v>48</v>
      </c>
    </row>
    <row r="38" spans="1:6">
      <c r="A38" s="7" t="s">
        <v>6</v>
      </c>
      <c r="B38" s="12">
        <v>18</v>
      </c>
      <c r="C38" s="12">
        <v>11</v>
      </c>
      <c r="D38" s="12">
        <v>7</v>
      </c>
      <c r="E38" s="12">
        <v>8</v>
      </c>
      <c r="F38" s="9">
        <v>48</v>
      </c>
    </row>
    <row r="39" spans="1:6">
      <c r="A39" s="7" t="s">
        <v>7</v>
      </c>
      <c r="B39" s="12">
        <v>20</v>
      </c>
      <c r="C39" s="12">
        <v>291</v>
      </c>
      <c r="D39" s="12">
        <v>283</v>
      </c>
      <c r="E39" s="12">
        <v>324</v>
      </c>
      <c r="F39" s="9">
        <v>127</v>
      </c>
    </row>
    <row r="40" spans="1:6">
      <c r="A40" s="7" t="s">
        <v>8</v>
      </c>
      <c r="B40" s="12">
        <v>37</v>
      </c>
      <c r="C40" s="12">
        <v>115</v>
      </c>
      <c r="D40" s="12">
        <v>216</v>
      </c>
      <c r="E40" s="12">
        <v>118</v>
      </c>
      <c r="F40" s="9">
        <v>340</v>
      </c>
    </row>
    <row r="41" spans="1:6">
      <c r="A41" s="7" t="s">
        <v>9</v>
      </c>
      <c r="B41" s="12">
        <v>17</v>
      </c>
      <c r="C41" s="12">
        <v>33</v>
      </c>
      <c r="D41" s="12">
        <v>46</v>
      </c>
      <c r="E41" s="12">
        <v>198</v>
      </c>
      <c r="F41" s="9">
        <v>312</v>
      </c>
    </row>
    <row r="42" spans="1:6">
      <c r="A42" s="7" t="s">
        <v>10</v>
      </c>
      <c r="B42" s="12">
        <v>94</v>
      </c>
      <c r="C42" s="12">
        <v>109</v>
      </c>
      <c r="D42" s="12">
        <v>56</v>
      </c>
      <c r="E42" s="12">
        <v>8</v>
      </c>
      <c r="F42" s="9">
        <v>42</v>
      </c>
    </row>
    <row r="43" spans="1:6">
      <c r="A43" s="51" t="s">
        <v>290</v>
      </c>
      <c r="B43" s="52">
        <v>34.375</v>
      </c>
      <c r="C43" s="52">
        <v>81.375</v>
      </c>
      <c r="D43" s="52">
        <v>109.125</v>
      </c>
      <c r="E43" s="52">
        <v>144.5</v>
      </c>
      <c r="F43" s="53">
        <v>187.75</v>
      </c>
    </row>
    <row r="44" spans="1:6">
      <c r="A44" s="7"/>
      <c r="B44" s="12"/>
      <c r="C44" s="12"/>
      <c r="D44" s="12"/>
      <c r="E44" s="12"/>
      <c r="F44" s="9"/>
    </row>
    <row r="45" spans="1:6">
      <c r="A45" s="7" t="s">
        <v>291</v>
      </c>
      <c r="B45" s="12">
        <v>106</v>
      </c>
      <c r="C45" s="12">
        <v>177</v>
      </c>
      <c r="D45" s="12">
        <v>586</v>
      </c>
      <c r="E45" s="12">
        <v>432</v>
      </c>
      <c r="F45" s="9">
        <v>467</v>
      </c>
    </row>
    <row r="46" spans="1:6">
      <c r="A46" s="7" t="s">
        <v>12</v>
      </c>
      <c r="B46" s="12">
        <v>15</v>
      </c>
      <c r="C46" s="12">
        <v>57</v>
      </c>
      <c r="D46" s="12">
        <v>51</v>
      </c>
      <c r="E46" s="12">
        <v>134</v>
      </c>
      <c r="F46" s="9">
        <v>268</v>
      </c>
    </row>
    <row r="47" spans="1:6">
      <c r="A47" s="7" t="s">
        <v>13</v>
      </c>
      <c r="B47" s="12">
        <v>18</v>
      </c>
      <c r="C47" s="12">
        <v>58</v>
      </c>
      <c r="D47" s="12">
        <v>78</v>
      </c>
      <c r="E47" s="12">
        <v>100</v>
      </c>
      <c r="F47" s="9">
        <v>536</v>
      </c>
    </row>
    <row r="48" spans="1:6">
      <c r="A48" s="7" t="s">
        <v>14</v>
      </c>
      <c r="B48" s="12">
        <v>78</v>
      </c>
      <c r="C48" s="12">
        <v>68</v>
      </c>
      <c r="D48" s="12">
        <v>516</v>
      </c>
      <c r="E48" s="12">
        <v>616</v>
      </c>
      <c r="F48" s="9">
        <v>502</v>
      </c>
    </row>
    <row r="49" spans="1:6">
      <c r="A49" s="7" t="s">
        <v>15</v>
      </c>
      <c r="B49" s="12">
        <v>38</v>
      </c>
      <c r="C49" s="12">
        <v>89</v>
      </c>
      <c r="D49" s="12">
        <v>182</v>
      </c>
      <c r="E49" s="12">
        <v>367</v>
      </c>
      <c r="F49" s="9">
        <v>328</v>
      </c>
    </row>
    <row r="50" spans="1:6">
      <c r="A50" s="7" t="s">
        <v>16</v>
      </c>
      <c r="B50" s="12">
        <v>24</v>
      </c>
      <c r="C50" s="12">
        <v>37</v>
      </c>
      <c r="D50" s="12">
        <v>128</v>
      </c>
      <c r="E50" s="12">
        <v>212</v>
      </c>
      <c r="F50" s="9">
        <v>749</v>
      </c>
    </row>
    <row r="51" spans="1:6">
      <c r="A51" s="7" t="s">
        <v>17</v>
      </c>
      <c r="B51" s="12">
        <v>156</v>
      </c>
      <c r="C51" s="12">
        <v>444</v>
      </c>
      <c r="D51" s="12">
        <v>250</v>
      </c>
      <c r="E51" s="12">
        <v>252</v>
      </c>
      <c r="F51" s="9">
        <v>565</v>
      </c>
    </row>
    <row r="52" spans="1:6">
      <c r="A52" s="51" t="s">
        <v>290</v>
      </c>
      <c r="B52" s="52">
        <v>62.142857142857146</v>
      </c>
      <c r="C52" s="52">
        <v>132.85714285714286</v>
      </c>
      <c r="D52" s="52">
        <v>255.85714285714286</v>
      </c>
      <c r="E52" s="52">
        <v>301.85714285714283</v>
      </c>
      <c r="F52" s="53">
        <v>487.85714285714283</v>
      </c>
    </row>
    <row r="53" spans="1:6">
      <c r="A53" s="7"/>
      <c r="B53" s="12"/>
      <c r="C53" s="12"/>
      <c r="D53" s="12"/>
      <c r="E53" s="12"/>
      <c r="F53" s="9"/>
    </row>
    <row r="54" spans="1:6">
      <c r="A54" s="7" t="s">
        <v>292</v>
      </c>
      <c r="B54" s="12">
        <v>107</v>
      </c>
      <c r="C54" s="12">
        <v>438</v>
      </c>
      <c r="D54" s="12">
        <v>654</v>
      </c>
      <c r="E54" s="12">
        <v>561</v>
      </c>
      <c r="F54" s="9">
        <v>620</v>
      </c>
    </row>
    <row r="55" spans="1:6">
      <c r="A55" s="7" t="s">
        <v>19</v>
      </c>
      <c r="B55" s="12">
        <v>13</v>
      </c>
      <c r="C55" s="12">
        <v>36</v>
      </c>
      <c r="D55" s="12">
        <v>138</v>
      </c>
      <c r="E55" s="12">
        <v>341</v>
      </c>
      <c r="F55" s="9">
        <v>287</v>
      </c>
    </row>
    <row r="56" spans="1:6">
      <c r="A56" s="7" t="s">
        <v>20</v>
      </c>
      <c r="B56" s="12">
        <v>13</v>
      </c>
      <c r="C56" s="12">
        <v>37</v>
      </c>
      <c r="D56" s="12">
        <v>200</v>
      </c>
      <c r="E56" s="12">
        <v>470</v>
      </c>
      <c r="F56" s="9">
        <v>872</v>
      </c>
    </row>
    <row r="57" spans="1:6">
      <c r="A57" s="7" t="s">
        <v>21</v>
      </c>
      <c r="B57" s="12">
        <v>33</v>
      </c>
      <c r="C57" s="12">
        <v>134</v>
      </c>
      <c r="D57" s="12">
        <v>204</v>
      </c>
      <c r="E57" s="12">
        <v>288</v>
      </c>
      <c r="F57" s="9">
        <v>327</v>
      </c>
    </row>
    <row r="58" spans="1:6">
      <c r="A58" s="7" t="s">
        <v>22</v>
      </c>
      <c r="B58" s="12">
        <v>23</v>
      </c>
      <c r="C58" s="12">
        <v>66</v>
      </c>
      <c r="D58" s="12">
        <v>117</v>
      </c>
      <c r="E58" s="12">
        <v>474</v>
      </c>
      <c r="F58" s="9">
        <v>337</v>
      </c>
    </row>
    <row r="59" spans="1:6">
      <c r="A59" s="7" t="s">
        <v>23</v>
      </c>
      <c r="B59" s="12">
        <v>63</v>
      </c>
      <c r="C59" s="12">
        <v>106</v>
      </c>
      <c r="D59" s="12">
        <v>143</v>
      </c>
      <c r="E59" s="12">
        <v>252</v>
      </c>
      <c r="F59" s="9">
        <v>440</v>
      </c>
    </row>
    <row r="60" spans="1:6">
      <c r="A60" s="7" t="s">
        <v>24</v>
      </c>
      <c r="B60" s="12">
        <v>19</v>
      </c>
      <c r="C60" s="12">
        <v>162</v>
      </c>
      <c r="D60" s="12">
        <v>388</v>
      </c>
      <c r="E60" s="12">
        <v>462</v>
      </c>
      <c r="F60" s="9">
        <v>456</v>
      </c>
    </row>
    <row r="61" spans="1:6">
      <c r="A61" s="31" t="s">
        <v>293</v>
      </c>
      <c r="B61" s="32">
        <v>38.714285714285715</v>
      </c>
      <c r="C61" s="32">
        <v>139.85714285714286</v>
      </c>
      <c r="D61" s="32">
        <v>263.42857142857144</v>
      </c>
      <c r="E61" s="32">
        <v>406.85714285714283</v>
      </c>
      <c r="F61" s="33">
        <v>477</v>
      </c>
    </row>
  </sheetData>
  <phoneticPr fontId="2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O1" zoomScale="50" zoomScaleNormal="50" zoomScalePageLayoutView="50" workbookViewId="0">
      <selection activeCell="V43" sqref="V43"/>
    </sheetView>
  </sheetViews>
  <sheetFormatPr baseColWidth="12" defaultColWidth="13" defaultRowHeight="18" x14ac:dyDescent="0"/>
  <cols>
    <col min="2" max="2" width="14.5" customWidth="1"/>
  </cols>
  <sheetData>
    <row r="1" spans="1:10">
      <c r="A1" s="1" t="s">
        <v>274</v>
      </c>
      <c r="J1" t="s">
        <v>331</v>
      </c>
    </row>
    <row r="2" spans="1:10">
      <c r="B2" s="4"/>
      <c r="C2" s="5" t="s">
        <v>55</v>
      </c>
      <c r="D2" s="5"/>
      <c r="E2" s="5"/>
      <c r="F2" s="6"/>
    </row>
    <row r="3" spans="1:10">
      <c r="B3" s="7"/>
      <c r="C3" s="8" t="s">
        <v>56</v>
      </c>
      <c r="D3" s="8"/>
      <c r="E3" s="8"/>
      <c r="F3" s="9"/>
    </row>
    <row r="4" spans="1:10">
      <c r="B4" s="10"/>
      <c r="C4" s="3">
        <v>7.4</v>
      </c>
      <c r="D4" s="3">
        <v>7.03</v>
      </c>
      <c r="E4" s="3">
        <v>6.6</v>
      </c>
      <c r="F4" s="11" t="s">
        <v>61</v>
      </c>
    </row>
    <row r="5" spans="1:10">
      <c r="B5" s="7" t="s">
        <v>57</v>
      </c>
      <c r="C5" s="12">
        <v>-0.3</v>
      </c>
      <c r="D5" s="12">
        <v>0.3</v>
      </c>
      <c r="E5" s="12">
        <v>0.9</v>
      </c>
      <c r="F5" s="9">
        <v>7.19</v>
      </c>
    </row>
    <row r="6" spans="1:10">
      <c r="B6" s="13" t="s">
        <v>58</v>
      </c>
      <c r="C6" s="12">
        <v>-2.2999999999999998</v>
      </c>
      <c r="D6" s="12">
        <v>-1.8</v>
      </c>
      <c r="E6" s="12">
        <v>-1.1000000000000001</v>
      </c>
      <c r="F6" s="9">
        <v>5.97</v>
      </c>
    </row>
    <row r="7" spans="1:10">
      <c r="B7" s="7" t="s">
        <v>59</v>
      </c>
      <c r="C7" s="12">
        <v>-7.1</v>
      </c>
      <c r="D7" s="12">
        <v>-6.3</v>
      </c>
      <c r="E7" s="12">
        <v>-5.2</v>
      </c>
      <c r="F7" s="9">
        <v>5.29</v>
      </c>
    </row>
    <row r="8" spans="1:10">
      <c r="B8" s="14" t="s">
        <v>60</v>
      </c>
      <c r="C8" s="2">
        <v>-9.1</v>
      </c>
      <c r="D8" s="2">
        <v>-8.3000000000000007</v>
      </c>
      <c r="E8" s="2">
        <v>-7.1</v>
      </c>
      <c r="F8" s="11">
        <v>5.08</v>
      </c>
    </row>
    <row r="10" spans="1:10">
      <c r="A10" s="1" t="s">
        <v>275</v>
      </c>
      <c r="C10" s="4" t="s">
        <v>170</v>
      </c>
      <c r="D10" s="30" t="s">
        <v>166</v>
      </c>
      <c r="E10" s="30" t="s">
        <v>167</v>
      </c>
      <c r="F10" s="6" t="s">
        <v>168</v>
      </c>
    </row>
    <row r="11" spans="1:10">
      <c r="C11" s="7" t="s">
        <v>184</v>
      </c>
      <c r="D11" s="12">
        <v>94.565217391304344</v>
      </c>
      <c r="E11" s="12">
        <v>7.8534031413612562</v>
      </c>
      <c r="F11" s="9">
        <v>0.36764705882352938</v>
      </c>
    </row>
    <row r="12" spans="1:10">
      <c r="C12" s="7" t="s">
        <v>177</v>
      </c>
      <c r="D12" s="12">
        <v>100</v>
      </c>
      <c r="E12" s="12">
        <v>5.3475935828877006</v>
      </c>
      <c r="F12" s="9">
        <v>0.93023255813953487</v>
      </c>
    </row>
    <row r="13" spans="1:10">
      <c r="C13" s="7" t="s">
        <v>179</v>
      </c>
      <c r="D13" s="12">
        <v>97.058823529411768</v>
      </c>
      <c r="E13" s="12">
        <v>9.7297297297297298</v>
      </c>
      <c r="F13" s="9">
        <v>0.97560975609756095</v>
      </c>
    </row>
    <row r="14" spans="1:10">
      <c r="C14" s="31" t="s">
        <v>169</v>
      </c>
      <c r="D14" s="32">
        <v>97.20801364023869</v>
      </c>
      <c r="E14" s="32">
        <v>7.6435754846595616</v>
      </c>
      <c r="F14" s="33">
        <v>0.75782979102020842</v>
      </c>
    </row>
    <row r="15" spans="1:10">
      <c r="D15" s="52"/>
      <c r="E15" s="52"/>
      <c r="F15" s="52"/>
    </row>
    <row r="16" spans="1:10">
      <c r="A16" s="1" t="s">
        <v>276</v>
      </c>
      <c r="C16" t="s">
        <v>175</v>
      </c>
    </row>
    <row r="17" spans="1:8">
      <c r="B17" s="4"/>
      <c r="C17" s="30" t="s">
        <v>176</v>
      </c>
      <c r="D17" s="30" t="s">
        <v>178</v>
      </c>
      <c r="E17" s="30" t="s">
        <v>180</v>
      </c>
      <c r="F17" s="6" t="s">
        <v>183</v>
      </c>
    </row>
    <row r="18" spans="1:8" ht="31">
      <c r="B18" s="34" t="s">
        <v>164</v>
      </c>
      <c r="C18" s="57" t="s">
        <v>163</v>
      </c>
      <c r="D18" s="12"/>
      <c r="E18" s="12"/>
      <c r="F18" s="9"/>
    </row>
    <row r="19" spans="1:8">
      <c r="B19" s="36">
        <v>10.35</v>
      </c>
      <c r="C19">
        <v>0.98799999999999999</v>
      </c>
      <c r="D19">
        <v>1.0669999999999999</v>
      </c>
      <c r="E19">
        <v>1.0209999999999999</v>
      </c>
      <c r="F19" s="53">
        <f>AVERAGE(C19:E19)</f>
        <v>1.0253333333333332</v>
      </c>
    </row>
    <row r="20" spans="1:8">
      <c r="B20" s="36">
        <v>20.91</v>
      </c>
      <c r="C20">
        <v>1.7765</v>
      </c>
      <c r="D20">
        <v>1.7809999999999999</v>
      </c>
      <c r="E20">
        <v>1.6219999999999999</v>
      </c>
      <c r="F20" s="53">
        <f t="shared" ref="F20:F26" si="0">AVERAGE(C20:E20)</f>
        <v>1.7264999999999999</v>
      </c>
    </row>
    <row r="21" spans="1:8">
      <c r="B21" s="36">
        <v>41.82</v>
      </c>
      <c r="C21">
        <v>2.2954999999999997</v>
      </c>
      <c r="D21">
        <v>2.4379999999999997</v>
      </c>
      <c r="E21">
        <v>2.3845000000000001</v>
      </c>
      <c r="F21" s="53">
        <f t="shared" si="0"/>
        <v>2.3726666666666665</v>
      </c>
    </row>
    <row r="22" spans="1:8">
      <c r="B22" s="36">
        <v>83.43</v>
      </c>
      <c r="C22">
        <v>2.9655000000000005</v>
      </c>
      <c r="D22">
        <v>2.7975000000000003</v>
      </c>
      <c r="E22">
        <v>2.8150000000000004</v>
      </c>
      <c r="F22" s="53">
        <f t="shared" si="0"/>
        <v>2.8593333333333337</v>
      </c>
    </row>
    <row r="23" spans="1:8">
      <c r="B23" s="36">
        <v>166.87</v>
      </c>
      <c r="C23">
        <v>3.1319999999999997</v>
      </c>
      <c r="D23">
        <v>3.0960000000000001</v>
      </c>
      <c r="E23">
        <v>3.1135000000000002</v>
      </c>
      <c r="F23" s="53">
        <f t="shared" si="0"/>
        <v>3.1138333333333335</v>
      </c>
    </row>
    <row r="24" spans="1:8">
      <c r="B24" s="36">
        <v>332.92</v>
      </c>
      <c r="C24">
        <v>3.0089999999999999</v>
      </c>
      <c r="D24">
        <v>2.9989999999999997</v>
      </c>
      <c r="E24">
        <v>2.9889999999999999</v>
      </c>
      <c r="F24" s="53">
        <f t="shared" si="0"/>
        <v>2.9990000000000001</v>
      </c>
    </row>
    <row r="25" spans="1:8">
      <c r="B25" s="36">
        <v>667.87</v>
      </c>
      <c r="C25">
        <v>3.0385</v>
      </c>
      <c r="D25">
        <v>2.9984999999999999</v>
      </c>
      <c r="E25">
        <v>3.0520000000000005</v>
      </c>
      <c r="F25" s="53">
        <f t="shared" si="0"/>
        <v>3.029666666666667</v>
      </c>
    </row>
    <row r="26" spans="1:8">
      <c r="B26" s="37">
        <v>1000.79</v>
      </c>
      <c r="C26" s="2">
        <v>2.8435000000000001</v>
      </c>
      <c r="D26" s="2">
        <v>2.89</v>
      </c>
      <c r="E26" s="2">
        <v>2.8435000000000001</v>
      </c>
      <c r="F26" s="33">
        <f t="shared" si="0"/>
        <v>2.859</v>
      </c>
    </row>
    <row r="29" spans="1:8">
      <c r="A29" s="1" t="s">
        <v>277</v>
      </c>
    </row>
    <row r="30" spans="1:8">
      <c r="B30" s="58"/>
      <c r="C30" s="59" t="s">
        <v>176</v>
      </c>
      <c r="D30" s="59" t="s">
        <v>177</v>
      </c>
      <c r="E30" s="59" t="s">
        <v>179</v>
      </c>
      <c r="F30" s="59" t="s">
        <v>181</v>
      </c>
      <c r="G30" s="59" t="s">
        <v>182</v>
      </c>
      <c r="H30" s="60" t="s">
        <v>174</v>
      </c>
    </row>
    <row r="31" spans="1:8">
      <c r="B31" s="27" t="s">
        <v>173</v>
      </c>
      <c r="C31" s="30">
        <v>1</v>
      </c>
      <c r="D31" s="30">
        <v>1</v>
      </c>
      <c r="E31" s="30">
        <v>1</v>
      </c>
      <c r="F31" s="30">
        <v>1</v>
      </c>
      <c r="G31" s="6">
        <v>1</v>
      </c>
      <c r="H31" s="54">
        <f>AVERAGE(C31:G31)</f>
        <v>1</v>
      </c>
    </row>
    <row r="32" spans="1:8" ht="44">
      <c r="B32" s="34" t="s">
        <v>171</v>
      </c>
      <c r="C32" s="12">
        <v>0.67937385500000003</v>
      </c>
      <c r="D32" s="12">
        <v>0.37468658599999999</v>
      </c>
      <c r="E32" s="12">
        <v>0.29943162099999998</v>
      </c>
      <c r="F32" s="12">
        <v>5.1966687999999997E-2</v>
      </c>
      <c r="G32" s="9">
        <v>0.28177841199999998</v>
      </c>
      <c r="H32" s="55">
        <f t="shared" ref="H32:H33" si="1">AVERAGE(C32:G32)</f>
        <v>0.33744743239999997</v>
      </c>
    </row>
    <row r="33" spans="1:8" ht="31">
      <c r="B33" s="35" t="s">
        <v>172</v>
      </c>
      <c r="C33" s="2">
        <v>1.3511236440000001</v>
      </c>
      <c r="D33" s="2">
        <v>0.88114127900000005</v>
      </c>
      <c r="E33" s="2">
        <v>0.97036175899999999</v>
      </c>
      <c r="F33" s="2">
        <v>0.55443598800000005</v>
      </c>
      <c r="G33" s="11">
        <v>0.87591360299999999</v>
      </c>
      <c r="H33" s="56">
        <f t="shared" si="1"/>
        <v>0.92659525459999992</v>
      </c>
    </row>
    <row r="35" spans="1:8">
      <c r="A35" s="1"/>
    </row>
  </sheetData>
  <phoneticPr fontId="2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9"/>
  <sheetViews>
    <sheetView topLeftCell="D26" zoomScale="50" zoomScaleNormal="50" zoomScalePageLayoutView="50" workbookViewId="0">
      <selection activeCell="F39" sqref="F39"/>
    </sheetView>
  </sheetViews>
  <sheetFormatPr baseColWidth="12" defaultColWidth="13" defaultRowHeight="18" x14ac:dyDescent="0"/>
  <cols>
    <col min="2" max="2" width="18.33203125" customWidth="1"/>
  </cols>
  <sheetData>
    <row r="2" spans="1:21">
      <c r="A2" s="1" t="s">
        <v>272</v>
      </c>
      <c r="C2">
        <v>1</v>
      </c>
      <c r="D2">
        <v>2</v>
      </c>
      <c r="E2">
        <v>3</v>
      </c>
      <c r="F2" s="118" t="s">
        <v>252</v>
      </c>
    </row>
    <row r="3" spans="1:21">
      <c r="B3" s="29" t="s">
        <v>279</v>
      </c>
      <c r="C3" s="28">
        <v>12.230215830000001</v>
      </c>
      <c r="D3" s="28">
        <v>15.171018760000001</v>
      </c>
      <c r="E3" s="28">
        <v>13.662691649999999</v>
      </c>
      <c r="F3" s="118">
        <f>AVERAGE(C3:E3)</f>
        <v>13.687975413333334</v>
      </c>
    </row>
    <row r="4" spans="1:21">
      <c r="B4" s="29" t="s">
        <v>278</v>
      </c>
      <c r="C4" s="28">
        <v>60.5054418</v>
      </c>
      <c r="D4" s="28">
        <v>61.989702100000002</v>
      </c>
      <c r="E4" s="28">
        <v>58.381601359999998</v>
      </c>
      <c r="F4" s="118">
        <f t="shared" ref="F4:F6" si="0">AVERAGE(C4:E4)</f>
        <v>60.29224842</v>
      </c>
    </row>
    <row r="5" spans="1:21">
      <c r="B5" s="29" t="s">
        <v>280</v>
      </c>
      <c r="C5" s="28">
        <v>96.365984139999995</v>
      </c>
      <c r="D5" s="28">
        <v>93.398308200000002</v>
      </c>
      <c r="E5" s="28">
        <v>85.434412269999996</v>
      </c>
      <c r="F5" s="118">
        <f t="shared" si="0"/>
        <v>91.73290153666666</v>
      </c>
    </row>
    <row r="6" spans="1:21">
      <c r="B6" s="29" t="s">
        <v>165</v>
      </c>
      <c r="C6" s="28">
        <v>100</v>
      </c>
      <c r="D6" s="28">
        <v>100</v>
      </c>
      <c r="E6" s="28">
        <v>100</v>
      </c>
      <c r="F6" s="118">
        <f t="shared" si="0"/>
        <v>100</v>
      </c>
    </row>
    <row r="9" spans="1:21">
      <c r="A9" s="1" t="s">
        <v>273</v>
      </c>
    </row>
    <row r="10" spans="1:21">
      <c r="B10" s="83" t="s">
        <v>220</v>
      </c>
      <c r="I10" t="s">
        <v>223</v>
      </c>
      <c r="Q10" t="s">
        <v>226</v>
      </c>
    </row>
    <row r="11" spans="1:21">
      <c r="B11" s="83" t="s">
        <v>221</v>
      </c>
      <c r="C11" s="83" t="s">
        <v>177</v>
      </c>
      <c r="D11" s="83" t="s">
        <v>179</v>
      </c>
      <c r="E11" s="83" t="s">
        <v>181</v>
      </c>
      <c r="F11" s="83" t="s">
        <v>182</v>
      </c>
      <c r="G11" s="83" t="s">
        <v>222</v>
      </c>
      <c r="I11" s="83" t="s">
        <v>224</v>
      </c>
      <c r="J11" s="83" t="s">
        <v>177</v>
      </c>
      <c r="K11" s="83" t="s">
        <v>179</v>
      </c>
      <c r="L11" s="83" t="s">
        <v>181</v>
      </c>
      <c r="M11" s="83" t="s">
        <v>182</v>
      </c>
      <c r="N11" s="83" t="s">
        <v>222</v>
      </c>
      <c r="O11" s="83" t="s">
        <v>225</v>
      </c>
      <c r="Q11" s="83" t="s">
        <v>224</v>
      </c>
      <c r="R11" s="83" t="s">
        <v>177</v>
      </c>
      <c r="S11" s="83" t="s">
        <v>179</v>
      </c>
      <c r="T11" s="83" t="s">
        <v>181</v>
      </c>
      <c r="U11" s="83" t="s">
        <v>182</v>
      </c>
    </row>
    <row r="12" spans="1:21">
      <c r="A12" t="s">
        <v>199</v>
      </c>
      <c r="B12" s="84">
        <v>1</v>
      </c>
      <c r="C12" s="85">
        <v>1</v>
      </c>
      <c r="D12" s="85">
        <v>1</v>
      </c>
      <c r="E12" s="86">
        <v>1</v>
      </c>
      <c r="F12" s="86">
        <v>1</v>
      </c>
      <c r="G12" s="87">
        <v>1</v>
      </c>
      <c r="H12" t="s">
        <v>199</v>
      </c>
      <c r="I12" s="84">
        <v>1</v>
      </c>
      <c r="J12" s="85">
        <v>1</v>
      </c>
      <c r="K12" s="85">
        <v>1</v>
      </c>
      <c r="L12" s="85">
        <v>1</v>
      </c>
      <c r="M12" s="86">
        <v>1</v>
      </c>
      <c r="N12" s="86">
        <v>1</v>
      </c>
      <c r="O12" s="87">
        <v>1</v>
      </c>
      <c r="P12" t="s">
        <v>199</v>
      </c>
      <c r="Q12" s="96">
        <v>1</v>
      </c>
      <c r="R12" s="97">
        <v>1</v>
      </c>
      <c r="S12" s="97">
        <v>1</v>
      </c>
      <c r="T12" s="97">
        <v>1</v>
      </c>
      <c r="U12" s="99">
        <v>1</v>
      </c>
    </row>
    <row r="13" spans="1:21">
      <c r="A13" t="s">
        <v>1</v>
      </c>
      <c r="B13" s="88">
        <v>0.79999999999999993</v>
      </c>
      <c r="C13" s="89">
        <v>0.98</v>
      </c>
      <c r="D13" s="89">
        <v>1</v>
      </c>
      <c r="E13" s="90">
        <v>1</v>
      </c>
      <c r="F13" s="90">
        <v>1</v>
      </c>
      <c r="G13" s="91">
        <v>1</v>
      </c>
      <c r="H13" t="s">
        <v>1</v>
      </c>
      <c r="I13" s="88">
        <v>1.3714285714285714</v>
      </c>
      <c r="J13" s="89">
        <v>1</v>
      </c>
      <c r="K13" s="89">
        <v>1.1666666666666667</v>
      </c>
      <c r="L13" s="89">
        <v>1</v>
      </c>
      <c r="M13" s="90">
        <v>1.3061224489795917</v>
      </c>
      <c r="N13" s="90">
        <v>1</v>
      </c>
      <c r="O13" s="91">
        <v>1.125</v>
      </c>
      <c r="P13" t="s">
        <v>1</v>
      </c>
      <c r="Q13" s="39">
        <v>1</v>
      </c>
      <c r="R13" s="40">
        <v>1.3</v>
      </c>
      <c r="S13" s="40">
        <v>1.4000000000000001</v>
      </c>
      <c r="T13" s="40">
        <v>1.3061224489795917</v>
      </c>
      <c r="U13" s="42">
        <v>1.3611111111111114</v>
      </c>
    </row>
    <row r="14" spans="1:21">
      <c r="A14" t="s">
        <v>2</v>
      </c>
      <c r="B14" s="88">
        <v>0.74999999999999989</v>
      </c>
      <c r="C14" s="89">
        <v>0.7</v>
      </c>
      <c r="D14" s="89">
        <v>0.79999999999999993</v>
      </c>
      <c r="E14" s="90">
        <v>0.61224489795918369</v>
      </c>
      <c r="F14" s="90">
        <v>1</v>
      </c>
      <c r="G14" s="91">
        <v>0.875</v>
      </c>
      <c r="H14" t="s">
        <v>2</v>
      </c>
      <c r="I14" s="88">
        <v>1.3714285714285714</v>
      </c>
      <c r="J14" s="89">
        <v>1.2244897959183674</v>
      </c>
      <c r="K14" s="89">
        <v>1.1666666666666667</v>
      </c>
      <c r="L14" s="89">
        <v>1.40625</v>
      </c>
      <c r="M14" s="90">
        <v>1.3061224489795917</v>
      </c>
      <c r="N14" s="90">
        <v>0.8571428571428571</v>
      </c>
      <c r="O14" s="91">
        <v>1.125</v>
      </c>
      <c r="P14" t="s">
        <v>2</v>
      </c>
      <c r="Q14" s="39">
        <v>1.875</v>
      </c>
      <c r="R14" s="40">
        <v>1.3</v>
      </c>
      <c r="S14" s="40">
        <v>2.1</v>
      </c>
      <c r="T14" s="40">
        <v>2.7551020408163263</v>
      </c>
      <c r="U14" s="42">
        <v>1.3611111111111114</v>
      </c>
    </row>
    <row r="15" spans="1:21">
      <c r="A15" t="s">
        <v>3</v>
      </c>
      <c r="B15" s="88">
        <v>0.83333333333333337</v>
      </c>
      <c r="C15" s="89">
        <v>0.7</v>
      </c>
      <c r="D15" s="89">
        <v>0.52500000000000002</v>
      </c>
      <c r="E15" s="90">
        <v>0.71428571428571419</v>
      </c>
      <c r="F15" s="90">
        <v>1.0999999999999999</v>
      </c>
      <c r="G15" s="91">
        <v>0.875</v>
      </c>
      <c r="H15" t="s">
        <v>3</v>
      </c>
      <c r="I15" s="88">
        <v>1.4857142857142858</v>
      </c>
      <c r="J15" s="89">
        <v>1.2244897959183674</v>
      </c>
      <c r="K15" s="89">
        <v>1.6666666666666665</v>
      </c>
      <c r="L15" s="89">
        <v>1.40625</v>
      </c>
      <c r="M15" s="90">
        <v>1.9591836734693875</v>
      </c>
      <c r="N15" s="90">
        <v>0.8571428571428571</v>
      </c>
      <c r="O15" s="91">
        <v>1.125</v>
      </c>
      <c r="P15" t="s">
        <v>3</v>
      </c>
      <c r="Q15" s="39">
        <v>1.875</v>
      </c>
      <c r="R15" s="40">
        <v>1.7499999999999998</v>
      </c>
      <c r="S15" s="40">
        <v>2.4000000000000004</v>
      </c>
      <c r="T15" s="40">
        <v>3.0612244897959182</v>
      </c>
      <c r="U15" s="42">
        <v>1.75</v>
      </c>
    </row>
    <row r="16" spans="1:21">
      <c r="A16" t="s">
        <v>4</v>
      </c>
      <c r="B16" s="88"/>
      <c r="C16" s="89"/>
      <c r="D16" s="89"/>
      <c r="E16" s="90"/>
      <c r="F16" s="90"/>
      <c r="G16" s="91"/>
      <c r="H16" t="s">
        <v>4</v>
      </c>
      <c r="I16" s="88"/>
      <c r="J16" s="89"/>
      <c r="K16" s="89"/>
      <c r="L16" s="89"/>
      <c r="M16" s="90"/>
      <c r="N16" s="90"/>
      <c r="O16" s="91"/>
      <c r="P16" t="s">
        <v>4</v>
      </c>
      <c r="Q16" s="39"/>
      <c r="R16" s="40"/>
      <c r="S16" s="40"/>
      <c r="T16" s="40"/>
      <c r="U16" s="42"/>
    </row>
    <row r="17" spans="1:21">
      <c r="A17" t="s">
        <v>200</v>
      </c>
      <c r="B17" s="88"/>
      <c r="C17" s="89"/>
      <c r="D17" s="89"/>
      <c r="E17" s="90"/>
      <c r="F17" s="90"/>
      <c r="G17" s="91"/>
      <c r="H17" t="s">
        <v>200</v>
      </c>
      <c r="I17" s="88"/>
      <c r="J17" s="89"/>
      <c r="K17" s="89"/>
      <c r="L17" s="89"/>
      <c r="M17" s="90"/>
      <c r="N17" s="90"/>
      <c r="O17" s="91"/>
      <c r="P17" t="s">
        <v>200</v>
      </c>
      <c r="Q17" s="39"/>
      <c r="R17" s="40"/>
      <c r="S17" s="40"/>
      <c r="T17" s="40"/>
      <c r="U17" s="42"/>
    </row>
    <row r="18" spans="1:21">
      <c r="A18" t="s">
        <v>201</v>
      </c>
      <c r="B18" s="88">
        <v>0.83333333333333337</v>
      </c>
      <c r="C18" s="89">
        <v>0.7</v>
      </c>
      <c r="D18" s="89">
        <v>0.75</v>
      </c>
      <c r="E18" s="90">
        <v>0.73469387755102034</v>
      </c>
      <c r="F18" s="90">
        <v>1.9199999999999997</v>
      </c>
      <c r="G18" s="91">
        <v>0.98437499999999989</v>
      </c>
      <c r="H18" t="s">
        <v>201</v>
      </c>
      <c r="I18" s="88">
        <v>1.4857142857142858</v>
      </c>
      <c r="J18" s="89">
        <v>1.1020408163265305</v>
      </c>
      <c r="K18" s="89">
        <v>2.2857142857142856</v>
      </c>
      <c r="L18" s="89">
        <v>1.5625</v>
      </c>
      <c r="M18" s="90">
        <v>2.4489795918367347</v>
      </c>
      <c r="N18" s="90">
        <v>1.7142857142857142</v>
      </c>
      <c r="O18" s="91">
        <v>1.640625</v>
      </c>
      <c r="P18" t="s">
        <v>201</v>
      </c>
      <c r="Q18" s="39">
        <v>3.1499999999999995</v>
      </c>
      <c r="R18" s="40">
        <v>2.8</v>
      </c>
      <c r="S18" s="40">
        <v>3.4285714285714288</v>
      </c>
      <c r="T18" s="40">
        <v>4.0408163265306118</v>
      </c>
      <c r="U18" s="42">
        <v>2.9166666666666665</v>
      </c>
    </row>
    <row r="19" spans="1:21">
      <c r="A19" t="s">
        <v>202</v>
      </c>
      <c r="B19" s="88">
        <v>1.4</v>
      </c>
      <c r="C19" s="89">
        <v>0.89999999999999991</v>
      </c>
      <c r="D19" s="89">
        <v>1.25</v>
      </c>
      <c r="E19" s="90">
        <v>0.71428571428571419</v>
      </c>
      <c r="F19" s="90">
        <v>2.1999999999999997</v>
      </c>
      <c r="G19" s="91">
        <v>0.98437499999999989</v>
      </c>
      <c r="H19" t="s">
        <v>202</v>
      </c>
      <c r="I19" s="88">
        <v>1.8571428571428574</v>
      </c>
      <c r="J19" s="89">
        <v>2.204081632653061</v>
      </c>
      <c r="K19" s="89">
        <v>2.5714285714285712</v>
      </c>
      <c r="L19" s="89">
        <v>1.5625</v>
      </c>
      <c r="M19" s="90">
        <v>2.7551020408163263</v>
      </c>
      <c r="N19" s="90">
        <v>1.7142857142857142</v>
      </c>
      <c r="O19" s="91">
        <v>1.875</v>
      </c>
      <c r="P19" t="s">
        <v>202</v>
      </c>
      <c r="Q19" s="39">
        <v>3.1499999999999995</v>
      </c>
      <c r="R19" s="40">
        <v>3.15</v>
      </c>
      <c r="S19" s="40">
        <v>3.7714285714285714</v>
      </c>
      <c r="T19" s="40">
        <v>5.8775510204081627</v>
      </c>
      <c r="U19" s="42">
        <v>3.3333333333333339</v>
      </c>
    </row>
    <row r="20" spans="1:21">
      <c r="A20" t="s">
        <v>203</v>
      </c>
      <c r="B20" s="88">
        <v>1</v>
      </c>
      <c r="C20" s="89">
        <v>1</v>
      </c>
      <c r="D20" s="89">
        <v>1.25</v>
      </c>
      <c r="E20" s="90">
        <v>0.71428571428571419</v>
      </c>
      <c r="F20" s="90">
        <v>1.9199999999999997</v>
      </c>
      <c r="G20" s="91">
        <v>0.875</v>
      </c>
      <c r="H20" t="s">
        <v>203</v>
      </c>
      <c r="I20" s="88">
        <v>2.1428571428571428</v>
      </c>
      <c r="J20" s="89">
        <v>2.0408163265306123</v>
      </c>
      <c r="K20" s="89">
        <v>2.5714285714285712</v>
      </c>
      <c r="L20" s="89">
        <v>2.625</v>
      </c>
      <c r="M20" s="90">
        <v>3.3673469387755102</v>
      </c>
      <c r="N20" s="90">
        <v>1.7142857142857142</v>
      </c>
      <c r="O20" s="91">
        <v>2.0625</v>
      </c>
      <c r="P20" t="s">
        <v>203</v>
      </c>
      <c r="Q20" s="39">
        <v>3.1499999999999995</v>
      </c>
      <c r="R20" s="40">
        <v>4.3999999999999995</v>
      </c>
      <c r="S20" s="40">
        <v>8.1714285714285726</v>
      </c>
      <c r="T20" s="40">
        <v>6.3673469387755102</v>
      </c>
      <c r="U20" s="42">
        <v>4.1250000000000009</v>
      </c>
    </row>
    <row r="21" spans="1:21">
      <c r="A21" t="s">
        <v>204</v>
      </c>
      <c r="B21" s="88">
        <v>1.1666666666666665</v>
      </c>
      <c r="C21" s="89">
        <v>1.28</v>
      </c>
      <c r="D21" s="89">
        <v>1.125</v>
      </c>
      <c r="E21" s="90">
        <v>0.71428571428571419</v>
      </c>
      <c r="F21" s="90">
        <v>1.9199999999999997</v>
      </c>
      <c r="G21" s="91">
        <v>0.875</v>
      </c>
      <c r="H21" t="s">
        <v>204</v>
      </c>
      <c r="I21" s="88">
        <v>3.2142857142857149</v>
      </c>
      <c r="J21" s="89">
        <v>1.7142857142857142</v>
      </c>
      <c r="K21" s="89">
        <v>3.1428571428571428</v>
      </c>
      <c r="L21" s="89">
        <v>3.09375</v>
      </c>
      <c r="M21" s="90">
        <v>3.3673469387755102</v>
      </c>
      <c r="N21" s="90">
        <v>2</v>
      </c>
      <c r="O21" s="91">
        <v>2.25</v>
      </c>
      <c r="P21" t="s">
        <v>204</v>
      </c>
      <c r="Q21" s="39">
        <v>3.4124999999999996</v>
      </c>
      <c r="R21" s="40">
        <v>5.1749999999999998</v>
      </c>
      <c r="S21" s="40">
        <v>8.5714285714285712</v>
      </c>
      <c r="T21" s="40">
        <v>7.3469387755102034</v>
      </c>
      <c r="U21" s="42">
        <v>4.5</v>
      </c>
    </row>
    <row r="22" spans="1:21">
      <c r="A22" t="s">
        <v>205</v>
      </c>
      <c r="B22" s="88">
        <v>1.2833333333333332</v>
      </c>
      <c r="C22" s="89">
        <v>2</v>
      </c>
      <c r="D22" s="89">
        <v>1.5</v>
      </c>
      <c r="E22" s="90">
        <v>0.71428571428571419</v>
      </c>
      <c r="F22" s="90">
        <v>1.9199999999999997</v>
      </c>
      <c r="G22" s="91">
        <v>1.3125</v>
      </c>
      <c r="H22" t="s">
        <v>205</v>
      </c>
      <c r="I22" s="88">
        <v>3.6428571428571432</v>
      </c>
      <c r="J22" s="89">
        <v>2.204081632653061</v>
      </c>
      <c r="K22" s="89">
        <v>3.8571428571428568</v>
      </c>
      <c r="L22" s="89">
        <v>3.375</v>
      </c>
      <c r="M22" s="90">
        <v>3.3673469387755102</v>
      </c>
      <c r="N22" s="90">
        <v>2</v>
      </c>
      <c r="O22" s="91">
        <v>2.75</v>
      </c>
      <c r="P22" t="s">
        <v>205</v>
      </c>
      <c r="Q22" s="39">
        <v>4.55</v>
      </c>
      <c r="R22" s="40">
        <v>5.9999999999999991</v>
      </c>
      <c r="S22" s="40">
        <v>9.1428571428571441</v>
      </c>
      <c r="T22" s="40">
        <v>7.9591836734693873</v>
      </c>
      <c r="U22" s="42">
        <v>5.416666666666667</v>
      </c>
    </row>
    <row r="23" spans="1:21">
      <c r="A23" t="s">
        <v>206</v>
      </c>
      <c r="B23" s="88"/>
      <c r="C23" s="89"/>
      <c r="D23" s="89"/>
      <c r="E23" s="90"/>
      <c r="F23" s="90"/>
      <c r="G23" s="91"/>
      <c r="H23" t="s">
        <v>206</v>
      </c>
      <c r="I23" s="88"/>
      <c r="J23" s="89"/>
      <c r="K23" s="89"/>
      <c r="L23" s="89"/>
      <c r="M23" s="90"/>
      <c r="N23" s="90"/>
      <c r="O23" s="91"/>
      <c r="P23" t="s">
        <v>206</v>
      </c>
      <c r="Q23" s="39"/>
      <c r="R23" s="40"/>
      <c r="S23" s="40"/>
      <c r="T23" s="40"/>
      <c r="U23" s="42"/>
    </row>
    <row r="24" spans="1:21">
      <c r="A24" t="s">
        <v>207</v>
      </c>
      <c r="B24" s="88"/>
      <c r="C24" s="89"/>
      <c r="D24" s="89"/>
      <c r="E24" s="90"/>
      <c r="F24" s="90"/>
      <c r="G24" s="91"/>
      <c r="H24" t="s">
        <v>207</v>
      </c>
      <c r="I24" s="88"/>
      <c r="J24" s="89"/>
      <c r="K24" s="89"/>
      <c r="L24" s="89"/>
      <c r="M24" s="90"/>
      <c r="N24" s="90"/>
      <c r="O24" s="91"/>
      <c r="P24" t="s">
        <v>207</v>
      </c>
      <c r="Q24" s="39"/>
      <c r="R24" s="40"/>
      <c r="S24" s="40"/>
      <c r="T24" s="40"/>
      <c r="U24" s="42"/>
    </row>
    <row r="25" spans="1:21">
      <c r="A25" t="s">
        <v>208</v>
      </c>
      <c r="B25" s="88">
        <v>1.2833333333333332</v>
      </c>
      <c r="C25" s="89">
        <v>1.9199999999999997</v>
      </c>
      <c r="D25" s="89">
        <v>1.5</v>
      </c>
      <c r="E25" s="90">
        <v>1.4693877551020407</v>
      </c>
      <c r="F25" s="90">
        <v>3.5999999999999996</v>
      </c>
      <c r="G25" s="91">
        <v>1.6875</v>
      </c>
      <c r="H25" t="s">
        <v>208</v>
      </c>
      <c r="I25" s="88">
        <v>4.3714285714285719</v>
      </c>
      <c r="J25" s="89">
        <v>1.9591836734693875</v>
      </c>
      <c r="K25" s="89">
        <v>3.9285714285714284</v>
      </c>
      <c r="L25" s="89">
        <v>4.125</v>
      </c>
      <c r="M25" s="90">
        <v>4.9387755102040813</v>
      </c>
      <c r="N25" s="90">
        <v>3.4285714285714284</v>
      </c>
      <c r="O25" s="91">
        <v>4.6875</v>
      </c>
      <c r="P25" t="s">
        <v>208</v>
      </c>
      <c r="Q25" s="39">
        <v>4.55</v>
      </c>
      <c r="R25" s="40">
        <v>10</v>
      </c>
      <c r="S25" s="40">
        <v>15.714285714285717</v>
      </c>
      <c r="T25" s="40">
        <v>11.479591836734693</v>
      </c>
      <c r="U25" s="42">
        <v>5.9583333333333339</v>
      </c>
    </row>
    <row r="26" spans="1:21">
      <c r="A26" t="s">
        <v>209</v>
      </c>
      <c r="B26" s="88">
        <v>2.4</v>
      </c>
      <c r="C26" s="89">
        <v>2.6399999999999997</v>
      </c>
      <c r="D26" s="89">
        <v>2</v>
      </c>
      <c r="E26" s="90">
        <v>1.9285714285714286</v>
      </c>
      <c r="F26" s="90">
        <v>3.8999999999999995</v>
      </c>
      <c r="G26" s="91">
        <v>2.109375</v>
      </c>
      <c r="H26" t="s">
        <v>209</v>
      </c>
      <c r="I26" s="88">
        <v>5.2</v>
      </c>
      <c r="J26" s="89">
        <v>2.9387755102040813</v>
      </c>
      <c r="K26" s="89">
        <v>4.6428571428571423</v>
      </c>
      <c r="L26" s="89">
        <v>5.15625</v>
      </c>
      <c r="M26" s="90">
        <v>5.8775510204081627</v>
      </c>
      <c r="N26" s="90">
        <v>3.4285714285714284</v>
      </c>
      <c r="O26" s="91">
        <v>5.5859375</v>
      </c>
      <c r="P26" t="s">
        <v>209</v>
      </c>
      <c r="Q26" s="39">
        <v>6.1249999999999991</v>
      </c>
      <c r="R26" s="40">
        <v>8.3333333333333321</v>
      </c>
      <c r="S26" s="40">
        <v>14.399999999999999</v>
      </c>
      <c r="T26" s="40">
        <v>11.479591836734693</v>
      </c>
      <c r="U26" s="42">
        <v>5.9583333333333339</v>
      </c>
    </row>
    <row r="27" spans="1:21">
      <c r="A27" t="s">
        <v>210</v>
      </c>
      <c r="B27" s="88">
        <v>2.4</v>
      </c>
      <c r="C27" s="89">
        <v>2.8</v>
      </c>
      <c r="D27" s="89">
        <v>3.375</v>
      </c>
      <c r="E27" s="90">
        <v>1.9285714285714286</v>
      </c>
      <c r="F27" s="90">
        <v>4.1999999999999993</v>
      </c>
      <c r="G27" s="91">
        <v>3.09375</v>
      </c>
      <c r="H27" t="s">
        <v>210</v>
      </c>
      <c r="I27" s="88">
        <v>8</v>
      </c>
      <c r="J27" s="89">
        <v>2.9387755102040813</v>
      </c>
      <c r="K27" s="89">
        <v>5.8928571428571423</v>
      </c>
      <c r="L27" s="89">
        <v>5.0625</v>
      </c>
      <c r="M27" s="90">
        <v>7.9591836734693873</v>
      </c>
      <c r="N27" s="90">
        <v>5.8775510204081627</v>
      </c>
      <c r="O27" s="91">
        <v>6.4453125</v>
      </c>
      <c r="P27" t="s">
        <v>210</v>
      </c>
      <c r="Q27" s="39">
        <v>6.5624999999999991</v>
      </c>
      <c r="R27" s="40">
        <v>7.5</v>
      </c>
      <c r="S27" s="40">
        <v>13.200000000000001</v>
      </c>
      <c r="T27" s="40">
        <v>11.479591836734693</v>
      </c>
      <c r="U27" s="42">
        <v>5.9583333333333339</v>
      </c>
    </row>
    <row r="28" spans="1:21">
      <c r="A28" t="s">
        <v>211</v>
      </c>
      <c r="B28" s="88">
        <v>2.9249999999999998</v>
      </c>
      <c r="C28" s="89">
        <v>3.2</v>
      </c>
      <c r="D28" s="89">
        <v>4.05</v>
      </c>
      <c r="E28" s="90">
        <v>3.2653061224489797</v>
      </c>
      <c r="F28" s="90">
        <v>5.3999999999999995</v>
      </c>
      <c r="G28" s="91">
        <v>3.09375</v>
      </c>
      <c r="H28" t="s">
        <v>211</v>
      </c>
      <c r="I28" s="88">
        <v>10.714285714285715</v>
      </c>
      <c r="J28" s="89">
        <v>4.8979591836734695</v>
      </c>
      <c r="K28" s="89">
        <v>6.9642857142857135</v>
      </c>
      <c r="L28" s="89">
        <v>8.125</v>
      </c>
      <c r="M28" s="90">
        <v>9.2857142857142847</v>
      </c>
      <c r="N28" s="90">
        <v>6.5306122448979593</v>
      </c>
      <c r="O28" s="91">
        <v>7.03125</v>
      </c>
      <c r="P28" t="s">
        <v>211</v>
      </c>
      <c r="Q28" s="39">
        <v>6</v>
      </c>
      <c r="R28" s="40">
        <v>7.5</v>
      </c>
      <c r="S28" s="40">
        <v>13.200000000000001</v>
      </c>
      <c r="T28" s="40">
        <v>13.061224489795919</v>
      </c>
      <c r="U28" s="42">
        <v>8.5555555555555554</v>
      </c>
    </row>
    <row r="29" spans="1:21">
      <c r="A29" t="s">
        <v>212</v>
      </c>
      <c r="B29" s="88">
        <v>2.9249999999999998</v>
      </c>
      <c r="C29" s="89">
        <v>2.8</v>
      </c>
      <c r="D29" s="89">
        <v>3.5999999999999996</v>
      </c>
      <c r="E29" s="90">
        <v>2.204081632653061</v>
      </c>
      <c r="F29" s="90">
        <v>5.76</v>
      </c>
      <c r="G29" s="91">
        <v>3.75</v>
      </c>
      <c r="H29" t="s">
        <v>212</v>
      </c>
      <c r="I29" s="88">
        <v>10.714285714285715</v>
      </c>
      <c r="J29" s="89">
        <v>4.9591836734693873</v>
      </c>
      <c r="K29" s="89">
        <v>8.5714285714285712</v>
      </c>
      <c r="L29" s="89">
        <v>9.75</v>
      </c>
      <c r="M29" s="90">
        <v>9.2857142857142847</v>
      </c>
      <c r="N29" s="90">
        <v>7.3469387755102034</v>
      </c>
      <c r="O29" s="91">
        <v>7.5</v>
      </c>
      <c r="P29" t="s">
        <v>212</v>
      </c>
      <c r="Q29" s="39">
        <v>6</v>
      </c>
      <c r="R29" s="40">
        <v>8.6666666666666679</v>
      </c>
      <c r="S29" s="40">
        <v>15.085714285714285</v>
      </c>
      <c r="T29" s="40">
        <v>13.061224489795919</v>
      </c>
      <c r="U29" s="42">
        <v>9.1666666666666679</v>
      </c>
    </row>
    <row r="30" spans="1:21">
      <c r="A30" t="s">
        <v>213</v>
      </c>
      <c r="B30" s="88"/>
      <c r="C30" s="89"/>
      <c r="D30" s="89"/>
      <c r="E30" s="90"/>
      <c r="F30" s="90"/>
      <c r="G30" s="91"/>
      <c r="H30" t="s">
        <v>213</v>
      </c>
      <c r="I30" s="88"/>
      <c r="J30" s="89"/>
      <c r="K30" s="89"/>
      <c r="L30" s="89"/>
      <c r="M30" s="90"/>
      <c r="N30" s="90"/>
      <c r="O30" s="91"/>
      <c r="P30" t="s">
        <v>213</v>
      </c>
      <c r="Q30" s="7"/>
      <c r="R30" s="12"/>
      <c r="S30" s="12"/>
      <c r="T30" s="12"/>
      <c r="U30" s="9"/>
    </row>
    <row r="31" spans="1:21">
      <c r="A31" t="s">
        <v>214</v>
      </c>
      <c r="B31" s="88"/>
      <c r="C31" s="89"/>
      <c r="D31" s="89"/>
      <c r="E31" s="90"/>
      <c r="F31" s="90"/>
      <c r="G31" s="91"/>
      <c r="H31" t="s">
        <v>214</v>
      </c>
      <c r="I31" s="88"/>
      <c r="J31" s="89"/>
      <c r="K31" s="89"/>
      <c r="L31" s="89"/>
      <c r="M31" s="90"/>
      <c r="N31" s="90"/>
      <c r="O31" s="91"/>
      <c r="P31" t="s">
        <v>214</v>
      </c>
      <c r="Q31" s="7"/>
      <c r="R31" s="12"/>
      <c r="S31" s="12"/>
      <c r="T31" s="12"/>
      <c r="U31" s="9"/>
    </row>
    <row r="32" spans="1:21">
      <c r="A32" t="s">
        <v>215</v>
      </c>
      <c r="B32" s="88">
        <v>4.3333333333333339</v>
      </c>
      <c r="C32" s="89">
        <v>2.8</v>
      </c>
      <c r="D32" s="89">
        <v>6</v>
      </c>
      <c r="E32" s="90">
        <v>2.4489795918367347</v>
      </c>
      <c r="F32" s="90">
        <v>7.14</v>
      </c>
      <c r="G32" s="91">
        <v>3.75</v>
      </c>
      <c r="H32" t="s">
        <v>215</v>
      </c>
      <c r="I32" s="88">
        <v>16.028571428571428</v>
      </c>
      <c r="J32" s="89">
        <v>6.1224489795918364</v>
      </c>
      <c r="K32" s="89">
        <v>10.714285714285715</v>
      </c>
      <c r="L32" s="89">
        <v>12.1875</v>
      </c>
      <c r="M32" s="90">
        <v>10.714285714285714</v>
      </c>
      <c r="N32" s="90">
        <v>8.0816326530612237</v>
      </c>
      <c r="O32" s="91">
        <v>7.96875</v>
      </c>
      <c r="P32" t="s">
        <v>215</v>
      </c>
      <c r="Q32" s="39">
        <v>5.9499999999999993</v>
      </c>
      <c r="R32" s="40">
        <v>8.6666666666666679</v>
      </c>
      <c r="S32" s="40">
        <v>18.857142857142858</v>
      </c>
      <c r="T32" s="40">
        <v>14.744897959183673</v>
      </c>
      <c r="U32" s="42">
        <v>9.1666666666666679</v>
      </c>
    </row>
    <row r="33" spans="1:21">
      <c r="A33" t="s">
        <v>216</v>
      </c>
      <c r="B33" s="88">
        <v>3.9</v>
      </c>
      <c r="C33" s="89">
        <v>4</v>
      </c>
      <c r="D33" s="89">
        <v>6.5</v>
      </c>
      <c r="E33" s="90">
        <v>3.2653061224489797</v>
      </c>
      <c r="F33" s="90">
        <v>8.16</v>
      </c>
      <c r="G33" s="91">
        <v>6.09375</v>
      </c>
      <c r="H33" t="s">
        <v>216</v>
      </c>
      <c r="I33" s="88">
        <v>16.75714285714286</v>
      </c>
      <c r="J33" s="89">
        <v>6.1224489795918364</v>
      </c>
      <c r="K33" s="89">
        <v>10.714285714285715</v>
      </c>
      <c r="L33" s="89">
        <v>12.1875</v>
      </c>
      <c r="M33" s="90">
        <v>11.142857142857142</v>
      </c>
      <c r="N33" s="90">
        <v>10.102040816326529</v>
      </c>
      <c r="O33" s="91">
        <v>10.359375</v>
      </c>
      <c r="P33" t="s">
        <v>216</v>
      </c>
      <c r="Q33" s="39">
        <v>10</v>
      </c>
      <c r="R33" s="40">
        <v>12.999999999999998</v>
      </c>
      <c r="S33" s="40">
        <v>22.285714285714285</v>
      </c>
      <c r="T33" s="40">
        <v>15.612244897959183</v>
      </c>
      <c r="U33" s="42">
        <v>10</v>
      </c>
    </row>
    <row r="34" spans="1:21">
      <c r="A34" t="s">
        <v>217</v>
      </c>
      <c r="B34" s="88">
        <v>4.6666666666666661</v>
      </c>
      <c r="C34" s="89">
        <v>3.36</v>
      </c>
      <c r="D34" s="89">
        <v>7.5</v>
      </c>
      <c r="E34" s="90">
        <v>2.4489795918367347</v>
      </c>
      <c r="F34" s="90">
        <v>8.16</v>
      </c>
      <c r="G34" s="91">
        <v>6.015625</v>
      </c>
      <c r="H34" t="s">
        <v>217</v>
      </c>
      <c r="I34" s="88">
        <v>16.75714285714286</v>
      </c>
      <c r="J34" s="89">
        <v>7.3469387755102034</v>
      </c>
      <c r="K34" s="89">
        <v>13.392857142857142</v>
      </c>
      <c r="L34" s="89">
        <v>15.234375</v>
      </c>
      <c r="M34" s="90">
        <v>16.071428571428569</v>
      </c>
      <c r="N34" s="90">
        <v>12.244897959183673</v>
      </c>
      <c r="O34" s="91">
        <v>10.96875</v>
      </c>
      <c r="P34" t="s">
        <v>217</v>
      </c>
      <c r="Q34" s="39">
        <v>10.499999999999998</v>
      </c>
      <c r="R34" s="40">
        <v>16.875</v>
      </c>
      <c r="S34" s="40">
        <v>25.714285714285719</v>
      </c>
      <c r="T34" s="40">
        <v>22.04081632653061</v>
      </c>
      <c r="U34" s="42">
        <v>13.541666666666668</v>
      </c>
    </row>
    <row r="35" spans="1:21">
      <c r="A35" t="s">
        <v>218</v>
      </c>
      <c r="B35" s="88">
        <v>4.6666666666666661</v>
      </c>
      <c r="C35" s="89">
        <v>3.36</v>
      </c>
      <c r="D35" s="89">
        <v>7.1999999999999993</v>
      </c>
      <c r="E35" s="90">
        <v>2.4489795918367343</v>
      </c>
      <c r="F35" s="90">
        <v>10.079999999999998</v>
      </c>
      <c r="G35" s="91">
        <v>6.703125</v>
      </c>
      <c r="H35" t="s">
        <v>218</v>
      </c>
      <c r="I35" s="88">
        <v>22.5</v>
      </c>
      <c r="J35" s="89">
        <v>7.408163265306122</v>
      </c>
      <c r="K35" s="89">
        <v>17.142857142857142</v>
      </c>
      <c r="L35" s="89">
        <v>21.09375</v>
      </c>
      <c r="M35" s="90">
        <v>16.071428571428569</v>
      </c>
      <c r="N35" s="90">
        <v>14.693877551020407</v>
      </c>
      <c r="O35" s="91">
        <v>10.96875</v>
      </c>
      <c r="P35" t="s">
        <v>218</v>
      </c>
      <c r="Q35" s="39">
        <v>13.75</v>
      </c>
      <c r="R35" s="40">
        <v>18.75</v>
      </c>
      <c r="S35" s="40">
        <v>34.285714285714285</v>
      </c>
      <c r="T35" s="40">
        <v>25.714285714285712</v>
      </c>
      <c r="U35" s="42">
        <v>13.541666666666668</v>
      </c>
    </row>
    <row r="36" spans="1:21">
      <c r="A36" t="s">
        <v>219</v>
      </c>
      <c r="B36" s="92">
        <v>5</v>
      </c>
      <c r="C36" s="93">
        <v>3.8399999999999994</v>
      </c>
      <c r="D36" s="93">
        <v>6.75</v>
      </c>
      <c r="E36" s="94">
        <v>2.8571428571428568</v>
      </c>
      <c r="F36" s="94">
        <v>10.079999999999998</v>
      </c>
      <c r="G36" s="95">
        <v>6.703125</v>
      </c>
      <c r="H36" t="s">
        <v>219</v>
      </c>
      <c r="I36" s="92">
        <v>22.5</v>
      </c>
      <c r="J36" s="93">
        <v>7.408163265306122</v>
      </c>
      <c r="K36" s="93"/>
      <c r="L36" s="93">
        <v>21.09375</v>
      </c>
      <c r="M36" s="94">
        <v>15.6734693877551</v>
      </c>
      <c r="N36" s="94">
        <v>17.285714285714285</v>
      </c>
      <c r="O36" s="95">
        <v>13.5078125</v>
      </c>
      <c r="P36" t="s">
        <v>219</v>
      </c>
      <c r="Q36" s="98">
        <v>16.5</v>
      </c>
      <c r="R36" s="49">
        <v>20</v>
      </c>
      <c r="S36" s="49">
        <v>42.5</v>
      </c>
      <c r="T36" s="49">
        <v>32.326530612244895</v>
      </c>
      <c r="U36" s="100">
        <v>14.583333333333334</v>
      </c>
    </row>
    <row r="39" spans="1:21">
      <c r="B39" s="144" t="s">
        <v>330</v>
      </c>
    </row>
  </sheetData>
  <phoneticPr fontId="2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Figue 5</vt:lpstr>
      <vt:lpstr>Figure 6</vt:lpstr>
      <vt:lpstr>Figure 7</vt:lpstr>
      <vt:lpstr>Figure 8</vt:lpstr>
      <vt:lpstr>Figure 9</vt:lpstr>
      <vt:lpstr>Figure 10</vt:lpstr>
      <vt:lpstr>Supplementary Fig. 1 </vt:lpstr>
      <vt:lpstr>Supplementary Fig. 2</vt:lpstr>
      <vt:lpstr>Supplementary Fig. 6</vt:lpstr>
      <vt:lpstr>stability value of STAND-Y13-25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樺山</dc:creator>
  <cp:lastModifiedBy>樺山</cp:lastModifiedBy>
  <dcterms:created xsi:type="dcterms:W3CDTF">2019-03-06T06:57:16Z</dcterms:created>
  <dcterms:modified xsi:type="dcterms:W3CDTF">2019-10-05T10:29:40Z</dcterms:modified>
</cp:coreProperties>
</file>