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8315" windowHeight="11175"/>
  </bookViews>
  <sheets>
    <sheet name="Figure S1" sheetId="1" r:id="rId1"/>
    <sheet name="Figure S7" sheetId="4" r:id="rId2"/>
    <sheet name="Figure S9c" sheetId="5" r:id="rId3"/>
    <sheet name="Sheet2" sheetId="2" r:id="rId4"/>
    <sheet name="Sheet3" sheetId="3" r:id="rId5"/>
  </sheets>
  <calcPr calcId="144525" concurrentCalc="0"/>
</workbook>
</file>

<file path=xl/calcChain.xml><?xml version="1.0" encoding="utf-8"?>
<calcChain xmlns="http://schemas.openxmlformats.org/spreadsheetml/2006/main">
  <c r="B13" i="5" l="1"/>
  <c r="C13" i="5"/>
  <c r="B14" i="5"/>
  <c r="C14" i="5"/>
  <c r="B15" i="5"/>
  <c r="C15" i="5"/>
  <c r="B16" i="5"/>
  <c r="C16" i="5"/>
  <c r="B17" i="5"/>
  <c r="C17" i="5"/>
</calcChain>
</file>

<file path=xl/sharedStrings.xml><?xml version="1.0" encoding="utf-8"?>
<sst xmlns="http://schemas.openxmlformats.org/spreadsheetml/2006/main" count="115" uniqueCount="75">
  <si>
    <t xml:space="preserve">Fig. S1E  SDS-PAGE analysis of purified NdhS, NdhV and Fd proteins. </t>
  </si>
  <si>
    <t>The red box indicates the region presented in the manuscript.</t>
  </si>
  <si>
    <t>Cycle: 10  20 µM</t>
  </si>
  <si>
    <t>Cycle: 9  10 µM</t>
  </si>
  <si>
    <t>Cycle: 8  5 µM</t>
  </si>
  <si>
    <t>Cycle: 7  2.5 µM</t>
  </si>
  <si>
    <t xml:space="preserve"> </t>
  </si>
  <si>
    <t>U-value</t>
  </si>
  <si>
    <t>Chi² (RU²)</t>
  </si>
  <si>
    <t>RI (RU)</t>
  </si>
  <si>
    <t>kt (RU/Ms)</t>
  </si>
  <si>
    <t>Flow (ul/min)</t>
  </si>
  <si>
    <t>tc</t>
  </si>
  <si>
    <t>Conc (M)</t>
  </si>
  <si>
    <t>Rmax (RU)</t>
  </si>
  <si>
    <t>KD (M)</t>
  </si>
  <si>
    <t>kd (1/s)</t>
  </si>
  <si>
    <t>ka (1/Ms)</t>
  </si>
  <si>
    <t>Curve</t>
  </si>
  <si>
    <t>ph6.0</t>
  </si>
  <si>
    <t>Cycle: 6  1.25 µM</t>
  </si>
  <si>
    <t>Cycle: 5  0.625 µM</t>
  </si>
  <si>
    <t>Cycle: 4  0.625 µM</t>
  </si>
  <si>
    <t>PH8.0</t>
  </si>
  <si>
    <t>PH7.0</t>
  </si>
  <si>
    <t>Figure S7</t>
    <phoneticPr fontId="1" type="noConversion"/>
  </si>
  <si>
    <t>pH10</t>
    <phoneticPr fontId="1" type="noConversion"/>
  </si>
  <si>
    <t>10</t>
  </si>
  <si>
    <t>pH9</t>
    <phoneticPr fontId="1" type="noConversion"/>
  </si>
  <si>
    <t>9</t>
  </si>
  <si>
    <t>pH8</t>
    <phoneticPr fontId="1" type="noConversion"/>
  </si>
  <si>
    <t>8</t>
  </si>
  <si>
    <t>pH7</t>
    <phoneticPr fontId="1" type="noConversion"/>
  </si>
  <si>
    <t>7</t>
  </si>
  <si>
    <t>pH6</t>
    <phoneticPr fontId="1" type="noConversion"/>
  </si>
  <si>
    <t>6</t>
    <phoneticPr fontId="1" type="noConversion"/>
  </si>
  <si>
    <t>Standard Deviation</t>
    <phoneticPr fontId="1" type="noConversion"/>
  </si>
  <si>
    <t>%</t>
    <phoneticPr fontId="1" type="noConversion"/>
  </si>
  <si>
    <t>STDEV</t>
    <phoneticPr fontId="1" type="noConversion"/>
  </si>
  <si>
    <t>Average</t>
    <phoneticPr fontId="1" type="noConversion"/>
  </si>
  <si>
    <t>slop</t>
    <phoneticPr fontId="1" type="noConversion"/>
  </si>
  <si>
    <t>10-5</t>
  </si>
  <si>
    <t>9-5</t>
  </si>
  <si>
    <t>8-5</t>
  </si>
  <si>
    <t>7-5</t>
  </si>
  <si>
    <t>6-5</t>
  </si>
  <si>
    <t>10-4</t>
  </si>
  <si>
    <t>9-4</t>
  </si>
  <si>
    <t>8-4</t>
  </si>
  <si>
    <t>7-4</t>
  </si>
  <si>
    <t>6-4</t>
  </si>
  <si>
    <t>10-3</t>
  </si>
  <si>
    <t>9-3</t>
  </si>
  <si>
    <t>8-3</t>
  </si>
  <si>
    <t>7-3</t>
  </si>
  <si>
    <t>6-3</t>
  </si>
  <si>
    <t>10-2</t>
  </si>
  <si>
    <t>9-2</t>
  </si>
  <si>
    <t>8-2</t>
  </si>
  <si>
    <t>7-2</t>
  </si>
  <si>
    <t>6-2</t>
  </si>
  <si>
    <t>10-1</t>
    <phoneticPr fontId="1" type="noConversion"/>
  </si>
  <si>
    <t>9-1</t>
    <phoneticPr fontId="1" type="noConversion"/>
  </si>
  <si>
    <t>8-1</t>
    <phoneticPr fontId="1" type="noConversion"/>
  </si>
  <si>
    <t>7-1</t>
    <phoneticPr fontId="1" type="noConversion"/>
  </si>
  <si>
    <t>6-1</t>
    <phoneticPr fontId="1" type="noConversion"/>
  </si>
  <si>
    <t>Figure S9c</t>
    <phoneticPr fontId="1" type="noConversion"/>
  </si>
  <si>
    <t>Fig. S7c</t>
    <phoneticPr fontId="1" type="noConversion"/>
  </si>
  <si>
    <t>Fig. S7a</t>
    <phoneticPr fontId="1" type="noConversion"/>
  </si>
  <si>
    <t>Fig. S7b</t>
    <phoneticPr fontId="1" type="noConversion"/>
  </si>
  <si>
    <t>Fig. S1f (right)  SDS-PAGE analysis of NDH-1L supercomplex incubated with purified NdhS, NdhV and Fd proteins (used for solving the NDH-Fd structure).</t>
    <phoneticPr fontId="1" type="noConversion"/>
  </si>
  <si>
    <t xml:space="preserve">Fig. S1f (left)  SDS-PAGE analysis of NDH-1L supercomplex (used for solving the NDH-PQ structure). </t>
    <phoneticPr fontId="1" type="noConversion"/>
  </si>
  <si>
    <t>Fig. S1f</t>
    <phoneticPr fontId="1" type="noConversion"/>
  </si>
  <si>
    <t>Fig. S1e</t>
    <phoneticPr fontId="1" type="noConversion"/>
  </si>
  <si>
    <t>Figure S1e-f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</si>
</sst>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2" fillId="0" borderId="0" xfId="1"/>
    <xf numFmtId="11" fontId="2" fillId="0" borderId="0" xfId="1" applyNumberFormat="1"/>
    <xf numFmtId="0" fontId="3" fillId="2" borderId="0" xfId="1" applyFont="1" applyFill="1"/>
    <xf numFmtId="49" fontId="0" fillId="0" borderId="0" xfId="0" applyNumberFormat="1">
      <alignment vertical="center"/>
    </xf>
    <xf numFmtId="10" fontId="0" fillId="0" borderId="0" xfId="0" applyNumberFormat="1">
      <alignment vertical="center"/>
    </xf>
    <xf numFmtId="9" fontId="0" fillId="0" borderId="0" xfId="0" applyNumberForma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S9c'!$F$13:$F$17</c:f>
                <c:numCache>
                  <c:formatCode>General</c:formatCode>
                  <c:ptCount val="5"/>
                  <c:pt idx="0">
                    <c:v>4.9500000000000002E-2</c:v>
                  </c:pt>
                  <c:pt idx="1">
                    <c:v>0.15029999999999999</c:v>
                  </c:pt>
                  <c:pt idx="2">
                    <c:v>0.1234</c:v>
                  </c:pt>
                  <c:pt idx="3">
                    <c:v>5.45E-2</c:v>
                  </c:pt>
                  <c:pt idx="4">
                    <c:v>0.12790000000000001</c:v>
                  </c:pt>
                </c:numCache>
              </c:numRef>
            </c:plus>
            <c:minus>
              <c:numRef>
                <c:f>'Figure S9c'!$F$13:$F$17</c:f>
                <c:numCache>
                  <c:formatCode>General</c:formatCode>
                  <c:ptCount val="5"/>
                  <c:pt idx="0">
                    <c:v>4.9500000000000002E-2</c:v>
                  </c:pt>
                  <c:pt idx="1">
                    <c:v>0.15029999999999999</c:v>
                  </c:pt>
                  <c:pt idx="2">
                    <c:v>0.1234</c:v>
                  </c:pt>
                  <c:pt idx="3">
                    <c:v>5.45E-2</c:v>
                  </c:pt>
                  <c:pt idx="4">
                    <c:v>0.12790000000000001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S9c'!$D$13:$D$17</c:f>
              <c:strCache>
                <c:ptCount val="5"/>
                <c:pt idx="0">
                  <c:v>pH6</c:v>
                </c:pt>
                <c:pt idx="1">
                  <c:v>pH7</c:v>
                </c:pt>
                <c:pt idx="2">
                  <c:v>pH8</c:v>
                </c:pt>
                <c:pt idx="3">
                  <c:v>pH9</c:v>
                </c:pt>
                <c:pt idx="4">
                  <c:v>pH10</c:v>
                </c:pt>
              </c:strCache>
            </c:strRef>
          </c:cat>
          <c:val>
            <c:numRef>
              <c:f>'Figure S9c'!$E$13:$E$17</c:f>
              <c:numCache>
                <c:formatCode>0.00%</c:formatCode>
                <c:ptCount val="5"/>
                <c:pt idx="0">
                  <c:v>0.25259999999999999</c:v>
                </c:pt>
                <c:pt idx="1">
                  <c:v>0.86450000000000005</c:v>
                </c:pt>
                <c:pt idx="2" formatCode="0%">
                  <c:v>1</c:v>
                </c:pt>
                <c:pt idx="3">
                  <c:v>0.4773</c:v>
                </c:pt>
                <c:pt idx="4">
                  <c:v>0.50929999999999997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462-4B36-9E35-0840CE30B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807040"/>
        <c:axId val="84825216"/>
      </c:barChart>
      <c:catAx>
        <c:axId val="8480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4825216"/>
        <c:crosses val="autoZero"/>
        <c:auto val="1"/>
        <c:lblAlgn val="ctr"/>
        <c:lblOffset val="100"/>
        <c:noMultiLvlLbl val="0"/>
      </c:catAx>
      <c:valAx>
        <c:axId val="8482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4807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6</xdr:col>
      <xdr:colOff>21635</xdr:colOff>
      <xdr:row>23</xdr:row>
      <xdr:rowOff>97035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1028700"/>
          <a:ext cx="3450635" cy="3011685"/>
        </a:xfrm>
        <a:prstGeom prst="rect">
          <a:avLst/>
        </a:prstGeom>
      </xdr:spPr>
    </xdr:pic>
    <xdr:clientData/>
  </xdr:twoCellAnchor>
  <xdr:twoCellAnchor>
    <xdr:from>
      <xdr:col>2</xdr:col>
      <xdr:colOff>542925</xdr:colOff>
      <xdr:row>8</xdr:row>
      <xdr:rowOff>123825</xdr:rowOff>
    </xdr:from>
    <xdr:to>
      <xdr:col>4</xdr:col>
      <xdr:colOff>251445</xdr:colOff>
      <xdr:row>23</xdr:row>
      <xdr:rowOff>65137</xdr:rowOff>
    </xdr:to>
    <xdr:sp macro="" textlink="">
      <xdr:nvSpPr>
        <xdr:cNvPr id="3" name="矩形 2"/>
        <xdr:cNvSpPr/>
      </xdr:nvSpPr>
      <xdr:spPr>
        <a:xfrm>
          <a:off x="1914525" y="1495425"/>
          <a:ext cx="1080120" cy="251306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8</xdr:col>
      <xdr:colOff>436318</xdr:colOff>
      <xdr:row>60</xdr:row>
      <xdr:rowOff>75876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" y="5314950"/>
          <a:ext cx="5236918" cy="5047926"/>
        </a:xfrm>
        <a:prstGeom prst="rect">
          <a:avLst/>
        </a:prstGeom>
      </xdr:spPr>
    </xdr:pic>
    <xdr:clientData/>
  </xdr:twoCellAnchor>
  <xdr:twoCellAnchor>
    <xdr:from>
      <xdr:col>4</xdr:col>
      <xdr:colOff>438150</xdr:colOff>
      <xdr:row>31</xdr:row>
      <xdr:rowOff>9525</xdr:rowOff>
    </xdr:from>
    <xdr:to>
      <xdr:col>5</xdr:col>
      <xdr:colOff>328414</xdr:colOff>
      <xdr:row>60</xdr:row>
      <xdr:rowOff>70889</xdr:rowOff>
    </xdr:to>
    <xdr:sp macro="" textlink="">
      <xdr:nvSpPr>
        <xdr:cNvPr id="6" name="矩形 5"/>
        <xdr:cNvSpPr/>
      </xdr:nvSpPr>
      <xdr:spPr>
        <a:xfrm>
          <a:off x="3181350" y="5324475"/>
          <a:ext cx="576064" cy="503341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6</xdr:col>
      <xdr:colOff>533743</xdr:colOff>
      <xdr:row>88</xdr:row>
      <xdr:rowOff>99396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" y="11315700"/>
          <a:ext cx="3962743" cy="3871296"/>
        </a:xfrm>
        <a:prstGeom prst="rect">
          <a:avLst/>
        </a:prstGeom>
      </xdr:spPr>
    </xdr:pic>
    <xdr:clientData/>
  </xdr:twoCellAnchor>
  <xdr:twoCellAnchor>
    <xdr:from>
      <xdr:col>2</xdr:col>
      <xdr:colOff>647700</xdr:colOff>
      <xdr:row>65</xdr:row>
      <xdr:rowOff>161925</xdr:rowOff>
    </xdr:from>
    <xdr:to>
      <xdr:col>3</xdr:col>
      <xdr:colOff>537964</xdr:colOff>
      <xdr:row>88</xdr:row>
      <xdr:rowOff>76696</xdr:rowOff>
    </xdr:to>
    <xdr:sp macro="" textlink="">
      <xdr:nvSpPr>
        <xdr:cNvPr id="9" name="矩形 8"/>
        <xdr:cNvSpPr/>
      </xdr:nvSpPr>
      <xdr:spPr>
        <a:xfrm>
          <a:off x="2019300" y="11306175"/>
          <a:ext cx="576064" cy="385812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7</xdr:col>
      <xdr:colOff>28575</xdr:colOff>
      <xdr:row>26</xdr:row>
      <xdr:rowOff>133350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95775" cy="337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838200</xdr:colOff>
      <xdr:row>66</xdr:row>
      <xdr:rowOff>66675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91225"/>
          <a:ext cx="4876800" cy="3790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83</xdr:row>
      <xdr:rowOff>9525</xdr:rowOff>
    </xdr:from>
    <xdr:to>
      <xdr:col>9</xdr:col>
      <xdr:colOff>695325</xdr:colOff>
      <xdr:row>104</xdr:row>
      <xdr:rowOff>95250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477750"/>
          <a:ext cx="6086475" cy="348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440055</xdr:colOff>
      <xdr:row>12</xdr:row>
      <xdr:rowOff>113347</xdr:rowOff>
    </xdr:from>
    <xdr:to>
      <xdr:col>15</xdr:col>
      <xdr:colOff>135255</xdr:colOff>
      <xdr:row>28</xdr:row>
      <xdr:rowOff>51434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xmlns="" id="{8537B8E8-ED16-4901-B12D-F2A002D214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2"/>
  <sheetViews>
    <sheetView tabSelected="1" workbookViewId="0">
      <selection activeCell="A2" sqref="A2"/>
    </sheetView>
  </sheetViews>
  <sheetFormatPr defaultRowHeight="13.5" x14ac:dyDescent="0.15"/>
  <sheetData>
    <row r="2" spans="1:1" x14ac:dyDescent="0.15">
      <c r="A2" t="s">
        <v>74</v>
      </c>
    </row>
    <row r="4" spans="1:1" x14ac:dyDescent="0.15">
      <c r="A4" t="s">
        <v>73</v>
      </c>
    </row>
    <row r="26" spans="1:2" x14ac:dyDescent="0.15">
      <c r="B26" t="s">
        <v>0</v>
      </c>
    </row>
    <row r="27" spans="1:2" x14ac:dyDescent="0.15">
      <c r="B27" t="s">
        <v>1</v>
      </c>
    </row>
    <row r="30" spans="1:2" x14ac:dyDescent="0.15">
      <c r="A30" t="s">
        <v>72</v>
      </c>
    </row>
    <row r="63" spans="2:2" x14ac:dyDescent="0.15">
      <c r="B63" t="s">
        <v>71</v>
      </c>
    </row>
    <row r="64" spans="2:2" x14ac:dyDescent="0.15">
      <c r="B64" t="s">
        <v>1</v>
      </c>
    </row>
    <row r="91" spans="2:2" x14ac:dyDescent="0.15">
      <c r="B91" t="s">
        <v>70</v>
      </c>
    </row>
    <row r="92" spans="2:2" x14ac:dyDescent="0.15">
      <c r="B92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zoomScale="125" workbookViewId="0">
      <selection activeCell="A4" sqref="A4"/>
    </sheetView>
  </sheetViews>
  <sheetFormatPr defaultRowHeight="12.75" x14ac:dyDescent="0.2"/>
  <cols>
    <col min="1" max="1" width="16.875" style="1" customWidth="1"/>
    <col min="2" max="2" width="10" style="1" customWidth="1"/>
    <col min="3" max="3" width="8.25" style="1" bestFit="1" customWidth="1"/>
    <col min="4" max="4" width="10" style="1" customWidth="1"/>
    <col min="5" max="5" width="8.25" style="1" bestFit="1" customWidth="1"/>
    <col min="6" max="6" width="10" style="1" customWidth="1"/>
    <col min="7" max="7" width="8.25" style="1" bestFit="1" customWidth="1"/>
    <col min="8" max="8" width="15.25" style="1" customWidth="1"/>
    <col min="9" max="9" width="12.5" style="1" customWidth="1"/>
    <col min="10" max="10" width="10" style="1" customWidth="1"/>
    <col min="11" max="11" width="8.25" style="1" bestFit="1" customWidth="1"/>
    <col min="12" max="256" width="10" style="1" customWidth="1"/>
    <col min="257" max="16384" width="9" style="1"/>
  </cols>
  <sheetData>
    <row r="1" spans="1:1" x14ac:dyDescent="0.2">
      <c r="A1" s="1" t="s">
        <v>25</v>
      </c>
    </row>
    <row r="4" spans="1:1" x14ac:dyDescent="0.2">
      <c r="A4" s="1" t="s">
        <v>69</v>
      </c>
    </row>
    <row r="5" spans="1:1" x14ac:dyDescent="0.2">
      <c r="A5" s="3" t="s">
        <v>24</v>
      </c>
    </row>
    <row r="29" spans="1:12" x14ac:dyDescent="0.2">
      <c r="A29" s="1" t="s">
        <v>18</v>
      </c>
      <c r="B29" s="1" t="s">
        <v>17</v>
      </c>
      <c r="C29" s="1" t="s">
        <v>16</v>
      </c>
      <c r="D29" s="1" t="s">
        <v>15</v>
      </c>
      <c r="E29" s="1" t="s">
        <v>14</v>
      </c>
      <c r="F29" s="1" t="s">
        <v>13</v>
      </c>
      <c r="G29" s="1" t="s">
        <v>12</v>
      </c>
      <c r="H29" s="1" t="s">
        <v>11</v>
      </c>
      <c r="I29" s="1" t="s">
        <v>10</v>
      </c>
      <c r="J29" s="1" t="s">
        <v>9</v>
      </c>
      <c r="K29" s="1" t="s">
        <v>8</v>
      </c>
      <c r="L29" s="1" t="s">
        <v>7</v>
      </c>
    </row>
    <row r="30" spans="1:12" x14ac:dyDescent="0.2">
      <c r="A30" s="1" t="s">
        <v>6</v>
      </c>
      <c r="B30" s="1">
        <v>3527</v>
      </c>
      <c r="C30" s="1">
        <v>3.356E-3</v>
      </c>
      <c r="D30" s="2">
        <v>9.513E-7</v>
      </c>
      <c r="E30" s="1">
        <v>322.8</v>
      </c>
      <c r="G30" s="2">
        <v>28230000</v>
      </c>
      <c r="K30" s="1">
        <v>117</v>
      </c>
      <c r="L30" s="1">
        <v>4</v>
      </c>
    </row>
    <row r="31" spans="1:12" x14ac:dyDescent="0.2">
      <c r="A31" s="1" t="s">
        <v>22</v>
      </c>
      <c r="F31" s="2">
        <v>6.2500000000000005E-7</v>
      </c>
      <c r="H31" s="1">
        <v>30</v>
      </c>
      <c r="I31" s="2">
        <v>87720000</v>
      </c>
      <c r="J31" s="1">
        <v>8.0589999999999995E-2</v>
      </c>
    </row>
    <row r="32" spans="1:12" x14ac:dyDescent="0.2">
      <c r="A32" s="1" t="s">
        <v>21</v>
      </c>
      <c r="F32" s="2">
        <v>6.2500000000000005E-7</v>
      </c>
      <c r="H32" s="1">
        <v>30</v>
      </c>
      <c r="I32" s="2">
        <v>87720000</v>
      </c>
      <c r="J32" s="1">
        <v>0.74470000000000003</v>
      </c>
    </row>
    <row r="33" spans="1:10" x14ac:dyDescent="0.2">
      <c r="A33" s="1" t="s">
        <v>20</v>
      </c>
      <c r="F33" s="2">
        <v>1.2500000000000001E-6</v>
      </c>
      <c r="H33" s="1">
        <v>30</v>
      </c>
      <c r="I33" s="2">
        <v>87720000</v>
      </c>
      <c r="J33" s="1">
        <v>6.0419999999999998</v>
      </c>
    </row>
    <row r="34" spans="1:10" x14ac:dyDescent="0.2">
      <c r="A34" s="1" t="s">
        <v>5</v>
      </c>
      <c r="F34" s="2">
        <v>2.5000000000000002E-6</v>
      </c>
      <c r="H34" s="1">
        <v>30</v>
      </c>
      <c r="I34" s="2">
        <v>87720000</v>
      </c>
      <c r="J34" s="1">
        <v>9.5809999999999995</v>
      </c>
    </row>
    <row r="35" spans="1:10" x14ac:dyDescent="0.2">
      <c r="A35" s="1" t="s">
        <v>4</v>
      </c>
      <c r="F35" s="2">
        <v>5.0000000000000004E-6</v>
      </c>
      <c r="H35" s="1">
        <v>30</v>
      </c>
      <c r="I35" s="2">
        <v>87720000</v>
      </c>
      <c r="J35" s="1">
        <v>30.22</v>
      </c>
    </row>
    <row r="36" spans="1:10" x14ac:dyDescent="0.2">
      <c r="A36" s="1" t="s">
        <v>3</v>
      </c>
      <c r="F36" s="2">
        <v>1.0000000000000001E-5</v>
      </c>
      <c r="H36" s="1">
        <v>30</v>
      </c>
      <c r="I36" s="2">
        <v>87720000</v>
      </c>
      <c r="J36" s="1">
        <v>76.89</v>
      </c>
    </row>
    <row r="37" spans="1:10" x14ac:dyDescent="0.2">
      <c r="A37" s="1" t="s">
        <v>2</v>
      </c>
      <c r="F37" s="2">
        <v>2.0000000000000002E-5</v>
      </c>
      <c r="H37" s="1">
        <v>30</v>
      </c>
      <c r="I37" s="2">
        <v>87720000</v>
      </c>
      <c r="J37" s="1">
        <v>74.489999999999995</v>
      </c>
    </row>
    <row r="41" spans="1:10" x14ac:dyDescent="0.2">
      <c r="A41" s="1" t="s">
        <v>68</v>
      </c>
    </row>
    <row r="42" spans="1:10" x14ac:dyDescent="0.2">
      <c r="A42" s="3" t="s">
        <v>23</v>
      </c>
    </row>
    <row r="69" spans="1:12" x14ac:dyDescent="0.2">
      <c r="A69" s="1" t="s">
        <v>18</v>
      </c>
      <c r="B69" s="1" t="s">
        <v>17</v>
      </c>
      <c r="C69" s="1" t="s">
        <v>16</v>
      </c>
      <c r="D69" s="1" t="s">
        <v>15</v>
      </c>
      <c r="E69" s="1" t="s">
        <v>14</v>
      </c>
      <c r="F69" s="1" t="s">
        <v>13</v>
      </c>
      <c r="G69" s="1" t="s">
        <v>12</v>
      </c>
      <c r="H69" s="1" t="s">
        <v>11</v>
      </c>
      <c r="I69" s="1" t="s">
        <v>10</v>
      </c>
      <c r="J69" s="1" t="s">
        <v>9</v>
      </c>
      <c r="K69" s="1" t="s">
        <v>8</v>
      </c>
      <c r="L69" s="1" t="s">
        <v>7</v>
      </c>
    </row>
    <row r="70" spans="1:12" x14ac:dyDescent="0.2">
      <c r="A70" s="1" t="s">
        <v>6</v>
      </c>
      <c r="B70" s="1">
        <v>5834</v>
      </c>
      <c r="C70" s="1">
        <v>5.6889999999999996E-3</v>
      </c>
      <c r="D70" s="2">
        <v>9.7499999999999998E-7</v>
      </c>
      <c r="E70" s="1">
        <v>161.1</v>
      </c>
      <c r="G70" s="2">
        <v>5.621E+20</v>
      </c>
      <c r="K70" s="1">
        <v>30.8</v>
      </c>
      <c r="L70" s="1">
        <v>3</v>
      </c>
    </row>
    <row r="71" spans="1:12" x14ac:dyDescent="0.2">
      <c r="A71" s="1" t="s">
        <v>22</v>
      </c>
      <c r="F71" s="2">
        <v>6.2500000000000005E-7</v>
      </c>
      <c r="H71" s="1">
        <v>30</v>
      </c>
      <c r="I71" s="2">
        <v>1.746E+21</v>
      </c>
      <c r="J71" s="1">
        <v>4.9909999999999997</v>
      </c>
    </row>
    <row r="72" spans="1:12" x14ac:dyDescent="0.2">
      <c r="A72" s="1" t="s">
        <v>21</v>
      </c>
      <c r="F72" s="2">
        <v>6.2500000000000005E-7</v>
      </c>
      <c r="H72" s="1">
        <v>30</v>
      </c>
      <c r="I72" s="2">
        <v>1.746E+21</v>
      </c>
      <c r="J72" s="1">
        <v>4.3470000000000004</v>
      </c>
    </row>
    <row r="73" spans="1:12" x14ac:dyDescent="0.2">
      <c r="A73" s="1" t="s">
        <v>20</v>
      </c>
      <c r="F73" s="2">
        <v>1.2500000000000001E-6</v>
      </c>
      <c r="H73" s="1">
        <v>30</v>
      </c>
      <c r="I73" s="2">
        <v>1.746E+21</v>
      </c>
      <c r="J73" s="1">
        <v>13.12</v>
      </c>
    </row>
    <row r="74" spans="1:12" x14ac:dyDescent="0.2">
      <c r="A74" s="1" t="s">
        <v>5</v>
      </c>
      <c r="F74" s="2">
        <v>2.5000000000000002E-6</v>
      </c>
      <c r="H74" s="1">
        <v>30</v>
      </c>
      <c r="I74" s="2">
        <v>1.746E+21</v>
      </c>
      <c r="J74" s="1">
        <v>19.079999999999998</v>
      </c>
    </row>
    <row r="75" spans="1:12" x14ac:dyDescent="0.2">
      <c r="A75" s="1" t="s">
        <v>4</v>
      </c>
      <c r="F75" s="2">
        <v>5.0000000000000004E-6</v>
      </c>
      <c r="H75" s="1">
        <v>30</v>
      </c>
      <c r="I75" s="2">
        <v>1.746E+21</v>
      </c>
      <c r="J75" s="1">
        <v>24.72</v>
      </c>
    </row>
    <row r="76" spans="1:12" x14ac:dyDescent="0.2">
      <c r="A76" s="1" t="s">
        <v>3</v>
      </c>
      <c r="F76" s="2">
        <v>1.0000000000000001E-5</v>
      </c>
      <c r="H76" s="1">
        <v>30</v>
      </c>
      <c r="I76" s="2">
        <v>1.746E+21</v>
      </c>
      <c r="J76" s="1">
        <v>42.63</v>
      </c>
    </row>
    <row r="77" spans="1:12" x14ac:dyDescent="0.2">
      <c r="A77" s="1" t="s">
        <v>2</v>
      </c>
      <c r="F77" s="2">
        <v>2.0000000000000002E-5</v>
      </c>
      <c r="H77" s="1">
        <v>30</v>
      </c>
      <c r="I77" s="2">
        <v>1.746E+21</v>
      </c>
      <c r="J77" s="1">
        <v>56.9</v>
      </c>
    </row>
    <row r="82" spans="1:1" x14ac:dyDescent="0.2">
      <c r="A82" s="1" t="s">
        <v>67</v>
      </c>
    </row>
    <row r="83" spans="1:1" x14ac:dyDescent="0.2">
      <c r="A83" s="3" t="s">
        <v>19</v>
      </c>
    </row>
    <row r="107" spans="1:12" x14ac:dyDescent="0.2">
      <c r="A107" s="1" t="s">
        <v>18</v>
      </c>
      <c r="B107" s="1" t="s">
        <v>17</v>
      </c>
      <c r="C107" s="1" t="s">
        <v>16</v>
      </c>
      <c r="D107" s="1" t="s">
        <v>15</v>
      </c>
      <c r="E107" s="1" t="s">
        <v>14</v>
      </c>
      <c r="F107" s="1" t="s">
        <v>13</v>
      </c>
      <c r="G107" s="1" t="s">
        <v>12</v>
      </c>
      <c r="H107" s="1" t="s">
        <v>11</v>
      </c>
      <c r="I107" s="1" t="s">
        <v>10</v>
      </c>
      <c r="J107" s="1" t="s">
        <v>9</v>
      </c>
      <c r="K107" s="1" t="s">
        <v>8</v>
      </c>
      <c r="L107" s="1" t="s">
        <v>7</v>
      </c>
    </row>
    <row r="108" spans="1:12" x14ac:dyDescent="0.2">
      <c r="A108" s="1" t="s">
        <v>6</v>
      </c>
      <c r="B108" s="1">
        <v>172.2</v>
      </c>
      <c r="C108" s="1">
        <v>4.0150000000000003E-3</v>
      </c>
      <c r="D108" s="2">
        <v>2.332E-5</v>
      </c>
      <c r="E108" s="2">
        <v>41350</v>
      </c>
      <c r="G108" s="2">
        <v>459800</v>
      </c>
      <c r="K108" s="2">
        <v>3780</v>
      </c>
      <c r="L108" s="1">
        <v>26</v>
      </c>
    </row>
    <row r="109" spans="1:12" x14ac:dyDescent="0.2">
      <c r="A109" s="1" t="s">
        <v>5</v>
      </c>
      <c r="F109" s="2">
        <v>2.5000000000000002E-6</v>
      </c>
      <c r="H109" s="1">
        <v>30</v>
      </c>
      <c r="I109" s="2">
        <v>1429000</v>
      </c>
      <c r="J109" s="1">
        <v>-34.590000000000003</v>
      </c>
    </row>
    <row r="110" spans="1:12" x14ac:dyDescent="0.2">
      <c r="A110" s="1" t="s">
        <v>4</v>
      </c>
      <c r="F110" s="2">
        <v>5.0000000000000004E-6</v>
      </c>
      <c r="H110" s="1">
        <v>30</v>
      </c>
      <c r="I110" s="2">
        <v>1429000</v>
      </c>
      <c r="J110" s="1">
        <v>-54.66</v>
      </c>
    </row>
    <row r="111" spans="1:12" x14ac:dyDescent="0.2">
      <c r="A111" s="1" t="s">
        <v>3</v>
      </c>
      <c r="F111" s="2">
        <v>1.0000000000000001E-5</v>
      </c>
      <c r="H111" s="1">
        <v>30</v>
      </c>
      <c r="I111" s="2">
        <v>1429000</v>
      </c>
      <c r="J111" s="1">
        <v>4.72</v>
      </c>
    </row>
    <row r="112" spans="1:12" x14ac:dyDescent="0.2">
      <c r="A112" s="1" t="s">
        <v>2</v>
      </c>
      <c r="F112" s="2">
        <v>2.0000000000000002E-5</v>
      </c>
      <c r="H112" s="1">
        <v>30</v>
      </c>
      <c r="I112" s="2">
        <v>1429000</v>
      </c>
      <c r="J112" s="1">
        <v>173.7</v>
      </c>
    </row>
  </sheetData>
  <phoneticPr fontId="1" type="noConversion"/>
  <pageMargins left="0.75" right="0.75" top="1" bottom="1" header="0.5" footer="0.5"/>
  <headerFooter scaleWithDoc="0"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workbookViewId="0">
      <selection activeCell="A2" sqref="A2"/>
    </sheetView>
  </sheetViews>
  <sheetFormatPr defaultColWidth="8.875" defaultRowHeight="13.5" x14ac:dyDescent="0.15"/>
  <cols>
    <col min="1" max="1" width="8.875" style="4"/>
    <col min="4" max="4" width="8.875" style="4"/>
    <col min="7" max="7" width="8.875" style="4"/>
    <col min="10" max="10" width="8.875" style="4"/>
    <col min="13" max="13" width="8.875" style="4"/>
  </cols>
  <sheetData>
    <row r="2" spans="1:14" x14ac:dyDescent="0.15">
      <c r="A2" s="4" t="s">
        <v>66</v>
      </c>
    </row>
    <row r="4" spans="1:14" x14ac:dyDescent="0.2">
      <c r="A4" s="4" t="s">
        <v>40</v>
      </c>
    </row>
    <row r="5" spans="1:14" x14ac:dyDescent="0.2">
      <c r="A5" s="4" t="s">
        <v>65</v>
      </c>
      <c r="B5">
        <v>2.48</v>
      </c>
      <c r="D5" s="4" t="s">
        <v>64</v>
      </c>
      <c r="E5">
        <v>8.43</v>
      </c>
      <c r="G5" s="4" t="s">
        <v>63</v>
      </c>
      <c r="H5">
        <v>10</v>
      </c>
      <c r="J5" s="4" t="s">
        <v>62</v>
      </c>
      <c r="K5">
        <v>4.68</v>
      </c>
      <c r="M5" s="4" t="s">
        <v>61</v>
      </c>
      <c r="N5">
        <v>6.74</v>
      </c>
    </row>
    <row r="6" spans="1:14" x14ac:dyDescent="0.2">
      <c r="A6" s="4" t="s">
        <v>60</v>
      </c>
      <c r="B6">
        <v>3.4</v>
      </c>
      <c r="D6" s="4" t="s">
        <v>59</v>
      </c>
      <c r="E6">
        <v>6.95</v>
      </c>
      <c r="G6" s="4" t="s">
        <v>58</v>
      </c>
      <c r="H6">
        <v>9.1999999999999993</v>
      </c>
      <c r="J6" s="4" t="s">
        <v>57</v>
      </c>
      <c r="K6">
        <v>4.5199999999999996</v>
      </c>
      <c r="M6" s="4" t="s">
        <v>56</v>
      </c>
      <c r="N6">
        <v>6.22</v>
      </c>
    </row>
    <row r="7" spans="1:14" x14ac:dyDescent="0.2">
      <c r="A7" s="4" t="s">
        <v>55</v>
      </c>
      <c r="B7">
        <v>2.5499999999999998</v>
      </c>
      <c r="D7" s="4" t="s">
        <v>54</v>
      </c>
      <c r="E7">
        <v>7.92</v>
      </c>
      <c r="G7" s="4" t="s">
        <v>53</v>
      </c>
      <c r="H7">
        <v>8.81</v>
      </c>
      <c r="J7" s="4" t="s">
        <v>52</v>
      </c>
      <c r="K7">
        <v>5.82</v>
      </c>
      <c r="M7" s="4" t="s">
        <v>51</v>
      </c>
      <c r="N7">
        <v>5.2</v>
      </c>
    </row>
    <row r="8" spans="1:14" x14ac:dyDescent="0.2">
      <c r="A8" s="4" t="s">
        <v>50</v>
      </c>
      <c r="B8">
        <v>2.4300000000000002</v>
      </c>
      <c r="D8" s="4" t="s">
        <v>49</v>
      </c>
      <c r="E8">
        <v>10.39</v>
      </c>
      <c r="G8" s="4" t="s">
        <v>48</v>
      </c>
      <c r="H8">
        <v>11.62</v>
      </c>
      <c r="J8" s="4" t="s">
        <v>47</v>
      </c>
      <c r="K8">
        <v>4.45</v>
      </c>
      <c r="M8" s="4" t="s">
        <v>46</v>
      </c>
      <c r="N8">
        <v>4.04</v>
      </c>
    </row>
    <row r="9" spans="1:14" x14ac:dyDescent="0.2">
      <c r="A9" s="4" t="s">
        <v>45</v>
      </c>
      <c r="B9">
        <v>2.02</v>
      </c>
      <c r="D9" s="4" t="s">
        <v>44</v>
      </c>
      <c r="E9">
        <v>10.39</v>
      </c>
      <c r="G9" s="4" t="s">
        <v>43</v>
      </c>
      <c r="H9">
        <v>11.36</v>
      </c>
      <c r="J9" s="4" t="s">
        <v>42</v>
      </c>
      <c r="K9">
        <v>4.87</v>
      </c>
      <c r="M9" s="4" t="s">
        <v>41</v>
      </c>
      <c r="N9">
        <v>3.77</v>
      </c>
    </row>
    <row r="11" spans="1:14" x14ac:dyDescent="0.2">
      <c r="A11" s="4" t="s">
        <v>40</v>
      </c>
    </row>
    <row r="12" spans="1:14" x14ac:dyDescent="0.2">
      <c r="B12" t="s">
        <v>39</v>
      </c>
      <c r="C12" t="s">
        <v>38</v>
      </c>
      <c r="E12" t="s">
        <v>37</v>
      </c>
      <c r="F12" t="s">
        <v>36</v>
      </c>
    </row>
    <row r="13" spans="1:14" x14ac:dyDescent="0.2">
      <c r="A13" s="4" t="s">
        <v>35</v>
      </c>
      <c r="B13">
        <f>AVERAGE(B5:B9)</f>
        <v>2.5759999999999996</v>
      </c>
      <c r="C13">
        <f>STDEV(B5:B9)</f>
        <v>0.50480689377226406</v>
      </c>
      <c r="D13" s="4" t="s">
        <v>34</v>
      </c>
      <c r="E13" s="5">
        <v>0.25259999999999999</v>
      </c>
      <c r="F13" s="5">
        <v>4.9500000000000002E-2</v>
      </c>
    </row>
    <row r="14" spans="1:14" x14ac:dyDescent="0.2">
      <c r="A14" s="4" t="s">
        <v>33</v>
      </c>
      <c r="B14">
        <f>AVERAGE(E5:E9)</f>
        <v>8.8159999999999989</v>
      </c>
      <c r="C14">
        <f>STDEV(E5:E9)</f>
        <v>1.5320509129921267</v>
      </c>
      <c r="D14" s="4" t="s">
        <v>32</v>
      </c>
      <c r="E14" s="5">
        <v>0.86450000000000005</v>
      </c>
      <c r="F14" s="5">
        <v>0.15029999999999999</v>
      </c>
    </row>
    <row r="15" spans="1:14" x14ac:dyDescent="0.2">
      <c r="A15" s="4" t="s">
        <v>31</v>
      </c>
      <c r="B15">
        <f>AVERAGE(H5:H9)</f>
        <v>10.197999999999999</v>
      </c>
      <c r="C15">
        <f>STDEV(H5:H9)</f>
        <v>1.2583799108377491</v>
      </c>
      <c r="D15" s="4" t="s">
        <v>30</v>
      </c>
      <c r="E15" s="6">
        <v>1</v>
      </c>
      <c r="F15" s="5">
        <v>0.1234</v>
      </c>
    </row>
    <row r="16" spans="1:14" x14ac:dyDescent="0.2">
      <c r="A16" s="4" t="s">
        <v>29</v>
      </c>
      <c r="B16">
        <f>AVERAGE(K5:K9)</f>
        <v>4.8680000000000003</v>
      </c>
      <c r="C16">
        <f>STDEV(K5:K9)</f>
        <v>0.55621039184826571</v>
      </c>
      <c r="D16" s="4" t="s">
        <v>28</v>
      </c>
      <c r="E16" s="5">
        <v>0.4773</v>
      </c>
      <c r="F16" s="5">
        <v>5.45E-2</v>
      </c>
    </row>
    <row r="17" spans="1:6" x14ac:dyDescent="0.2">
      <c r="A17" s="4" t="s">
        <v>27</v>
      </c>
      <c r="B17">
        <f>AVERAGE(N5:N9)</f>
        <v>5.194</v>
      </c>
      <c r="C17">
        <f>STDEV(N5:N9)</f>
        <v>1.30406288191943</v>
      </c>
      <c r="D17" s="4" t="s">
        <v>26</v>
      </c>
      <c r="E17" s="5">
        <v>0.50929999999999997</v>
      </c>
      <c r="F17" s="5">
        <v>0.12790000000000001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Figure S1</vt:lpstr>
      <vt:lpstr>Figure S7</vt:lpstr>
      <vt:lpstr>Figure S9c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2019-09-29T02:36:17Z</dcterms:created>
  <dcterms:modified xsi:type="dcterms:W3CDTF">2019-12-09T00:01:55Z</dcterms:modified>
</cp:coreProperties>
</file>