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1"/>
  <workbookPr/>
  <mc:AlternateContent xmlns:mc="http://schemas.openxmlformats.org/markup-compatibility/2006">
    <mc:Choice Requires="x15">
      <x15ac:absPath xmlns:x15ac="http://schemas.microsoft.com/office/spreadsheetml/2010/11/ac" url="/Users/sjlee/Dropbox/My Manuscripts/Ji Hyun-Printing muscle w NSC/Graphic Files_Re/"/>
    </mc:Choice>
  </mc:AlternateContent>
  <xr:revisionPtr revIDLastSave="0" documentId="13_ncr:1_{B775D3A1-8613-1540-BF24-F96071A16092}" xr6:coauthVersionLast="36" xr6:coauthVersionMax="36" xr10:uidLastSave="{00000000-0000-0000-0000-000000000000}"/>
  <bookViews>
    <workbookView xWindow="13420" yWindow="460" windowWidth="39020" windowHeight="23440" activeTab="7" xr2:uid="{00000000-000D-0000-FFFF-FFFF00000000}"/>
  </bookViews>
  <sheets>
    <sheet name="Fig 1" sheetId="1" r:id="rId1"/>
    <sheet name="Fig 3" sheetId="2" r:id="rId2"/>
    <sheet name="Fig 4" sheetId="3" r:id="rId3"/>
    <sheet name="Fig 5" sheetId="4" r:id="rId4"/>
    <sheet name="Fig 6" sheetId="5" r:id="rId5"/>
    <sheet name="Fig 7" sheetId="6" r:id="rId6"/>
    <sheet name="Fig 8" sheetId="7" r:id="rId7"/>
    <sheet name="SuppF 1" sheetId="9" r:id="rId8"/>
    <sheet name="SuppF 2" sheetId="8" r:id="rId9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2" l="1"/>
  <c r="F20" i="2"/>
  <c r="C20" i="2"/>
  <c r="B20" i="2"/>
  <c r="G19" i="2"/>
  <c r="F19" i="2"/>
  <c r="C19" i="2"/>
  <c r="B19" i="2"/>
  <c r="G17" i="1"/>
  <c r="F17" i="1"/>
  <c r="C17" i="1"/>
  <c r="B17" i="1"/>
  <c r="G16" i="1"/>
  <c r="F16" i="1"/>
  <c r="C16" i="1"/>
  <c r="B16" i="1"/>
  <c r="E16" i="4"/>
  <c r="D16" i="4"/>
  <c r="C16" i="4"/>
  <c r="B16" i="4"/>
  <c r="E15" i="4"/>
  <c r="D15" i="4"/>
  <c r="C15" i="4"/>
  <c r="B15" i="4"/>
  <c r="E8" i="4"/>
  <c r="D8" i="4"/>
  <c r="C8" i="4"/>
  <c r="B8" i="4"/>
  <c r="E7" i="4"/>
  <c r="D7" i="4"/>
  <c r="C7" i="4"/>
  <c r="B7" i="4"/>
  <c r="B24" i="8"/>
  <c r="C24" i="8"/>
  <c r="F24" i="8"/>
  <c r="G24" i="8"/>
  <c r="J24" i="8"/>
  <c r="K24" i="8"/>
  <c r="B25" i="8"/>
  <c r="C25" i="8"/>
  <c r="F25" i="8"/>
  <c r="G25" i="8"/>
  <c r="J25" i="8"/>
  <c r="K25" i="8"/>
  <c r="K11" i="8"/>
  <c r="J11" i="8"/>
  <c r="G11" i="8"/>
  <c r="F11" i="8"/>
  <c r="C11" i="8"/>
  <c r="B11" i="8"/>
  <c r="K10" i="8"/>
  <c r="J10" i="8"/>
  <c r="G10" i="8"/>
  <c r="F10" i="8"/>
  <c r="C10" i="8"/>
  <c r="B10" i="8"/>
</calcChain>
</file>

<file path=xl/sharedStrings.xml><?xml version="1.0" encoding="utf-8"?>
<sst xmlns="http://schemas.openxmlformats.org/spreadsheetml/2006/main" count="193" uniqueCount="80">
  <si>
    <t>MyoD</t>
  </si>
  <si>
    <t>Day 1</t>
  </si>
  <si>
    <t>MC</t>
  </si>
  <si>
    <t>MCNC</t>
  </si>
  <si>
    <t>Day 3</t>
  </si>
  <si>
    <t>Day 5</t>
  </si>
  <si>
    <t>Myogenin</t>
  </si>
  <si>
    <t>mean</t>
  </si>
  <si>
    <t>sd</t>
  </si>
  <si>
    <t xml:space="preserve">% collagen deposited area </t>
  </si>
  <si>
    <t xml:space="preserve">Sham (1) </t>
  </si>
  <si>
    <t>Non-treated (2)</t>
  </si>
  <si>
    <t xml:space="preserve">MPC (3) </t>
  </si>
  <si>
    <t xml:space="preserve">MPC+NSC (4) </t>
  </si>
  <si>
    <t>4 wks</t>
  </si>
  <si>
    <t>average</t>
  </si>
  <si>
    <t>stdev</t>
  </si>
  <si>
    <t>8 wks</t>
  </si>
  <si>
    <t>AChR #/field</t>
  </si>
  <si>
    <t># Co-localization/field (B3t+ AChRs)</t>
  </si>
  <si>
    <t>MC+NC</t>
  </si>
  <si>
    <t>AChR#/field</t>
  </si>
  <si>
    <t>NMJ#/field</t>
  </si>
  <si>
    <t>week 4</t>
    <phoneticPr fontId="0" type="noConversion"/>
  </si>
  <si>
    <t>week 8</t>
    <phoneticPr fontId="0" type="noConversion"/>
  </si>
  <si>
    <t>Sham</t>
    <phoneticPr fontId="0" type="noConversion"/>
  </si>
  <si>
    <t>Non-treated</t>
    <phoneticPr fontId="0" type="noConversion"/>
  </si>
  <si>
    <t>Printed-MC</t>
    <phoneticPr fontId="0" type="noConversion"/>
  </si>
  <si>
    <t>Printed-MC+NC</t>
    <phoneticPr fontId="0" type="noConversion"/>
  </si>
  <si>
    <t>MHC+ area</t>
  </si>
  <si>
    <t>HLA+</t>
  </si>
  <si>
    <t>NMJ/HPF</t>
    <phoneticPr fontId="0" type="noConversion"/>
  </si>
  <si>
    <t>AChR/HPF</t>
    <phoneticPr fontId="0" type="noConversion"/>
  </si>
  <si>
    <t>Number</t>
  </si>
  <si>
    <t>Area</t>
  </si>
  <si>
    <t>NMJ+ myofibers (%)</t>
    <phoneticPr fontId="0" type="noConversion"/>
  </si>
  <si>
    <t>Fig 7D</t>
  </si>
  <si>
    <t>1_0</t>
    <phoneticPr fontId="0" type="noConversion"/>
  </si>
  <si>
    <t>10_1</t>
    <phoneticPr fontId="0" type="noConversion"/>
  </si>
  <si>
    <t>30_1</t>
    <phoneticPr fontId="0" type="noConversion"/>
  </si>
  <si>
    <t>50_1</t>
    <phoneticPr fontId="0" type="noConversion"/>
  </si>
  <si>
    <t>70_1</t>
    <phoneticPr fontId="0" type="noConversion"/>
  </si>
  <si>
    <t>100_1</t>
    <phoneticPr fontId="0" type="noConversion"/>
  </si>
  <si>
    <t>300_1</t>
    <phoneticPr fontId="0" type="noConversion"/>
  </si>
  <si>
    <t>500_1</t>
    <phoneticPr fontId="0" type="noConversion"/>
  </si>
  <si>
    <t>MC:NC</t>
  </si>
  <si>
    <t>live %</t>
  </si>
  <si>
    <t>length</t>
  </si>
  <si>
    <t>MHC+ density (%)</t>
  </si>
  <si>
    <t>4w</t>
    <phoneticPr fontId="0" type="noConversion"/>
  </si>
  <si>
    <t>8w</t>
    <phoneticPr fontId="0" type="noConversion"/>
  </si>
  <si>
    <t>force</t>
    <phoneticPr fontId="0" type="noConversion"/>
  </si>
  <si>
    <t>Sham</t>
  </si>
  <si>
    <t>Printed-MC+NC</t>
    <phoneticPr fontId="0" type="noConversion"/>
  </si>
  <si>
    <t>Weight</t>
  </si>
  <si>
    <t>Printed-MC</t>
  </si>
  <si>
    <t>Fig 5b</t>
  </si>
  <si>
    <t>Fig 4b</t>
  </si>
  <si>
    <t>Fig 4a</t>
  </si>
  <si>
    <t>Fig 1b</t>
  </si>
  <si>
    <t>Fig 1c</t>
  </si>
  <si>
    <t>Fig 1d</t>
  </si>
  <si>
    <t>Fig 1e</t>
  </si>
  <si>
    <t>Fig 1i</t>
  </si>
  <si>
    <t>Fig 1j</t>
  </si>
  <si>
    <t>Fig 3d</t>
  </si>
  <si>
    <t>Fig 3f</t>
  </si>
  <si>
    <t>Fig 3g</t>
  </si>
  <si>
    <t>Fig 3m</t>
  </si>
  <si>
    <t>Fig 3n</t>
  </si>
  <si>
    <t>Fig 6b</t>
  </si>
  <si>
    <t>Fig 6c</t>
  </si>
  <si>
    <t>Fig 7e</t>
  </si>
  <si>
    <t>Fig 7f</t>
  </si>
  <si>
    <t>Fig 8b</t>
  </si>
  <si>
    <t>Fig 8c</t>
  </si>
  <si>
    <t>Supplementary Fig 1b</t>
  </si>
  <si>
    <t>Supplementary Fig 1d</t>
  </si>
  <si>
    <t>Supplementary Fig 2c</t>
  </si>
  <si>
    <t>Supplementary Fig 2d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</si>
</sst>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0" fillId="2" borderId="0" xfId="0" applyFill="1"/>
    <xf numFmtId="0" fontId="0" fillId="0" borderId="0" xfId="0" applyFill="1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1" fillId="0" borderId="0" xfId="1"/>
    <xf numFmtId="20" fontId="0" fillId="0" borderId="0" xfId="0" applyNumberFormat="1" applyAlignment="1">
      <alignment vertical="center"/>
    </xf>
    <xf numFmtId="46" fontId="0" fillId="0" borderId="0" xfId="0" applyNumberFormat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Border="1"/>
    <xf numFmtId="0" fontId="2" fillId="2" borderId="0" xfId="0" applyFont="1" applyFill="1"/>
    <xf numFmtId="0" fontId="2" fillId="2" borderId="0" xfId="0" applyFont="1" applyFill="1" applyAlignment="1">
      <alignment vertical="center"/>
    </xf>
    <xf numFmtId="0" fontId="0" fillId="0" borderId="0" xfId="0" applyAlignment="1">
      <alignment vertical="center" wrapText="1"/>
    </xf>
  </cellXfs>
  <cellStyles count="2">
    <cellStyle name="Normal" xfId="0" builtinId="0"/>
    <cellStyle name="표준_NMJ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workbookViewId="0">
      <selection activeCell="F26" sqref="F26"/>
    </sheetView>
  </sheetViews>
  <sheetFormatPr baseColWidth="10" defaultColWidth="8.83203125" defaultRowHeight="15" x14ac:dyDescent="0.2"/>
  <sheetData>
    <row r="1" spans="1:15" x14ac:dyDescent="0.2">
      <c r="A1" s="11" t="s">
        <v>59</v>
      </c>
      <c r="E1" s="11" t="s">
        <v>60</v>
      </c>
      <c r="I1" s="11" t="s">
        <v>61</v>
      </c>
      <c r="M1" s="11" t="s">
        <v>62</v>
      </c>
    </row>
    <row r="2" spans="1:15" x14ac:dyDescent="0.2">
      <c r="B2" t="s">
        <v>2</v>
      </c>
      <c r="C2" t="s">
        <v>3</v>
      </c>
      <c r="F2" t="s">
        <v>2</v>
      </c>
      <c r="G2" t="s">
        <v>3</v>
      </c>
      <c r="J2" t="s">
        <v>2</v>
      </c>
      <c r="K2" t="s">
        <v>3</v>
      </c>
      <c r="N2" t="s">
        <v>2</v>
      </c>
      <c r="O2" t="s">
        <v>3</v>
      </c>
    </row>
    <row r="3" spans="1:15" x14ac:dyDescent="0.2">
      <c r="B3">
        <v>270.73076923076923</v>
      </c>
      <c r="C3">
        <v>398.36842105263156</v>
      </c>
      <c r="F3">
        <v>24.4</v>
      </c>
      <c r="G3">
        <v>42.090909090909093</v>
      </c>
      <c r="J3">
        <v>32</v>
      </c>
      <c r="K3">
        <v>73.68421052631578</v>
      </c>
      <c r="N3" s="3">
        <v>12</v>
      </c>
      <c r="O3">
        <v>52</v>
      </c>
    </row>
    <row r="4" spans="1:15" x14ac:dyDescent="0.2">
      <c r="B4">
        <v>250.83870967741936</v>
      </c>
      <c r="C4">
        <v>405.27272727272725</v>
      </c>
      <c r="F4">
        <v>25.206896551724139</v>
      </c>
      <c r="G4">
        <v>42.142857142857146</v>
      </c>
      <c r="J4">
        <v>24.137931034482758</v>
      </c>
      <c r="K4">
        <v>77.272727272727266</v>
      </c>
      <c r="N4" s="3">
        <v>14</v>
      </c>
      <c r="O4">
        <v>47</v>
      </c>
    </row>
    <row r="5" spans="1:15" x14ac:dyDescent="0.2">
      <c r="B5">
        <v>273.3</v>
      </c>
      <c r="C5">
        <v>345.13043478260869</v>
      </c>
      <c r="F5">
        <v>22.68</v>
      </c>
      <c r="G5">
        <v>42.75</v>
      </c>
      <c r="J5">
        <v>28.000000000000004</v>
      </c>
      <c r="K5">
        <v>78.260869565217391</v>
      </c>
      <c r="N5" s="3">
        <v>22</v>
      </c>
      <c r="O5">
        <v>54</v>
      </c>
    </row>
    <row r="6" spans="1:15" x14ac:dyDescent="0.2">
      <c r="A6" t="s">
        <v>7</v>
      </c>
      <c r="B6">
        <v>264.95649296939615</v>
      </c>
      <c r="C6">
        <v>382.92386103598915</v>
      </c>
      <c r="E6" t="s">
        <v>7</v>
      </c>
      <c r="F6">
        <v>24.095632183908048</v>
      </c>
      <c r="G6">
        <v>42.327922077922075</v>
      </c>
      <c r="I6" t="s">
        <v>7</v>
      </c>
      <c r="J6">
        <v>28.045977011494255</v>
      </c>
      <c r="K6">
        <v>76.405935788086808</v>
      </c>
      <c r="M6" t="s">
        <v>7</v>
      </c>
      <c r="N6">
        <v>16.777777777777779</v>
      </c>
      <c r="O6">
        <v>51</v>
      </c>
    </row>
    <row r="7" spans="1:15" x14ac:dyDescent="0.2">
      <c r="A7" t="s">
        <v>8</v>
      </c>
      <c r="B7">
        <v>12.293660581608957</v>
      </c>
      <c r="C7">
        <v>32.911618952468665</v>
      </c>
      <c r="E7" t="s">
        <v>8</v>
      </c>
      <c r="F7">
        <v>1.2906515298031747</v>
      </c>
      <c r="G7">
        <v>0.36645187849772382</v>
      </c>
      <c r="I7" t="s">
        <v>8</v>
      </c>
      <c r="J7">
        <v>3.9312361311458486</v>
      </c>
      <c r="K7">
        <v>2.4083080363553693</v>
      </c>
      <c r="M7" t="s">
        <v>8</v>
      </c>
      <c r="N7">
        <v>1.9531550923607714</v>
      </c>
      <c r="O7">
        <v>3.6055512754639891</v>
      </c>
    </row>
    <row r="10" spans="1:15" x14ac:dyDescent="0.2">
      <c r="A10" s="11" t="s">
        <v>63</v>
      </c>
      <c r="B10" s="2" t="s">
        <v>18</v>
      </c>
      <c r="E10" s="11" t="s">
        <v>64</v>
      </c>
      <c r="F10" s="2" t="s">
        <v>19</v>
      </c>
      <c r="G10" s="2"/>
    </row>
    <row r="11" spans="1:15" x14ac:dyDescent="0.2">
      <c r="B11" t="s">
        <v>2</v>
      </c>
      <c r="C11" t="s">
        <v>20</v>
      </c>
      <c r="E11" s="2"/>
      <c r="F11" s="2" t="s">
        <v>2</v>
      </c>
      <c r="G11" s="2" t="s">
        <v>20</v>
      </c>
    </row>
    <row r="12" spans="1:15" x14ac:dyDescent="0.2">
      <c r="B12">
        <v>1</v>
      </c>
      <c r="C12">
        <v>11</v>
      </c>
      <c r="E12" s="2"/>
      <c r="F12" s="2">
        <v>0</v>
      </c>
      <c r="G12" s="2">
        <v>3</v>
      </c>
    </row>
    <row r="13" spans="1:15" x14ac:dyDescent="0.2">
      <c r="B13">
        <v>3</v>
      </c>
      <c r="C13">
        <v>13</v>
      </c>
      <c r="E13" s="2"/>
      <c r="F13" s="2">
        <v>0</v>
      </c>
      <c r="G13" s="2">
        <v>4</v>
      </c>
    </row>
    <row r="14" spans="1:15" x14ac:dyDescent="0.2">
      <c r="B14">
        <v>3</v>
      </c>
      <c r="C14">
        <v>9</v>
      </c>
      <c r="E14" s="2"/>
      <c r="F14" s="2">
        <v>0</v>
      </c>
      <c r="G14" s="2">
        <v>4</v>
      </c>
    </row>
    <row r="15" spans="1:15" x14ac:dyDescent="0.2">
      <c r="E15" s="2"/>
      <c r="F15" s="2"/>
      <c r="G15" s="2"/>
    </row>
    <row r="16" spans="1:15" x14ac:dyDescent="0.2">
      <c r="A16" t="s">
        <v>15</v>
      </c>
      <c r="B16">
        <f>AVERAGE(B12:B14)</f>
        <v>2.3333333333333335</v>
      </c>
      <c r="C16">
        <f>AVERAGE(C12:C14)</f>
        <v>11</v>
      </c>
      <c r="E16" t="s">
        <v>15</v>
      </c>
      <c r="F16">
        <f>AVERAGE(F12:F14)</f>
        <v>0</v>
      </c>
      <c r="G16">
        <f>AVERAGE(G12:G14)</f>
        <v>3.6666666666666665</v>
      </c>
    </row>
    <row r="17" spans="1:7" x14ac:dyDescent="0.2">
      <c r="A17" t="s">
        <v>16</v>
      </c>
      <c r="B17">
        <f>STDEV(B12:B14)</f>
        <v>1.1547005383792517</v>
      </c>
      <c r="C17">
        <f>STDEV(C12:C14)</f>
        <v>2</v>
      </c>
      <c r="E17" t="s">
        <v>16</v>
      </c>
      <c r="F17">
        <f>STDEV(F12:F14)</f>
        <v>0</v>
      </c>
      <c r="G17">
        <f>STDEV(G12:G14)</f>
        <v>0.57735026918962473</v>
      </c>
    </row>
    <row r="19" spans="1:7" x14ac:dyDescent="0.2">
      <c r="E19" s="2"/>
      <c r="F19" s="2"/>
      <c r="G19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0"/>
  <sheetViews>
    <sheetView workbookViewId="0">
      <selection activeCell="D27" sqref="D27"/>
    </sheetView>
  </sheetViews>
  <sheetFormatPr baseColWidth="10" defaultColWidth="8.83203125" defaultRowHeight="15" x14ac:dyDescent="0.2"/>
  <sheetData>
    <row r="1" spans="1:11" x14ac:dyDescent="0.2">
      <c r="A1" s="11" t="s">
        <v>65</v>
      </c>
      <c r="B1" t="s">
        <v>46</v>
      </c>
      <c r="E1" s="11" t="s">
        <v>66</v>
      </c>
      <c r="F1" t="s">
        <v>48</v>
      </c>
      <c r="I1" s="11" t="s">
        <v>67</v>
      </c>
      <c r="J1" t="s">
        <v>47</v>
      </c>
    </row>
    <row r="2" spans="1:11" x14ac:dyDescent="0.2">
      <c r="B2" t="s">
        <v>2</v>
      </c>
      <c r="C2" t="s">
        <v>20</v>
      </c>
      <c r="F2" t="s">
        <v>2</v>
      </c>
      <c r="G2" t="s">
        <v>20</v>
      </c>
      <c r="J2" t="s">
        <v>2</v>
      </c>
      <c r="K2" t="s">
        <v>20</v>
      </c>
    </row>
    <row r="3" spans="1:11" x14ac:dyDescent="0.2">
      <c r="B3">
        <v>83.620689655172413</v>
      </c>
      <c r="C3">
        <v>95.726495726495727</v>
      </c>
      <c r="F3" s="3">
        <v>29.826372778859827</v>
      </c>
      <c r="G3" s="3">
        <v>54.430612244897958</v>
      </c>
      <c r="J3" s="3">
        <v>85.669826086956519</v>
      </c>
      <c r="K3" s="3">
        <v>134.80238461538463</v>
      </c>
    </row>
    <row r="4" spans="1:11" x14ac:dyDescent="0.2">
      <c r="B4">
        <v>87.155963302752298</v>
      </c>
      <c r="C4">
        <v>94.117647058823522</v>
      </c>
      <c r="F4" s="3">
        <v>33.102491658422892</v>
      </c>
      <c r="G4" s="3">
        <v>49.82329121893288</v>
      </c>
      <c r="J4" s="3">
        <v>71.379649999999998</v>
      </c>
      <c r="K4" s="3">
        <v>113.2884</v>
      </c>
    </row>
    <row r="5" spans="1:11" x14ac:dyDescent="0.2">
      <c r="B5">
        <v>84.892086330935257</v>
      </c>
      <c r="C5">
        <v>95.522388059701484</v>
      </c>
      <c r="F5" s="3">
        <v>28.109984461310461</v>
      </c>
      <c r="G5" s="3">
        <v>51.153735019332117</v>
      </c>
      <c r="J5" s="3">
        <v>94.208073170731694</v>
      </c>
      <c r="K5" s="3">
        <v>122.79041666666667</v>
      </c>
    </row>
    <row r="6" spans="1:11" x14ac:dyDescent="0.2">
      <c r="B6">
        <v>82.666666666666671</v>
      </c>
      <c r="C6">
        <v>94.285714285714278</v>
      </c>
    </row>
    <row r="7" spans="1:11" x14ac:dyDescent="0.2">
      <c r="B7">
        <v>87.769784172661872</v>
      </c>
      <c r="C7">
        <v>95.3125</v>
      </c>
      <c r="E7" t="s">
        <v>7</v>
      </c>
      <c r="F7" s="4">
        <v>30.34628296619773</v>
      </c>
      <c r="G7" s="8">
        <v>51.802546161054316</v>
      </c>
      <c r="I7" t="s">
        <v>7</v>
      </c>
      <c r="J7" s="4">
        <v>83.752516419229408</v>
      </c>
      <c r="K7" s="8">
        <v>123.62706709401709</v>
      </c>
    </row>
    <row r="8" spans="1:11" x14ac:dyDescent="0.2">
      <c r="E8" t="s">
        <v>8</v>
      </c>
      <c r="F8" s="4">
        <v>2.5365354285872201</v>
      </c>
      <c r="G8" s="8">
        <v>2.3711956229489215</v>
      </c>
      <c r="I8" t="s">
        <v>8</v>
      </c>
      <c r="J8" s="4">
        <v>11.534352317619254</v>
      </c>
      <c r="K8" s="8">
        <v>10.78136686422185</v>
      </c>
    </row>
    <row r="9" spans="1:11" x14ac:dyDescent="0.2">
      <c r="A9" t="s">
        <v>7</v>
      </c>
      <c r="B9">
        <v>85.221038025637696</v>
      </c>
      <c r="C9">
        <v>94.992949026147002</v>
      </c>
    </row>
    <row r="10" spans="1:11" x14ac:dyDescent="0.2">
      <c r="A10" t="s">
        <v>8</v>
      </c>
      <c r="B10">
        <v>2.2042107382132028</v>
      </c>
      <c r="C10">
        <v>0.73939904463173733</v>
      </c>
    </row>
    <row r="13" spans="1:11" x14ac:dyDescent="0.2">
      <c r="A13" s="11" t="s">
        <v>68</v>
      </c>
      <c r="B13" s="2" t="s">
        <v>21</v>
      </c>
      <c r="E13" s="11" t="s">
        <v>69</v>
      </c>
      <c r="F13" s="2" t="s">
        <v>22</v>
      </c>
    </row>
    <row r="14" spans="1:11" x14ac:dyDescent="0.2">
      <c r="B14" t="s">
        <v>2</v>
      </c>
      <c r="C14" t="s">
        <v>20</v>
      </c>
      <c r="F14" t="s">
        <v>2</v>
      </c>
      <c r="G14" t="s">
        <v>20</v>
      </c>
    </row>
    <row r="15" spans="1:11" x14ac:dyDescent="0.2">
      <c r="B15">
        <v>1</v>
      </c>
      <c r="C15">
        <v>8</v>
      </c>
      <c r="F15">
        <v>0</v>
      </c>
      <c r="G15">
        <v>3</v>
      </c>
    </row>
    <row r="16" spans="1:11" x14ac:dyDescent="0.2">
      <c r="B16">
        <v>2</v>
      </c>
      <c r="C16">
        <v>7</v>
      </c>
      <c r="F16">
        <v>0</v>
      </c>
      <c r="G16">
        <v>3</v>
      </c>
    </row>
    <row r="17" spans="1:7" x14ac:dyDescent="0.2">
      <c r="B17">
        <v>1</v>
      </c>
      <c r="C17">
        <v>9</v>
      </c>
      <c r="F17">
        <v>0</v>
      </c>
      <c r="G17">
        <v>4</v>
      </c>
    </row>
    <row r="19" spans="1:7" x14ac:dyDescent="0.2">
      <c r="A19" t="s">
        <v>15</v>
      </c>
      <c r="B19">
        <f>AVERAGE(B15:B17)</f>
        <v>1.3333333333333333</v>
      </c>
      <c r="C19">
        <f>AVERAGE(C15:C17)</f>
        <v>8</v>
      </c>
      <c r="E19" t="s">
        <v>15</v>
      </c>
      <c r="F19">
        <f>AVERAGE(F15:F17)</f>
        <v>0</v>
      </c>
      <c r="G19">
        <f>AVERAGE(G15:G17)</f>
        <v>3.3333333333333335</v>
      </c>
    </row>
    <row r="20" spans="1:7" x14ac:dyDescent="0.2">
      <c r="A20" t="s">
        <v>16</v>
      </c>
      <c r="B20">
        <f>STDEV(B15:B17)</f>
        <v>0.57735026918962584</v>
      </c>
      <c r="C20">
        <f>STDEV(C15:C17)</f>
        <v>1</v>
      </c>
      <c r="E20" t="s">
        <v>16</v>
      </c>
      <c r="F20">
        <f>STDEV(F15:F17)</f>
        <v>0</v>
      </c>
      <c r="G20">
        <f>STDEV(G15:G17)</f>
        <v>0.57735026918962473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4"/>
  <sheetViews>
    <sheetView workbookViewId="0">
      <selection activeCell="C23" sqref="C23"/>
    </sheetView>
  </sheetViews>
  <sheetFormatPr baseColWidth="10" defaultColWidth="8.83203125" defaultRowHeight="15" x14ac:dyDescent="0.2"/>
  <cols>
    <col min="1" max="1" width="17.6640625" customWidth="1"/>
    <col min="5" max="5" width="18" customWidth="1"/>
  </cols>
  <sheetData>
    <row r="1" spans="1:7" x14ac:dyDescent="0.2">
      <c r="A1" s="12" t="s">
        <v>58</v>
      </c>
      <c r="B1" t="s">
        <v>54</v>
      </c>
      <c r="E1" s="12" t="s">
        <v>57</v>
      </c>
      <c r="F1" s="3" t="s">
        <v>51</v>
      </c>
    </row>
    <row r="2" spans="1:7" x14ac:dyDescent="0.2">
      <c r="A2" s="3"/>
      <c r="B2" s="3" t="s">
        <v>49</v>
      </c>
      <c r="C2" s="3" t="s">
        <v>50</v>
      </c>
      <c r="F2" s="3" t="s">
        <v>49</v>
      </c>
      <c r="G2" s="3" t="s">
        <v>50</v>
      </c>
    </row>
    <row r="3" spans="1:7" x14ac:dyDescent="0.2">
      <c r="A3" s="3" t="s">
        <v>52</v>
      </c>
      <c r="B3" s="3">
        <v>110.09009009009007</v>
      </c>
      <c r="C3" s="3">
        <v>106.28183361629881</v>
      </c>
      <c r="E3" s="4" t="s">
        <v>52</v>
      </c>
      <c r="F3" s="3">
        <v>101.70867052023122</v>
      </c>
      <c r="G3" s="3">
        <v>91.420168067226896</v>
      </c>
    </row>
    <row r="4" spans="1:7" x14ac:dyDescent="0.2">
      <c r="A4" s="3"/>
      <c r="B4" s="3">
        <v>102.95454545454545</v>
      </c>
      <c r="C4" s="3">
        <v>113.2018209408194</v>
      </c>
      <c r="E4" s="4"/>
      <c r="F4" s="3">
        <v>123.89203821656049</v>
      </c>
      <c r="G4" s="3">
        <v>98.710691823899367</v>
      </c>
    </row>
    <row r="5" spans="1:7" x14ac:dyDescent="0.2">
      <c r="A5" s="3"/>
      <c r="B5" s="3">
        <v>103.26264274061991</v>
      </c>
      <c r="C5" s="3">
        <v>78.518518518518505</v>
      </c>
      <c r="E5" s="4"/>
      <c r="F5" s="3">
        <v>103.91853785900784</v>
      </c>
      <c r="G5" s="3">
        <v>112.34234234234232</v>
      </c>
    </row>
    <row r="6" spans="1:7" x14ac:dyDescent="0.2">
      <c r="A6" s="9" t="s">
        <v>26</v>
      </c>
      <c r="B6" s="3">
        <v>51.356238698010834</v>
      </c>
      <c r="C6" s="3">
        <v>61.616161616161612</v>
      </c>
      <c r="E6" s="4" t="s">
        <v>26</v>
      </c>
      <c r="F6" s="3">
        <v>30.714285714285719</v>
      </c>
      <c r="G6" s="3">
        <v>31.508620689655174</v>
      </c>
    </row>
    <row r="7" spans="1:7" x14ac:dyDescent="0.2">
      <c r="A7" s="3"/>
      <c r="B7" s="3">
        <v>53.469387755102048</v>
      </c>
      <c r="C7" s="3">
        <v>54.395604395604394</v>
      </c>
      <c r="E7" s="4"/>
      <c r="F7" s="3">
        <v>18.832116788321166</v>
      </c>
      <c r="G7" s="3">
        <v>35.110091743119263</v>
      </c>
    </row>
    <row r="8" spans="1:7" x14ac:dyDescent="0.2">
      <c r="B8" s="3">
        <v>46.050096339113679</v>
      </c>
      <c r="C8" s="3">
        <v>44.751381215469607</v>
      </c>
      <c r="E8" s="10"/>
      <c r="F8" s="3">
        <v>25.8671875</v>
      </c>
      <c r="G8" s="3">
        <v>25</v>
      </c>
    </row>
    <row r="9" spans="1:7" x14ac:dyDescent="0.2">
      <c r="A9" s="9" t="s">
        <v>27</v>
      </c>
      <c r="B9" s="3">
        <v>77.070063694267517</v>
      </c>
      <c r="C9" s="3">
        <v>84.337349397590359</v>
      </c>
      <c r="E9" s="4" t="s">
        <v>27</v>
      </c>
      <c r="F9" s="3">
        <v>64.330708661417319</v>
      </c>
      <c r="G9" s="3">
        <v>69.875</v>
      </c>
    </row>
    <row r="10" spans="1:7" x14ac:dyDescent="0.2">
      <c r="B10" s="3">
        <v>67.99116997792494</v>
      </c>
      <c r="C10" s="3">
        <v>77.798507462686558</v>
      </c>
      <c r="E10" s="10"/>
      <c r="F10" s="3">
        <v>50.282258064516128</v>
      </c>
      <c r="G10" s="3">
        <v>66.997167138810212</v>
      </c>
    </row>
    <row r="11" spans="1:7" x14ac:dyDescent="0.2">
      <c r="B11" s="3">
        <v>62.987012987012982</v>
      </c>
      <c r="C11" s="3">
        <v>83.280254777070056</v>
      </c>
      <c r="E11" s="10"/>
      <c r="F11" s="3">
        <v>51.528925619834709</v>
      </c>
      <c r="G11" s="3">
        <v>78.602150537634415</v>
      </c>
    </row>
    <row r="12" spans="1:7" x14ac:dyDescent="0.2">
      <c r="A12" s="4" t="s">
        <v>53</v>
      </c>
      <c r="B12" s="3">
        <v>84.980237154150188</v>
      </c>
      <c r="C12" s="3">
        <v>79.831932773109244</v>
      </c>
      <c r="E12" s="4" t="s">
        <v>53</v>
      </c>
      <c r="F12" s="3">
        <v>80.926966292134836</v>
      </c>
      <c r="G12" s="3">
        <v>114.33526011560696</v>
      </c>
    </row>
    <row r="13" spans="1:7" x14ac:dyDescent="0.2">
      <c r="B13" s="3">
        <v>90.328151986183087</v>
      </c>
      <c r="C13" s="3">
        <v>83.890577507598778</v>
      </c>
      <c r="E13" s="10"/>
      <c r="F13" s="3">
        <v>76.444444444444443</v>
      </c>
      <c r="G13" s="3">
        <v>91.31657608695653</v>
      </c>
    </row>
    <row r="14" spans="1:7" x14ac:dyDescent="0.2">
      <c r="B14" s="3">
        <v>82.562277580071168</v>
      </c>
      <c r="C14" s="3">
        <v>90.962671905697448</v>
      </c>
      <c r="E14" s="10"/>
      <c r="F14" s="3">
        <v>73.323699421965316</v>
      </c>
      <c r="G14" s="3">
        <v>87.72194570135747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6"/>
  <sheetViews>
    <sheetView workbookViewId="0">
      <selection activeCell="B30" sqref="B30"/>
    </sheetView>
  </sheetViews>
  <sheetFormatPr baseColWidth="10" defaultColWidth="8.83203125" defaultRowHeight="15" x14ac:dyDescent="0.2"/>
  <sheetData>
    <row r="1" spans="1:5" x14ac:dyDescent="0.2">
      <c r="A1" s="11" t="s">
        <v>56</v>
      </c>
      <c r="B1" s="2" t="s">
        <v>9</v>
      </c>
    </row>
    <row r="2" spans="1:5" x14ac:dyDescent="0.2">
      <c r="B2" t="s">
        <v>10</v>
      </c>
      <c r="C2" t="s">
        <v>11</v>
      </c>
      <c r="D2" t="s">
        <v>12</v>
      </c>
      <c r="E2" t="s">
        <v>13</v>
      </c>
    </row>
    <row r="3" spans="1:5" x14ac:dyDescent="0.2">
      <c r="A3" t="s">
        <v>14</v>
      </c>
      <c r="B3">
        <v>4.0439778645833337</v>
      </c>
      <c r="C3">
        <v>55.915429687499994</v>
      </c>
      <c r="D3">
        <v>43.147656250000004</v>
      </c>
      <c r="E3">
        <v>24.825325520833331</v>
      </c>
    </row>
    <row r="4" spans="1:5" x14ac:dyDescent="0.2">
      <c r="B4">
        <v>6.257486979166667</v>
      </c>
      <c r="C4">
        <v>58.159537760416669</v>
      </c>
      <c r="D4">
        <v>40.176367187499999</v>
      </c>
      <c r="E4">
        <v>22.0556640625</v>
      </c>
    </row>
    <row r="5" spans="1:5" x14ac:dyDescent="0.2">
      <c r="B5">
        <v>2.7428059895833332</v>
      </c>
      <c r="C5">
        <v>63.962076822916671</v>
      </c>
      <c r="D5">
        <v>37.274576822916664</v>
      </c>
      <c r="E5">
        <v>27.187662760416671</v>
      </c>
    </row>
    <row r="7" spans="1:5" x14ac:dyDescent="0.2">
      <c r="A7" t="s">
        <v>15</v>
      </c>
      <c r="B7">
        <f>AVERAGE(B3:B5)</f>
        <v>4.3480902777777777</v>
      </c>
      <c r="C7">
        <f t="shared" ref="C7:E7" si="0">AVERAGE(C3:C5)</f>
        <v>59.345681423611119</v>
      </c>
      <c r="D7">
        <f t="shared" si="0"/>
        <v>40.199533420138891</v>
      </c>
      <c r="E7">
        <f t="shared" si="0"/>
        <v>24.689550781250002</v>
      </c>
    </row>
    <row r="8" spans="1:5" x14ac:dyDescent="0.2">
      <c r="A8" t="s">
        <v>16</v>
      </c>
      <c r="B8">
        <f>STDEV(B3:B5)</f>
        <v>1.7769662024160253</v>
      </c>
      <c r="C8">
        <f t="shared" ref="C8:E8" si="1">STDEV(C3:C5)</f>
        <v>4.1523890861502375</v>
      </c>
      <c r="D8">
        <f t="shared" si="1"/>
        <v>2.9366082467633308</v>
      </c>
      <c r="E8">
        <f t="shared" si="1"/>
        <v>2.5686920297665687</v>
      </c>
    </row>
    <row r="11" spans="1:5" x14ac:dyDescent="0.2">
      <c r="A11" t="s">
        <v>17</v>
      </c>
      <c r="B11">
        <v>3.7175455729166669</v>
      </c>
      <c r="C11">
        <v>58.334309895833336</v>
      </c>
      <c r="D11">
        <v>28.130143229166666</v>
      </c>
      <c r="E11">
        <v>15.449674479166667</v>
      </c>
    </row>
    <row r="12" spans="1:5" x14ac:dyDescent="0.2">
      <c r="B12">
        <v>4.9870117187499998</v>
      </c>
      <c r="C12">
        <v>54.063378906250001</v>
      </c>
      <c r="D12">
        <v>29.124544270833336</v>
      </c>
      <c r="E12">
        <v>7.5683268229166671</v>
      </c>
    </row>
    <row r="13" spans="1:5" x14ac:dyDescent="0.2">
      <c r="B13">
        <v>2.349934895833333</v>
      </c>
      <c r="C13">
        <v>57.642024739583334</v>
      </c>
      <c r="D13">
        <v>26.031673177083331</v>
      </c>
      <c r="E13">
        <v>11.344173177083333</v>
      </c>
    </row>
    <row r="15" spans="1:5" x14ac:dyDescent="0.2">
      <c r="A15" t="s">
        <v>15</v>
      </c>
      <c r="B15">
        <f>AVERAGE(B11:B13)</f>
        <v>3.6848307291666664</v>
      </c>
      <c r="C15">
        <f t="shared" ref="C15:E15" si="2">AVERAGE(C11:C13)</f>
        <v>56.679904513888893</v>
      </c>
      <c r="D15">
        <f t="shared" si="2"/>
        <v>27.762120225694446</v>
      </c>
      <c r="E15">
        <f t="shared" si="2"/>
        <v>11.454058159722223</v>
      </c>
    </row>
    <row r="16" spans="1:5" x14ac:dyDescent="0.2">
      <c r="A16" t="s">
        <v>16</v>
      </c>
      <c r="B16">
        <f>STDEV(B11:B13)</f>
        <v>1.3188427647912604</v>
      </c>
      <c r="C16">
        <f t="shared" ref="C16:E16" si="3">STDEV(C11:C13)</f>
        <v>2.2922629377895474</v>
      </c>
      <c r="D16">
        <f t="shared" si="3"/>
        <v>1.578937490514468</v>
      </c>
      <c r="E16">
        <f t="shared" si="3"/>
        <v>3.941822706785084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51"/>
  <sheetViews>
    <sheetView workbookViewId="0">
      <selection activeCell="L40" sqref="L40"/>
    </sheetView>
  </sheetViews>
  <sheetFormatPr baseColWidth="10" defaultColWidth="8.83203125" defaultRowHeight="15" x14ac:dyDescent="0.2"/>
  <sheetData>
    <row r="1" spans="1:9" x14ac:dyDescent="0.2">
      <c r="A1" s="11" t="s">
        <v>70</v>
      </c>
      <c r="G1" s="11" t="s">
        <v>71</v>
      </c>
    </row>
    <row r="2" spans="1:9" x14ac:dyDescent="0.2">
      <c r="A2" t="s">
        <v>29</v>
      </c>
      <c r="G2" t="s">
        <v>30</v>
      </c>
    </row>
    <row r="3" spans="1:9" x14ac:dyDescent="0.2">
      <c r="B3" s="3"/>
      <c r="C3" s="3" t="s">
        <v>23</v>
      </c>
      <c r="D3" s="3" t="s">
        <v>24</v>
      </c>
      <c r="H3" s="3" t="s">
        <v>23</v>
      </c>
      <c r="I3" s="3" t="s">
        <v>24</v>
      </c>
    </row>
    <row r="4" spans="1:9" x14ac:dyDescent="0.2">
      <c r="B4" s="3" t="s">
        <v>25</v>
      </c>
      <c r="C4" s="3">
        <v>91</v>
      </c>
      <c r="D4" s="3">
        <v>94</v>
      </c>
      <c r="G4" s="4" t="s">
        <v>27</v>
      </c>
      <c r="H4" s="3">
        <v>38.888888888888893</v>
      </c>
      <c r="I4" s="3">
        <v>53.571428571428569</v>
      </c>
    </row>
    <row r="5" spans="1:9" x14ac:dyDescent="0.2">
      <c r="B5" s="3"/>
      <c r="C5" s="3">
        <v>90</v>
      </c>
      <c r="D5" s="3">
        <v>91</v>
      </c>
      <c r="G5" s="3"/>
      <c r="H5" s="3">
        <v>37.142857142857146</v>
      </c>
      <c r="I5" s="3">
        <v>50</v>
      </c>
    </row>
    <row r="6" spans="1:9" x14ac:dyDescent="0.2">
      <c r="B6" s="3"/>
      <c r="C6" s="3">
        <v>90</v>
      </c>
      <c r="D6" s="3">
        <v>87</v>
      </c>
      <c r="G6" s="3"/>
      <c r="H6" s="3">
        <v>35.714285714285715</v>
      </c>
      <c r="I6" s="3">
        <v>48.571428571428569</v>
      </c>
    </row>
    <row r="7" spans="1:9" x14ac:dyDescent="0.2">
      <c r="B7" s="3"/>
      <c r="C7" s="3">
        <v>83</v>
      </c>
      <c r="D7" s="3">
        <v>87</v>
      </c>
      <c r="G7" s="3"/>
      <c r="H7" s="3">
        <v>38.461538461538467</v>
      </c>
      <c r="I7" s="3">
        <v>50.746268656716417</v>
      </c>
    </row>
    <row r="8" spans="1:9" x14ac:dyDescent="0.2">
      <c r="B8" s="3"/>
      <c r="C8" s="3">
        <v>84</v>
      </c>
      <c r="D8" s="3">
        <v>91</v>
      </c>
      <c r="G8" s="3"/>
      <c r="H8" s="3">
        <v>33.333333333333329</v>
      </c>
      <c r="I8" s="3">
        <v>54.6875</v>
      </c>
    </row>
    <row r="9" spans="1:9" x14ac:dyDescent="0.2">
      <c r="B9" s="3"/>
      <c r="C9" s="3">
        <v>86</v>
      </c>
      <c r="D9" s="3">
        <v>90</v>
      </c>
      <c r="G9" s="3"/>
      <c r="H9" s="3">
        <v>34.482758620689658</v>
      </c>
      <c r="I9" s="3">
        <v>51.111111111111107</v>
      </c>
    </row>
    <row r="10" spans="1:9" x14ac:dyDescent="0.2">
      <c r="C10" s="3">
        <v>87</v>
      </c>
      <c r="D10" s="3">
        <v>83</v>
      </c>
      <c r="G10" s="3"/>
      <c r="H10" s="3">
        <v>31.25</v>
      </c>
      <c r="I10" s="3">
        <v>45.945945945945951</v>
      </c>
    </row>
    <row r="11" spans="1:9" x14ac:dyDescent="0.2">
      <c r="C11" s="3">
        <v>91</v>
      </c>
      <c r="D11" s="3">
        <v>87</v>
      </c>
      <c r="G11" s="3"/>
      <c r="H11" s="3">
        <v>36.170212765957451</v>
      </c>
      <c r="I11" s="3">
        <v>44.067796610169488</v>
      </c>
    </row>
    <row r="12" spans="1:9" x14ac:dyDescent="0.2">
      <c r="C12" s="3">
        <v>87</v>
      </c>
      <c r="D12" s="3">
        <v>89</v>
      </c>
      <c r="G12" s="3"/>
      <c r="H12" s="3">
        <v>35.714285714285715</v>
      </c>
      <c r="I12" s="3">
        <v>51.063829787234042</v>
      </c>
    </row>
    <row r="13" spans="1:9" x14ac:dyDescent="0.2">
      <c r="B13" s="3"/>
      <c r="C13" s="3">
        <v>88</v>
      </c>
      <c r="D13" s="3">
        <v>81</v>
      </c>
      <c r="G13" s="4" t="s">
        <v>28</v>
      </c>
      <c r="H13" s="3">
        <v>50</v>
      </c>
      <c r="I13" s="3">
        <v>77.777777777777786</v>
      </c>
    </row>
    <row r="14" spans="1:9" x14ac:dyDescent="0.2">
      <c r="B14" s="3"/>
      <c r="C14" s="3">
        <v>85</v>
      </c>
      <c r="D14" s="3">
        <v>82</v>
      </c>
      <c r="G14" s="3"/>
      <c r="H14" s="3">
        <v>45.454545454545453</v>
      </c>
      <c r="I14" s="3">
        <v>77.41935483870968</v>
      </c>
    </row>
    <row r="15" spans="1:9" x14ac:dyDescent="0.2">
      <c r="B15" s="3"/>
      <c r="C15" s="3">
        <v>87</v>
      </c>
      <c r="D15" s="3">
        <v>88</v>
      </c>
      <c r="G15" s="3"/>
      <c r="H15" s="3">
        <v>44.444444444444443</v>
      </c>
      <c r="I15" s="3">
        <v>81.481481481481481</v>
      </c>
    </row>
    <row r="16" spans="1:9" x14ac:dyDescent="0.2">
      <c r="B16" s="4" t="s">
        <v>26</v>
      </c>
      <c r="C16" s="3">
        <v>7</v>
      </c>
      <c r="D16" s="3">
        <v>20</v>
      </c>
      <c r="G16" s="3"/>
      <c r="H16" s="3">
        <v>50.746268656716417</v>
      </c>
      <c r="I16" s="3">
        <v>73.68421052631578</v>
      </c>
    </row>
    <row r="17" spans="2:9" x14ac:dyDescent="0.2">
      <c r="B17" s="3"/>
      <c r="C17" s="3">
        <v>13</v>
      </c>
      <c r="D17" s="3">
        <v>19</v>
      </c>
      <c r="G17" s="3"/>
      <c r="H17" s="3">
        <v>54.6875</v>
      </c>
      <c r="I17" s="3">
        <v>73.076923076923066</v>
      </c>
    </row>
    <row r="18" spans="2:9" x14ac:dyDescent="0.2">
      <c r="B18" s="3"/>
      <c r="C18" s="3">
        <v>10</v>
      </c>
      <c r="D18" s="3">
        <v>11</v>
      </c>
      <c r="G18" s="3"/>
      <c r="H18" s="3">
        <v>51.111111111111107</v>
      </c>
      <c r="I18" s="3">
        <v>69.565217391304344</v>
      </c>
    </row>
    <row r="19" spans="2:9" x14ac:dyDescent="0.2">
      <c r="B19" s="3"/>
      <c r="C19" s="3">
        <v>8</v>
      </c>
      <c r="D19" s="3">
        <v>6</v>
      </c>
      <c r="G19" s="3"/>
      <c r="H19" s="3">
        <v>45.945945945945951</v>
      </c>
      <c r="I19" s="3">
        <v>66.666666666666657</v>
      </c>
    </row>
    <row r="20" spans="2:9" x14ac:dyDescent="0.2">
      <c r="B20" s="3"/>
      <c r="C20" s="3">
        <v>12</v>
      </c>
      <c r="D20" s="3">
        <v>16</v>
      </c>
      <c r="G20" s="3"/>
      <c r="H20" s="3">
        <v>44.067796610169488</v>
      </c>
      <c r="I20" s="3">
        <v>75.862068965517238</v>
      </c>
    </row>
    <row r="21" spans="2:9" x14ac:dyDescent="0.2">
      <c r="B21" s="3"/>
      <c r="C21" s="3">
        <v>11</v>
      </c>
      <c r="D21" s="3">
        <v>11</v>
      </c>
      <c r="G21" s="3"/>
      <c r="H21" s="3">
        <v>51.063829787234042</v>
      </c>
      <c r="I21" s="3">
        <v>76</v>
      </c>
    </row>
    <row r="22" spans="2:9" x14ac:dyDescent="0.2">
      <c r="C22" s="3">
        <v>13</v>
      </c>
      <c r="D22" s="3">
        <v>11</v>
      </c>
      <c r="G22" s="3"/>
      <c r="H22" s="3"/>
      <c r="I22" s="3"/>
    </row>
    <row r="23" spans="2:9" x14ac:dyDescent="0.2">
      <c r="C23" s="3">
        <v>9</v>
      </c>
      <c r="D23" s="3">
        <v>9</v>
      </c>
    </row>
    <row r="24" spans="2:9" x14ac:dyDescent="0.2">
      <c r="B24" s="3"/>
      <c r="C24" s="3">
        <v>10</v>
      </c>
      <c r="D24" s="3">
        <v>11</v>
      </c>
    </row>
    <row r="25" spans="2:9" x14ac:dyDescent="0.2">
      <c r="B25" s="3"/>
      <c r="C25" s="3">
        <v>10</v>
      </c>
      <c r="D25" s="3">
        <v>11</v>
      </c>
    </row>
    <row r="26" spans="2:9" x14ac:dyDescent="0.2">
      <c r="B26" s="3"/>
      <c r="C26" s="3">
        <v>9</v>
      </c>
      <c r="D26" s="3">
        <v>21</v>
      </c>
    </row>
    <row r="27" spans="2:9" x14ac:dyDescent="0.2">
      <c r="B27" s="3"/>
      <c r="C27" s="3">
        <v>10</v>
      </c>
      <c r="D27" s="3">
        <v>22</v>
      </c>
    </row>
    <row r="28" spans="2:9" x14ac:dyDescent="0.2">
      <c r="B28" s="4" t="s">
        <v>27</v>
      </c>
      <c r="C28" s="3">
        <v>39</v>
      </c>
      <c r="D28" s="3">
        <v>57</v>
      </c>
    </row>
    <row r="29" spans="2:9" x14ac:dyDescent="0.2">
      <c r="B29" s="3"/>
      <c r="C29" s="3">
        <v>43</v>
      </c>
      <c r="D29" s="3">
        <v>55</v>
      </c>
    </row>
    <row r="30" spans="2:9" x14ac:dyDescent="0.2">
      <c r="B30" s="3"/>
      <c r="C30" s="3">
        <v>37</v>
      </c>
      <c r="D30" s="3">
        <v>56</v>
      </c>
    </row>
    <row r="31" spans="2:9" x14ac:dyDescent="0.2">
      <c r="B31" s="3"/>
      <c r="C31" s="3">
        <v>36</v>
      </c>
      <c r="D31" s="3">
        <v>46</v>
      </c>
    </row>
    <row r="32" spans="2:9" x14ac:dyDescent="0.2">
      <c r="B32" s="3"/>
      <c r="C32" s="3">
        <v>36</v>
      </c>
      <c r="D32" s="3">
        <v>64</v>
      </c>
    </row>
    <row r="33" spans="2:4" x14ac:dyDescent="0.2">
      <c r="B33" s="3"/>
      <c r="C33" s="3">
        <v>43</v>
      </c>
      <c r="D33" s="3">
        <v>59</v>
      </c>
    </row>
    <row r="34" spans="2:4" x14ac:dyDescent="0.2">
      <c r="C34" s="3">
        <v>39</v>
      </c>
      <c r="D34" s="3">
        <v>58</v>
      </c>
    </row>
    <row r="35" spans="2:4" x14ac:dyDescent="0.2">
      <c r="C35" s="3">
        <v>38</v>
      </c>
      <c r="D35" s="3">
        <v>61</v>
      </c>
    </row>
    <row r="36" spans="2:4" x14ac:dyDescent="0.2">
      <c r="B36" s="3"/>
      <c r="C36" s="3">
        <v>38</v>
      </c>
      <c r="D36" s="3">
        <v>60</v>
      </c>
    </row>
    <row r="37" spans="2:4" x14ac:dyDescent="0.2">
      <c r="B37" s="3"/>
      <c r="C37" s="3">
        <v>41</v>
      </c>
      <c r="D37" s="3">
        <v>53</v>
      </c>
    </row>
    <row r="38" spans="2:4" x14ac:dyDescent="0.2">
      <c r="B38" s="3"/>
      <c r="C38" s="3">
        <v>42</v>
      </c>
      <c r="D38" s="3">
        <v>56</v>
      </c>
    </row>
    <row r="39" spans="2:4" x14ac:dyDescent="0.2">
      <c r="B39" s="3"/>
      <c r="C39" s="3">
        <v>33</v>
      </c>
      <c r="D39" s="3">
        <v>54</v>
      </c>
    </row>
    <row r="40" spans="2:4" x14ac:dyDescent="0.2">
      <c r="B40" s="4" t="s">
        <v>28</v>
      </c>
      <c r="C40" s="3">
        <v>41</v>
      </c>
      <c r="D40" s="3">
        <v>73</v>
      </c>
    </row>
    <row r="41" spans="2:4" x14ac:dyDescent="0.2">
      <c r="B41" s="3"/>
      <c r="C41" s="3">
        <v>59</v>
      </c>
      <c r="D41" s="3">
        <v>77</v>
      </c>
    </row>
    <row r="42" spans="2:4" x14ac:dyDescent="0.2">
      <c r="B42" s="3"/>
      <c r="C42" s="3">
        <v>49</v>
      </c>
      <c r="D42" s="3">
        <v>83</v>
      </c>
    </row>
    <row r="43" spans="2:4" x14ac:dyDescent="0.2">
      <c r="B43" s="3"/>
      <c r="C43" s="3">
        <v>53</v>
      </c>
      <c r="D43" s="3">
        <v>73</v>
      </c>
    </row>
    <row r="44" spans="2:4" x14ac:dyDescent="0.2">
      <c r="B44" s="3"/>
      <c r="C44" s="3">
        <v>42</v>
      </c>
      <c r="D44" s="3">
        <v>79</v>
      </c>
    </row>
    <row r="45" spans="2:4" x14ac:dyDescent="0.2">
      <c r="B45" s="3"/>
      <c r="C45" s="3">
        <v>47</v>
      </c>
      <c r="D45" s="3">
        <v>75</v>
      </c>
    </row>
    <row r="46" spans="2:4" x14ac:dyDescent="0.2">
      <c r="C46" s="3">
        <v>47</v>
      </c>
      <c r="D46" s="3">
        <v>80</v>
      </c>
    </row>
    <row r="47" spans="2:4" x14ac:dyDescent="0.2">
      <c r="C47" s="3">
        <v>49</v>
      </c>
      <c r="D47" s="3">
        <v>78</v>
      </c>
    </row>
    <row r="48" spans="2:4" x14ac:dyDescent="0.2">
      <c r="B48" s="3"/>
      <c r="C48" s="3">
        <v>48</v>
      </c>
      <c r="D48" s="3">
        <v>76</v>
      </c>
    </row>
    <row r="49" spans="2:4" x14ac:dyDescent="0.2">
      <c r="B49" s="3"/>
      <c r="C49" s="3">
        <v>46</v>
      </c>
      <c r="D49" s="3">
        <v>77</v>
      </c>
    </row>
    <row r="50" spans="2:4" x14ac:dyDescent="0.2">
      <c r="B50" s="3"/>
      <c r="C50" s="3">
        <v>45</v>
      </c>
      <c r="D50" s="3">
        <v>76</v>
      </c>
    </row>
    <row r="51" spans="2:4" x14ac:dyDescent="0.2">
      <c r="B51" s="3"/>
      <c r="C51" s="3">
        <v>45</v>
      </c>
      <c r="D51" s="3">
        <v>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L40"/>
  <sheetViews>
    <sheetView topLeftCell="E1" workbookViewId="0">
      <selection activeCell="Q17" sqref="Q17"/>
    </sheetView>
  </sheetViews>
  <sheetFormatPr baseColWidth="10" defaultColWidth="8.83203125" defaultRowHeight="15" x14ac:dyDescent="0.2"/>
  <sheetData>
    <row r="1" spans="2:12" x14ac:dyDescent="0.2">
      <c r="C1" s="1" t="s">
        <v>36</v>
      </c>
      <c r="F1" s="11" t="s">
        <v>72</v>
      </c>
      <c r="J1" s="11" t="s">
        <v>73</v>
      </c>
    </row>
    <row r="2" spans="2:12" x14ac:dyDescent="0.2">
      <c r="B2" s="3"/>
      <c r="C2" s="3" t="s">
        <v>31</v>
      </c>
      <c r="D2" s="3"/>
      <c r="E2" s="3"/>
      <c r="F2" s="3"/>
      <c r="G2" s="3" t="s">
        <v>32</v>
      </c>
      <c r="H2" s="3"/>
      <c r="I2" s="3"/>
      <c r="J2" s="3" t="s">
        <v>35</v>
      </c>
      <c r="K2" s="3"/>
      <c r="L2" s="3"/>
    </row>
    <row r="3" spans="2:12" x14ac:dyDescent="0.2">
      <c r="B3" s="3"/>
      <c r="C3" s="3" t="s">
        <v>23</v>
      </c>
      <c r="D3" s="3" t="s">
        <v>24</v>
      </c>
      <c r="E3" s="3"/>
      <c r="F3" s="3"/>
      <c r="G3" s="3" t="s">
        <v>23</v>
      </c>
      <c r="H3" s="3" t="s">
        <v>24</v>
      </c>
      <c r="I3" s="3"/>
      <c r="K3" s="3" t="s">
        <v>23</v>
      </c>
      <c r="L3" s="3" t="s">
        <v>24</v>
      </c>
    </row>
    <row r="4" spans="2:12" x14ac:dyDescent="0.2">
      <c r="B4" s="3" t="s">
        <v>25</v>
      </c>
      <c r="C4" s="3">
        <v>4</v>
      </c>
      <c r="D4" s="3">
        <v>4</v>
      </c>
      <c r="E4" s="3"/>
      <c r="F4" s="3" t="s">
        <v>25</v>
      </c>
      <c r="G4" s="3">
        <v>6</v>
      </c>
      <c r="H4" s="3">
        <v>4</v>
      </c>
      <c r="I4" s="3"/>
      <c r="J4" s="3" t="s">
        <v>25</v>
      </c>
      <c r="K4" s="3">
        <v>16.666666666666664</v>
      </c>
      <c r="L4" s="3">
        <v>16.666666666666664</v>
      </c>
    </row>
    <row r="5" spans="2:12" x14ac:dyDescent="0.2">
      <c r="B5" s="3"/>
      <c r="C5" s="3">
        <v>3</v>
      </c>
      <c r="D5" s="3">
        <v>3</v>
      </c>
      <c r="E5" s="3"/>
      <c r="F5" s="3"/>
      <c r="G5" s="3">
        <v>6</v>
      </c>
      <c r="H5" s="3">
        <v>4</v>
      </c>
      <c r="I5" s="3"/>
      <c r="J5" s="3"/>
      <c r="K5" s="3">
        <v>25</v>
      </c>
      <c r="L5" s="3">
        <v>25</v>
      </c>
    </row>
    <row r="6" spans="2:12" x14ac:dyDescent="0.2">
      <c r="B6" s="3"/>
      <c r="C6" s="3">
        <v>3</v>
      </c>
      <c r="D6" s="3">
        <v>3</v>
      </c>
      <c r="E6" s="3"/>
      <c r="F6" s="3"/>
      <c r="G6" s="3">
        <v>4</v>
      </c>
      <c r="H6" s="3">
        <v>6</v>
      </c>
      <c r="I6" s="3"/>
      <c r="J6" s="3"/>
      <c r="K6" s="3">
        <v>22.222222222222221</v>
      </c>
      <c r="L6" s="3">
        <v>28.571428571428569</v>
      </c>
    </row>
    <row r="7" spans="2:12" x14ac:dyDescent="0.2">
      <c r="C7" s="3">
        <v>4</v>
      </c>
      <c r="D7" s="3">
        <v>3</v>
      </c>
      <c r="E7" s="3"/>
      <c r="F7" s="3"/>
      <c r="G7" s="3">
        <v>5</v>
      </c>
      <c r="H7" s="3">
        <v>6</v>
      </c>
      <c r="I7" s="3"/>
      <c r="J7" s="3"/>
      <c r="K7" s="3">
        <v>20</v>
      </c>
      <c r="L7" s="3">
        <v>25</v>
      </c>
    </row>
    <row r="8" spans="2:12" x14ac:dyDescent="0.2">
      <c r="B8" s="3"/>
      <c r="C8" s="3">
        <v>3</v>
      </c>
      <c r="D8" s="3">
        <v>4</v>
      </c>
      <c r="E8" s="3"/>
      <c r="F8" s="3"/>
      <c r="G8" s="3">
        <v>6</v>
      </c>
      <c r="H8" s="3">
        <v>5</v>
      </c>
      <c r="I8" s="3"/>
      <c r="J8" s="3"/>
      <c r="K8" s="3">
        <v>16.666666666666664</v>
      </c>
      <c r="L8" s="3">
        <v>18.181818181818183</v>
      </c>
    </row>
    <row r="9" spans="2:12" x14ac:dyDescent="0.2">
      <c r="B9" s="3"/>
      <c r="C9" s="3">
        <v>3</v>
      </c>
      <c r="D9" s="3">
        <v>4</v>
      </c>
      <c r="E9" s="3"/>
      <c r="F9" s="3"/>
      <c r="G9" s="3">
        <v>6</v>
      </c>
      <c r="H9" s="3">
        <v>5</v>
      </c>
      <c r="I9" s="3"/>
      <c r="J9" s="3"/>
      <c r="K9" s="3">
        <v>12.5</v>
      </c>
      <c r="L9" s="3">
        <v>22.222222222222221</v>
      </c>
    </row>
    <row r="10" spans="2:12" x14ac:dyDescent="0.2">
      <c r="B10" s="3"/>
      <c r="C10" s="3">
        <v>3</v>
      </c>
      <c r="D10" s="3">
        <v>3</v>
      </c>
      <c r="E10" s="3"/>
      <c r="F10" s="3"/>
      <c r="G10" s="3">
        <v>5</v>
      </c>
      <c r="H10" s="3">
        <v>6</v>
      </c>
      <c r="I10" s="3"/>
      <c r="J10" s="3"/>
      <c r="K10" s="3">
        <v>20</v>
      </c>
      <c r="L10" s="3">
        <v>20</v>
      </c>
    </row>
    <row r="11" spans="2:12" x14ac:dyDescent="0.2">
      <c r="B11" s="3"/>
      <c r="C11" s="3">
        <v>4</v>
      </c>
      <c r="D11" s="3">
        <v>4</v>
      </c>
      <c r="E11" s="3"/>
      <c r="F11" s="3"/>
      <c r="G11" s="3">
        <v>5</v>
      </c>
      <c r="H11" s="3">
        <v>5</v>
      </c>
      <c r="I11" s="3"/>
      <c r="J11" s="3"/>
      <c r="K11" s="5">
        <v>22.222222222222221</v>
      </c>
      <c r="L11" s="5">
        <v>18.181818181818183</v>
      </c>
    </row>
    <row r="12" spans="2:12" x14ac:dyDescent="0.2">
      <c r="B12" s="3"/>
      <c r="C12" s="3">
        <v>3</v>
      </c>
      <c r="D12" s="3">
        <v>4</v>
      </c>
      <c r="E12" s="3"/>
      <c r="F12" s="3"/>
      <c r="G12" s="3">
        <v>4</v>
      </c>
      <c r="H12" s="3">
        <v>4</v>
      </c>
      <c r="I12" s="3"/>
      <c r="J12" s="3"/>
      <c r="K12" s="3">
        <v>14.285714285714285</v>
      </c>
      <c r="L12" s="3">
        <v>20</v>
      </c>
    </row>
    <row r="13" spans="2:12" x14ac:dyDescent="0.2">
      <c r="B13" s="3" t="s">
        <v>26</v>
      </c>
      <c r="C13" s="3">
        <v>0</v>
      </c>
      <c r="D13" s="3">
        <v>0</v>
      </c>
      <c r="E13" s="3"/>
      <c r="F13" s="3" t="s">
        <v>26</v>
      </c>
      <c r="G13" s="3">
        <v>2</v>
      </c>
      <c r="H13" s="3">
        <v>1</v>
      </c>
      <c r="I13" s="3"/>
      <c r="J13" s="3" t="s">
        <v>55</v>
      </c>
      <c r="K13" s="3">
        <v>6.25</v>
      </c>
      <c r="L13" s="3">
        <v>9.67741935483871</v>
      </c>
    </row>
    <row r="14" spans="2:12" x14ac:dyDescent="0.2">
      <c r="B14" s="3"/>
      <c r="C14" s="3">
        <v>0</v>
      </c>
      <c r="D14" s="3">
        <v>1</v>
      </c>
      <c r="E14" s="3"/>
      <c r="F14" s="3"/>
      <c r="G14" s="3">
        <v>1</v>
      </c>
      <c r="H14" s="3">
        <v>2</v>
      </c>
      <c r="I14" s="3"/>
      <c r="J14" s="3"/>
      <c r="K14" s="3">
        <v>6.8965517241379306</v>
      </c>
      <c r="L14" s="3">
        <v>8.695652173913043</v>
      </c>
    </row>
    <row r="15" spans="2:12" x14ac:dyDescent="0.2">
      <c r="B15" s="3"/>
      <c r="C15" s="3">
        <v>1</v>
      </c>
      <c r="D15" s="3">
        <v>0</v>
      </c>
      <c r="E15" s="3"/>
      <c r="F15" s="3"/>
      <c r="G15" s="3">
        <v>2</v>
      </c>
      <c r="H15" s="3">
        <v>0</v>
      </c>
      <c r="I15" s="3"/>
      <c r="J15" s="3"/>
      <c r="K15" s="3">
        <v>2.7777777777777777</v>
      </c>
      <c r="L15" s="3">
        <v>7.1428571428571423</v>
      </c>
    </row>
    <row r="16" spans="2:12" x14ac:dyDescent="0.2">
      <c r="B16" s="3"/>
      <c r="C16" s="3">
        <v>0</v>
      </c>
      <c r="D16" s="3">
        <v>0</v>
      </c>
      <c r="E16" s="3"/>
      <c r="F16" s="3"/>
      <c r="G16" s="3">
        <v>2</v>
      </c>
      <c r="H16" s="3">
        <v>1</v>
      </c>
      <c r="I16" s="3"/>
      <c r="J16" s="3"/>
      <c r="K16" s="3">
        <v>5.4054054054054053</v>
      </c>
      <c r="L16" s="3">
        <v>21.428571428571427</v>
      </c>
    </row>
    <row r="17" spans="2:12" x14ac:dyDescent="0.2">
      <c r="B17" s="3"/>
      <c r="C17" s="3">
        <v>0</v>
      </c>
      <c r="D17" s="3">
        <v>0</v>
      </c>
      <c r="E17" s="3"/>
      <c r="F17" s="3"/>
      <c r="G17" s="3">
        <v>0</v>
      </c>
      <c r="H17" s="3">
        <v>2</v>
      </c>
      <c r="I17" s="3"/>
      <c r="J17" s="3"/>
      <c r="K17" s="3">
        <v>5.5555555555555554</v>
      </c>
      <c r="L17" s="3">
        <v>14.285714285714285</v>
      </c>
    </row>
    <row r="18" spans="2:12" x14ac:dyDescent="0.2">
      <c r="B18" s="3"/>
      <c r="C18" s="3">
        <v>0</v>
      </c>
      <c r="D18" s="3">
        <v>0</v>
      </c>
      <c r="E18" s="3"/>
      <c r="F18" s="3"/>
      <c r="G18" s="3">
        <v>0</v>
      </c>
      <c r="H18" s="3">
        <v>1</v>
      </c>
      <c r="I18" s="3"/>
      <c r="J18" s="3"/>
      <c r="K18" s="3">
        <v>3.8461538461538463</v>
      </c>
      <c r="L18" s="3">
        <v>10</v>
      </c>
    </row>
    <row r="19" spans="2:12" x14ac:dyDescent="0.2">
      <c r="B19" s="3"/>
      <c r="C19" s="3">
        <v>1</v>
      </c>
      <c r="D19" s="3">
        <v>1</v>
      </c>
      <c r="E19" s="3"/>
      <c r="F19" s="3"/>
      <c r="G19" s="3">
        <v>1</v>
      </c>
      <c r="H19" s="3">
        <v>1</v>
      </c>
      <c r="I19" s="3"/>
      <c r="J19" s="3"/>
      <c r="K19" s="3">
        <v>4.1666666666666661</v>
      </c>
      <c r="L19" s="3">
        <v>11.76470588235294</v>
      </c>
    </row>
    <row r="20" spans="2:12" x14ac:dyDescent="0.2">
      <c r="B20" s="3"/>
      <c r="C20" s="3">
        <v>0</v>
      </c>
      <c r="D20" s="3">
        <v>0</v>
      </c>
      <c r="E20" s="3"/>
      <c r="F20" s="3"/>
      <c r="G20" s="3">
        <v>1</v>
      </c>
      <c r="H20" s="3">
        <v>0</v>
      </c>
      <c r="I20" s="3"/>
      <c r="J20" s="3"/>
      <c r="K20" s="3">
        <v>5.8823529411764701</v>
      </c>
      <c r="L20" s="3">
        <v>12.5</v>
      </c>
    </row>
    <row r="21" spans="2:12" x14ac:dyDescent="0.2">
      <c r="B21" s="3"/>
      <c r="C21" s="3">
        <v>0</v>
      </c>
      <c r="D21" s="3">
        <v>1</v>
      </c>
      <c r="E21" s="3"/>
      <c r="F21" s="3"/>
      <c r="G21" s="3">
        <v>1</v>
      </c>
      <c r="H21" s="3">
        <v>1</v>
      </c>
      <c r="I21" s="3"/>
      <c r="J21" s="3"/>
      <c r="K21" s="3">
        <v>5</v>
      </c>
      <c r="L21" s="3">
        <v>8.1081081081081088</v>
      </c>
    </row>
    <row r="22" spans="2:12" x14ac:dyDescent="0.2">
      <c r="B22" s="3" t="s">
        <v>27</v>
      </c>
      <c r="C22" s="3">
        <v>3</v>
      </c>
      <c r="D22" s="3">
        <v>3</v>
      </c>
      <c r="E22" s="3"/>
      <c r="F22" s="3" t="s">
        <v>27</v>
      </c>
      <c r="G22" s="3">
        <v>6</v>
      </c>
      <c r="H22" s="3">
        <v>3</v>
      </c>
      <c r="I22" s="3"/>
      <c r="J22" s="3" t="s">
        <v>28</v>
      </c>
      <c r="K22" s="3">
        <v>21.428571428571427</v>
      </c>
      <c r="L22" s="3">
        <v>18.181818181818183</v>
      </c>
    </row>
    <row r="23" spans="2:12" x14ac:dyDescent="0.2">
      <c r="B23" s="3"/>
      <c r="C23" s="3">
        <v>2</v>
      </c>
      <c r="D23" s="3">
        <v>3</v>
      </c>
      <c r="E23" s="3"/>
      <c r="F23" s="3"/>
      <c r="G23" s="3">
        <v>5</v>
      </c>
      <c r="H23" s="3">
        <v>4</v>
      </c>
      <c r="I23" s="3"/>
      <c r="J23" s="3"/>
      <c r="K23" s="3">
        <v>20</v>
      </c>
      <c r="L23" s="3">
        <v>21.052631578947366</v>
      </c>
    </row>
    <row r="24" spans="2:12" x14ac:dyDescent="0.2">
      <c r="B24" s="3"/>
      <c r="C24" s="3">
        <v>2</v>
      </c>
      <c r="D24" s="3">
        <v>4</v>
      </c>
      <c r="E24" s="3"/>
      <c r="F24" s="3"/>
      <c r="G24" s="3">
        <v>5</v>
      </c>
      <c r="H24" s="3">
        <v>6</v>
      </c>
      <c r="I24" s="3"/>
      <c r="J24" s="3"/>
      <c r="K24" s="3">
        <v>25</v>
      </c>
      <c r="L24" s="3">
        <v>28.571428571428569</v>
      </c>
    </row>
    <row r="25" spans="2:12" x14ac:dyDescent="0.2">
      <c r="B25" s="3"/>
      <c r="C25" s="3">
        <v>2</v>
      </c>
      <c r="D25" s="3">
        <v>3</v>
      </c>
      <c r="E25" s="3"/>
      <c r="F25" s="3"/>
      <c r="G25" s="3">
        <v>3</v>
      </c>
      <c r="H25" s="3">
        <v>4</v>
      </c>
      <c r="I25" s="3"/>
      <c r="J25" s="3"/>
      <c r="K25" s="3">
        <v>17.391304347826086</v>
      </c>
      <c r="L25" s="3">
        <v>19.047619047619047</v>
      </c>
    </row>
    <row r="26" spans="2:12" x14ac:dyDescent="0.2">
      <c r="B26" s="3"/>
      <c r="C26" s="3">
        <v>2</v>
      </c>
      <c r="D26" s="3">
        <v>3</v>
      </c>
      <c r="E26" s="3"/>
      <c r="F26" s="3"/>
      <c r="G26" s="3">
        <v>4</v>
      </c>
      <c r="H26" s="3">
        <v>7</v>
      </c>
      <c r="I26" s="3"/>
      <c r="J26" s="3"/>
      <c r="K26" s="3">
        <v>15</v>
      </c>
      <c r="L26" s="3">
        <v>21.428571428571427</v>
      </c>
    </row>
    <row r="27" spans="2:12" x14ac:dyDescent="0.2">
      <c r="B27" s="3"/>
      <c r="C27" s="3">
        <v>2</v>
      </c>
      <c r="D27" s="3">
        <v>4</v>
      </c>
      <c r="E27" s="3"/>
      <c r="F27" s="3"/>
      <c r="G27" s="3">
        <v>4</v>
      </c>
      <c r="H27" s="3">
        <v>4</v>
      </c>
      <c r="I27" s="3"/>
      <c r="J27" s="3"/>
      <c r="K27" s="3">
        <v>33.333333333333329</v>
      </c>
      <c r="L27" s="3">
        <v>23.809523809523807</v>
      </c>
    </row>
    <row r="28" spans="2:12" x14ac:dyDescent="0.2">
      <c r="B28" s="3"/>
      <c r="C28" s="3">
        <v>2</v>
      </c>
      <c r="D28" s="3">
        <v>4</v>
      </c>
      <c r="E28" s="3"/>
      <c r="F28" s="3"/>
      <c r="G28" s="3">
        <v>3</v>
      </c>
      <c r="H28" s="3">
        <v>4</v>
      </c>
      <c r="I28" s="3"/>
      <c r="J28" s="3"/>
      <c r="K28" s="3">
        <v>15.789473684210526</v>
      </c>
      <c r="L28" s="3">
        <v>21.052631578947366</v>
      </c>
    </row>
    <row r="29" spans="2:12" x14ac:dyDescent="0.2">
      <c r="B29" s="3"/>
      <c r="C29" s="3">
        <v>2</v>
      </c>
      <c r="D29" s="3">
        <v>4</v>
      </c>
      <c r="E29" s="3"/>
      <c r="F29" s="3"/>
      <c r="G29" s="3">
        <v>4</v>
      </c>
      <c r="H29" s="3">
        <v>3</v>
      </c>
      <c r="I29" s="3"/>
      <c r="J29" s="3"/>
      <c r="K29" s="3">
        <v>14.285714285714285</v>
      </c>
      <c r="L29" s="3">
        <v>30</v>
      </c>
    </row>
    <row r="30" spans="2:12" x14ac:dyDescent="0.2">
      <c r="B30" s="3"/>
      <c r="C30" s="3">
        <v>2</v>
      </c>
      <c r="D30" s="3">
        <v>3</v>
      </c>
      <c r="E30" s="3"/>
      <c r="F30" s="3"/>
      <c r="G30" s="3">
        <v>3</v>
      </c>
      <c r="H30" s="3">
        <v>5</v>
      </c>
      <c r="I30" s="3"/>
      <c r="J30" s="3"/>
      <c r="K30" s="3">
        <v>23.076923076923077</v>
      </c>
      <c r="L30" s="3">
        <v>29.411764705882355</v>
      </c>
    </row>
    <row r="31" spans="2:12" x14ac:dyDescent="0.2">
      <c r="B31" s="3" t="s">
        <v>28</v>
      </c>
      <c r="C31" s="3">
        <v>7</v>
      </c>
      <c r="D31" s="3">
        <v>8</v>
      </c>
      <c r="E31" s="3"/>
      <c r="F31" s="3" t="s">
        <v>28</v>
      </c>
      <c r="G31" s="3">
        <v>10</v>
      </c>
      <c r="H31" s="3">
        <v>9</v>
      </c>
      <c r="I31" s="3"/>
      <c r="J31" s="3"/>
      <c r="K31" s="3"/>
      <c r="L31" s="3"/>
    </row>
    <row r="32" spans="2:12" x14ac:dyDescent="0.2">
      <c r="B32" s="3"/>
      <c r="C32" s="3">
        <v>8</v>
      </c>
      <c r="D32" s="3">
        <v>6</v>
      </c>
      <c r="E32" s="3"/>
      <c r="F32" s="3"/>
      <c r="G32" s="3">
        <v>11</v>
      </c>
      <c r="H32" s="3">
        <v>8</v>
      </c>
      <c r="I32" s="3"/>
      <c r="J32" s="3"/>
      <c r="K32" s="3"/>
      <c r="L32" s="3"/>
    </row>
    <row r="33" spans="2:12" x14ac:dyDescent="0.2">
      <c r="B33" s="3"/>
      <c r="C33" s="3">
        <v>6</v>
      </c>
      <c r="D33" s="3">
        <v>6</v>
      </c>
      <c r="E33" s="3"/>
      <c r="F33" s="3"/>
      <c r="G33" s="3">
        <v>11</v>
      </c>
      <c r="H33" s="3">
        <v>8</v>
      </c>
      <c r="I33" s="3"/>
      <c r="J33" s="3"/>
      <c r="K33" s="3"/>
      <c r="L33" s="3"/>
    </row>
    <row r="34" spans="2:12" x14ac:dyDescent="0.2">
      <c r="B34" s="3"/>
      <c r="C34" s="3">
        <v>8</v>
      </c>
      <c r="D34" s="3">
        <v>7</v>
      </c>
      <c r="E34" s="3"/>
      <c r="F34" s="3"/>
      <c r="G34" s="3">
        <v>12</v>
      </c>
      <c r="H34" s="3">
        <v>11</v>
      </c>
      <c r="I34" s="3"/>
      <c r="J34" s="3"/>
      <c r="K34" s="3"/>
      <c r="L34" s="3"/>
    </row>
    <row r="35" spans="2:12" x14ac:dyDescent="0.2">
      <c r="B35" s="3"/>
      <c r="C35" s="3">
        <v>7</v>
      </c>
      <c r="D35" s="3">
        <v>6</v>
      </c>
      <c r="E35" s="3"/>
      <c r="F35" s="3"/>
      <c r="G35" s="3">
        <v>11</v>
      </c>
      <c r="H35" s="3">
        <v>9</v>
      </c>
      <c r="I35" s="3"/>
      <c r="J35" s="3"/>
      <c r="K35" s="3"/>
      <c r="L35" s="3"/>
    </row>
    <row r="36" spans="2:12" x14ac:dyDescent="0.2">
      <c r="B36" s="3"/>
      <c r="C36" s="3">
        <v>5</v>
      </c>
      <c r="D36" s="3">
        <v>8</v>
      </c>
      <c r="E36" s="3"/>
      <c r="F36" s="3"/>
      <c r="G36" s="3">
        <v>10</v>
      </c>
      <c r="H36" s="3">
        <v>8</v>
      </c>
      <c r="I36" s="3"/>
      <c r="J36" s="3"/>
      <c r="K36" s="3"/>
      <c r="L36" s="3"/>
    </row>
    <row r="37" spans="2:12" x14ac:dyDescent="0.2">
      <c r="B37" s="3"/>
      <c r="C37" s="3">
        <v>7</v>
      </c>
      <c r="D37" s="3">
        <v>6</v>
      </c>
      <c r="E37" s="3"/>
      <c r="F37" s="3"/>
      <c r="G37" s="3">
        <v>12</v>
      </c>
      <c r="H37" s="3">
        <v>9</v>
      </c>
      <c r="I37" s="3"/>
      <c r="J37" s="3"/>
      <c r="K37" s="3"/>
      <c r="L37" s="3"/>
    </row>
    <row r="38" spans="2:12" x14ac:dyDescent="0.2">
      <c r="B38" s="3"/>
      <c r="C38" s="3">
        <v>6</v>
      </c>
      <c r="D38" s="3">
        <v>7</v>
      </c>
      <c r="E38" s="3"/>
      <c r="F38" s="3"/>
      <c r="G38" s="3">
        <v>11</v>
      </c>
      <c r="H38" s="3">
        <v>9</v>
      </c>
      <c r="I38" s="3"/>
      <c r="J38" s="3"/>
      <c r="K38" s="3"/>
      <c r="L38" s="3"/>
    </row>
    <row r="39" spans="2:12" x14ac:dyDescent="0.2">
      <c r="B39" s="3"/>
      <c r="C39" s="3">
        <v>9</v>
      </c>
      <c r="D39" s="3">
        <v>8</v>
      </c>
      <c r="E39" s="3"/>
      <c r="F39" s="3"/>
      <c r="G39" s="3">
        <v>10</v>
      </c>
      <c r="H39" s="3">
        <v>10</v>
      </c>
      <c r="I39" s="3"/>
      <c r="J39" s="3"/>
      <c r="K39" s="3"/>
      <c r="L39" s="3"/>
    </row>
    <row r="40" spans="2:12" x14ac:dyDescent="0.2"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I15"/>
  <sheetViews>
    <sheetView workbookViewId="0">
      <selection activeCell="G35" sqref="G35"/>
    </sheetView>
  </sheetViews>
  <sheetFormatPr baseColWidth="10" defaultColWidth="8.83203125" defaultRowHeight="15" x14ac:dyDescent="0.2"/>
  <sheetData>
    <row r="1" spans="2:9" x14ac:dyDescent="0.2">
      <c r="B1" s="11" t="s">
        <v>74</v>
      </c>
      <c r="F1" s="11" t="s">
        <v>75</v>
      </c>
    </row>
    <row r="2" spans="2:9" x14ac:dyDescent="0.2">
      <c r="B2" s="3" t="s">
        <v>34</v>
      </c>
      <c r="D2" s="3"/>
      <c r="F2" s="3" t="s">
        <v>33</v>
      </c>
      <c r="I2" s="3"/>
    </row>
    <row r="3" spans="2:9" x14ac:dyDescent="0.2">
      <c r="C3" s="3" t="s">
        <v>23</v>
      </c>
      <c r="D3" s="3" t="s">
        <v>24</v>
      </c>
      <c r="G3" s="3" t="s">
        <v>23</v>
      </c>
      <c r="H3" s="3" t="s">
        <v>24</v>
      </c>
    </row>
    <row r="4" spans="2:9" x14ac:dyDescent="0.2">
      <c r="B4" s="3" t="s">
        <v>25</v>
      </c>
      <c r="C4" s="3">
        <v>3466</v>
      </c>
      <c r="D4" s="3">
        <v>3442</v>
      </c>
      <c r="F4" s="3" t="s">
        <v>25</v>
      </c>
      <c r="G4" s="3">
        <v>10</v>
      </c>
      <c r="H4" s="3">
        <v>10</v>
      </c>
    </row>
    <row r="5" spans="2:9" x14ac:dyDescent="0.2">
      <c r="B5" s="3"/>
      <c r="C5" s="3">
        <v>5921</v>
      </c>
      <c r="D5" s="3">
        <v>4997</v>
      </c>
      <c r="F5" s="3"/>
      <c r="G5" s="3">
        <v>11</v>
      </c>
      <c r="H5" s="3">
        <v>12</v>
      </c>
    </row>
    <row r="6" spans="2:9" x14ac:dyDescent="0.2">
      <c r="B6" s="3"/>
      <c r="C6" s="3">
        <v>3044</v>
      </c>
      <c r="D6" s="3">
        <v>3371</v>
      </c>
      <c r="F6" s="3"/>
      <c r="G6" s="3">
        <v>8</v>
      </c>
      <c r="H6" s="3">
        <v>11</v>
      </c>
    </row>
    <row r="7" spans="2:9" x14ac:dyDescent="0.2">
      <c r="B7" s="3" t="s">
        <v>26</v>
      </c>
      <c r="C7" s="3">
        <v>568</v>
      </c>
      <c r="D7" s="3">
        <v>309</v>
      </c>
      <c r="F7" s="3" t="s">
        <v>26</v>
      </c>
      <c r="G7" s="3">
        <v>3</v>
      </c>
      <c r="H7" s="3">
        <v>3</v>
      </c>
    </row>
    <row r="8" spans="2:9" x14ac:dyDescent="0.2">
      <c r="B8" s="3"/>
      <c r="C8" s="3">
        <v>244</v>
      </c>
      <c r="D8" s="3">
        <v>258</v>
      </c>
      <c r="F8" s="3"/>
      <c r="G8" s="3">
        <v>3</v>
      </c>
      <c r="H8" s="3">
        <v>2</v>
      </c>
    </row>
    <row r="9" spans="2:9" x14ac:dyDescent="0.2">
      <c r="B9" s="3"/>
      <c r="C9" s="3">
        <v>437</v>
      </c>
      <c r="D9" s="3">
        <v>528</v>
      </c>
      <c r="F9" s="3"/>
      <c r="G9" s="3">
        <v>2</v>
      </c>
      <c r="H9" s="3">
        <v>3</v>
      </c>
    </row>
    <row r="10" spans="2:9" x14ac:dyDescent="0.2">
      <c r="B10" s="3" t="s">
        <v>27</v>
      </c>
      <c r="C10" s="3">
        <v>3258</v>
      </c>
      <c r="D10" s="3">
        <v>3394</v>
      </c>
      <c r="F10" s="3" t="s">
        <v>27</v>
      </c>
      <c r="G10" s="3">
        <v>13</v>
      </c>
      <c r="H10" s="3">
        <v>16</v>
      </c>
    </row>
    <row r="11" spans="2:9" x14ac:dyDescent="0.2">
      <c r="B11" s="3"/>
      <c r="C11" s="3">
        <v>4963</v>
      </c>
      <c r="D11" s="3">
        <v>3547</v>
      </c>
      <c r="F11" s="3"/>
      <c r="G11" s="3">
        <v>18</v>
      </c>
      <c r="H11" s="3">
        <v>13</v>
      </c>
    </row>
    <row r="12" spans="2:9" x14ac:dyDescent="0.2">
      <c r="B12" s="3"/>
      <c r="C12" s="3">
        <v>3057</v>
      </c>
      <c r="D12" s="3">
        <v>3499</v>
      </c>
      <c r="F12" s="3"/>
      <c r="G12" s="3">
        <v>14</v>
      </c>
      <c r="H12" s="3">
        <v>16</v>
      </c>
    </row>
    <row r="13" spans="2:9" x14ac:dyDescent="0.2">
      <c r="B13" s="3" t="s">
        <v>28</v>
      </c>
      <c r="C13" s="3">
        <v>4166</v>
      </c>
      <c r="D13" s="3">
        <v>3682</v>
      </c>
      <c r="F13" s="3" t="s">
        <v>28</v>
      </c>
      <c r="G13" s="3">
        <v>15</v>
      </c>
      <c r="H13" s="3">
        <v>13</v>
      </c>
    </row>
    <row r="14" spans="2:9" x14ac:dyDescent="0.2">
      <c r="B14" s="3"/>
      <c r="C14" s="3">
        <v>3188</v>
      </c>
      <c r="D14" s="3">
        <v>3985</v>
      </c>
      <c r="G14" s="3">
        <v>14</v>
      </c>
      <c r="H14" s="3">
        <v>16</v>
      </c>
    </row>
    <row r="15" spans="2:9" x14ac:dyDescent="0.2">
      <c r="B15" s="3"/>
      <c r="C15" s="3">
        <v>3421</v>
      </c>
      <c r="D15" s="3">
        <v>3425</v>
      </c>
      <c r="G15" s="3">
        <v>17</v>
      </c>
      <c r="H15" s="3">
        <v>13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20"/>
  <sheetViews>
    <sheetView tabSelected="1" workbookViewId="0">
      <selection activeCell="F26" sqref="F26"/>
    </sheetView>
  </sheetViews>
  <sheetFormatPr baseColWidth="10" defaultColWidth="8.83203125" defaultRowHeight="15" x14ac:dyDescent="0.2"/>
  <cols>
    <col min="1" max="1" width="17.33203125" customWidth="1"/>
  </cols>
  <sheetData>
    <row r="1" spans="1:9" x14ac:dyDescent="0.2">
      <c r="A1" s="11" t="s">
        <v>76</v>
      </c>
    </row>
    <row r="3" spans="1:9" x14ac:dyDescent="0.2">
      <c r="A3" t="s">
        <v>45</v>
      </c>
      <c r="B3" s="6" t="s">
        <v>37</v>
      </c>
      <c r="C3" s="6" t="s">
        <v>38</v>
      </c>
      <c r="D3" s="7" t="s">
        <v>39</v>
      </c>
      <c r="E3" s="3" t="s">
        <v>40</v>
      </c>
      <c r="F3" s="3" t="s">
        <v>41</v>
      </c>
      <c r="G3" s="3" t="s">
        <v>42</v>
      </c>
      <c r="H3" s="3" t="s">
        <v>43</v>
      </c>
      <c r="I3" s="3" t="s">
        <v>44</v>
      </c>
    </row>
    <row r="4" spans="1:9" x14ac:dyDescent="0.2">
      <c r="B4">
        <v>1.0569948186528497</v>
      </c>
      <c r="C4">
        <v>0.66839378238341973</v>
      </c>
      <c r="D4">
        <v>0.90155440414507781</v>
      </c>
      <c r="E4">
        <v>0.96373056994818662</v>
      </c>
      <c r="F4">
        <v>0.99481865284974103</v>
      </c>
      <c r="G4">
        <v>1.3056994818652852</v>
      </c>
      <c r="H4">
        <v>1.3523316062176167</v>
      </c>
      <c r="I4">
        <v>1.0414507772020727</v>
      </c>
    </row>
    <row r="5" spans="1:9" x14ac:dyDescent="0.2">
      <c r="B5">
        <v>1.0569948186528497</v>
      </c>
      <c r="C5">
        <v>0.46632124352331611</v>
      </c>
      <c r="D5">
        <v>0.85492227979274615</v>
      </c>
      <c r="E5">
        <v>1.1036269430051815</v>
      </c>
      <c r="F5">
        <v>0.96373056994818662</v>
      </c>
      <c r="G5">
        <v>1.383419689119171</v>
      </c>
      <c r="H5">
        <v>1.4300518134715028</v>
      </c>
      <c r="I5">
        <v>0.96373056994818662</v>
      </c>
    </row>
    <row r="6" spans="1:9" x14ac:dyDescent="0.2">
      <c r="B6">
        <v>0.88601036269430056</v>
      </c>
      <c r="C6">
        <v>0.55958549222797926</v>
      </c>
      <c r="D6">
        <v>0.62176165803108818</v>
      </c>
      <c r="E6">
        <v>1.0414507772020727</v>
      </c>
      <c r="F6">
        <v>0.90155440414507781</v>
      </c>
      <c r="G6">
        <v>1.5077720207253886</v>
      </c>
      <c r="H6">
        <v>1.3056994818652852</v>
      </c>
      <c r="I6">
        <v>1.1347150259067358</v>
      </c>
    </row>
    <row r="8" spans="1:9" x14ac:dyDescent="0.2">
      <c r="A8" t="s">
        <v>7</v>
      </c>
      <c r="B8">
        <v>1</v>
      </c>
      <c r="C8">
        <v>0.56476683937823835</v>
      </c>
      <c r="D8">
        <v>0.79274611398963735</v>
      </c>
      <c r="E8">
        <v>1.0362694300518136</v>
      </c>
      <c r="F8">
        <v>0.95336787564766856</v>
      </c>
      <c r="G8">
        <v>1.3989637305699485</v>
      </c>
      <c r="H8">
        <v>1.3626943005181349</v>
      </c>
      <c r="I8">
        <v>1.0466321243523315</v>
      </c>
    </row>
    <row r="9" spans="1:9" x14ac:dyDescent="0.2">
      <c r="A9" t="s">
        <v>8</v>
      </c>
      <c r="B9">
        <v>9.8717921674910072E-2</v>
      </c>
      <c r="C9">
        <v>0.10113586163701122</v>
      </c>
      <c r="D9">
        <v>0.14990130716569394</v>
      </c>
      <c r="E9">
        <v>7.0091965069785947E-2</v>
      </c>
      <c r="F9">
        <v>4.7487831035811813E-2</v>
      </c>
      <c r="G9">
        <v>0.10192909623267352</v>
      </c>
      <c r="H9">
        <v>6.2820495611306426E-2</v>
      </c>
      <c r="I9">
        <v>8.5609904880094817E-2</v>
      </c>
    </row>
    <row r="12" spans="1:9" x14ac:dyDescent="0.2">
      <c r="A12" s="11" t="s">
        <v>77</v>
      </c>
    </row>
    <row r="14" spans="1:9" x14ac:dyDescent="0.2">
      <c r="A14" t="s">
        <v>45</v>
      </c>
      <c r="B14" s="6" t="s">
        <v>37</v>
      </c>
      <c r="C14" s="6" t="s">
        <v>38</v>
      </c>
      <c r="D14" s="7" t="s">
        <v>39</v>
      </c>
      <c r="E14" s="3" t="s">
        <v>40</v>
      </c>
      <c r="F14" s="3" t="s">
        <v>41</v>
      </c>
      <c r="G14" s="3" t="s">
        <v>42</v>
      </c>
      <c r="H14" s="3" t="s">
        <v>43</v>
      </c>
      <c r="I14" s="3" t="s">
        <v>44</v>
      </c>
    </row>
    <row r="15" spans="1:9" x14ac:dyDescent="0.2">
      <c r="B15" s="13">
        <v>1.0434779999999999</v>
      </c>
      <c r="C15" s="13">
        <v>0.130435</v>
      </c>
      <c r="D15" s="13">
        <v>0.39130399999999999</v>
      </c>
      <c r="E15" s="13">
        <v>0.39130399999999999</v>
      </c>
      <c r="F15" s="13">
        <v>0.782609</v>
      </c>
      <c r="G15" s="13">
        <v>1.3043480000000001</v>
      </c>
      <c r="H15" s="13">
        <v>1.9565220000000001</v>
      </c>
      <c r="I15" s="13">
        <v>1.3043480000000001</v>
      </c>
    </row>
    <row r="16" spans="1:9" x14ac:dyDescent="0.2">
      <c r="B16" s="13">
        <v>1.0434779999999999</v>
      </c>
      <c r="C16" s="13">
        <v>0.130435</v>
      </c>
      <c r="D16" s="13">
        <v>0.39130399999999999</v>
      </c>
      <c r="E16" s="13">
        <v>0.91304300000000005</v>
      </c>
      <c r="F16" s="13">
        <v>0.782609</v>
      </c>
      <c r="G16" s="13">
        <v>0.91304300000000005</v>
      </c>
      <c r="H16" s="13">
        <v>1.9565220000000001</v>
      </c>
      <c r="I16" s="13">
        <v>1.173913</v>
      </c>
    </row>
    <row r="17" spans="1:9" x14ac:dyDescent="0.2">
      <c r="B17" s="13">
        <v>0.91304300000000005</v>
      </c>
      <c r="C17" s="13">
        <v>0.130435</v>
      </c>
      <c r="D17" s="13">
        <v>0.39130399999999999</v>
      </c>
      <c r="E17" s="13">
        <v>0.91304300000000005</v>
      </c>
      <c r="F17" s="13">
        <v>0.65217400000000003</v>
      </c>
      <c r="G17" s="13">
        <v>0.91304300000000005</v>
      </c>
      <c r="H17" s="13">
        <v>2.086957</v>
      </c>
      <c r="I17" s="13">
        <v>1.4347829999999999</v>
      </c>
    </row>
    <row r="18" spans="1:9" x14ac:dyDescent="0.2">
      <c r="B18" s="13"/>
      <c r="C18" s="13"/>
      <c r="D18" s="13"/>
      <c r="E18" s="13"/>
      <c r="F18" s="13"/>
      <c r="G18" s="13"/>
      <c r="H18" s="13"/>
      <c r="I18" s="13"/>
    </row>
    <row r="19" spans="1:9" x14ac:dyDescent="0.2">
      <c r="A19" t="s">
        <v>7</v>
      </c>
      <c r="B19" s="13">
        <v>1</v>
      </c>
      <c r="C19" s="13">
        <v>0.130435</v>
      </c>
      <c r="D19" s="13">
        <v>0.39130399999999999</v>
      </c>
      <c r="E19" s="13">
        <v>0.73912999999999995</v>
      </c>
      <c r="F19" s="13">
        <v>0.73912999999999995</v>
      </c>
      <c r="G19" s="13">
        <v>1.0434779999999999</v>
      </c>
      <c r="H19" s="13">
        <v>2</v>
      </c>
      <c r="I19" s="13">
        <v>1.3043480000000001</v>
      </c>
    </row>
    <row r="20" spans="1:9" x14ac:dyDescent="0.2">
      <c r="A20" t="s">
        <v>8</v>
      </c>
      <c r="B20" s="13">
        <v>7.5306999999999999E-2</v>
      </c>
      <c r="C20" s="13">
        <v>0</v>
      </c>
      <c r="D20" s="13">
        <v>0</v>
      </c>
      <c r="E20" s="13">
        <v>0.30122599999999999</v>
      </c>
      <c r="F20" s="13">
        <v>7.5306999999999999E-2</v>
      </c>
      <c r="G20" s="13">
        <v>0.22592000000000001</v>
      </c>
      <c r="H20" s="13">
        <v>7.5306999999999999E-2</v>
      </c>
      <c r="I20" s="13">
        <v>0.130435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25"/>
  <sheetViews>
    <sheetView workbookViewId="0">
      <selection activeCell="G40" sqref="G40"/>
    </sheetView>
  </sheetViews>
  <sheetFormatPr baseColWidth="10" defaultColWidth="8.83203125" defaultRowHeight="15" x14ac:dyDescent="0.2"/>
  <cols>
    <col min="1" max="1" width="18.5" customWidth="1"/>
  </cols>
  <sheetData>
    <row r="1" spans="1:11" x14ac:dyDescent="0.2">
      <c r="A1" s="11" t="s">
        <v>78</v>
      </c>
      <c r="B1" s="2" t="s">
        <v>0</v>
      </c>
    </row>
    <row r="2" spans="1:11" x14ac:dyDescent="0.2">
      <c r="A2" t="s">
        <v>1</v>
      </c>
      <c r="B2" t="s">
        <v>2</v>
      </c>
      <c r="C2" t="s">
        <v>3</v>
      </c>
      <c r="E2" t="s">
        <v>4</v>
      </c>
      <c r="F2" t="s">
        <v>2</v>
      </c>
      <c r="G2" t="s">
        <v>3</v>
      </c>
      <c r="I2" t="s">
        <v>5</v>
      </c>
      <c r="J2" t="s">
        <v>2</v>
      </c>
      <c r="K2" t="s">
        <v>3</v>
      </c>
    </row>
    <row r="3" spans="1:11" x14ac:dyDescent="0.2">
      <c r="B3">
        <v>16.352201257861633</v>
      </c>
      <c r="C3">
        <v>31.25</v>
      </c>
      <c r="F3">
        <v>25.641025641025639</v>
      </c>
      <c r="G3">
        <v>29.545454545454547</v>
      </c>
      <c r="J3">
        <v>13.636363636363635</v>
      </c>
      <c r="K3">
        <v>24.305555555555554</v>
      </c>
    </row>
    <row r="4" spans="1:11" x14ac:dyDescent="0.2">
      <c r="B4">
        <v>16.666666666666664</v>
      </c>
      <c r="C4">
        <v>25.431034482758619</v>
      </c>
      <c r="F4">
        <v>22.543352601156069</v>
      </c>
      <c r="G4">
        <v>33.132530120481931</v>
      </c>
      <c r="J4">
        <v>15.789473684210526</v>
      </c>
      <c r="K4">
        <v>16.410256410256409</v>
      </c>
    </row>
    <row r="5" spans="1:11" x14ac:dyDescent="0.2">
      <c r="B5">
        <v>21.568627450980394</v>
      </c>
      <c r="C5">
        <v>25.441696113074201</v>
      </c>
      <c r="F5">
        <v>23.076923076923077</v>
      </c>
      <c r="G5">
        <v>32.954545454545453</v>
      </c>
      <c r="J5">
        <v>12.716763005780345</v>
      </c>
      <c r="K5">
        <v>17.647058823529413</v>
      </c>
    </row>
    <row r="6" spans="1:11" x14ac:dyDescent="0.2">
      <c r="B6">
        <v>18.954248366013072</v>
      </c>
      <c r="C6">
        <v>40.571428571428598</v>
      </c>
      <c r="F6">
        <v>22.527472527472529</v>
      </c>
      <c r="G6">
        <v>40.875912408759127</v>
      </c>
      <c r="J6">
        <v>13.197969543147209</v>
      </c>
      <c r="K6">
        <v>14.084507042253522</v>
      </c>
    </row>
    <row r="7" spans="1:11" x14ac:dyDescent="0.2">
      <c r="B7">
        <v>14.973262032085561</v>
      </c>
      <c r="C7">
        <v>33.163265306122447</v>
      </c>
      <c r="F7">
        <v>21.014492753623188</v>
      </c>
      <c r="G7">
        <v>41.777777777777779</v>
      </c>
      <c r="J7">
        <v>11.851851851851853</v>
      </c>
      <c r="K7">
        <v>15.463917525773196</v>
      </c>
    </row>
    <row r="8" spans="1:11" x14ac:dyDescent="0.2">
      <c r="B8">
        <v>16.748768472906402</v>
      </c>
      <c r="C8">
        <v>26.455026455026452</v>
      </c>
      <c r="F8">
        <v>23.52941176470588</v>
      </c>
      <c r="G8">
        <v>36.595744680851062</v>
      </c>
      <c r="J8">
        <v>13.725490196078432</v>
      </c>
      <c r="K8">
        <v>26.618705035971225</v>
      </c>
    </row>
    <row r="10" spans="1:11" x14ac:dyDescent="0.2">
      <c r="A10" t="s">
        <v>7</v>
      </c>
      <c r="B10">
        <f>AVERAGE(B3:B8)</f>
        <v>17.543962374418953</v>
      </c>
      <c r="C10">
        <f>AVERAGE(C3:C8)</f>
        <v>30.385408488068389</v>
      </c>
      <c r="F10">
        <f>AVERAGE(F3:F8)</f>
        <v>23.055446394151062</v>
      </c>
      <c r="G10">
        <f>AVERAGE(G3:G8)</f>
        <v>35.813660831311644</v>
      </c>
      <c r="J10">
        <f>AVERAGE(J3:J8)</f>
        <v>13.486318652905334</v>
      </c>
      <c r="K10">
        <f>AVERAGE(K3:K8)</f>
        <v>19.088333398889887</v>
      </c>
    </row>
    <row r="11" spans="1:11" x14ac:dyDescent="0.2">
      <c r="A11" t="s">
        <v>8</v>
      </c>
      <c r="B11">
        <f>STDEV(B3:B8)</f>
        <v>2.3502174991023583</v>
      </c>
      <c r="C11">
        <f>STDEV(C3:C8)</f>
        <v>5.9439553982100053</v>
      </c>
      <c r="F11">
        <f>STDEV(F3:F8)</f>
        <v>1.5242580281409066</v>
      </c>
      <c r="G11">
        <f>STDEV(G3:G8)</f>
        <v>4.8262231568894318</v>
      </c>
      <c r="J11">
        <f>STDEV(J3:J8)</f>
        <v>1.3214448493385929</v>
      </c>
      <c r="K11">
        <f>STDEV(K3:K8)</f>
        <v>5.125425668407642</v>
      </c>
    </row>
    <row r="15" spans="1:11" x14ac:dyDescent="0.2">
      <c r="A15" s="11" t="s">
        <v>79</v>
      </c>
      <c r="B15" s="2" t="s">
        <v>6</v>
      </c>
    </row>
    <row r="16" spans="1:11" x14ac:dyDescent="0.2">
      <c r="A16" t="s">
        <v>1</v>
      </c>
      <c r="B16" t="s">
        <v>2</v>
      </c>
      <c r="C16" t="s">
        <v>3</v>
      </c>
      <c r="E16" t="s">
        <v>4</v>
      </c>
      <c r="F16" t="s">
        <v>2</v>
      </c>
      <c r="G16" t="s">
        <v>3</v>
      </c>
      <c r="I16" t="s">
        <v>5</v>
      </c>
      <c r="J16" t="s">
        <v>2</v>
      </c>
      <c r="K16" t="s">
        <v>3</v>
      </c>
    </row>
    <row r="17" spans="1:11" x14ac:dyDescent="0.2">
      <c r="B17">
        <v>0.63291139240506333</v>
      </c>
      <c r="C17">
        <v>3.2679738562091507</v>
      </c>
      <c r="F17">
        <v>14.659685863874344</v>
      </c>
      <c r="G17">
        <v>24.409448818897637</v>
      </c>
      <c r="J17">
        <v>32.692307692307693</v>
      </c>
      <c r="K17">
        <v>52.542372881355938</v>
      </c>
    </row>
    <row r="18" spans="1:11" x14ac:dyDescent="0.2">
      <c r="B18">
        <v>0</v>
      </c>
      <c r="C18">
        <v>2.0618556701030926</v>
      </c>
      <c r="F18">
        <v>15.168539325842698</v>
      </c>
      <c r="G18">
        <v>27.915194346289752</v>
      </c>
      <c r="J18">
        <v>27.374301675977652</v>
      </c>
      <c r="K18">
        <v>47.619047619047613</v>
      </c>
    </row>
    <row r="19" spans="1:11" x14ac:dyDescent="0.2">
      <c r="B19">
        <v>0</v>
      </c>
      <c r="C19">
        <v>1.1428571428571428</v>
      </c>
      <c r="F19">
        <v>20.098039215686274</v>
      </c>
      <c r="G19">
        <v>25.543478260869566</v>
      </c>
      <c r="J19">
        <v>30.281690140845068</v>
      </c>
      <c r="K19">
        <v>43.75</v>
      </c>
    </row>
    <row r="20" spans="1:11" x14ac:dyDescent="0.2">
      <c r="B20">
        <v>0</v>
      </c>
      <c r="C20">
        <v>1.4598540145985401</v>
      </c>
      <c r="F20">
        <v>22.222222222222221</v>
      </c>
      <c r="G20">
        <v>33.333333333333329</v>
      </c>
      <c r="J20">
        <v>36.538461538461533</v>
      </c>
      <c r="K20">
        <v>54.732510288065839</v>
      </c>
    </row>
    <row r="21" spans="1:11" x14ac:dyDescent="0.2">
      <c r="B21">
        <v>0</v>
      </c>
      <c r="C21">
        <v>0</v>
      </c>
      <c r="F21">
        <v>22.085889570552148</v>
      </c>
      <c r="G21">
        <v>30.348258706467661</v>
      </c>
      <c r="J21">
        <v>28.965517241379313</v>
      </c>
      <c r="K21">
        <v>51.00401606425703</v>
      </c>
    </row>
    <row r="22" spans="1:11" x14ac:dyDescent="0.2">
      <c r="B22">
        <v>0</v>
      </c>
      <c r="C22">
        <v>0</v>
      </c>
      <c r="F22">
        <v>13.294797687861271</v>
      </c>
      <c r="G22">
        <v>26.282051282051285</v>
      </c>
      <c r="J22">
        <v>31.818181818181817</v>
      </c>
      <c r="K22">
        <v>47.136563876651984</v>
      </c>
    </row>
    <row r="24" spans="1:11" x14ac:dyDescent="0.2">
      <c r="A24" t="s">
        <v>7</v>
      </c>
      <c r="B24">
        <f>AVERAGE(B17:B22)</f>
        <v>0.10548523206751055</v>
      </c>
      <c r="C24">
        <f>AVERAGE(C17:C22)</f>
        <v>1.322090113961321</v>
      </c>
      <c r="F24">
        <f>AVERAGE(F17:F22)</f>
        <v>17.921528981006496</v>
      </c>
      <c r="G24">
        <f>AVERAGE(G17:G22)</f>
        <v>27.971960791318207</v>
      </c>
      <c r="J24">
        <f>AVERAGE(J17:J22)</f>
        <v>31.278410017858846</v>
      </c>
      <c r="K24">
        <f>AVERAGE(K17:K22)</f>
        <v>49.464085121563066</v>
      </c>
    </row>
    <row r="25" spans="1:11" x14ac:dyDescent="0.2">
      <c r="A25" t="s">
        <v>8</v>
      </c>
      <c r="B25">
        <f>STDEV(B17:B22)</f>
        <v>0.25838499396447029</v>
      </c>
      <c r="C25">
        <f>STDEV(C17:C22)</f>
        <v>1.2554413172678596</v>
      </c>
      <c r="F25">
        <f>STDEV(F17:F22)</f>
        <v>4.0050037028111598</v>
      </c>
      <c r="G25">
        <f>STDEV(G17:G22)</f>
        <v>3.3418301228202214</v>
      </c>
      <c r="J25">
        <f>STDEV(J17:J22)</f>
        <v>3.2107191619169155</v>
      </c>
      <c r="K25">
        <f>STDEV(K17:K22)</f>
        <v>4.026806026693265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Fig 1</vt:lpstr>
      <vt:lpstr>Fig 3</vt:lpstr>
      <vt:lpstr>Fig 4</vt:lpstr>
      <vt:lpstr>Fig 5</vt:lpstr>
      <vt:lpstr>Fig 6</vt:lpstr>
      <vt:lpstr>Fig 7</vt:lpstr>
      <vt:lpstr>Fig 8</vt:lpstr>
      <vt:lpstr>SuppF 1</vt:lpstr>
      <vt:lpstr>SuppF 2</vt:lpstr>
    </vt:vector>
  </TitlesOfParts>
  <Company>WFBH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 Hyun Kim</dc:creator>
  <cp:lastModifiedBy>Sang Jin Lee</cp:lastModifiedBy>
  <dcterms:created xsi:type="dcterms:W3CDTF">2020-01-25T21:07:55Z</dcterms:created>
  <dcterms:modified xsi:type="dcterms:W3CDTF">2020-01-31T20:50:01Z</dcterms:modified>
</cp:coreProperties>
</file>