
<file path=[Content_Types].xml><?xml version="1.0" encoding="utf-8"?>
<Types xmlns="http://schemas.openxmlformats.org/package/2006/content-types">
  <Default Extension="xml" ContentType="application/xml"/>
  <Default Extension="bin" ContentType="application/vnd.openxmlformats-officedocument.spreadsheetml.printerSettings"/>
  <Default Extension="png" ContentType="image/png"/>
  <Default Extension="jpg" ContentType="image/jpeg"/>
  <Default Extension="rels" ContentType="application/vnd.openxmlformats-package.relationships+xml"/>
  <Default Extension="tiff" ContentType="image/tiff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2" Type="http://schemas.openxmlformats.org/package/2006/relationships/metadata/core-properties" Target="docProps/core.xml"/><Relationship Id="rId3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28410"/>
  <workbookPr/>
  <mc:AlternateContent xmlns:mc="http://schemas.openxmlformats.org/markup-compatibility/2006">
    <mc:Choice Requires="x15">
      <x15ac:absPath xmlns:x15ac="http://schemas.microsoft.com/office/spreadsheetml/2010/11/ac" url="/Users/vicostan/Desktop/Desktop-Folder/SSRP1 Vincenzo/SSRP paper latest sent version/SSRP1 paper downloaded from nature site/Final response and revision/To be submitted/"/>
    </mc:Choice>
  </mc:AlternateContent>
  <bookViews>
    <workbookView xWindow="1860" yWindow="460" windowWidth="28800" windowHeight="17540" tabRatio="831" firstSheet="23" activeTab="34"/>
  </bookViews>
  <sheets>
    <sheet name="Figure 1a" sheetId="1" r:id="rId1"/>
    <sheet name="Figure 1b" sheetId="2" r:id="rId2"/>
    <sheet name="Figure 1d" sheetId="4" r:id="rId3"/>
    <sheet name="Figure 1e" sheetId="5" r:id="rId4"/>
    <sheet name="Figure 2a" sheetId="6" r:id="rId5"/>
    <sheet name="Figura 2b" sheetId="7" r:id="rId6"/>
    <sheet name="Figure 2c" sheetId="8" r:id="rId7"/>
    <sheet name="Figure 2e" sheetId="9" r:id="rId8"/>
    <sheet name="Figure 2f" sheetId="29" r:id="rId9"/>
    <sheet name="Figure 2g" sheetId="10" r:id="rId10"/>
    <sheet name="Figure 3a" sheetId="30" r:id="rId11"/>
    <sheet name="Figure 3b" sheetId="31" r:id="rId12"/>
    <sheet name="Figure 3c" sheetId="52" r:id="rId13"/>
    <sheet name="Figure 3d" sheetId="11" r:id="rId14"/>
    <sheet name="Figure 4a" sheetId="53" r:id="rId15"/>
    <sheet name="Figure 4c_upper panel" sheetId="46" r:id="rId16"/>
    <sheet name="Figure 4c_lower panel" sheetId="34" r:id="rId17"/>
    <sheet name="Figure 5a" sheetId="35" r:id="rId18"/>
    <sheet name="Figure 5b" sheetId="12" r:id="rId19"/>
    <sheet name="Figure 5c" sheetId="36" r:id="rId20"/>
    <sheet name="Figure 5d" sheetId="37" r:id="rId21"/>
    <sheet name="Figure 5e" sheetId="38" r:id="rId22"/>
    <sheet name="Figure 5f" sheetId="40" r:id="rId23"/>
    <sheet name="Figure 6b" sheetId="13" r:id="rId24"/>
    <sheet name="Figure 6c" sheetId="41" r:id="rId25"/>
    <sheet name="Figure 6e" sheetId="14" r:id="rId26"/>
    <sheet name="Figure 6f" sheetId="39" r:id="rId27"/>
    <sheet name="Figure 6h" sheetId="15" r:id="rId28"/>
    <sheet name="Figure 6i" sheetId="43" r:id="rId29"/>
    <sheet name="Figure 7b" sheetId="16" r:id="rId30"/>
    <sheet name="Figure 7c" sheetId="19" r:id="rId31"/>
    <sheet name="Figure 7e" sheetId="17" r:id="rId32"/>
    <sheet name="Figure 7f" sheetId="20" r:id="rId33"/>
    <sheet name="Figure 7h" sheetId="18" r:id="rId34"/>
    <sheet name="Figure 7i" sheetId="21" r:id="rId35"/>
    <sheet name="Figure S2a" sheetId="44" r:id="rId36"/>
    <sheet name="Figure S2c" sheetId="22" r:id="rId37"/>
    <sheet name="Figure S2e" sheetId="23" r:id="rId38"/>
    <sheet name="Figure S3a" sheetId="48" r:id="rId39"/>
    <sheet name="Figure S3b" sheetId="49" r:id="rId40"/>
    <sheet name="Figure S4" sheetId="45" r:id="rId41"/>
    <sheet name="Figure S5a" sheetId="50" r:id="rId42"/>
    <sheet name="Figure S5c" sheetId="24" r:id="rId43"/>
    <sheet name="Figure S6" sheetId="25" r:id="rId44"/>
    <sheet name="Figure S7" sheetId="26" r:id="rId45"/>
    <sheet name="Figure S8c" sheetId="47" r:id="rId46"/>
    <sheet name="Fig S8d+8e" sheetId="51" r:id="rId47"/>
  </sheets>
  <calcPr calcId="150001" concurrentCalc="0"/>
  <extLst>
    <ext xmlns:x14="http://schemas.microsoft.com/office/spreadsheetml/2009/9/main" uri="{79F54976-1DA5-4618-B147-4CDE4B953A38}">
      <x14:workbookPr defaultImageDpi="32767"/>
    </ex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X208" i="21" l="1"/>
  <c r="Y208" i="21"/>
  <c r="T208" i="21"/>
  <c r="P208" i="21"/>
  <c r="Q208" i="21"/>
  <c r="K208" i="21"/>
  <c r="G208" i="21"/>
  <c r="H208" i="21"/>
  <c r="C208" i="21"/>
  <c r="X207" i="21"/>
  <c r="Y207" i="21"/>
  <c r="T207" i="21"/>
  <c r="U207" i="21"/>
  <c r="P207" i="21"/>
  <c r="Q207" i="21"/>
  <c r="K207" i="21"/>
  <c r="G207" i="21"/>
  <c r="H207" i="21"/>
  <c r="C207" i="21"/>
  <c r="D207" i="21"/>
  <c r="X206" i="21"/>
  <c r="T206" i="21"/>
  <c r="P206" i="21"/>
  <c r="K206" i="21"/>
  <c r="G206" i="21"/>
  <c r="C206" i="21"/>
  <c r="X203" i="21"/>
  <c r="U203" i="21"/>
  <c r="T203" i="21"/>
  <c r="P203" i="21"/>
  <c r="L203" i="21"/>
  <c r="K203" i="21"/>
  <c r="G203" i="21"/>
  <c r="D203" i="21"/>
  <c r="C203" i="21"/>
  <c r="X202" i="21"/>
  <c r="Y202" i="21"/>
  <c r="T202" i="21"/>
  <c r="P202" i="21"/>
  <c r="Q202" i="21"/>
  <c r="L202" i="21"/>
  <c r="K202" i="21"/>
  <c r="G202" i="21"/>
  <c r="H202" i="21"/>
  <c r="C202" i="21"/>
  <c r="X201" i="21"/>
  <c r="T201" i="21"/>
  <c r="U202" i="21"/>
  <c r="P201" i="21"/>
  <c r="K201" i="21"/>
  <c r="G201" i="21"/>
  <c r="C201" i="21"/>
  <c r="D202" i="21"/>
  <c r="Y198" i="21"/>
  <c r="X198" i="21"/>
  <c r="T198" i="21"/>
  <c r="Q198" i="21"/>
  <c r="P198" i="21"/>
  <c r="K198" i="21"/>
  <c r="L198" i="21"/>
  <c r="H198" i="21"/>
  <c r="G198" i="21"/>
  <c r="C198" i="21"/>
  <c r="X197" i="21"/>
  <c r="T197" i="21"/>
  <c r="U197" i="21"/>
  <c r="P197" i="21"/>
  <c r="K197" i="21"/>
  <c r="G197" i="21"/>
  <c r="C197" i="21"/>
  <c r="D197" i="21"/>
  <c r="X196" i="21"/>
  <c r="Y197" i="21"/>
  <c r="T196" i="21"/>
  <c r="P196" i="21"/>
  <c r="Q197" i="21"/>
  <c r="K196" i="21"/>
  <c r="G196" i="21"/>
  <c r="H197" i="21"/>
  <c r="C196" i="21"/>
  <c r="X193" i="21"/>
  <c r="U193" i="21"/>
  <c r="T193" i="21"/>
  <c r="P193" i="21"/>
  <c r="L193" i="21"/>
  <c r="K193" i="21"/>
  <c r="G193" i="21"/>
  <c r="D193" i="21"/>
  <c r="C193" i="21"/>
  <c r="X192" i="21"/>
  <c r="Y192" i="21"/>
  <c r="T192" i="21"/>
  <c r="P192" i="21"/>
  <c r="Q192" i="21"/>
  <c r="L192" i="21"/>
  <c r="K192" i="21"/>
  <c r="G192" i="21"/>
  <c r="H192" i="21"/>
  <c r="C192" i="21"/>
  <c r="X191" i="21"/>
  <c r="T191" i="21"/>
  <c r="U192" i="21"/>
  <c r="P191" i="21"/>
  <c r="K191" i="21"/>
  <c r="G191" i="21"/>
  <c r="C191" i="21"/>
  <c r="D192" i="21"/>
  <c r="Y188" i="21"/>
  <c r="X188" i="21"/>
  <c r="T188" i="21"/>
  <c r="Q188" i="21"/>
  <c r="P188" i="21"/>
  <c r="K188" i="21"/>
  <c r="H188" i="21"/>
  <c r="G188" i="21"/>
  <c r="C188" i="21"/>
  <c r="D188" i="21"/>
  <c r="X187" i="21"/>
  <c r="T187" i="21"/>
  <c r="U187" i="21"/>
  <c r="P187" i="21"/>
  <c r="K187" i="21"/>
  <c r="L187" i="21"/>
  <c r="G187" i="21"/>
  <c r="C187" i="21"/>
  <c r="D187" i="21"/>
  <c r="X186" i="21"/>
  <c r="Y187" i="21"/>
  <c r="T186" i="21"/>
  <c r="P186" i="21"/>
  <c r="Q187" i="21"/>
  <c r="K186" i="21"/>
  <c r="G186" i="21"/>
  <c r="H187" i="21"/>
  <c r="C186" i="21"/>
  <c r="X183" i="21"/>
  <c r="U183" i="21"/>
  <c r="T183" i="21"/>
  <c r="P183" i="21"/>
  <c r="L183" i="21"/>
  <c r="K183" i="21"/>
  <c r="G183" i="21"/>
  <c r="D183" i="21"/>
  <c r="C183" i="21"/>
  <c r="X182" i="21"/>
  <c r="Y182" i="21"/>
  <c r="T182" i="21"/>
  <c r="P182" i="21"/>
  <c r="Q182" i="21"/>
  <c r="L182" i="21"/>
  <c r="K182" i="21"/>
  <c r="G182" i="21"/>
  <c r="H182" i="21"/>
  <c r="C182" i="21"/>
  <c r="X181" i="21"/>
  <c r="T181" i="21"/>
  <c r="U182" i="21"/>
  <c r="P181" i="21"/>
  <c r="K181" i="21"/>
  <c r="G181" i="21"/>
  <c r="C181" i="21"/>
  <c r="D182" i="21"/>
  <c r="Y178" i="21"/>
  <c r="X178" i="21"/>
  <c r="T178" i="21"/>
  <c r="Q178" i="21"/>
  <c r="P178" i="21"/>
  <c r="K178" i="21"/>
  <c r="L178" i="21"/>
  <c r="H178" i="21"/>
  <c r="G178" i="21"/>
  <c r="C178" i="21"/>
  <c r="D178" i="21"/>
  <c r="X177" i="21"/>
  <c r="T177" i="21"/>
  <c r="U177" i="21"/>
  <c r="P177" i="21"/>
  <c r="K177" i="21"/>
  <c r="L177" i="21"/>
  <c r="G177" i="21"/>
  <c r="C177" i="21"/>
  <c r="D177" i="21"/>
  <c r="X176" i="21"/>
  <c r="Y177" i="21"/>
  <c r="T176" i="21"/>
  <c r="P176" i="21"/>
  <c r="Q177" i="21"/>
  <c r="K176" i="21"/>
  <c r="G176" i="21"/>
  <c r="H177" i="21"/>
  <c r="C176" i="21"/>
  <c r="Y173" i="21"/>
  <c r="X173" i="21"/>
  <c r="U173" i="21"/>
  <c r="T173" i="21"/>
  <c r="P173" i="21"/>
  <c r="L173" i="21"/>
  <c r="K173" i="21"/>
  <c r="G173" i="21"/>
  <c r="D173" i="21"/>
  <c r="C173" i="21"/>
  <c r="Y172" i="21"/>
  <c r="X172" i="21"/>
  <c r="T172" i="21"/>
  <c r="P172" i="21"/>
  <c r="Q172" i="21"/>
  <c r="L172" i="21"/>
  <c r="K172" i="21"/>
  <c r="G172" i="21"/>
  <c r="H172" i="21"/>
  <c r="C172" i="21"/>
  <c r="X171" i="21"/>
  <c r="T171" i="21"/>
  <c r="U172" i="21"/>
  <c r="P171" i="21"/>
  <c r="K171" i="21"/>
  <c r="G171" i="21"/>
  <c r="C171" i="21"/>
  <c r="D172" i="21"/>
  <c r="Y168" i="21"/>
  <c r="X168" i="21"/>
  <c r="T168" i="21"/>
  <c r="U168" i="21"/>
  <c r="Q168" i="21"/>
  <c r="P168" i="21"/>
  <c r="K168" i="21"/>
  <c r="L168" i="21"/>
  <c r="H168" i="21"/>
  <c r="G168" i="21"/>
  <c r="C168" i="21"/>
  <c r="D168" i="21"/>
  <c r="X167" i="21"/>
  <c r="T167" i="21"/>
  <c r="U167" i="21"/>
  <c r="P167" i="21"/>
  <c r="K167" i="21"/>
  <c r="G167" i="21"/>
  <c r="C167" i="21"/>
  <c r="D167" i="21"/>
  <c r="X166" i="21"/>
  <c r="Y167" i="21"/>
  <c r="T166" i="21"/>
  <c r="P166" i="21"/>
  <c r="Q167" i="21"/>
  <c r="K166" i="21"/>
  <c r="L167" i="21"/>
  <c r="G166" i="21"/>
  <c r="H167" i="21"/>
  <c r="C166" i="21"/>
  <c r="X163" i="21"/>
  <c r="Y163" i="21"/>
  <c r="U163" i="21"/>
  <c r="T163" i="21"/>
  <c r="P163" i="21"/>
  <c r="Q163" i="21"/>
  <c r="L163" i="21"/>
  <c r="K163" i="21"/>
  <c r="G163" i="21"/>
  <c r="H163" i="21"/>
  <c r="D163" i="21"/>
  <c r="C163" i="21"/>
  <c r="X162" i="21"/>
  <c r="Y162" i="21"/>
  <c r="T162" i="21"/>
  <c r="P162" i="21"/>
  <c r="Q162" i="21"/>
  <c r="L162" i="21"/>
  <c r="K162" i="21"/>
  <c r="G162" i="21"/>
  <c r="H162" i="21"/>
  <c r="C162" i="21"/>
  <c r="X161" i="21"/>
  <c r="T161" i="21"/>
  <c r="U162" i="21"/>
  <c r="P161" i="21"/>
  <c r="K161" i="21"/>
  <c r="G161" i="21"/>
  <c r="C161" i="21"/>
  <c r="D162" i="21"/>
  <c r="Y156" i="21"/>
  <c r="X156" i="21"/>
  <c r="T156" i="21"/>
  <c r="U156" i="21"/>
  <c r="Q156" i="21"/>
  <c r="P156" i="21"/>
  <c r="K156" i="21"/>
  <c r="L156" i="21"/>
  <c r="H156" i="21"/>
  <c r="G156" i="21"/>
  <c r="C156" i="21"/>
  <c r="D156" i="21"/>
  <c r="X155" i="21"/>
  <c r="U155" i="21"/>
  <c r="T155" i="21"/>
  <c r="P155" i="21"/>
  <c r="K155" i="21"/>
  <c r="L155" i="21"/>
  <c r="G155" i="21"/>
  <c r="C155" i="21"/>
  <c r="D155" i="21"/>
  <c r="X154" i="21"/>
  <c r="Y155" i="21"/>
  <c r="T154" i="21"/>
  <c r="P154" i="21"/>
  <c r="Q155" i="21"/>
  <c r="K154" i="21"/>
  <c r="G154" i="21"/>
  <c r="H155" i="21"/>
  <c r="C154" i="21"/>
  <c r="X151" i="21"/>
  <c r="Y151" i="21"/>
  <c r="U151" i="21"/>
  <c r="T151" i="21"/>
  <c r="P151" i="21"/>
  <c r="Q151" i="21"/>
  <c r="L151" i="21"/>
  <c r="K151" i="21"/>
  <c r="G151" i="21"/>
  <c r="H151" i="21"/>
  <c r="D151" i="21"/>
  <c r="C151" i="21"/>
  <c r="X150" i="21"/>
  <c r="Y150" i="21"/>
  <c r="T150" i="21"/>
  <c r="P150" i="21"/>
  <c r="Q150" i="21"/>
  <c r="L150" i="21"/>
  <c r="K150" i="21"/>
  <c r="G150" i="21"/>
  <c r="H150" i="21"/>
  <c r="C150" i="21"/>
  <c r="X149" i="21"/>
  <c r="T149" i="21"/>
  <c r="U150" i="21"/>
  <c r="P149" i="21"/>
  <c r="K149" i="21"/>
  <c r="G149" i="21"/>
  <c r="C149" i="21"/>
  <c r="D150" i="21"/>
  <c r="Y146" i="21"/>
  <c r="X146" i="21"/>
  <c r="T146" i="21"/>
  <c r="Q146" i="21"/>
  <c r="P146" i="21"/>
  <c r="L146" i="21"/>
  <c r="K146" i="21"/>
  <c r="H146" i="21"/>
  <c r="G146" i="21"/>
  <c r="D146" i="21"/>
  <c r="C146" i="21"/>
  <c r="X145" i="21"/>
  <c r="T145" i="21"/>
  <c r="U145" i="21"/>
  <c r="P145" i="21"/>
  <c r="K145" i="21"/>
  <c r="L145" i="21"/>
  <c r="G145" i="21"/>
  <c r="C145" i="21"/>
  <c r="D145" i="21"/>
  <c r="X144" i="21"/>
  <c r="Y145" i="21"/>
  <c r="T144" i="21"/>
  <c r="P144" i="21"/>
  <c r="Q145" i="21"/>
  <c r="K144" i="21"/>
  <c r="G144" i="21"/>
  <c r="H145" i="21"/>
  <c r="C144" i="21"/>
  <c r="X141" i="21"/>
  <c r="Y141" i="21"/>
  <c r="U141" i="21"/>
  <c r="T141" i="21"/>
  <c r="P141" i="21"/>
  <c r="Q141" i="21"/>
  <c r="L141" i="21"/>
  <c r="K141" i="21"/>
  <c r="G141" i="21"/>
  <c r="H141" i="21"/>
  <c r="D141" i="21"/>
  <c r="C141" i="21"/>
  <c r="X140" i="21"/>
  <c r="Y140" i="21"/>
  <c r="T140" i="21"/>
  <c r="Q140" i="21"/>
  <c r="P140" i="21"/>
  <c r="L140" i="21"/>
  <c r="K140" i="21"/>
  <c r="H140" i="21"/>
  <c r="G140" i="21"/>
  <c r="C140" i="21"/>
  <c r="X139" i="21"/>
  <c r="T139" i="21"/>
  <c r="U140" i="21"/>
  <c r="P139" i="21"/>
  <c r="K139" i="21"/>
  <c r="G139" i="21"/>
  <c r="C139" i="21"/>
  <c r="D140" i="21"/>
  <c r="Y136" i="21"/>
  <c r="X136" i="21"/>
  <c r="T136" i="21"/>
  <c r="U136" i="21"/>
  <c r="Q136" i="21"/>
  <c r="P136" i="21"/>
  <c r="K136" i="21"/>
  <c r="L136" i="21"/>
  <c r="H136" i="21"/>
  <c r="G136" i="21"/>
  <c r="C136" i="21"/>
  <c r="D136" i="21"/>
  <c r="X135" i="21"/>
  <c r="T135" i="21"/>
  <c r="U135" i="21"/>
  <c r="P135" i="21"/>
  <c r="K135" i="21"/>
  <c r="L135" i="21"/>
  <c r="G135" i="21"/>
  <c r="D135" i="21"/>
  <c r="C135" i="21"/>
  <c r="X134" i="21"/>
  <c r="Y135" i="21"/>
  <c r="T134" i="21"/>
  <c r="P134" i="21"/>
  <c r="Q135" i="21"/>
  <c r="K134" i="21"/>
  <c r="G134" i="21"/>
  <c r="H135" i="21"/>
  <c r="C134" i="21"/>
  <c r="Y131" i="21"/>
  <c r="X131" i="21"/>
  <c r="U131" i="21"/>
  <c r="T131" i="21"/>
  <c r="P131" i="21"/>
  <c r="L131" i="21"/>
  <c r="K131" i="21"/>
  <c r="G131" i="21"/>
  <c r="D131" i="21"/>
  <c r="C131" i="21"/>
  <c r="Y130" i="21"/>
  <c r="X130" i="21"/>
  <c r="T130" i="21"/>
  <c r="P130" i="21"/>
  <c r="Q130" i="21"/>
  <c r="L130" i="21"/>
  <c r="K130" i="21"/>
  <c r="G130" i="21"/>
  <c r="H130" i="21"/>
  <c r="C130" i="21"/>
  <c r="X129" i="21"/>
  <c r="T129" i="21"/>
  <c r="U130" i="21"/>
  <c r="P129" i="21"/>
  <c r="K129" i="21"/>
  <c r="G129" i="21"/>
  <c r="C129" i="21"/>
  <c r="D130" i="21"/>
  <c r="Y126" i="21"/>
  <c r="X126" i="21"/>
  <c r="T126" i="21"/>
  <c r="U126" i="21"/>
  <c r="Q126" i="21"/>
  <c r="P126" i="21"/>
  <c r="K126" i="21"/>
  <c r="L126" i="21"/>
  <c r="H126" i="21"/>
  <c r="G126" i="21"/>
  <c r="C126" i="21"/>
  <c r="D126" i="21"/>
  <c r="X125" i="21"/>
  <c r="T125" i="21"/>
  <c r="U125" i="21"/>
  <c r="P125" i="21"/>
  <c r="K125" i="21"/>
  <c r="G125" i="21"/>
  <c r="C125" i="21"/>
  <c r="D125" i="21"/>
  <c r="X124" i="21"/>
  <c r="Y125" i="21"/>
  <c r="T124" i="21"/>
  <c r="P124" i="21"/>
  <c r="Q125" i="21"/>
  <c r="K124" i="21"/>
  <c r="L125" i="21"/>
  <c r="G124" i="21"/>
  <c r="H125" i="21"/>
  <c r="C124" i="21"/>
  <c r="X121" i="21"/>
  <c r="Y121" i="21"/>
  <c r="U121" i="21"/>
  <c r="T121" i="21"/>
  <c r="P121" i="21"/>
  <c r="Q121" i="21"/>
  <c r="L121" i="21"/>
  <c r="K121" i="21"/>
  <c r="G121" i="21"/>
  <c r="H121" i="21"/>
  <c r="D121" i="21"/>
  <c r="C121" i="21"/>
  <c r="X120" i="21"/>
  <c r="Y120" i="21"/>
  <c r="T120" i="21"/>
  <c r="P120" i="21"/>
  <c r="Q120" i="21"/>
  <c r="L120" i="21"/>
  <c r="K120" i="21"/>
  <c r="G120" i="21"/>
  <c r="H120" i="21"/>
  <c r="C120" i="21"/>
  <c r="X119" i="21"/>
  <c r="T119" i="21"/>
  <c r="U120" i="21"/>
  <c r="P119" i="21"/>
  <c r="K119" i="21"/>
  <c r="G119" i="21"/>
  <c r="C119" i="21"/>
  <c r="D120" i="21"/>
  <c r="Y116" i="21"/>
  <c r="X116" i="21"/>
  <c r="T116" i="21"/>
  <c r="U116" i="21"/>
  <c r="Q116" i="21"/>
  <c r="P116" i="21"/>
  <c r="K116" i="21"/>
  <c r="L116" i="21"/>
  <c r="H116" i="21"/>
  <c r="G116" i="21"/>
  <c r="C116" i="21"/>
  <c r="D116" i="21"/>
  <c r="X115" i="21"/>
  <c r="U115" i="21"/>
  <c r="T115" i="21"/>
  <c r="P115" i="21"/>
  <c r="K115" i="21"/>
  <c r="L115" i="21"/>
  <c r="G115" i="21"/>
  <c r="C115" i="21"/>
  <c r="D115" i="21"/>
  <c r="X114" i="21"/>
  <c r="Y115" i="21"/>
  <c r="T114" i="21"/>
  <c r="P114" i="21"/>
  <c r="Q115" i="21"/>
  <c r="K114" i="21"/>
  <c r="G114" i="21"/>
  <c r="H115" i="21"/>
  <c r="C114" i="21"/>
  <c r="X111" i="21"/>
  <c r="Y111" i="21"/>
  <c r="U111" i="21"/>
  <c r="T111" i="21"/>
  <c r="P111" i="21"/>
  <c r="Q111" i="21"/>
  <c r="L111" i="21"/>
  <c r="K111" i="21"/>
  <c r="G111" i="21"/>
  <c r="H111" i="21"/>
  <c r="D111" i="21"/>
  <c r="C111" i="21"/>
  <c r="X110" i="21"/>
  <c r="Y110" i="21"/>
  <c r="T110" i="21"/>
  <c r="P110" i="21"/>
  <c r="Q110" i="21"/>
  <c r="L110" i="21"/>
  <c r="K110" i="21"/>
  <c r="G110" i="21"/>
  <c r="H110" i="21"/>
  <c r="C110" i="21"/>
  <c r="X109" i="21"/>
  <c r="T109" i="21"/>
  <c r="U110" i="21"/>
  <c r="P109" i="21"/>
  <c r="K109" i="21"/>
  <c r="G109" i="21"/>
  <c r="C109" i="21"/>
  <c r="D110" i="21"/>
  <c r="K104" i="21"/>
  <c r="G104" i="21"/>
  <c r="H104" i="21"/>
  <c r="C104" i="21"/>
  <c r="K103" i="21"/>
  <c r="L104" i="21"/>
  <c r="H103" i="21"/>
  <c r="G103" i="21"/>
  <c r="C103" i="21"/>
  <c r="D104" i="21"/>
  <c r="K102" i="21"/>
  <c r="G102" i="21"/>
  <c r="C102" i="21"/>
  <c r="K99" i="21"/>
  <c r="G99" i="21"/>
  <c r="H99" i="21"/>
  <c r="C99" i="21"/>
  <c r="K98" i="21"/>
  <c r="H98" i="21"/>
  <c r="G98" i="21"/>
  <c r="C98" i="21"/>
  <c r="D98" i="21"/>
  <c r="K97" i="21"/>
  <c r="G97" i="21"/>
  <c r="C97" i="21"/>
  <c r="K94" i="21"/>
  <c r="L94" i="21"/>
  <c r="G94" i="21"/>
  <c r="C94" i="21"/>
  <c r="D94" i="21"/>
  <c r="K93" i="21"/>
  <c r="G93" i="21"/>
  <c r="H93" i="21"/>
  <c r="C93" i="21"/>
  <c r="D93" i="21"/>
  <c r="K92" i="21"/>
  <c r="G92" i="21"/>
  <c r="C92" i="21"/>
  <c r="K89" i="21"/>
  <c r="L89" i="21"/>
  <c r="H89" i="21"/>
  <c r="G89" i="21"/>
  <c r="C89" i="21"/>
  <c r="D89" i="21"/>
  <c r="L88" i="21"/>
  <c r="K88" i="21"/>
  <c r="G88" i="21"/>
  <c r="C88" i="21"/>
  <c r="K87" i="21"/>
  <c r="G87" i="21"/>
  <c r="C87" i="21"/>
  <c r="D88" i="21"/>
  <c r="K84" i="21"/>
  <c r="H84" i="21"/>
  <c r="G84" i="21"/>
  <c r="C84" i="21"/>
  <c r="K83" i="21"/>
  <c r="L83" i="21"/>
  <c r="G83" i="21"/>
  <c r="H83" i="21"/>
  <c r="C83" i="21"/>
  <c r="D83" i="21"/>
  <c r="K82" i="21"/>
  <c r="G82" i="21"/>
  <c r="C82" i="21"/>
  <c r="K79" i="21"/>
  <c r="G79" i="21"/>
  <c r="H79" i="21"/>
  <c r="C79" i="21"/>
  <c r="K78" i="21"/>
  <c r="H78" i="21"/>
  <c r="G78" i="21"/>
  <c r="C78" i="21"/>
  <c r="D78" i="21"/>
  <c r="K77" i="21"/>
  <c r="G77" i="21"/>
  <c r="C77" i="21"/>
  <c r="K74" i="21"/>
  <c r="L74" i="21"/>
  <c r="G74" i="21"/>
  <c r="C74" i="21"/>
  <c r="D74" i="21"/>
  <c r="K73" i="21"/>
  <c r="G73" i="21"/>
  <c r="H73" i="21"/>
  <c r="C73" i="21"/>
  <c r="D73" i="21"/>
  <c r="K72" i="21"/>
  <c r="G72" i="21"/>
  <c r="C72" i="21"/>
  <c r="K69" i="21"/>
  <c r="L69" i="21"/>
  <c r="H69" i="21"/>
  <c r="G69" i="21"/>
  <c r="C69" i="21"/>
  <c r="D69" i="21"/>
  <c r="L68" i="21"/>
  <c r="K68" i="21"/>
  <c r="G68" i="21"/>
  <c r="C68" i="21"/>
  <c r="K67" i="21"/>
  <c r="G67" i="21"/>
  <c r="C67" i="21"/>
  <c r="D68" i="21"/>
  <c r="K64" i="21"/>
  <c r="H64" i="21"/>
  <c r="G64" i="21"/>
  <c r="C64" i="21"/>
  <c r="K63" i="21"/>
  <c r="L63" i="21"/>
  <c r="G63" i="21"/>
  <c r="H63" i="21"/>
  <c r="C63" i="21"/>
  <c r="D63" i="21"/>
  <c r="K62" i="21"/>
  <c r="G62" i="21"/>
  <c r="C62" i="21"/>
  <c r="K59" i="21"/>
  <c r="G59" i="21"/>
  <c r="H59" i="21"/>
  <c r="C59" i="21"/>
  <c r="K58" i="21"/>
  <c r="H58" i="21"/>
  <c r="G58" i="21"/>
  <c r="C58" i="21"/>
  <c r="D58" i="21"/>
  <c r="K57" i="21"/>
  <c r="G57" i="21"/>
  <c r="C57" i="21"/>
  <c r="X52" i="21"/>
  <c r="Y52" i="21"/>
  <c r="T52" i="21"/>
  <c r="U52" i="21"/>
  <c r="P52" i="21"/>
  <c r="Q52" i="21"/>
  <c r="K52" i="21"/>
  <c r="L52" i="21"/>
  <c r="G52" i="21"/>
  <c r="H52" i="21"/>
  <c r="C52" i="21"/>
  <c r="D52" i="21"/>
  <c r="Y51" i="21"/>
  <c r="X51" i="21"/>
  <c r="T51" i="21"/>
  <c r="P51" i="21"/>
  <c r="Q51" i="21"/>
  <c r="K51" i="21"/>
  <c r="L51" i="21"/>
  <c r="G51" i="21"/>
  <c r="H51" i="21"/>
  <c r="C51" i="21"/>
  <c r="D51" i="21"/>
  <c r="X50" i="21"/>
  <c r="T50" i="21"/>
  <c r="P50" i="21"/>
  <c r="K50" i="21"/>
  <c r="G50" i="21"/>
  <c r="C50" i="21"/>
  <c r="X47" i="21"/>
  <c r="U47" i="21"/>
  <c r="T47" i="21"/>
  <c r="P47" i="21"/>
  <c r="K47" i="21"/>
  <c r="L47" i="21"/>
  <c r="G47" i="21"/>
  <c r="C47" i="21"/>
  <c r="D47" i="21"/>
  <c r="X46" i="21"/>
  <c r="Y46" i="21"/>
  <c r="T46" i="21"/>
  <c r="U46" i="21"/>
  <c r="P46" i="21"/>
  <c r="K46" i="21"/>
  <c r="G46" i="21"/>
  <c r="H46" i="21"/>
  <c r="C46" i="21"/>
  <c r="D46" i="21"/>
  <c r="X45" i="21"/>
  <c r="T45" i="21"/>
  <c r="P45" i="21"/>
  <c r="K45" i="21"/>
  <c r="L46" i="21"/>
  <c r="G45" i="21"/>
  <c r="C45" i="21"/>
  <c r="X42" i="21"/>
  <c r="Y42" i="21"/>
  <c r="T42" i="21"/>
  <c r="P42" i="21"/>
  <c r="Q42" i="21"/>
  <c r="K42" i="21"/>
  <c r="L42" i="21"/>
  <c r="G42" i="21"/>
  <c r="H42" i="21"/>
  <c r="C42" i="21"/>
  <c r="Y41" i="21"/>
  <c r="X41" i="21"/>
  <c r="T41" i="21"/>
  <c r="P41" i="21"/>
  <c r="Q41" i="21"/>
  <c r="K41" i="21"/>
  <c r="G41" i="21"/>
  <c r="H41" i="21"/>
  <c r="C41" i="21"/>
  <c r="D41" i="21"/>
  <c r="X40" i="21"/>
  <c r="T40" i="21"/>
  <c r="P40" i="21"/>
  <c r="K40" i="21"/>
  <c r="G40" i="21"/>
  <c r="C40" i="21"/>
  <c r="X37" i="21"/>
  <c r="Y37" i="21"/>
  <c r="T37" i="21"/>
  <c r="U37" i="21"/>
  <c r="P37" i="21"/>
  <c r="Q37" i="21"/>
  <c r="K37" i="21"/>
  <c r="L37" i="21"/>
  <c r="G37" i="21"/>
  <c r="H37" i="21"/>
  <c r="C37" i="21"/>
  <c r="D37" i="21"/>
  <c r="X36" i="21"/>
  <c r="Y36" i="21"/>
  <c r="T36" i="21"/>
  <c r="U36" i="21"/>
  <c r="P36" i="21"/>
  <c r="Q36" i="21"/>
  <c r="K36" i="21"/>
  <c r="L36" i="21"/>
  <c r="G36" i="21"/>
  <c r="H36" i="21"/>
  <c r="C36" i="21"/>
  <c r="D36" i="21"/>
  <c r="X35" i="21"/>
  <c r="T35" i="21"/>
  <c r="P35" i="21"/>
  <c r="K35" i="21"/>
  <c r="G35" i="21"/>
  <c r="C35" i="21"/>
  <c r="T32" i="21"/>
  <c r="U32" i="21"/>
  <c r="P32" i="21"/>
  <c r="Q32" i="21"/>
  <c r="K32" i="21"/>
  <c r="L32" i="21"/>
  <c r="G32" i="21"/>
  <c r="H32" i="21"/>
  <c r="C32" i="21"/>
  <c r="D32" i="21"/>
  <c r="X31" i="21"/>
  <c r="Y31" i="21"/>
  <c r="T31" i="21"/>
  <c r="U31" i="21"/>
  <c r="P31" i="21"/>
  <c r="Q31" i="21"/>
  <c r="K31" i="21"/>
  <c r="L31" i="21"/>
  <c r="G31" i="21"/>
  <c r="H31" i="21"/>
  <c r="C31" i="21"/>
  <c r="D31" i="21"/>
  <c r="X30" i="21"/>
  <c r="T30" i="21"/>
  <c r="P30" i="21"/>
  <c r="K30" i="21"/>
  <c r="G30" i="21"/>
  <c r="C30" i="21"/>
  <c r="X27" i="21"/>
  <c r="Y27" i="21"/>
  <c r="T27" i="21"/>
  <c r="U27" i="21"/>
  <c r="P27" i="21"/>
  <c r="Q27" i="21"/>
  <c r="K27" i="21"/>
  <c r="L27" i="21"/>
  <c r="G27" i="21"/>
  <c r="H27" i="21"/>
  <c r="C27" i="21"/>
  <c r="D27" i="21"/>
  <c r="X26" i="21"/>
  <c r="Y26" i="21"/>
  <c r="T26" i="21"/>
  <c r="U26" i="21"/>
  <c r="P26" i="21"/>
  <c r="Q26" i="21"/>
  <c r="K26" i="21"/>
  <c r="L26" i="21"/>
  <c r="G26" i="21"/>
  <c r="H26" i="21"/>
  <c r="C26" i="21"/>
  <c r="D26" i="21"/>
  <c r="X25" i="21"/>
  <c r="T25" i="21"/>
  <c r="P25" i="21"/>
  <c r="K25" i="21"/>
  <c r="G25" i="21"/>
  <c r="C25" i="21"/>
  <c r="X22" i="21"/>
  <c r="Y22" i="21"/>
  <c r="T22" i="21"/>
  <c r="U22" i="21"/>
  <c r="P22" i="21"/>
  <c r="Q22" i="21"/>
  <c r="K22" i="21"/>
  <c r="L22" i="21"/>
  <c r="G22" i="21"/>
  <c r="H22" i="21"/>
  <c r="C22" i="21"/>
  <c r="D22" i="21"/>
  <c r="X21" i="21"/>
  <c r="Y21" i="21"/>
  <c r="T21" i="21"/>
  <c r="U21" i="21"/>
  <c r="P21" i="21"/>
  <c r="Q21" i="21"/>
  <c r="K21" i="21"/>
  <c r="L21" i="21"/>
  <c r="G21" i="21"/>
  <c r="H21" i="21"/>
  <c r="C21" i="21"/>
  <c r="D21" i="21"/>
  <c r="X20" i="21"/>
  <c r="T20" i="21"/>
  <c r="P20" i="21"/>
  <c r="K20" i="21"/>
  <c r="G20" i="21"/>
  <c r="C20" i="21"/>
  <c r="X17" i="21"/>
  <c r="Y17" i="21"/>
  <c r="T17" i="21"/>
  <c r="U17" i="21"/>
  <c r="P17" i="21"/>
  <c r="Q17" i="21"/>
  <c r="K17" i="21"/>
  <c r="L17" i="21"/>
  <c r="G17" i="21"/>
  <c r="H17" i="21"/>
  <c r="C17" i="21"/>
  <c r="D17" i="21"/>
  <c r="X16" i="21"/>
  <c r="Y16" i="21"/>
  <c r="T16" i="21"/>
  <c r="U16" i="21"/>
  <c r="P16" i="21"/>
  <c r="Q16" i="21"/>
  <c r="K16" i="21"/>
  <c r="L16" i="21"/>
  <c r="G16" i="21"/>
  <c r="H16" i="21"/>
  <c r="C16" i="21"/>
  <c r="D16" i="21"/>
  <c r="X15" i="21"/>
  <c r="T15" i="21"/>
  <c r="P15" i="21"/>
  <c r="K15" i="21"/>
  <c r="G15" i="21"/>
  <c r="C15" i="21"/>
  <c r="X12" i="21"/>
  <c r="Y12" i="21"/>
  <c r="T12" i="21"/>
  <c r="U12" i="21"/>
  <c r="P12" i="21"/>
  <c r="Q12" i="21"/>
  <c r="K12" i="21"/>
  <c r="L12" i="21"/>
  <c r="G12" i="21"/>
  <c r="H12" i="21"/>
  <c r="C12" i="21"/>
  <c r="D12" i="21"/>
  <c r="X11" i="21"/>
  <c r="Y11" i="21"/>
  <c r="T11" i="21"/>
  <c r="U11" i="21"/>
  <c r="P11" i="21"/>
  <c r="Q11" i="21"/>
  <c r="K11" i="21"/>
  <c r="L11" i="21"/>
  <c r="G11" i="21"/>
  <c r="H11" i="21"/>
  <c r="C11" i="21"/>
  <c r="D11" i="21"/>
  <c r="X10" i="21"/>
  <c r="T10" i="21"/>
  <c r="P10" i="21"/>
  <c r="K10" i="21"/>
  <c r="G10" i="21"/>
  <c r="C10" i="21"/>
  <c r="X7" i="21"/>
  <c r="Y7" i="21"/>
  <c r="T7" i="21"/>
  <c r="U7" i="21"/>
  <c r="P7" i="21"/>
  <c r="Q7" i="21"/>
  <c r="K7" i="21"/>
  <c r="L7" i="21"/>
  <c r="G7" i="21"/>
  <c r="H7" i="21"/>
  <c r="C7" i="21"/>
  <c r="D7" i="21"/>
  <c r="X6" i="21"/>
  <c r="Y6" i="21"/>
  <c r="T6" i="21"/>
  <c r="U6" i="21"/>
  <c r="P6" i="21"/>
  <c r="Q6" i="21"/>
  <c r="K6" i="21"/>
  <c r="L6" i="21"/>
  <c r="G6" i="21"/>
  <c r="H6" i="21"/>
  <c r="C6" i="21"/>
  <c r="D6" i="21"/>
  <c r="X5" i="21"/>
  <c r="T5" i="21"/>
  <c r="P5" i="21"/>
  <c r="K5" i="21"/>
  <c r="G5" i="21"/>
  <c r="C5" i="21"/>
  <c r="L58" i="21"/>
  <c r="L73" i="21"/>
  <c r="L78" i="21"/>
  <c r="L93" i="21"/>
  <c r="L98" i="21"/>
  <c r="H131" i="21"/>
  <c r="Q131" i="21"/>
  <c r="U146" i="21"/>
  <c r="H173" i="21"/>
  <c r="Q173" i="21"/>
  <c r="Q183" i="21"/>
  <c r="H193" i="21"/>
  <c r="L208" i="21"/>
  <c r="D42" i="21"/>
  <c r="Q46" i="21"/>
  <c r="Y47" i="21"/>
  <c r="L59" i="21"/>
  <c r="L64" i="21"/>
  <c r="L79" i="21"/>
  <c r="L84" i="21"/>
  <c r="L99" i="21"/>
  <c r="H183" i="21"/>
  <c r="U198" i="21"/>
  <c r="Y203" i="21"/>
  <c r="U41" i="21"/>
  <c r="Q47" i="21"/>
  <c r="U51" i="21"/>
  <c r="D59" i="21"/>
  <c r="D64" i="21"/>
  <c r="D79" i="21"/>
  <c r="D84" i="21"/>
  <c r="D99" i="21"/>
  <c r="D103" i="21"/>
  <c r="L103" i="21"/>
  <c r="U188" i="21"/>
  <c r="Y193" i="21"/>
  <c r="Q203" i="21"/>
  <c r="L207" i="21"/>
  <c r="D208" i="21"/>
  <c r="U208" i="21"/>
  <c r="L41" i="21"/>
  <c r="U42" i="21"/>
  <c r="H47" i="21"/>
  <c r="H68" i="21"/>
  <c r="H74" i="21"/>
  <c r="H88" i="21"/>
  <c r="H94" i="21"/>
  <c r="U178" i="21"/>
  <c r="Y183" i="21"/>
  <c r="L188" i="21"/>
  <c r="Q193" i="21"/>
  <c r="L197" i="21"/>
  <c r="D198" i="21"/>
  <c r="H203" i="21"/>
  <c r="C7" i="20"/>
  <c r="X284" i="20"/>
  <c r="T284" i="20"/>
  <c r="P284" i="20"/>
  <c r="Q284" i="20"/>
  <c r="K284" i="20"/>
  <c r="G284" i="20"/>
  <c r="C284" i="20"/>
  <c r="D284" i="20"/>
  <c r="X283" i="20"/>
  <c r="Y283" i="20"/>
  <c r="T283" i="20"/>
  <c r="P283" i="20"/>
  <c r="Q283" i="20"/>
  <c r="K283" i="20"/>
  <c r="L283" i="20"/>
  <c r="G283" i="20"/>
  <c r="H283" i="20"/>
  <c r="C283" i="20"/>
  <c r="X282" i="20"/>
  <c r="T282" i="20"/>
  <c r="P282" i="20"/>
  <c r="K282" i="20"/>
  <c r="G282" i="20"/>
  <c r="C282" i="20"/>
  <c r="X277" i="20"/>
  <c r="Y277" i="20"/>
  <c r="T277" i="20"/>
  <c r="P277" i="20"/>
  <c r="K277" i="20"/>
  <c r="L277" i="20"/>
  <c r="G277" i="20"/>
  <c r="H277" i="20"/>
  <c r="C277" i="20"/>
  <c r="X276" i="20"/>
  <c r="Y276" i="20"/>
  <c r="T276" i="20"/>
  <c r="U276" i="20"/>
  <c r="P276" i="20"/>
  <c r="Q276" i="20"/>
  <c r="K276" i="20"/>
  <c r="G276" i="20"/>
  <c r="H276" i="20"/>
  <c r="C276" i="20"/>
  <c r="D276" i="20"/>
  <c r="X275" i="20"/>
  <c r="T275" i="20"/>
  <c r="P275" i="20"/>
  <c r="K275" i="20"/>
  <c r="G275" i="20"/>
  <c r="C275" i="20"/>
  <c r="X270" i="20"/>
  <c r="T270" i="20"/>
  <c r="U270" i="20"/>
  <c r="P270" i="20"/>
  <c r="Q270" i="20"/>
  <c r="K270" i="20"/>
  <c r="G270" i="20"/>
  <c r="C270" i="20"/>
  <c r="D270" i="20"/>
  <c r="X269" i="20"/>
  <c r="Y269" i="20"/>
  <c r="T269" i="20"/>
  <c r="P269" i="20"/>
  <c r="Q269" i="20"/>
  <c r="K269" i="20"/>
  <c r="L269" i="20"/>
  <c r="G269" i="20"/>
  <c r="H269" i="20"/>
  <c r="C269" i="20"/>
  <c r="X268" i="20"/>
  <c r="T268" i="20"/>
  <c r="P268" i="20"/>
  <c r="K268" i="20"/>
  <c r="G268" i="20"/>
  <c r="C268" i="20"/>
  <c r="X263" i="20"/>
  <c r="Y263" i="20"/>
  <c r="T263" i="20"/>
  <c r="P263" i="20"/>
  <c r="K263" i="20"/>
  <c r="L263" i="20"/>
  <c r="G263" i="20"/>
  <c r="H263" i="20"/>
  <c r="C263" i="20"/>
  <c r="X262" i="20"/>
  <c r="Y262" i="20"/>
  <c r="T262" i="20"/>
  <c r="U262" i="20"/>
  <c r="P262" i="20"/>
  <c r="Q262" i="20"/>
  <c r="K262" i="20"/>
  <c r="G262" i="20"/>
  <c r="H262" i="20"/>
  <c r="C262" i="20"/>
  <c r="D262" i="20"/>
  <c r="X261" i="20"/>
  <c r="T261" i="20"/>
  <c r="P261" i="20"/>
  <c r="K261" i="20"/>
  <c r="G261" i="20"/>
  <c r="C261" i="20"/>
  <c r="X256" i="20"/>
  <c r="T256" i="20"/>
  <c r="U256" i="20"/>
  <c r="P256" i="20"/>
  <c r="Q256" i="20"/>
  <c r="K256" i="20"/>
  <c r="G256" i="20"/>
  <c r="C256" i="20"/>
  <c r="D256" i="20"/>
  <c r="X255" i="20"/>
  <c r="Y255" i="20"/>
  <c r="T255" i="20"/>
  <c r="P255" i="20"/>
  <c r="Q255" i="20"/>
  <c r="K255" i="20"/>
  <c r="L255" i="20"/>
  <c r="G255" i="20"/>
  <c r="H255" i="20"/>
  <c r="C255" i="20"/>
  <c r="X254" i="20"/>
  <c r="T254" i="20"/>
  <c r="P254" i="20"/>
  <c r="K254" i="20"/>
  <c r="G254" i="20"/>
  <c r="C254" i="20"/>
  <c r="X249" i="20"/>
  <c r="Y249" i="20"/>
  <c r="T249" i="20"/>
  <c r="P249" i="20"/>
  <c r="K249" i="20"/>
  <c r="L249" i="20"/>
  <c r="G249" i="20"/>
  <c r="H249" i="20"/>
  <c r="C249" i="20"/>
  <c r="X248" i="20"/>
  <c r="Y248" i="20"/>
  <c r="T248" i="20"/>
  <c r="U248" i="20"/>
  <c r="P248" i="20"/>
  <c r="Q248" i="20"/>
  <c r="K248" i="20"/>
  <c r="G248" i="20"/>
  <c r="H248" i="20"/>
  <c r="C248" i="20"/>
  <c r="D248" i="20"/>
  <c r="X247" i="20"/>
  <c r="T247" i="20"/>
  <c r="P247" i="20"/>
  <c r="K247" i="20"/>
  <c r="G247" i="20"/>
  <c r="C247" i="20"/>
  <c r="X242" i="20"/>
  <c r="T242" i="20"/>
  <c r="U242" i="20"/>
  <c r="P242" i="20"/>
  <c r="Q242" i="20"/>
  <c r="K242" i="20"/>
  <c r="G242" i="20"/>
  <c r="C242" i="20"/>
  <c r="D242" i="20"/>
  <c r="X241" i="20"/>
  <c r="Y241" i="20"/>
  <c r="T241" i="20"/>
  <c r="P241" i="20"/>
  <c r="Q241" i="20"/>
  <c r="K241" i="20"/>
  <c r="L241" i="20"/>
  <c r="G241" i="20"/>
  <c r="H241" i="20"/>
  <c r="C241" i="20"/>
  <c r="X240" i="20"/>
  <c r="T240" i="20"/>
  <c r="P240" i="20"/>
  <c r="K240" i="20"/>
  <c r="G240" i="20"/>
  <c r="C240" i="20"/>
  <c r="X235" i="20"/>
  <c r="Y235" i="20"/>
  <c r="T235" i="20"/>
  <c r="P235" i="20"/>
  <c r="K235" i="20"/>
  <c r="L235" i="20"/>
  <c r="G235" i="20"/>
  <c r="H235" i="20"/>
  <c r="C235" i="20"/>
  <c r="X234" i="20"/>
  <c r="Y234" i="20"/>
  <c r="T234" i="20"/>
  <c r="U234" i="20"/>
  <c r="P234" i="20"/>
  <c r="Q234" i="20"/>
  <c r="K234" i="20"/>
  <c r="G234" i="20"/>
  <c r="H234" i="20"/>
  <c r="C234" i="20"/>
  <c r="D234" i="20"/>
  <c r="X233" i="20"/>
  <c r="T233" i="20"/>
  <c r="P233" i="20"/>
  <c r="K233" i="20"/>
  <c r="G233" i="20"/>
  <c r="C233" i="20"/>
  <c r="X228" i="20"/>
  <c r="T228" i="20"/>
  <c r="U228" i="20"/>
  <c r="P228" i="20"/>
  <c r="Q228" i="20"/>
  <c r="K228" i="20"/>
  <c r="G228" i="20"/>
  <c r="C228" i="20"/>
  <c r="D228" i="20"/>
  <c r="X227" i="20"/>
  <c r="Y227" i="20"/>
  <c r="T227" i="20"/>
  <c r="P227" i="20"/>
  <c r="Q227" i="20"/>
  <c r="K227" i="20"/>
  <c r="L227" i="20"/>
  <c r="G227" i="20"/>
  <c r="H227" i="20"/>
  <c r="C227" i="20"/>
  <c r="X226" i="20"/>
  <c r="T226" i="20"/>
  <c r="P226" i="20"/>
  <c r="K226" i="20"/>
  <c r="G226" i="20"/>
  <c r="C226" i="20"/>
  <c r="X221" i="20"/>
  <c r="Y221" i="20"/>
  <c r="T221" i="20"/>
  <c r="P221" i="20"/>
  <c r="K221" i="20"/>
  <c r="L221" i="20"/>
  <c r="G221" i="20"/>
  <c r="H221" i="20"/>
  <c r="C221" i="20"/>
  <c r="X220" i="20"/>
  <c r="Y220" i="20"/>
  <c r="T220" i="20"/>
  <c r="U220" i="20"/>
  <c r="P220" i="20"/>
  <c r="Q220" i="20"/>
  <c r="K220" i="20"/>
  <c r="G220" i="20"/>
  <c r="H220" i="20"/>
  <c r="C220" i="20"/>
  <c r="D220" i="20"/>
  <c r="X219" i="20"/>
  <c r="T219" i="20"/>
  <c r="P219" i="20"/>
  <c r="K219" i="20"/>
  <c r="G219" i="20"/>
  <c r="C219" i="20"/>
  <c r="X213" i="20"/>
  <c r="T213" i="20"/>
  <c r="U213" i="20"/>
  <c r="P213" i="20"/>
  <c r="Q213" i="20"/>
  <c r="K213" i="20"/>
  <c r="G213" i="20"/>
  <c r="C213" i="20"/>
  <c r="D213" i="20"/>
  <c r="X212" i="20"/>
  <c r="Y212" i="20"/>
  <c r="T212" i="20"/>
  <c r="P212" i="20"/>
  <c r="Q212" i="20"/>
  <c r="K212" i="20"/>
  <c r="L212" i="20"/>
  <c r="G212" i="20"/>
  <c r="H212" i="20"/>
  <c r="C212" i="20"/>
  <c r="X211" i="20"/>
  <c r="T211" i="20"/>
  <c r="P211" i="20"/>
  <c r="K211" i="20"/>
  <c r="G211" i="20"/>
  <c r="C211" i="20"/>
  <c r="X206" i="20"/>
  <c r="Y206" i="20"/>
  <c r="T206" i="20"/>
  <c r="P206" i="20"/>
  <c r="K206" i="20"/>
  <c r="L206" i="20"/>
  <c r="G206" i="20"/>
  <c r="H206" i="20"/>
  <c r="C206" i="20"/>
  <c r="X205" i="20"/>
  <c r="Y205" i="20"/>
  <c r="T205" i="20"/>
  <c r="U205" i="20"/>
  <c r="P205" i="20"/>
  <c r="Q205" i="20"/>
  <c r="K205" i="20"/>
  <c r="G205" i="20"/>
  <c r="H205" i="20"/>
  <c r="C205" i="20"/>
  <c r="D205" i="20"/>
  <c r="X204" i="20"/>
  <c r="T204" i="20"/>
  <c r="P204" i="20"/>
  <c r="K204" i="20"/>
  <c r="G204" i="20"/>
  <c r="C204" i="20"/>
  <c r="X199" i="20"/>
  <c r="T199" i="20"/>
  <c r="U199" i="20"/>
  <c r="P199" i="20"/>
  <c r="Q199" i="20"/>
  <c r="K199" i="20"/>
  <c r="G199" i="20"/>
  <c r="C199" i="20"/>
  <c r="D199" i="20"/>
  <c r="X198" i="20"/>
  <c r="Y198" i="20"/>
  <c r="T198" i="20"/>
  <c r="P198" i="20"/>
  <c r="Q198" i="20"/>
  <c r="K198" i="20"/>
  <c r="L198" i="20"/>
  <c r="G198" i="20"/>
  <c r="H198" i="20"/>
  <c r="C198" i="20"/>
  <c r="X197" i="20"/>
  <c r="T197" i="20"/>
  <c r="P197" i="20"/>
  <c r="K197" i="20"/>
  <c r="G197" i="20"/>
  <c r="C197" i="20"/>
  <c r="X192" i="20"/>
  <c r="Y192" i="20"/>
  <c r="T192" i="20"/>
  <c r="P192" i="20"/>
  <c r="K192" i="20"/>
  <c r="L192" i="20"/>
  <c r="G192" i="20"/>
  <c r="H192" i="20"/>
  <c r="C192" i="20"/>
  <c r="X191" i="20"/>
  <c r="Y191" i="20"/>
  <c r="T191" i="20"/>
  <c r="U191" i="20"/>
  <c r="P191" i="20"/>
  <c r="Q191" i="20"/>
  <c r="K191" i="20"/>
  <c r="G191" i="20"/>
  <c r="H191" i="20"/>
  <c r="C191" i="20"/>
  <c r="D191" i="20"/>
  <c r="X190" i="20"/>
  <c r="T190" i="20"/>
  <c r="P190" i="20"/>
  <c r="K190" i="20"/>
  <c r="G190" i="20"/>
  <c r="C190" i="20"/>
  <c r="X185" i="20"/>
  <c r="U185" i="20"/>
  <c r="T185" i="20"/>
  <c r="Q185" i="20"/>
  <c r="P185" i="20"/>
  <c r="L185" i="20"/>
  <c r="K185" i="20"/>
  <c r="H185" i="20"/>
  <c r="G185" i="20"/>
  <c r="D185" i="20"/>
  <c r="C185" i="20"/>
  <c r="X184" i="20"/>
  <c r="U184" i="20"/>
  <c r="T184" i="20"/>
  <c r="P184" i="20"/>
  <c r="L184" i="20"/>
  <c r="K184" i="20"/>
  <c r="G184" i="20"/>
  <c r="D184" i="20"/>
  <c r="C184" i="20"/>
  <c r="X183" i="20"/>
  <c r="Y184" i="20"/>
  <c r="T183" i="20"/>
  <c r="P183" i="20"/>
  <c r="Q184" i="20"/>
  <c r="K183" i="20"/>
  <c r="G183" i="20"/>
  <c r="H184" i="20"/>
  <c r="C183" i="20"/>
  <c r="Y178" i="20"/>
  <c r="X178" i="20"/>
  <c r="U178" i="20"/>
  <c r="T178" i="20"/>
  <c r="Q178" i="20"/>
  <c r="P178" i="20"/>
  <c r="L178" i="20"/>
  <c r="K178" i="20"/>
  <c r="H178" i="20"/>
  <c r="G178" i="20"/>
  <c r="D178" i="20"/>
  <c r="C178" i="20"/>
  <c r="X177" i="20"/>
  <c r="U177" i="20"/>
  <c r="T177" i="20"/>
  <c r="Q177" i="20"/>
  <c r="P177" i="20"/>
  <c r="L177" i="20"/>
  <c r="K177" i="20"/>
  <c r="G177" i="20"/>
  <c r="D177" i="20"/>
  <c r="C177" i="20"/>
  <c r="X176" i="20"/>
  <c r="Y177" i="20"/>
  <c r="T176" i="20"/>
  <c r="P176" i="20"/>
  <c r="K176" i="20"/>
  <c r="G176" i="20"/>
  <c r="H177" i="20"/>
  <c r="C176" i="20"/>
  <c r="Y171" i="20"/>
  <c r="X171" i="20"/>
  <c r="U171" i="20"/>
  <c r="T171" i="20"/>
  <c r="Q171" i="20"/>
  <c r="P171" i="20"/>
  <c r="L171" i="20"/>
  <c r="K171" i="20"/>
  <c r="H171" i="20"/>
  <c r="G171" i="20"/>
  <c r="D171" i="20"/>
  <c r="C171" i="20"/>
  <c r="X170" i="20"/>
  <c r="U170" i="20"/>
  <c r="T170" i="20"/>
  <c r="P170" i="20"/>
  <c r="L170" i="20"/>
  <c r="K170" i="20"/>
  <c r="G170" i="20"/>
  <c r="D170" i="20"/>
  <c r="C170" i="20"/>
  <c r="X169" i="20"/>
  <c r="Y170" i="20"/>
  <c r="T169" i="20"/>
  <c r="P169" i="20"/>
  <c r="Q170" i="20"/>
  <c r="K169" i="20"/>
  <c r="G169" i="20"/>
  <c r="H170" i="20"/>
  <c r="C169" i="20"/>
  <c r="Y164" i="20"/>
  <c r="X164" i="20"/>
  <c r="U164" i="20"/>
  <c r="T164" i="20"/>
  <c r="Q164" i="20"/>
  <c r="P164" i="20"/>
  <c r="L164" i="20"/>
  <c r="K164" i="20"/>
  <c r="G164" i="20"/>
  <c r="C164" i="20"/>
  <c r="Y163" i="20"/>
  <c r="X163" i="20"/>
  <c r="T163" i="20"/>
  <c r="Q163" i="20"/>
  <c r="P163" i="20"/>
  <c r="K163" i="20"/>
  <c r="G163" i="20"/>
  <c r="H164" i="20"/>
  <c r="C163" i="20"/>
  <c r="D163" i="20"/>
  <c r="X162" i="20"/>
  <c r="T162" i="20"/>
  <c r="U163" i="20"/>
  <c r="P162" i="20"/>
  <c r="K162" i="20"/>
  <c r="L163" i="20"/>
  <c r="G162" i="20"/>
  <c r="C162" i="20"/>
  <c r="X157" i="20"/>
  <c r="Y157" i="20"/>
  <c r="T157" i="20"/>
  <c r="U157" i="20"/>
  <c r="P157" i="20"/>
  <c r="Q157" i="20"/>
  <c r="K157" i="20"/>
  <c r="L157" i="20"/>
  <c r="G157" i="20"/>
  <c r="H157" i="20"/>
  <c r="C157" i="20"/>
  <c r="D157" i="20"/>
  <c r="X156" i="20"/>
  <c r="Y156" i="20"/>
  <c r="T156" i="20"/>
  <c r="U156" i="20"/>
  <c r="P156" i="20"/>
  <c r="Q156" i="20"/>
  <c r="K156" i="20"/>
  <c r="L156" i="20"/>
  <c r="G156" i="20"/>
  <c r="H156" i="20"/>
  <c r="C156" i="20"/>
  <c r="D156" i="20"/>
  <c r="X155" i="20"/>
  <c r="T155" i="20"/>
  <c r="P155" i="20"/>
  <c r="K155" i="20"/>
  <c r="G155" i="20"/>
  <c r="C155" i="20"/>
  <c r="X150" i="20"/>
  <c r="Y150" i="20"/>
  <c r="T150" i="20"/>
  <c r="U150" i="20"/>
  <c r="P150" i="20"/>
  <c r="Q150" i="20"/>
  <c r="K150" i="20"/>
  <c r="L150" i="20"/>
  <c r="G150" i="20"/>
  <c r="H150" i="20"/>
  <c r="C150" i="20"/>
  <c r="D150" i="20"/>
  <c r="X149" i="20"/>
  <c r="Y149" i="20"/>
  <c r="T149" i="20"/>
  <c r="U149" i="20"/>
  <c r="P149" i="20"/>
  <c r="Q149" i="20"/>
  <c r="K149" i="20"/>
  <c r="L149" i="20"/>
  <c r="G149" i="20"/>
  <c r="H149" i="20"/>
  <c r="C149" i="20"/>
  <c r="D149" i="20"/>
  <c r="X148" i="20"/>
  <c r="T148" i="20"/>
  <c r="P148" i="20"/>
  <c r="K148" i="20"/>
  <c r="G148" i="20"/>
  <c r="C148" i="20"/>
  <c r="X142" i="20"/>
  <c r="Y142" i="20"/>
  <c r="T142" i="20"/>
  <c r="U142" i="20"/>
  <c r="P142" i="20"/>
  <c r="Q142" i="20"/>
  <c r="K142" i="20"/>
  <c r="L142" i="20"/>
  <c r="G142" i="20"/>
  <c r="H142" i="20"/>
  <c r="C142" i="20"/>
  <c r="D142" i="20"/>
  <c r="X141" i="20"/>
  <c r="Y141" i="20"/>
  <c r="T141" i="20"/>
  <c r="U141" i="20"/>
  <c r="P141" i="20"/>
  <c r="Q141" i="20"/>
  <c r="K141" i="20"/>
  <c r="L141" i="20"/>
  <c r="G141" i="20"/>
  <c r="H141" i="20"/>
  <c r="C141" i="20"/>
  <c r="D141" i="20"/>
  <c r="X140" i="20"/>
  <c r="T140" i="20"/>
  <c r="P140" i="20"/>
  <c r="K140" i="20"/>
  <c r="G140" i="20"/>
  <c r="C140" i="20"/>
  <c r="X135" i="20"/>
  <c r="T135" i="20"/>
  <c r="U135" i="20"/>
  <c r="P135" i="20"/>
  <c r="Q135" i="20"/>
  <c r="K135" i="20"/>
  <c r="L135" i="20"/>
  <c r="G135" i="20"/>
  <c r="C135" i="20"/>
  <c r="D135" i="20"/>
  <c r="X134" i="20"/>
  <c r="Y134" i="20"/>
  <c r="T134" i="20"/>
  <c r="U134" i="20"/>
  <c r="P134" i="20"/>
  <c r="Q134" i="20"/>
  <c r="K134" i="20"/>
  <c r="L134" i="20"/>
  <c r="G134" i="20"/>
  <c r="H134" i="20"/>
  <c r="C134" i="20"/>
  <c r="D134" i="20"/>
  <c r="X133" i="20"/>
  <c r="T133" i="20"/>
  <c r="P133" i="20"/>
  <c r="K133" i="20"/>
  <c r="G133" i="20"/>
  <c r="C133" i="20"/>
  <c r="X128" i="20"/>
  <c r="Y128" i="20"/>
  <c r="T128" i="20"/>
  <c r="U128" i="20"/>
  <c r="P128" i="20"/>
  <c r="Q128" i="20"/>
  <c r="K128" i="20"/>
  <c r="G128" i="20"/>
  <c r="H128" i="20"/>
  <c r="C128" i="20"/>
  <c r="D128" i="20"/>
  <c r="X127" i="20"/>
  <c r="Y127" i="20"/>
  <c r="T127" i="20"/>
  <c r="U127" i="20"/>
  <c r="P127" i="20"/>
  <c r="Q127" i="20"/>
  <c r="K127" i="20"/>
  <c r="L127" i="20"/>
  <c r="G127" i="20"/>
  <c r="H127" i="20"/>
  <c r="C127" i="20"/>
  <c r="D127" i="20"/>
  <c r="X126" i="20"/>
  <c r="T126" i="20"/>
  <c r="P126" i="20"/>
  <c r="K126" i="20"/>
  <c r="G126" i="20"/>
  <c r="C126" i="20"/>
  <c r="X121" i="20"/>
  <c r="T121" i="20"/>
  <c r="U121" i="20"/>
  <c r="P121" i="20"/>
  <c r="Q121" i="20"/>
  <c r="K121" i="20"/>
  <c r="L121" i="20"/>
  <c r="G121" i="20"/>
  <c r="C121" i="20"/>
  <c r="X120" i="20"/>
  <c r="Y120" i="20"/>
  <c r="T120" i="20"/>
  <c r="U120" i="20"/>
  <c r="P120" i="20"/>
  <c r="Q120" i="20"/>
  <c r="K120" i="20"/>
  <c r="G120" i="20"/>
  <c r="H120" i="20"/>
  <c r="C120" i="20"/>
  <c r="D120" i="20"/>
  <c r="X119" i="20"/>
  <c r="T119" i="20"/>
  <c r="P119" i="20"/>
  <c r="K119" i="20"/>
  <c r="G119" i="20"/>
  <c r="C119" i="20"/>
  <c r="X114" i="20"/>
  <c r="Y114" i="20"/>
  <c r="T114" i="20"/>
  <c r="U114" i="20"/>
  <c r="P114" i="20"/>
  <c r="K114" i="20"/>
  <c r="G114" i="20"/>
  <c r="H114" i="20"/>
  <c r="C114" i="20"/>
  <c r="D114" i="20"/>
  <c r="X113" i="20"/>
  <c r="Y113" i="20"/>
  <c r="T113" i="20"/>
  <c r="P113" i="20"/>
  <c r="Q113" i="20"/>
  <c r="K113" i="20"/>
  <c r="L113" i="20"/>
  <c r="G113" i="20"/>
  <c r="H113" i="20"/>
  <c r="C113" i="20"/>
  <c r="X112" i="20"/>
  <c r="T112" i="20"/>
  <c r="P112" i="20"/>
  <c r="K112" i="20"/>
  <c r="G112" i="20"/>
  <c r="C112" i="20"/>
  <c r="X107" i="20"/>
  <c r="T107" i="20"/>
  <c r="P107" i="20"/>
  <c r="Q107" i="20"/>
  <c r="K107" i="20"/>
  <c r="L107" i="20"/>
  <c r="G107" i="20"/>
  <c r="C107" i="20"/>
  <c r="X106" i="20"/>
  <c r="Y106" i="20"/>
  <c r="T106" i="20"/>
  <c r="U106" i="20"/>
  <c r="P106" i="20"/>
  <c r="Q106" i="20"/>
  <c r="K106" i="20"/>
  <c r="G106" i="20"/>
  <c r="H106" i="20"/>
  <c r="C106" i="20"/>
  <c r="D106" i="20"/>
  <c r="X105" i="20"/>
  <c r="T105" i="20"/>
  <c r="P105" i="20"/>
  <c r="K105" i="20"/>
  <c r="G105" i="20"/>
  <c r="C105" i="20"/>
  <c r="X100" i="20"/>
  <c r="Y100" i="20"/>
  <c r="T100" i="20"/>
  <c r="U100" i="20"/>
  <c r="P100" i="20"/>
  <c r="K100" i="20"/>
  <c r="G100" i="20"/>
  <c r="H100" i="20"/>
  <c r="C100" i="20"/>
  <c r="D100" i="20"/>
  <c r="X99" i="20"/>
  <c r="Y99" i="20"/>
  <c r="T99" i="20"/>
  <c r="P99" i="20"/>
  <c r="Q99" i="20"/>
  <c r="K99" i="20"/>
  <c r="L99" i="20"/>
  <c r="G99" i="20"/>
  <c r="H99" i="20"/>
  <c r="C99" i="20"/>
  <c r="X98" i="20"/>
  <c r="T98" i="20"/>
  <c r="P98" i="20"/>
  <c r="K98" i="20"/>
  <c r="G98" i="20"/>
  <c r="C98" i="20"/>
  <c r="X93" i="20"/>
  <c r="T93" i="20"/>
  <c r="P93" i="20"/>
  <c r="Q93" i="20"/>
  <c r="K93" i="20"/>
  <c r="L93" i="20"/>
  <c r="G93" i="20"/>
  <c r="C93" i="20"/>
  <c r="X92" i="20"/>
  <c r="Y92" i="20"/>
  <c r="T92" i="20"/>
  <c r="U92" i="20"/>
  <c r="P92" i="20"/>
  <c r="Q92" i="20"/>
  <c r="K92" i="20"/>
  <c r="G92" i="20"/>
  <c r="H92" i="20"/>
  <c r="C92" i="20"/>
  <c r="D92" i="20"/>
  <c r="X91" i="20"/>
  <c r="T91" i="20"/>
  <c r="P91" i="20"/>
  <c r="K91" i="20"/>
  <c r="G91" i="20"/>
  <c r="C91" i="20"/>
  <c r="X86" i="20"/>
  <c r="Y86" i="20"/>
  <c r="T86" i="20"/>
  <c r="U86" i="20"/>
  <c r="P86" i="20"/>
  <c r="K86" i="20"/>
  <c r="G86" i="20"/>
  <c r="H86" i="20"/>
  <c r="C86" i="20"/>
  <c r="D86" i="20"/>
  <c r="X85" i="20"/>
  <c r="Y85" i="20"/>
  <c r="T85" i="20"/>
  <c r="P85" i="20"/>
  <c r="Q85" i="20"/>
  <c r="K85" i="20"/>
  <c r="L85" i="20"/>
  <c r="G85" i="20"/>
  <c r="H85" i="20"/>
  <c r="C85" i="20"/>
  <c r="X84" i="20"/>
  <c r="T84" i="20"/>
  <c r="P84" i="20"/>
  <c r="K84" i="20"/>
  <c r="G84" i="20"/>
  <c r="C84" i="20"/>
  <c r="X79" i="20"/>
  <c r="T79" i="20"/>
  <c r="P79" i="20"/>
  <c r="Q79" i="20"/>
  <c r="K79" i="20"/>
  <c r="L79" i="20"/>
  <c r="G79" i="20"/>
  <c r="C79" i="20"/>
  <c r="X78" i="20"/>
  <c r="Y78" i="20"/>
  <c r="T78" i="20"/>
  <c r="U78" i="20"/>
  <c r="P78" i="20"/>
  <c r="Q78" i="20"/>
  <c r="K78" i="20"/>
  <c r="G78" i="20"/>
  <c r="H78" i="20"/>
  <c r="C78" i="20"/>
  <c r="D78" i="20"/>
  <c r="X77" i="20"/>
  <c r="T77" i="20"/>
  <c r="P77" i="20"/>
  <c r="K77" i="20"/>
  <c r="G77" i="20"/>
  <c r="C77" i="20"/>
  <c r="X71" i="20"/>
  <c r="Y71" i="20"/>
  <c r="T71" i="20"/>
  <c r="U71" i="20"/>
  <c r="P71" i="20"/>
  <c r="K71" i="20"/>
  <c r="G71" i="20"/>
  <c r="H71" i="20"/>
  <c r="C71" i="20"/>
  <c r="D71" i="20"/>
  <c r="X70" i="20"/>
  <c r="Y70" i="20"/>
  <c r="T70" i="20"/>
  <c r="P70" i="20"/>
  <c r="Q70" i="20"/>
  <c r="K70" i="20"/>
  <c r="L70" i="20"/>
  <c r="G70" i="20"/>
  <c r="H70" i="20"/>
  <c r="C70" i="20"/>
  <c r="X69" i="20"/>
  <c r="T69" i="20"/>
  <c r="P69" i="20"/>
  <c r="K69" i="20"/>
  <c r="G69" i="20"/>
  <c r="C69" i="20"/>
  <c r="X64" i="20"/>
  <c r="T64" i="20"/>
  <c r="P64" i="20"/>
  <c r="Q64" i="20"/>
  <c r="K64" i="20"/>
  <c r="L64" i="20"/>
  <c r="G64" i="20"/>
  <c r="C64" i="20"/>
  <c r="X63" i="20"/>
  <c r="Y63" i="20"/>
  <c r="T63" i="20"/>
  <c r="U63" i="20"/>
  <c r="P63" i="20"/>
  <c r="K63" i="20"/>
  <c r="G63" i="20"/>
  <c r="H63" i="20"/>
  <c r="C63" i="20"/>
  <c r="D63" i="20"/>
  <c r="X62" i="20"/>
  <c r="T62" i="20"/>
  <c r="P62" i="20"/>
  <c r="K62" i="20"/>
  <c r="G62" i="20"/>
  <c r="C62" i="20"/>
  <c r="X57" i="20"/>
  <c r="Y57" i="20"/>
  <c r="T57" i="20"/>
  <c r="P57" i="20"/>
  <c r="Q57" i="20"/>
  <c r="K57" i="20"/>
  <c r="G57" i="20"/>
  <c r="H57" i="20"/>
  <c r="C57" i="20"/>
  <c r="X56" i="20"/>
  <c r="Y56" i="20"/>
  <c r="T56" i="20"/>
  <c r="U57" i="20"/>
  <c r="P56" i="20"/>
  <c r="Q56" i="20"/>
  <c r="L56" i="20"/>
  <c r="K56" i="20"/>
  <c r="L57" i="20"/>
  <c r="G56" i="20"/>
  <c r="H56" i="20"/>
  <c r="C56" i="20"/>
  <c r="D57" i="20"/>
  <c r="X55" i="20"/>
  <c r="T55" i="20"/>
  <c r="U56" i="20"/>
  <c r="P55" i="20"/>
  <c r="K55" i="20"/>
  <c r="G55" i="20"/>
  <c r="C55" i="20"/>
  <c r="D56" i="20"/>
  <c r="X50" i="20"/>
  <c r="T50" i="20"/>
  <c r="U50" i="20"/>
  <c r="P50" i="20"/>
  <c r="K50" i="20"/>
  <c r="L50" i="20"/>
  <c r="G50" i="20"/>
  <c r="C50" i="20"/>
  <c r="D50" i="20"/>
  <c r="X49" i="20"/>
  <c r="Y50" i="20"/>
  <c r="T49" i="20"/>
  <c r="U49" i="20"/>
  <c r="P49" i="20"/>
  <c r="Q50" i="20"/>
  <c r="K49" i="20"/>
  <c r="L49" i="20"/>
  <c r="G49" i="20"/>
  <c r="H50" i="20"/>
  <c r="C49" i="20"/>
  <c r="D49" i="20"/>
  <c r="X48" i="20"/>
  <c r="Y49" i="20"/>
  <c r="T48" i="20"/>
  <c r="P48" i="20"/>
  <c r="Q49" i="20"/>
  <c r="K48" i="20"/>
  <c r="G48" i="20"/>
  <c r="H49" i="20"/>
  <c r="C48" i="20"/>
  <c r="X43" i="20"/>
  <c r="Y43" i="20"/>
  <c r="T43" i="20"/>
  <c r="P43" i="20"/>
  <c r="Q43" i="20"/>
  <c r="K43" i="20"/>
  <c r="G43" i="20"/>
  <c r="H43" i="20"/>
  <c r="C43" i="20"/>
  <c r="X42" i="20"/>
  <c r="Y42" i="20"/>
  <c r="T42" i="20"/>
  <c r="U43" i="20"/>
  <c r="P42" i="20"/>
  <c r="Q42" i="20"/>
  <c r="K42" i="20"/>
  <c r="L43" i="20"/>
  <c r="G42" i="20"/>
  <c r="H42" i="20"/>
  <c r="C42" i="20"/>
  <c r="D43" i="20"/>
  <c r="X41" i="20"/>
  <c r="T41" i="20"/>
  <c r="U42" i="20"/>
  <c r="P41" i="20"/>
  <c r="K41" i="20"/>
  <c r="L42" i="20"/>
  <c r="G41" i="20"/>
  <c r="C41" i="20"/>
  <c r="D42" i="20"/>
  <c r="X36" i="20"/>
  <c r="T36" i="20"/>
  <c r="U36" i="20"/>
  <c r="P36" i="20"/>
  <c r="K36" i="20"/>
  <c r="L36" i="20"/>
  <c r="G36" i="20"/>
  <c r="C36" i="20"/>
  <c r="D36" i="20"/>
  <c r="X35" i="20"/>
  <c r="Y36" i="20"/>
  <c r="T35" i="20"/>
  <c r="U35" i="20"/>
  <c r="P35" i="20"/>
  <c r="Q36" i="20"/>
  <c r="K35" i="20"/>
  <c r="L35" i="20"/>
  <c r="G35" i="20"/>
  <c r="H36" i="20"/>
  <c r="C35" i="20"/>
  <c r="D35" i="20"/>
  <c r="X34" i="20"/>
  <c r="Y35" i="20"/>
  <c r="T34" i="20"/>
  <c r="P34" i="20"/>
  <c r="Q35" i="20"/>
  <c r="K34" i="20"/>
  <c r="G34" i="20"/>
  <c r="H35" i="20"/>
  <c r="C34" i="20"/>
  <c r="X29" i="20"/>
  <c r="Y29" i="20"/>
  <c r="T29" i="20"/>
  <c r="P29" i="20"/>
  <c r="Q29" i="20"/>
  <c r="K29" i="20"/>
  <c r="L29" i="20"/>
  <c r="G29" i="20"/>
  <c r="H29" i="20"/>
  <c r="C29" i="20"/>
  <c r="D29" i="20"/>
  <c r="X28" i="20"/>
  <c r="Y28" i="20"/>
  <c r="T28" i="20"/>
  <c r="U29" i="20"/>
  <c r="P28" i="20"/>
  <c r="Q28" i="20"/>
  <c r="K28" i="20"/>
  <c r="L28" i="20"/>
  <c r="G28" i="20"/>
  <c r="H28" i="20"/>
  <c r="C28" i="20"/>
  <c r="D28" i="20"/>
  <c r="X27" i="20"/>
  <c r="T27" i="20"/>
  <c r="P27" i="20"/>
  <c r="K27" i="20"/>
  <c r="G27" i="20"/>
  <c r="C27" i="20"/>
  <c r="X22" i="20"/>
  <c r="Y22" i="20"/>
  <c r="T22" i="20"/>
  <c r="U22" i="20"/>
  <c r="P22" i="20"/>
  <c r="Q22" i="20"/>
  <c r="K22" i="20"/>
  <c r="L22" i="20"/>
  <c r="G22" i="20"/>
  <c r="H22" i="20"/>
  <c r="C22" i="20"/>
  <c r="D22" i="20"/>
  <c r="X21" i="20"/>
  <c r="Y21" i="20"/>
  <c r="T21" i="20"/>
  <c r="U21" i="20"/>
  <c r="P21" i="20"/>
  <c r="Q21" i="20"/>
  <c r="K21" i="20"/>
  <c r="L21" i="20"/>
  <c r="G21" i="20"/>
  <c r="H21" i="20"/>
  <c r="C21" i="20"/>
  <c r="D21" i="20"/>
  <c r="X20" i="20"/>
  <c r="T20" i="20"/>
  <c r="P20" i="20"/>
  <c r="K20" i="20"/>
  <c r="G20" i="20"/>
  <c r="C20" i="20"/>
  <c r="X15" i="20"/>
  <c r="Y15" i="20"/>
  <c r="T15" i="20"/>
  <c r="U15" i="20"/>
  <c r="P15" i="20"/>
  <c r="Q15" i="20"/>
  <c r="K15" i="20"/>
  <c r="L15" i="20"/>
  <c r="G15" i="20"/>
  <c r="H15" i="20"/>
  <c r="C15" i="20"/>
  <c r="D15" i="20"/>
  <c r="X14" i="20"/>
  <c r="Y14" i="20"/>
  <c r="T14" i="20"/>
  <c r="U14" i="20"/>
  <c r="P14" i="20"/>
  <c r="Q14" i="20"/>
  <c r="K14" i="20"/>
  <c r="L14" i="20"/>
  <c r="G14" i="20"/>
  <c r="H14" i="20"/>
  <c r="C14" i="20"/>
  <c r="D14" i="20"/>
  <c r="X13" i="20"/>
  <c r="T13" i="20"/>
  <c r="P13" i="20"/>
  <c r="K13" i="20"/>
  <c r="G13" i="20"/>
  <c r="C13" i="20"/>
  <c r="X8" i="20"/>
  <c r="Y8" i="20"/>
  <c r="T8" i="20"/>
  <c r="U8" i="20"/>
  <c r="P8" i="20"/>
  <c r="Q8" i="20"/>
  <c r="K8" i="20"/>
  <c r="L8" i="20"/>
  <c r="G8" i="20"/>
  <c r="H8" i="20"/>
  <c r="C8" i="20"/>
  <c r="D8" i="20"/>
  <c r="X7" i="20"/>
  <c r="Y7" i="20"/>
  <c r="T7" i="20"/>
  <c r="U7" i="20"/>
  <c r="P7" i="20"/>
  <c r="Q7" i="20"/>
  <c r="K7" i="20"/>
  <c r="L7" i="20"/>
  <c r="G7" i="20"/>
  <c r="H7" i="20"/>
  <c r="D7" i="20"/>
  <c r="X6" i="20"/>
  <c r="T6" i="20"/>
  <c r="P6" i="20"/>
  <c r="K6" i="20"/>
  <c r="G6" i="20"/>
  <c r="C6" i="20"/>
  <c r="U28" i="20"/>
  <c r="Q63" i="20"/>
  <c r="H64" i="20"/>
  <c r="Y64" i="20"/>
  <c r="Q71" i="20"/>
  <c r="H79" i="20"/>
  <c r="Y79" i="20"/>
  <c r="Q86" i="20"/>
  <c r="H93" i="20"/>
  <c r="Y93" i="20"/>
  <c r="Q100" i="20"/>
  <c r="H107" i="20"/>
  <c r="Y107" i="20"/>
  <c r="Q114" i="20"/>
  <c r="H121" i="20"/>
  <c r="Y121" i="20"/>
  <c r="H135" i="20"/>
  <c r="Y135" i="20"/>
  <c r="L63" i="20"/>
  <c r="D64" i="20"/>
  <c r="U64" i="20"/>
  <c r="D70" i="20"/>
  <c r="U70" i="20"/>
  <c r="L71" i="20"/>
  <c r="L78" i="20"/>
  <c r="D79" i="20"/>
  <c r="U79" i="20"/>
  <c r="D85" i="20"/>
  <c r="U85" i="20"/>
  <c r="L86" i="20"/>
  <c r="L92" i="20"/>
  <c r="D93" i="20"/>
  <c r="U93" i="20"/>
  <c r="D99" i="20"/>
  <c r="U99" i="20"/>
  <c r="L100" i="20"/>
  <c r="L106" i="20"/>
  <c r="D107" i="20"/>
  <c r="U107" i="20"/>
  <c r="D113" i="20"/>
  <c r="U113" i="20"/>
  <c r="L114" i="20"/>
  <c r="L120" i="20"/>
  <c r="D121" i="20"/>
  <c r="L128" i="20"/>
  <c r="D164" i="20"/>
  <c r="L191" i="20"/>
  <c r="D192" i="20"/>
  <c r="U192" i="20"/>
  <c r="D198" i="20"/>
  <c r="U198" i="20"/>
  <c r="L199" i="20"/>
  <c r="L205" i="20"/>
  <c r="D206" i="20"/>
  <c r="U206" i="20"/>
  <c r="D212" i="20"/>
  <c r="U212" i="20"/>
  <c r="L213" i="20"/>
  <c r="L220" i="20"/>
  <c r="D221" i="20"/>
  <c r="U221" i="20"/>
  <c r="D227" i="20"/>
  <c r="U227" i="20"/>
  <c r="L228" i="20"/>
  <c r="L234" i="20"/>
  <c r="D235" i="20"/>
  <c r="U235" i="20"/>
  <c r="D241" i="20"/>
  <c r="U241" i="20"/>
  <c r="L242" i="20"/>
  <c r="L248" i="20"/>
  <c r="D249" i="20"/>
  <c r="U249" i="20"/>
  <c r="D255" i="20"/>
  <c r="U255" i="20"/>
  <c r="L256" i="20"/>
  <c r="L262" i="20"/>
  <c r="D263" i="20"/>
  <c r="U263" i="20"/>
  <c r="D269" i="20"/>
  <c r="U269" i="20"/>
  <c r="L270" i="20"/>
  <c r="L276" i="20"/>
  <c r="D277" i="20"/>
  <c r="U277" i="20"/>
  <c r="D283" i="20"/>
  <c r="U283" i="20"/>
  <c r="L284" i="20"/>
  <c r="U284" i="20"/>
  <c r="Y185" i="20"/>
  <c r="Q192" i="20"/>
  <c r="H199" i="20"/>
  <c r="Y199" i="20"/>
  <c r="Q206" i="20"/>
  <c r="H213" i="20"/>
  <c r="Y213" i="20"/>
  <c r="Q221" i="20"/>
  <c r="H228" i="20"/>
  <c r="Y228" i="20"/>
  <c r="Q235" i="20"/>
  <c r="H242" i="20"/>
  <c r="Y242" i="20"/>
  <c r="Q249" i="20"/>
  <c r="H256" i="20"/>
  <c r="Y256" i="20"/>
  <c r="Q263" i="20"/>
  <c r="H270" i="20"/>
  <c r="Y270" i="20"/>
  <c r="Q277" i="20"/>
  <c r="H284" i="20"/>
  <c r="Y284" i="20"/>
  <c r="X284" i="19"/>
  <c r="Y284" i="19"/>
  <c r="T284" i="19"/>
  <c r="P284" i="19"/>
  <c r="Q284" i="19"/>
  <c r="K284" i="19"/>
  <c r="L284" i="19"/>
  <c r="G284" i="19"/>
  <c r="H284" i="19"/>
  <c r="C284" i="19"/>
  <c r="X283" i="19"/>
  <c r="Y283" i="19"/>
  <c r="T283" i="19"/>
  <c r="U283" i="19"/>
  <c r="P283" i="19"/>
  <c r="Q283" i="19"/>
  <c r="K283" i="19"/>
  <c r="G283" i="19"/>
  <c r="H283" i="19"/>
  <c r="C283" i="19"/>
  <c r="D283" i="19"/>
  <c r="X282" i="19"/>
  <c r="T282" i="19"/>
  <c r="P282" i="19"/>
  <c r="K282" i="19"/>
  <c r="G282" i="19"/>
  <c r="C282" i="19"/>
  <c r="X277" i="19"/>
  <c r="U277" i="19"/>
  <c r="T277" i="19"/>
  <c r="P277" i="19"/>
  <c r="L277" i="19"/>
  <c r="K277" i="19"/>
  <c r="G277" i="19"/>
  <c r="D277" i="19"/>
  <c r="C277" i="19"/>
  <c r="X276" i="19"/>
  <c r="Y276" i="19"/>
  <c r="T276" i="19"/>
  <c r="P276" i="19"/>
  <c r="Q276" i="19"/>
  <c r="L276" i="19"/>
  <c r="K276" i="19"/>
  <c r="G276" i="19"/>
  <c r="H276" i="19"/>
  <c r="C276" i="19"/>
  <c r="X275" i="19"/>
  <c r="T275" i="19"/>
  <c r="U276" i="19"/>
  <c r="P275" i="19"/>
  <c r="K275" i="19"/>
  <c r="G275" i="19"/>
  <c r="C275" i="19"/>
  <c r="D276" i="19"/>
  <c r="Y270" i="19"/>
  <c r="X270" i="19"/>
  <c r="T270" i="19"/>
  <c r="Q270" i="19"/>
  <c r="P270" i="19"/>
  <c r="K270" i="19"/>
  <c r="L270" i="19"/>
  <c r="H270" i="19"/>
  <c r="G270" i="19"/>
  <c r="C270" i="19"/>
  <c r="D270" i="19"/>
  <c r="Y269" i="19"/>
  <c r="X269" i="19"/>
  <c r="T269" i="19"/>
  <c r="U269" i="19"/>
  <c r="Q269" i="19"/>
  <c r="P269" i="19"/>
  <c r="K269" i="19"/>
  <c r="H269" i="19"/>
  <c r="G269" i="19"/>
  <c r="C269" i="19"/>
  <c r="D269" i="19"/>
  <c r="X268" i="19"/>
  <c r="T268" i="19"/>
  <c r="P268" i="19"/>
  <c r="K268" i="19"/>
  <c r="G268" i="19"/>
  <c r="C268" i="19"/>
  <c r="X263" i="19"/>
  <c r="Y263" i="19"/>
  <c r="U263" i="19"/>
  <c r="T263" i="19"/>
  <c r="P263" i="19"/>
  <c r="Q263" i="19"/>
  <c r="L263" i="19"/>
  <c r="K263" i="19"/>
  <c r="G263" i="19"/>
  <c r="D263" i="19"/>
  <c r="C263" i="19"/>
  <c r="X262" i="19"/>
  <c r="Y262" i="19"/>
  <c r="T262" i="19"/>
  <c r="P262" i="19"/>
  <c r="L262" i="19"/>
  <c r="K262" i="19"/>
  <c r="G262" i="19"/>
  <c r="H262" i="19"/>
  <c r="C262" i="19"/>
  <c r="X261" i="19"/>
  <c r="T261" i="19"/>
  <c r="U262" i="19"/>
  <c r="P261" i="19"/>
  <c r="K261" i="19"/>
  <c r="G261" i="19"/>
  <c r="C261" i="19"/>
  <c r="D262" i="19"/>
  <c r="Y256" i="19"/>
  <c r="X256" i="19"/>
  <c r="T256" i="19"/>
  <c r="Q256" i="19"/>
  <c r="P256" i="19"/>
  <c r="K256" i="19"/>
  <c r="L256" i="19"/>
  <c r="H256" i="19"/>
  <c r="G256" i="19"/>
  <c r="C256" i="19"/>
  <c r="D256" i="19"/>
  <c r="Y255" i="19"/>
  <c r="X255" i="19"/>
  <c r="T255" i="19"/>
  <c r="U255" i="19"/>
  <c r="Q255" i="19"/>
  <c r="P255" i="19"/>
  <c r="K255" i="19"/>
  <c r="H255" i="19"/>
  <c r="G255" i="19"/>
  <c r="C255" i="19"/>
  <c r="D255" i="19"/>
  <c r="X254" i="19"/>
  <c r="T254" i="19"/>
  <c r="P254" i="19"/>
  <c r="K254" i="19"/>
  <c r="G254" i="19"/>
  <c r="C254" i="19"/>
  <c r="X249" i="19"/>
  <c r="Y249" i="19"/>
  <c r="U249" i="19"/>
  <c r="T249" i="19"/>
  <c r="P249" i="19"/>
  <c r="Q249" i="19"/>
  <c r="L249" i="19"/>
  <c r="K249" i="19"/>
  <c r="G249" i="19"/>
  <c r="D249" i="19"/>
  <c r="C249" i="19"/>
  <c r="X248" i="19"/>
  <c r="Y248" i="19"/>
  <c r="T248" i="19"/>
  <c r="P248" i="19"/>
  <c r="L248" i="19"/>
  <c r="K248" i="19"/>
  <c r="G248" i="19"/>
  <c r="H248" i="19"/>
  <c r="C248" i="19"/>
  <c r="X247" i="19"/>
  <c r="T247" i="19"/>
  <c r="U248" i="19"/>
  <c r="P247" i="19"/>
  <c r="K247" i="19"/>
  <c r="G247" i="19"/>
  <c r="C247" i="19"/>
  <c r="D248" i="19"/>
  <c r="Y242" i="19"/>
  <c r="X242" i="19"/>
  <c r="T242" i="19"/>
  <c r="Q242" i="19"/>
  <c r="P242" i="19"/>
  <c r="K242" i="19"/>
  <c r="L242" i="19"/>
  <c r="H242" i="19"/>
  <c r="G242" i="19"/>
  <c r="C242" i="19"/>
  <c r="D242" i="19"/>
  <c r="Y241" i="19"/>
  <c r="X241" i="19"/>
  <c r="T241" i="19"/>
  <c r="U241" i="19"/>
  <c r="Q241" i="19"/>
  <c r="P241" i="19"/>
  <c r="K241" i="19"/>
  <c r="H241" i="19"/>
  <c r="G241" i="19"/>
  <c r="C241" i="19"/>
  <c r="D241" i="19"/>
  <c r="X240" i="19"/>
  <c r="T240" i="19"/>
  <c r="P240" i="19"/>
  <c r="K240" i="19"/>
  <c r="G240" i="19"/>
  <c r="C240" i="19"/>
  <c r="X235" i="19"/>
  <c r="Y235" i="19"/>
  <c r="U235" i="19"/>
  <c r="T235" i="19"/>
  <c r="P235" i="19"/>
  <c r="Q235" i="19"/>
  <c r="L235" i="19"/>
  <c r="K235" i="19"/>
  <c r="G235" i="19"/>
  <c r="D235" i="19"/>
  <c r="C235" i="19"/>
  <c r="X234" i="19"/>
  <c r="Y234" i="19"/>
  <c r="T234" i="19"/>
  <c r="P234" i="19"/>
  <c r="L234" i="19"/>
  <c r="K234" i="19"/>
  <c r="G234" i="19"/>
  <c r="H234" i="19"/>
  <c r="C234" i="19"/>
  <c r="X233" i="19"/>
  <c r="T233" i="19"/>
  <c r="U234" i="19"/>
  <c r="P233" i="19"/>
  <c r="K233" i="19"/>
  <c r="G233" i="19"/>
  <c r="C233" i="19"/>
  <c r="D234" i="19"/>
  <c r="Y228" i="19"/>
  <c r="X228" i="19"/>
  <c r="T228" i="19"/>
  <c r="Q228" i="19"/>
  <c r="P228" i="19"/>
  <c r="K228" i="19"/>
  <c r="L228" i="19"/>
  <c r="H228" i="19"/>
  <c r="G228" i="19"/>
  <c r="C228" i="19"/>
  <c r="D228" i="19"/>
  <c r="Y227" i="19"/>
  <c r="X227" i="19"/>
  <c r="T227" i="19"/>
  <c r="U227" i="19"/>
  <c r="Q227" i="19"/>
  <c r="P227" i="19"/>
  <c r="K227" i="19"/>
  <c r="H227" i="19"/>
  <c r="G227" i="19"/>
  <c r="C227" i="19"/>
  <c r="D227" i="19"/>
  <c r="X226" i="19"/>
  <c r="T226" i="19"/>
  <c r="P226" i="19"/>
  <c r="K226" i="19"/>
  <c r="G226" i="19"/>
  <c r="C226" i="19"/>
  <c r="X221" i="19"/>
  <c r="Y221" i="19"/>
  <c r="U221" i="19"/>
  <c r="T221" i="19"/>
  <c r="P221" i="19"/>
  <c r="Q221" i="19"/>
  <c r="L221" i="19"/>
  <c r="K221" i="19"/>
  <c r="G221" i="19"/>
  <c r="D221" i="19"/>
  <c r="C221" i="19"/>
  <c r="X220" i="19"/>
  <c r="Y220" i="19"/>
  <c r="T220" i="19"/>
  <c r="P220" i="19"/>
  <c r="L220" i="19"/>
  <c r="K220" i="19"/>
  <c r="G220" i="19"/>
  <c r="H220" i="19"/>
  <c r="C220" i="19"/>
  <c r="X219" i="19"/>
  <c r="T219" i="19"/>
  <c r="U220" i="19"/>
  <c r="P219" i="19"/>
  <c r="K219" i="19"/>
  <c r="G219" i="19"/>
  <c r="C219" i="19"/>
  <c r="D220" i="19"/>
  <c r="Y213" i="19"/>
  <c r="X213" i="19"/>
  <c r="T213" i="19"/>
  <c r="Q213" i="19"/>
  <c r="P213" i="19"/>
  <c r="K213" i="19"/>
  <c r="L213" i="19"/>
  <c r="H213" i="19"/>
  <c r="G213" i="19"/>
  <c r="C213" i="19"/>
  <c r="D213" i="19"/>
  <c r="Y212" i="19"/>
  <c r="X212" i="19"/>
  <c r="T212" i="19"/>
  <c r="U212" i="19"/>
  <c r="Q212" i="19"/>
  <c r="P212" i="19"/>
  <c r="K212" i="19"/>
  <c r="H212" i="19"/>
  <c r="G212" i="19"/>
  <c r="C212" i="19"/>
  <c r="D212" i="19"/>
  <c r="X211" i="19"/>
  <c r="T211" i="19"/>
  <c r="P211" i="19"/>
  <c r="K211" i="19"/>
  <c r="G211" i="19"/>
  <c r="C211" i="19"/>
  <c r="X206" i="19"/>
  <c r="Y206" i="19"/>
  <c r="U206" i="19"/>
  <c r="T206" i="19"/>
  <c r="P206" i="19"/>
  <c r="Q206" i="19"/>
  <c r="L206" i="19"/>
  <c r="K206" i="19"/>
  <c r="G206" i="19"/>
  <c r="D206" i="19"/>
  <c r="C206" i="19"/>
  <c r="X205" i="19"/>
  <c r="Y205" i="19"/>
  <c r="T205" i="19"/>
  <c r="P205" i="19"/>
  <c r="L205" i="19"/>
  <c r="K205" i="19"/>
  <c r="G205" i="19"/>
  <c r="H205" i="19"/>
  <c r="C205" i="19"/>
  <c r="X204" i="19"/>
  <c r="T204" i="19"/>
  <c r="U205" i="19"/>
  <c r="P204" i="19"/>
  <c r="K204" i="19"/>
  <c r="G204" i="19"/>
  <c r="C204" i="19"/>
  <c r="D205" i="19"/>
  <c r="Y199" i="19"/>
  <c r="X199" i="19"/>
  <c r="T199" i="19"/>
  <c r="Q199" i="19"/>
  <c r="P199" i="19"/>
  <c r="K199" i="19"/>
  <c r="L199" i="19"/>
  <c r="H199" i="19"/>
  <c r="G199" i="19"/>
  <c r="C199" i="19"/>
  <c r="D199" i="19"/>
  <c r="Y198" i="19"/>
  <c r="X198" i="19"/>
  <c r="T198" i="19"/>
  <c r="U198" i="19"/>
  <c r="Q198" i="19"/>
  <c r="P198" i="19"/>
  <c r="K198" i="19"/>
  <c r="H198" i="19"/>
  <c r="G198" i="19"/>
  <c r="C198" i="19"/>
  <c r="D198" i="19"/>
  <c r="X197" i="19"/>
  <c r="T197" i="19"/>
  <c r="P197" i="19"/>
  <c r="K197" i="19"/>
  <c r="G197" i="19"/>
  <c r="C197" i="19"/>
  <c r="X192" i="19"/>
  <c r="Y192" i="19"/>
  <c r="U192" i="19"/>
  <c r="T192" i="19"/>
  <c r="P192" i="19"/>
  <c r="Q192" i="19"/>
  <c r="L192" i="19"/>
  <c r="K192" i="19"/>
  <c r="G192" i="19"/>
  <c r="D192" i="19"/>
  <c r="C192" i="19"/>
  <c r="X191" i="19"/>
  <c r="Y191" i="19"/>
  <c r="T191" i="19"/>
  <c r="P191" i="19"/>
  <c r="L191" i="19"/>
  <c r="K191" i="19"/>
  <c r="G191" i="19"/>
  <c r="H191" i="19"/>
  <c r="C191" i="19"/>
  <c r="X190" i="19"/>
  <c r="T190" i="19"/>
  <c r="U191" i="19"/>
  <c r="P190" i="19"/>
  <c r="K190" i="19"/>
  <c r="G190" i="19"/>
  <c r="C190" i="19"/>
  <c r="D191" i="19"/>
  <c r="Y185" i="19"/>
  <c r="X185" i="19"/>
  <c r="T185" i="19"/>
  <c r="Q185" i="19"/>
  <c r="P185" i="19"/>
  <c r="L185" i="19"/>
  <c r="K185" i="19"/>
  <c r="H185" i="19"/>
  <c r="G185" i="19"/>
  <c r="D185" i="19"/>
  <c r="C185" i="19"/>
  <c r="X184" i="19"/>
  <c r="U184" i="19"/>
  <c r="T184" i="19"/>
  <c r="Q184" i="19"/>
  <c r="P184" i="19"/>
  <c r="L184" i="19"/>
  <c r="K184" i="19"/>
  <c r="G184" i="19"/>
  <c r="D184" i="19"/>
  <c r="C184" i="19"/>
  <c r="X183" i="19"/>
  <c r="Y184" i="19"/>
  <c r="T183" i="19"/>
  <c r="P183" i="19"/>
  <c r="K183" i="19"/>
  <c r="G183" i="19"/>
  <c r="H184" i="19"/>
  <c r="C183" i="19"/>
  <c r="Y178" i="19"/>
  <c r="X178" i="19"/>
  <c r="U178" i="19"/>
  <c r="T178" i="19"/>
  <c r="Q178" i="19"/>
  <c r="P178" i="19"/>
  <c r="L178" i="19"/>
  <c r="K178" i="19"/>
  <c r="H178" i="19"/>
  <c r="G178" i="19"/>
  <c r="D178" i="19"/>
  <c r="C178" i="19"/>
  <c r="X177" i="19"/>
  <c r="U177" i="19"/>
  <c r="T177" i="19"/>
  <c r="P177" i="19"/>
  <c r="L177" i="19"/>
  <c r="K177" i="19"/>
  <c r="G177" i="19"/>
  <c r="D177" i="19"/>
  <c r="C177" i="19"/>
  <c r="X176" i="19"/>
  <c r="Y177" i="19"/>
  <c r="T176" i="19"/>
  <c r="P176" i="19"/>
  <c r="Q177" i="19"/>
  <c r="K176" i="19"/>
  <c r="G176" i="19"/>
  <c r="H177" i="19"/>
  <c r="C176" i="19"/>
  <c r="Y171" i="19"/>
  <c r="X171" i="19"/>
  <c r="U171" i="19"/>
  <c r="T171" i="19"/>
  <c r="Q171" i="19"/>
  <c r="P171" i="19"/>
  <c r="L171" i="19"/>
  <c r="K171" i="19"/>
  <c r="H171" i="19"/>
  <c r="G171" i="19"/>
  <c r="D171" i="19"/>
  <c r="C171" i="19"/>
  <c r="X170" i="19"/>
  <c r="T170" i="19"/>
  <c r="Q170" i="19"/>
  <c r="P170" i="19"/>
  <c r="L170" i="19"/>
  <c r="K170" i="19"/>
  <c r="G170" i="19"/>
  <c r="C170" i="19"/>
  <c r="X169" i="19"/>
  <c r="Y170" i="19"/>
  <c r="T169" i="19"/>
  <c r="U170" i="19"/>
  <c r="P169" i="19"/>
  <c r="K169" i="19"/>
  <c r="G169" i="19"/>
  <c r="H170" i="19"/>
  <c r="C169" i="19"/>
  <c r="D170" i="19"/>
  <c r="Y164" i="19"/>
  <c r="X164" i="19"/>
  <c r="U164" i="19"/>
  <c r="T164" i="19"/>
  <c r="Q164" i="19"/>
  <c r="P164" i="19"/>
  <c r="L164" i="19"/>
  <c r="K164" i="19"/>
  <c r="H164" i="19"/>
  <c r="G164" i="19"/>
  <c r="D164" i="19"/>
  <c r="C164" i="19"/>
  <c r="X163" i="19"/>
  <c r="U163" i="19"/>
  <c r="T163" i="19"/>
  <c r="P163" i="19"/>
  <c r="L163" i="19"/>
  <c r="K163" i="19"/>
  <c r="G163" i="19"/>
  <c r="D163" i="19"/>
  <c r="C163" i="19"/>
  <c r="X162" i="19"/>
  <c r="Y163" i="19"/>
  <c r="T162" i="19"/>
  <c r="P162" i="19"/>
  <c r="Q163" i="19"/>
  <c r="K162" i="19"/>
  <c r="G162" i="19"/>
  <c r="H163" i="19"/>
  <c r="C162" i="19"/>
  <c r="Y157" i="19"/>
  <c r="X157" i="19"/>
  <c r="U157" i="19"/>
  <c r="T157" i="19"/>
  <c r="Q157" i="19"/>
  <c r="P157" i="19"/>
  <c r="L157" i="19"/>
  <c r="K157" i="19"/>
  <c r="H157" i="19"/>
  <c r="G157" i="19"/>
  <c r="D157" i="19"/>
  <c r="C157" i="19"/>
  <c r="X156" i="19"/>
  <c r="T156" i="19"/>
  <c r="Q156" i="19"/>
  <c r="P156" i="19"/>
  <c r="L156" i="19"/>
  <c r="K156" i="19"/>
  <c r="G156" i="19"/>
  <c r="C156" i="19"/>
  <c r="X155" i="19"/>
  <c r="Y156" i="19"/>
  <c r="T155" i="19"/>
  <c r="U156" i="19"/>
  <c r="P155" i="19"/>
  <c r="K155" i="19"/>
  <c r="G155" i="19"/>
  <c r="H156" i="19"/>
  <c r="C155" i="19"/>
  <c r="D156" i="19"/>
  <c r="Y150" i="19"/>
  <c r="X150" i="19"/>
  <c r="U150" i="19"/>
  <c r="T150" i="19"/>
  <c r="Q150" i="19"/>
  <c r="P150" i="19"/>
  <c r="L150" i="19"/>
  <c r="K150" i="19"/>
  <c r="H150" i="19"/>
  <c r="G150" i="19"/>
  <c r="D150" i="19"/>
  <c r="C150" i="19"/>
  <c r="X149" i="19"/>
  <c r="U149" i="19"/>
  <c r="T149" i="19"/>
  <c r="P149" i="19"/>
  <c r="L149" i="19"/>
  <c r="K149" i="19"/>
  <c r="G149" i="19"/>
  <c r="D149" i="19"/>
  <c r="C149" i="19"/>
  <c r="X148" i="19"/>
  <c r="Y149" i="19"/>
  <c r="T148" i="19"/>
  <c r="P148" i="19"/>
  <c r="Q149" i="19"/>
  <c r="K148" i="19"/>
  <c r="G148" i="19"/>
  <c r="H149" i="19"/>
  <c r="C148" i="19"/>
  <c r="Y142" i="19"/>
  <c r="X142" i="19"/>
  <c r="U142" i="19"/>
  <c r="T142" i="19"/>
  <c r="Q142" i="19"/>
  <c r="P142" i="19"/>
  <c r="L142" i="19"/>
  <c r="K142" i="19"/>
  <c r="H142" i="19"/>
  <c r="G142" i="19"/>
  <c r="D142" i="19"/>
  <c r="C142" i="19"/>
  <c r="X141" i="19"/>
  <c r="T141" i="19"/>
  <c r="Q141" i="19"/>
  <c r="P141" i="19"/>
  <c r="L141" i="19"/>
  <c r="K141" i="19"/>
  <c r="G141" i="19"/>
  <c r="C141" i="19"/>
  <c r="X140" i="19"/>
  <c r="Y141" i="19"/>
  <c r="T140" i="19"/>
  <c r="U141" i="19"/>
  <c r="P140" i="19"/>
  <c r="K140" i="19"/>
  <c r="G140" i="19"/>
  <c r="H141" i="19"/>
  <c r="C140" i="19"/>
  <c r="D141" i="19"/>
  <c r="Y135" i="19"/>
  <c r="X135" i="19"/>
  <c r="U135" i="19"/>
  <c r="T135" i="19"/>
  <c r="Q135" i="19"/>
  <c r="P135" i="19"/>
  <c r="L135" i="19"/>
  <c r="K135" i="19"/>
  <c r="H135" i="19"/>
  <c r="G135" i="19"/>
  <c r="D135" i="19"/>
  <c r="C135" i="19"/>
  <c r="X134" i="19"/>
  <c r="U134" i="19"/>
  <c r="T134" i="19"/>
  <c r="P134" i="19"/>
  <c r="L134" i="19"/>
  <c r="K134" i="19"/>
  <c r="G134" i="19"/>
  <c r="D134" i="19"/>
  <c r="C134" i="19"/>
  <c r="X133" i="19"/>
  <c r="Y134" i="19"/>
  <c r="T133" i="19"/>
  <c r="P133" i="19"/>
  <c r="Q134" i="19"/>
  <c r="K133" i="19"/>
  <c r="G133" i="19"/>
  <c r="H134" i="19"/>
  <c r="C133" i="19"/>
  <c r="Y128" i="19"/>
  <c r="X128" i="19"/>
  <c r="U128" i="19"/>
  <c r="T128" i="19"/>
  <c r="Q128" i="19"/>
  <c r="P128" i="19"/>
  <c r="L128" i="19"/>
  <c r="K128" i="19"/>
  <c r="H128" i="19"/>
  <c r="G128" i="19"/>
  <c r="D128" i="19"/>
  <c r="C128" i="19"/>
  <c r="X127" i="19"/>
  <c r="T127" i="19"/>
  <c r="Q127" i="19"/>
  <c r="P127" i="19"/>
  <c r="L127" i="19"/>
  <c r="K127" i="19"/>
  <c r="G127" i="19"/>
  <c r="C127" i="19"/>
  <c r="X126" i="19"/>
  <c r="Y127" i="19"/>
  <c r="T126" i="19"/>
  <c r="U127" i="19"/>
  <c r="P126" i="19"/>
  <c r="K126" i="19"/>
  <c r="G126" i="19"/>
  <c r="H127" i="19"/>
  <c r="C126" i="19"/>
  <c r="D127" i="19"/>
  <c r="Y121" i="19"/>
  <c r="X121" i="19"/>
  <c r="U121" i="19"/>
  <c r="T121" i="19"/>
  <c r="Q121" i="19"/>
  <c r="P121" i="19"/>
  <c r="L121" i="19"/>
  <c r="K121" i="19"/>
  <c r="H121" i="19"/>
  <c r="G121" i="19"/>
  <c r="D121" i="19"/>
  <c r="C121" i="19"/>
  <c r="X120" i="19"/>
  <c r="U120" i="19"/>
  <c r="T120" i="19"/>
  <c r="P120" i="19"/>
  <c r="L120" i="19"/>
  <c r="K120" i="19"/>
  <c r="G120" i="19"/>
  <c r="D120" i="19"/>
  <c r="C120" i="19"/>
  <c r="X119" i="19"/>
  <c r="Y120" i="19"/>
  <c r="T119" i="19"/>
  <c r="P119" i="19"/>
  <c r="Q120" i="19"/>
  <c r="K119" i="19"/>
  <c r="G119" i="19"/>
  <c r="H120" i="19"/>
  <c r="C119" i="19"/>
  <c r="Y114" i="19"/>
  <c r="X114" i="19"/>
  <c r="U114" i="19"/>
  <c r="T114" i="19"/>
  <c r="Q114" i="19"/>
  <c r="P114" i="19"/>
  <c r="L114" i="19"/>
  <c r="K114" i="19"/>
  <c r="H114" i="19"/>
  <c r="G114" i="19"/>
  <c r="D114" i="19"/>
  <c r="C114" i="19"/>
  <c r="X113" i="19"/>
  <c r="T113" i="19"/>
  <c r="Q113" i="19"/>
  <c r="P113" i="19"/>
  <c r="L113" i="19"/>
  <c r="K113" i="19"/>
  <c r="G113" i="19"/>
  <c r="C113" i="19"/>
  <c r="X112" i="19"/>
  <c r="Y113" i="19"/>
  <c r="T112" i="19"/>
  <c r="U113" i="19"/>
  <c r="P112" i="19"/>
  <c r="K112" i="19"/>
  <c r="G112" i="19"/>
  <c r="H113" i="19"/>
  <c r="C112" i="19"/>
  <c r="D113" i="19"/>
  <c r="Y107" i="19"/>
  <c r="X107" i="19"/>
  <c r="U107" i="19"/>
  <c r="T107" i="19"/>
  <c r="Q107" i="19"/>
  <c r="P107" i="19"/>
  <c r="L107" i="19"/>
  <c r="K107" i="19"/>
  <c r="H107" i="19"/>
  <c r="G107" i="19"/>
  <c r="D107" i="19"/>
  <c r="C107" i="19"/>
  <c r="X106" i="19"/>
  <c r="U106" i="19"/>
  <c r="T106" i="19"/>
  <c r="P106" i="19"/>
  <c r="L106" i="19"/>
  <c r="K106" i="19"/>
  <c r="G106" i="19"/>
  <c r="D106" i="19"/>
  <c r="C106" i="19"/>
  <c r="X105" i="19"/>
  <c r="Y106" i="19"/>
  <c r="T105" i="19"/>
  <c r="P105" i="19"/>
  <c r="Q106" i="19"/>
  <c r="K105" i="19"/>
  <c r="G105" i="19"/>
  <c r="H106" i="19"/>
  <c r="C105" i="19"/>
  <c r="Y100" i="19"/>
  <c r="X100" i="19"/>
  <c r="U100" i="19"/>
  <c r="T100" i="19"/>
  <c r="Q100" i="19"/>
  <c r="P100" i="19"/>
  <c r="L100" i="19"/>
  <c r="K100" i="19"/>
  <c r="H100" i="19"/>
  <c r="G100" i="19"/>
  <c r="D100" i="19"/>
  <c r="C100" i="19"/>
  <c r="X99" i="19"/>
  <c r="T99" i="19"/>
  <c r="Q99" i="19"/>
  <c r="P99" i="19"/>
  <c r="L99" i="19"/>
  <c r="K99" i="19"/>
  <c r="H99" i="19"/>
  <c r="G99" i="19"/>
  <c r="C99" i="19"/>
  <c r="X98" i="19"/>
  <c r="Y99" i="19"/>
  <c r="T98" i="19"/>
  <c r="U99" i="19"/>
  <c r="P98" i="19"/>
  <c r="K98" i="19"/>
  <c r="G98" i="19"/>
  <c r="C98" i="19"/>
  <c r="D99" i="19"/>
  <c r="Y93" i="19"/>
  <c r="X93" i="19"/>
  <c r="U93" i="19"/>
  <c r="T93" i="19"/>
  <c r="Q93" i="19"/>
  <c r="P93" i="19"/>
  <c r="L93" i="19"/>
  <c r="K93" i="19"/>
  <c r="H93" i="19"/>
  <c r="G93" i="19"/>
  <c r="D93" i="19"/>
  <c r="C93" i="19"/>
  <c r="X92" i="19"/>
  <c r="U92" i="19"/>
  <c r="T92" i="19"/>
  <c r="P92" i="19"/>
  <c r="L92" i="19"/>
  <c r="K92" i="19"/>
  <c r="G92" i="19"/>
  <c r="D92" i="19"/>
  <c r="C92" i="19"/>
  <c r="X91" i="19"/>
  <c r="Y92" i="19"/>
  <c r="T91" i="19"/>
  <c r="P91" i="19"/>
  <c r="Q92" i="19"/>
  <c r="K91" i="19"/>
  <c r="G91" i="19"/>
  <c r="H92" i="19"/>
  <c r="C91" i="19"/>
  <c r="Y86" i="19"/>
  <c r="X86" i="19"/>
  <c r="U86" i="19"/>
  <c r="T86" i="19"/>
  <c r="Q86" i="19"/>
  <c r="P86" i="19"/>
  <c r="L86" i="19"/>
  <c r="K86" i="19"/>
  <c r="H86" i="19"/>
  <c r="G86" i="19"/>
  <c r="D86" i="19"/>
  <c r="C86" i="19"/>
  <c r="X85" i="19"/>
  <c r="T85" i="19"/>
  <c r="Q85" i="19"/>
  <c r="P85" i="19"/>
  <c r="L85" i="19"/>
  <c r="K85" i="19"/>
  <c r="G85" i="19"/>
  <c r="C85" i="19"/>
  <c r="X84" i="19"/>
  <c r="Y85" i="19"/>
  <c r="T84" i="19"/>
  <c r="U85" i="19"/>
  <c r="P84" i="19"/>
  <c r="K84" i="19"/>
  <c r="G84" i="19"/>
  <c r="H85" i="19"/>
  <c r="C84" i="19"/>
  <c r="D85" i="19"/>
  <c r="Y79" i="19"/>
  <c r="X79" i="19"/>
  <c r="U79" i="19"/>
  <c r="T79" i="19"/>
  <c r="Q79" i="19"/>
  <c r="P79" i="19"/>
  <c r="L79" i="19"/>
  <c r="K79" i="19"/>
  <c r="H79" i="19"/>
  <c r="G79" i="19"/>
  <c r="D79" i="19"/>
  <c r="C79" i="19"/>
  <c r="X78" i="19"/>
  <c r="U78" i="19"/>
  <c r="T78" i="19"/>
  <c r="P78" i="19"/>
  <c r="L78" i="19"/>
  <c r="K78" i="19"/>
  <c r="G78" i="19"/>
  <c r="D78" i="19"/>
  <c r="C78" i="19"/>
  <c r="X77" i="19"/>
  <c r="Y78" i="19"/>
  <c r="T77" i="19"/>
  <c r="P77" i="19"/>
  <c r="Q78" i="19"/>
  <c r="K77" i="19"/>
  <c r="G77" i="19"/>
  <c r="H78" i="19"/>
  <c r="C77" i="19"/>
  <c r="Y71" i="19"/>
  <c r="X71" i="19"/>
  <c r="U71" i="19"/>
  <c r="T71" i="19"/>
  <c r="Q71" i="19"/>
  <c r="P71" i="19"/>
  <c r="L71" i="19"/>
  <c r="K71" i="19"/>
  <c r="H71" i="19"/>
  <c r="G71" i="19"/>
  <c r="D71" i="19"/>
  <c r="C71" i="19"/>
  <c r="X70" i="19"/>
  <c r="T70" i="19"/>
  <c r="Q70" i="19"/>
  <c r="P70" i="19"/>
  <c r="L70" i="19"/>
  <c r="K70" i="19"/>
  <c r="G70" i="19"/>
  <c r="C70" i="19"/>
  <c r="X69" i="19"/>
  <c r="Y70" i="19"/>
  <c r="T69" i="19"/>
  <c r="U70" i="19"/>
  <c r="P69" i="19"/>
  <c r="K69" i="19"/>
  <c r="G69" i="19"/>
  <c r="H70" i="19"/>
  <c r="C69" i="19"/>
  <c r="D70" i="19"/>
  <c r="Y64" i="19"/>
  <c r="X64" i="19"/>
  <c r="U64" i="19"/>
  <c r="T64" i="19"/>
  <c r="Q64" i="19"/>
  <c r="P64" i="19"/>
  <c r="L64" i="19"/>
  <c r="K64" i="19"/>
  <c r="H64" i="19"/>
  <c r="G64" i="19"/>
  <c r="D64" i="19"/>
  <c r="C64" i="19"/>
  <c r="X63" i="19"/>
  <c r="U63" i="19"/>
  <c r="T63" i="19"/>
  <c r="P63" i="19"/>
  <c r="L63" i="19"/>
  <c r="K63" i="19"/>
  <c r="G63" i="19"/>
  <c r="D63" i="19"/>
  <c r="C63" i="19"/>
  <c r="X62" i="19"/>
  <c r="Y63" i="19"/>
  <c r="T62" i="19"/>
  <c r="P62" i="19"/>
  <c r="Q63" i="19"/>
  <c r="K62" i="19"/>
  <c r="G62" i="19"/>
  <c r="H63" i="19"/>
  <c r="C62" i="19"/>
  <c r="Y57" i="19"/>
  <c r="X57" i="19"/>
  <c r="U57" i="19"/>
  <c r="T57" i="19"/>
  <c r="Q57" i="19"/>
  <c r="P57" i="19"/>
  <c r="L57" i="19"/>
  <c r="K57" i="19"/>
  <c r="H57" i="19"/>
  <c r="G57" i="19"/>
  <c r="D57" i="19"/>
  <c r="C57" i="19"/>
  <c r="X56" i="19"/>
  <c r="T56" i="19"/>
  <c r="Q56" i="19"/>
  <c r="P56" i="19"/>
  <c r="L56" i="19"/>
  <c r="K56" i="19"/>
  <c r="G56" i="19"/>
  <c r="C56" i="19"/>
  <c r="X55" i="19"/>
  <c r="Y56" i="19"/>
  <c r="T55" i="19"/>
  <c r="U56" i="19"/>
  <c r="P55" i="19"/>
  <c r="K55" i="19"/>
  <c r="G55" i="19"/>
  <c r="H56" i="19"/>
  <c r="C55" i="19"/>
  <c r="D56" i="19"/>
  <c r="Y50" i="19"/>
  <c r="X50" i="19"/>
  <c r="U50" i="19"/>
  <c r="T50" i="19"/>
  <c r="Q50" i="19"/>
  <c r="P50" i="19"/>
  <c r="L50" i="19"/>
  <c r="K50" i="19"/>
  <c r="H50" i="19"/>
  <c r="G50" i="19"/>
  <c r="D50" i="19"/>
  <c r="C50" i="19"/>
  <c r="X49" i="19"/>
  <c r="U49" i="19"/>
  <c r="T49" i="19"/>
  <c r="P49" i="19"/>
  <c r="L49" i="19"/>
  <c r="K49" i="19"/>
  <c r="G49" i="19"/>
  <c r="D49" i="19"/>
  <c r="C49" i="19"/>
  <c r="X48" i="19"/>
  <c r="Y49" i="19"/>
  <c r="T48" i="19"/>
  <c r="P48" i="19"/>
  <c r="Q49" i="19"/>
  <c r="K48" i="19"/>
  <c r="G48" i="19"/>
  <c r="H49" i="19"/>
  <c r="C48" i="19"/>
  <c r="Y43" i="19"/>
  <c r="X43" i="19"/>
  <c r="U43" i="19"/>
  <c r="T43" i="19"/>
  <c r="Q43" i="19"/>
  <c r="P43" i="19"/>
  <c r="L43" i="19"/>
  <c r="K43" i="19"/>
  <c r="H43" i="19"/>
  <c r="G43" i="19"/>
  <c r="D43" i="19"/>
  <c r="C43" i="19"/>
  <c r="X42" i="19"/>
  <c r="T42" i="19"/>
  <c r="Q42" i="19"/>
  <c r="P42" i="19"/>
  <c r="L42" i="19"/>
  <c r="K42" i="19"/>
  <c r="G42" i="19"/>
  <c r="C42" i="19"/>
  <c r="X41" i="19"/>
  <c r="Y42" i="19"/>
  <c r="T41" i="19"/>
  <c r="U42" i="19"/>
  <c r="P41" i="19"/>
  <c r="K41" i="19"/>
  <c r="G41" i="19"/>
  <c r="H42" i="19"/>
  <c r="C41" i="19"/>
  <c r="D42" i="19"/>
  <c r="Y36" i="19"/>
  <c r="X36" i="19"/>
  <c r="U36" i="19"/>
  <c r="T36" i="19"/>
  <c r="Q36" i="19"/>
  <c r="P36" i="19"/>
  <c r="L36" i="19"/>
  <c r="K36" i="19"/>
  <c r="H36" i="19"/>
  <c r="G36" i="19"/>
  <c r="D36" i="19"/>
  <c r="C36" i="19"/>
  <c r="X35" i="19"/>
  <c r="U35" i="19"/>
  <c r="T35" i="19"/>
  <c r="P35" i="19"/>
  <c r="L35" i="19"/>
  <c r="K35" i="19"/>
  <c r="G35" i="19"/>
  <c r="D35" i="19"/>
  <c r="C35" i="19"/>
  <c r="X34" i="19"/>
  <c r="Y35" i="19"/>
  <c r="T34" i="19"/>
  <c r="P34" i="19"/>
  <c r="Q35" i="19"/>
  <c r="K34" i="19"/>
  <c r="G34" i="19"/>
  <c r="H35" i="19"/>
  <c r="C34" i="19"/>
  <c r="Y29" i="19"/>
  <c r="X29" i="19"/>
  <c r="U29" i="19"/>
  <c r="T29" i="19"/>
  <c r="Q29" i="19"/>
  <c r="P29" i="19"/>
  <c r="L29" i="19"/>
  <c r="K29" i="19"/>
  <c r="H29" i="19"/>
  <c r="G29" i="19"/>
  <c r="D29" i="19"/>
  <c r="C29" i="19"/>
  <c r="X28" i="19"/>
  <c r="T28" i="19"/>
  <c r="Q28" i="19"/>
  <c r="P28" i="19"/>
  <c r="L28" i="19"/>
  <c r="K28" i="19"/>
  <c r="G28" i="19"/>
  <c r="C28" i="19"/>
  <c r="X27" i="19"/>
  <c r="Y28" i="19"/>
  <c r="T27" i="19"/>
  <c r="U28" i="19"/>
  <c r="P27" i="19"/>
  <c r="K27" i="19"/>
  <c r="G27" i="19"/>
  <c r="H28" i="19"/>
  <c r="C27" i="19"/>
  <c r="D28" i="19"/>
  <c r="Y22" i="19"/>
  <c r="X22" i="19"/>
  <c r="U22" i="19"/>
  <c r="T22" i="19"/>
  <c r="Q22" i="19"/>
  <c r="P22" i="19"/>
  <c r="L22" i="19"/>
  <c r="K22" i="19"/>
  <c r="H22" i="19"/>
  <c r="G22" i="19"/>
  <c r="D22" i="19"/>
  <c r="C22" i="19"/>
  <c r="X21" i="19"/>
  <c r="U21" i="19"/>
  <c r="T21" i="19"/>
  <c r="P21" i="19"/>
  <c r="L21" i="19"/>
  <c r="K21" i="19"/>
  <c r="G21" i="19"/>
  <c r="D21" i="19"/>
  <c r="C21" i="19"/>
  <c r="X20" i="19"/>
  <c r="Y21" i="19"/>
  <c r="T20" i="19"/>
  <c r="P20" i="19"/>
  <c r="Q21" i="19"/>
  <c r="K20" i="19"/>
  <c r="G20" i="19"/>
  <c r="H21" i="19"/>
  <c r="C20" i="19"/>
  <c r="Y15" i="19"/>
  <c r="X15" i="19"/>
  <c r="U15" i="19"/>
  <c r="T15" i="19"/>
  <c r="Q15" i="19"/>
  <c r="P15" i="19"/>
  <c r="L15" i="19"/>
  <c r="K15" i="19"/>
  <c r="H15" i="19"/>
  <c r="G15" i="19"/>
  <c r="D15" i="19"/>
  <c r="C15" i="19"/>
  <c r="X14" i="19"/>
  <c r="T14" i="19"/>
  <c r="Q14" i="19"/>
  <c r="P14" i="19"/>
  <c r="L14" i="19"/>
  <c r="K14" i="19"/>
  <c r="G14" i="19"/>
  <c r="C14" i="19"/>
  <c r="X13" i="19"/>
  <c r="Y14" i="19"/>
  <c r="T13" i="19"/>
  <c r="U14" i="19"/>
  <c r="P13" i="19"/>
  <c r="K13" i="19"/>
  <c r="G13" i="19"/>
  <c r="H14" i="19"/>
  <c r="C13" i="19"/>
  <c r="D14" i="19"/>
  <c r="Y8" i="19"/>
  <c r="X8" i="19"/>
  <c r="U8" i="19"/>
  <c r="T8" i="19"/>
  <c r="Q8" i="19"/>
  <c r="P8" i="19"/>
  <c r="L8" i="19"/>
  <c r="K8" i="19"/>
  <c r="H8" i="19"/>
  <c r="G8" i="19"/>
  <c r="D8" i="19"/>
  <c r="C8" i="19"/>
  <c r="X7" i="19"/>
  <c r="U7" i="19"/>
  <c r="T7" i="19"/>
  <c r="P7" i="19"/>
  <c r="L7" i="19"/>
  <c r="K7" i="19"/>
  <c r="G7" i="19"/>
  <c r="D7" i="19"/>
  <c r="C7" i="19"/>
  <c r="X6" i="19"/>
  <c r="Y7" i="19"/>
  <c r="T6" i="19"/>
  <c r="P6" i="19"/>
  <c r="Q7" i="19"/>
  <c r="K6" i="19"/>
  <c r="G6" i="19"/>
  <c r="H7" i="19"/>
  <c r="C6" i="19"/>
  <c r="U185" i="19"/>
  <c r="H192" i="19"/>
  <c r="L198" i="19"/>
  <c r="U199" i="19"/>
  <c r="H206" i="19"/>
  <c r="L212" i="19"/>
  <c r="U213" i="19"/>
  <c r="H221" i="19"/>
  <c r="L227" i="19"/>
  <c r="U228" i="19"/>
  <c r="H235" i="19"/>
  <c r="L241" i="19"/>
  <c r="U242" i="19"/>
  <c r="H249" i="19"/>
  <c r="L255" i="19"/>
  <c r="U256" i="19"/>
  <c r="H263" i="19"/>
  <c r="L269" i="19"/>
  <c r="U270" i="19"/>
  <c r="Y277" i="19"/>
  <c r="Q277" i="19"/>
  <c r="L283" i="19"/>
  <c r="D284" i="19"/>
  <c r="U284" i="19"/>
  <c r="Q191" i="19"/>
  <c r="Q205" i="19"/>
  <c r="Q220" i="19"/>
  <c r="Q234" i="19"/>
  <c r="Q248" i="19"/>
  <c r="Q262" i="19"/>
  <c r="H277" i="19"/>
  <c r="Q4" i="12"/>
  <c r="Q5" i="12"/>
  <c r="Q6" i="12"/>
  <c r="Q7" i="12"/>
  <c r="Q8" i="12"/>
  <c r="Q9" i="12"/>
  <c r="Q10" i="12"/>
  <c r="Q3" i="12"/>
  <c r="P4" i="12"/>
  <c r="P5" i="12"/>
  <c r="P6" i="12"/>
  <c r="P7" i="12"/>
  <c r="P8" i="12"/>
  <c r="P9" i="12"/>
  <c r="P10" i="12"/>
  <c r="P3" i="12"/>
</calcChain>
</file>

<file path=xl/sharedStrings.xml><?xml version="1.0" encoding="utf-8"?>
<sst xmlns="http://schemas.openxmlformats.org/spreadsheetml/2006/main" count="6155" uniqueCount="500">
  <si>
    <t>Figure 1a</t>
  </si>
  <si>
    <t>Data 1</t>
  </si>
  <si>
    <t>Data 3</t>
  </si>
  <si>
    <t>Data 2</t>
  </si>
  <si>
    <t>Figure 2b</t>
  </si>
  <si>
    <r>
      <rPr>
        <vertAlign val="superscript"/>
        <sz val="11"/>
        <color theme="1"/>
        <rFont val="Calibri"/>
        <family val="2"/>
        <scheme val="minor"/>
      </rPr>
      <t>32</t>
    </r>
    <r>
      <rPr>
        <sz val="12"/>
        <color theme="1"/>
        <rFont val="Calibri"/>
        <family val="2"/>
        <scheme val="minor"/>
      </rPr>
      <t>P-dCTP incorporation</t>
    </r>
  </si>
  <si>
    <t>Figure 2f</t>
  </si>
  <si>
    <t>anti-ORC1</t>
  </si>
  <si>
    <t>anti-MCM7</t>
  </si>
  <si>
    <t>anti-H2B</t>
  </si>
  <si>
    <t>Figure 3a</t>
  </si>
  <si>
    <t>anti-H1</t>
  </si>
  <si>
    <t>Figure 3b</t>
  </si>
  <si>
    <t>Figure 3c</t>
  </si>
  <si>
    <t>anti-CDT1</t>
  </si>
  <si>
    <t>anti-FLAG (SSRP1)</t>
  </si>
  <si>
    <t>anti-CDC6</t>
  </si>
  <si>
    <t>anti-ORC2</t>
  </si>
  <si>
    <t>Figure 3d</t>
  </si>
  <si>
    <t>Figure 4a</t>
  </si>
  <si>
    <t>anti-SPT16</t>
  </si>
  <si>
    <t>anti-Flag</t>
  </si>
  <si>
    <t>Figure 4c</t>
  </si>
  <si>
    <t xml:space="preserve">anti-Flag </t>
  </si>
  <si>
    <t>Input panel</t>
  </si>
  <si>
    <t>Figure 5a</t>
  </si>
  <si>
    <t>Figure 5b</t>
  </si>
  <si>
    <t>Volume</t>
  </si>
  <si>
    <t>FC To buffer</t>
  </si>
  <si>
    <t>M S</t>
  </si>
  <si>
    <t>NO DNA</t>
  </si>
  <si>
    <t>Buffer</t>
  </si>
  <si>
    <t>SSRP1</t>
  </si>
  <si>
    <t>NTD</t>
  </si>
  <si>
    <t>R213D</t>
  </si>
  <si>
    <t>DNTD</t>
  </si>
  <si>
    <t>FC to buffer</t>
  </si>
  <si>
    <t>Mean</t>
  </si>
  <si>
    <t>Standard Dev</t>
  </si>
  <si>
    <t>SEM</t>
  </si>
  <si>
    <r>
      <rPr>
        <b/>
        <sz val="11"/>
        <color theme="1"/>
        <rFont val="Calibri"/>
        <family val="2"/>
      </rPr>
      <t>∆</t>
    </r>
    <r>
      <rPr>
        <b/>
        <sz val="11"/>
        <color theme="1"/>
        <rFont val="Calibri"/>
        <family val="2"/>
        <scheme val="minor"/>
      </rPr>
      <t>NTD</t>
    </r>
  </si>
  <si>
    <t>∆HMG</t>
  </si>
  <si>
    <t>Figure 5c</t>
  </si>
  <si>
    <t>anti-POL alpha</t>
  </si>
  <si>
    <t>anti-PCNA</t>
  </si>
  <si>
    <r>
      <t>anti-FLAG (</t>
    </r>
    <r>
      <rPr>
        <sz val="11"/>
        <color theme="1"/>
        <rFont val="Calibri"/>
        <family val="2"/>
      </rPr>
      <t>∆NTD)</t>
    </r>
  </si>
  <si>
    <t>Figure 5e</t>
  </si>
  <si>
    <r>
      <t>anti-FLAG (</t>
    </r>
    <r>
      <rPr>
        <sz val="11"/>
        <color theme="1"/>
        <rFont val="Calibri"/>
        <family val="2"/>
      </rPr>
      <t>NTD)</t>
    </r>
  </si>
  <si>
    <t>Figure 6b</t>
  </si>
  <si>
    <t>Cleavage</t>
  </si>
  <si>
    <t>CTRL</t>
  </si>
  <si>
    <t>Data SET1</t>
  </si>
  <si>
    <t>Data SET2</t>
  </si>
  <si>
    <t>Figure 6c</t>
  </si>
  <si>
    <t>Figure 6e</t>
  </si>
  <si>
    <t>Figure 6h</t>
  </si>
  <si>
    <t>anti-MYC (SSRP1)</t>
  </si>
  <si>
    <t>anti-pTyr15 (pCDK1)</t>
  </si>
  <si>
    <t>anti-CDK1</t>
  </si>
  <si>
    <t>anti-H2AXF1</t>
  </si>
  <si>
    <t>anti-MYC (DNTD)</t>
  </si>
  <si>
    <t>anti-xSSRP1</t>
  </si>
  <si>
    <t>Figure 6i</t>
  </si>
  <si>
    <t>Table Analyzed</t>
  </si>
  <si>
    <t>Column A</t>
  </si>
  <si>
    <t>vs.</t>
  </si>
  <si>
    <t>vs,</t>
  </si>
  <si>
    <t>Column B</t>
  </si>
  <si>
    <t>Unpaired t test</t>
  </si>
  <si>
    <t>P value</t>
  </si>
  <si>
    <t>P value summary</t>
  </si>
  <si>
    <t>ns</t>
  </si>
  <si>
    <t>Significantly different (P &lt; 0.01)?</t>
  </si>
  <si>
    <t>No</t>
  </si>
  <si>
    <t>One- or two-tailed P value?</t>
  </si>
  <si>
    <t>Two-tailed</t>
  </si>
  <si>
    <t>t, df</t>
  </si>
  <si>
    <t>t=1,407 df=227</t>
  </si>
  <si>
    <t>How big is the difference?</t>
  </si>
  <si>
    <t>Mean ± SEM of column A</t>
  </si>
  <si>
    <t>758,5 ± 10,9, n=110</t>
  </si>
  <si>
    <t>Mean ± SEM of column B</t>
  </si>
  <si>
    <t>739,2 ± 8,586, n=119</t>
  </si>
  <si>
    <t>Difference between means</t>
  </si>
  <si>
    <t>19,36 ± 13,77</t>
  </si>
  <si>
    <t>99% confidence interval</t>
  </si>
  <si>
    <t>-16,4 to 55,13</t>
  </si>
  <si>
    <t>R squared (eta squared)</t>
  </si>
  <si>
    <t>F test to compare variances</t>
  </si>
  <si>
    <t>F, DFn, Dfd</t>
  </si>
  <si>
    <t>1,489, 109, 118</t>
  </si>
  <si>
    <t>*</t>
  </si>
  <si>
    <t>&lt;0,0001</t>
  </si>
  <si>
    <t>****</t>
  </si>
  <si>
    <t>Yes</t>
  </si>
  <si>
    <t>t=10,59 df=175</t>
  </si>
  <si>
    <t>3883 ± 70,69, n=91</t>
  </si>
  <si>
    <t>4905 ± 65,28, n=86</t>
  </si>
  <si>
    <t>-1022 ± 96,51</t>
  </si>
  <si>
    <t>-1274 to -770,9</t>
  </si>
  <si>
    <t>1,241, 90, 85</t>
  </si>
  <si>
    <t>d2 CTRL vs WT</t>
  </si>
  <si>
    <t>Figure 7c</t>
  </si>
  <si>
    <t>Figure 7e</t>
  </si>
  <si>
    <r>
      <t>DNT</t>
    </r>
    <r>
      <rPr>
        <sz val="9"/>
        <rFont val="Arial"/>
        <family val="2"/>
      </rPr>
      <t>D</t>
    </r>
  </si>
  <si>
    <r>
      <t>DNT</t>
    </r>
    <r>
      <rPr>
        <b/>
        <sz val="9"/>
        <rFont val="Arial"/>
        <family val="2"/>
      </rPr>
      <t>D</t>
    </r>
  </si>
  <si>
    <t>24h CTRL vs DNTD</t>
  </si>
  <si>
    <t>vs</t>
  </si>
  <si>
    <t>**</t>
  </si>
  <si>
    <t>Are means signif. different? (P &lt; 0.05)</t>
  </si>
  <si>
    <t>t=2,696 df=184</t>
  </si>
  <si>
    <t>758,5 ± 10,90 N=110</t>
  </si>
  <si>
    <t>706,1 ± 17,28 N=76</t>
  </si>
  <si>
    <t>52,42 ± 19,44</t>
  </si>
  <si>
    <t>95% confidence interval</t>
  </si>
  <si>
    <t>14,32 to 90,52</t>
  </si>
  <si>
    <t>R square</t>
  </si>
  <si>
    <t>F,DFn, Dfd</t>
  </si>
  <si>
    <t>1,736, 75, 109</t>
  </si>
  <si>
    <t>Are variances significantly different?</t>
  </si>
  <si>
    <t>d2 CTRL vs DNTD</t>
  </si>
  <si>
    <r>
      <t>D</t>
    </r>
    <r>
      <rPr>
        <sz val="9"/>
        <rFont val="Arial"/>
        <family val="2"/>
      </rPr>
      <t>NTD</t>
    </r>
  </si>
  <si>
    <t>Significantly different (P &lt; 0.05)?</t>
  </si>
  <si>
    <t>t=2,779 df=144</t>
  </si>
  <si>
    <t>2199 ± 17,18, n=110</t>
  </si>
  <si>
    <t>2075 ± 58,07, n=36</t>
  </si>
  <si>
    <t>-124,1 ± 44,66</t>
  </si>
  <si>
    <t>-212,4 to -35,84</t>
  </si>
  <si>
    <t>3,736, 35, 109</t>
  </si>
  <si>
    <t>Figure 7b</t>
  </si>
  <si>
    <t>Figure 7h</t>
  </si>
  <si>
    <t>d1_CTRLvsNTD</t>
  </si>
  <si>
    <t>&lt; 0,0001</t>
  </si>
  <si>
    <t>***</t>
  </si>
  <si>
    <t>t=8,016 df=140</t>
  </si>
  <si>
    <t>999,3 ± 19,75 N=71</t>
  </si>
  <si>
    <t>1260 ± 25,81 N=71</t>
  </si>
  <si>
    <t>-260,5 ± 32,50</t>
  </si>
  <si>
    <t>-324,2 to -196,8</t>
  </si>
  <si>
    <t>1,707, 70, 70</t>
  </si>
  <si>
    <t>d1 CTRL vs NTD</t>
  </si>
  <si>
    <t>t=1,750 df=138</t>
  </si>
  <si>
    <t>7072 ± 57,22 N=70</t>
  </si>
  <si>
    <t>6920 ± 65,36 N=70</t>
  </si>
  <si>
    <t>152,0 ± 86,86</t>
  </si>
  <si>
    <t>-18,22 to 322,3</t>
  </si>
  <si>
    <t>1,305, 69, 69</t>
  </si>
  <si>
    <t>d2 CTRL vs NTD</t>
  </si>
  <si>
    <t>anti-CycB1</t>
  </si>
  <si>
    <t>Figure S2e</t>
  </si>
  <si>
    <t>H1</t>
  </si>
  <si>
    <t>H1/SSRP1</t>
  </si>
  <si>
    <t>Data sets analyzed</t>
  </si>
  <si>
    <t>A-D</t>
  </si>
  <si>
    <t>ANOVA summary</t>
  </si>
  <si>
    <t>F</t>
  </si>
  <si>
    <t>Significant diff. among means (P &lt; 0.05)?</t>
  </si>
  <si>
    <t>Brown-Forsythe test</t>
  </si>
  <si>
    <t>F (DFn, DFd)</t>
  </si>
  <si>
    <t>2,674 (3, 205)</t>
  </si>
  <si>
    <t>Are SDs significantly different (P &lt; 0.05)?</t>
  </si>
  <si>
    <t>Bartlett's test</t>
  </si>
  <si>
    <t>Bartlett's statistic (corrected)</t>
  </si>
  <si>
    <t>ANOVA table</t>
  </si>
  <si>
    <t>SS</t>
  </si>
  <si>
    <t>DF</t>
  </si>
  <si>
    <t>MS</t>
  </si>
  <si>
    <t>Treatment (between columns)</t>
  </si>
  <si>
    <t>F (3, 205) = 7,071</t>
  </si>
  <si>
    <t>P=0,0002</t>
  </si>
  <si>
    <t>Residual (within columns)</t>
  </si>
  <si>
    <t>Total</t>
  </si>
  <si>
    <t>Data summary</t>
  </si>
  <si>
    <t>Number of treatments (columns)</t>
  </si>
  <si>
    <t>Number of values (total)</t>
  </si>
  <si>
    <t xml:space="preserve">Width nuclei H1_WT </t>
  </si>
  <si>
    <t>anti-SSRP1</t>
  </si>
  <si>
    <t>Figure S2c</t>
  </si>
  <si>
    <t>Figure 1b</t>
  </si>
  <si>
    <t>Figure 1d</t>
  </si>
  <si>
    <t>Figure 1e</t>
  </si>
  <si>
    <t>Figure 2a</t>
  </si>
  <si>
    <t>Figure 2c</t>
  </si>
  <si>
    <t>Figure 2e</t>
  </si>
  <si>
    <t>Figure 2g</t>
  </si>
  <si>
    <t>Length embryos</t>
  </si>
  <si>
    <t xml:space="preserve">d1 CTRL vs WT </t>
  </si>
  <si>
    <t>Cycle duration</t>
  </si>
  <si>
    <t>CTRL_Embryo 1</t>
  </si>
  <si>
    <t>SSRP1_Embryo 1</t>
  </si>
  <si>
    <t>Cell 1</t>
  </si>
  <si>
    <t>Cell 2</t>
  </si>
  <si>
    <t>Cell 3</t>
  </si>
  <si>
    <t>Divisions</t>
  </si>
  <si>
    <t>Frame</t>
  </si>
  <si>
    <t>Time (Frame *3minutes)</t>
  </si>
  <si>
    <t>14 (MBT)</t>
  </si>
  <si>
    <t>Cell 4</t>
  </si>
  <si>
    <t>Cell 5</t>
  </si>
  <si>
    <t>Cell 6</t>
  </si>
  <si>
    <t>Cell 7</t>
  </si>
  <si>
    <t>Cell 8</t>
  </si>
  <si>
    <t>Cell 9</t>
  </si>
  <si>
    <t>Cell 10</t>
  </si>
  <si>
    <t>Cell 11</t>
  </si>
  <si>
    <t>Cell 12</t>
  </si>
  <si>
    <t>Cell 13</t>
  </si>
  <si>
    <t>Cell 14</t>
  </si>
  <si>
    <t>Cell 15</t>
  </si>
  <si>
    <t>Cell 16</t>
  </si>
  <si>
    <t>Cell 17</t>
  </si>
  <si>
    <t>Cell 18</t>
  </si>
  <si>
    <t>Cell 19</t>
  </si>
  <si>
    <t>Cell 20</t>
  </si>
  <si>
    <t>Cell 21</t>
  </si>
  <si>
    <t>Cell 22</t>
  </si>
  <si>
    <t>Cell 23</t>
  </si>
  <si>
    <t>Cell 24</t>
  </si>
  <si>
    <t>Cell 25</t>
  </si>
  <si>
    <t>Cell 26</t>
  </si>
  <si>
    <t>Cell 27</t>
  </si>
  <si>
    <t>Cell 28</t>
  </si>
  <si>
    <t>Cell 29</t>
  </si>
  <si>
    <t>Cell 30</t>
  </si>
  <si>
    <t>CTRL_Embryo 2</t>
  </si>
  <si>
    <t>SSRP1_Embryo 2</t>
  </si>
  <si>
    <t>CTRL_Embryo 3</t>
  </si>
  <si>
    <t>SSRP1_Embryo 3</t>
  </si>
  <si>
    <t>CTRL_Embryo 4</t>
  </si>
  <si>
    <t>Figure 7f</t>
  </si>
  <si>
    <t>DNTD_Embryo 1</t>
  </si>
  <si>
    <t>DNTD_Embryo 2</t>
  </si>
  <si>
    <t>DNTD_Embryo 3</t>
  </si>
  <si>
    <t>DNTD_Embryo 4</t>
  </si>
  <si>
    <t>Discovery?</t>
  </si>
  <si>
    <t>Mean1</t>
  </si>
  <si>
    <t>Mean2</t>
  </si>
  <si>
    <t>Difference</t>
  </si>
  <si>
    <t>SE of difference</t>
  </si>
  <si>
    <t>t ratio</t>
  </si>
  <si>
    <t>df</t>
  </si>
  <si>
    <t>q value</t>
  </si>
  <si>
    <t>&lt;0,000001</t>
  </si>
  <si>
    <t>&gt;0,999999</t>
  </si>
  <si>
    <t>Multiple t-test</t>
  </si>
  <si>
    <t>Figure 7i</t>
  </si>
  <si>
    <t xml:space="preserve"> </t>
  </si>
  <si>
    <t>NTD_Embryo 2</t>
  </si>
  <si>
    <t>Cell  28</t>
  </si>
  <si>
    <t>NTD_Embryo 4</t>
  </si>
  <si>
    <t>Cell  1</t>
  </si>
  <si>
    <t>Cell  9</t>
  </si>
  <si>
    <t>frame</t>
  </si>
  <si>
    <t>tempo</t>
  </si>
  <si>
    <t>tempo cicli</t>
  </si>
  <si>
    <t>NTD_Embryo 7</t>
  </si>
  <si>
    <t>MBT</t>
  </si>
  <si>
    <t>NTD_Embryo 9</t>
  </si>
  <si>
    <t>cell. 17</t>
  </si>
  <si>
    <t>cell. 18</t>
  </si>
  <si>
    <t>cell. 16</t>
  </si>
  <si>
    <t>Figure S4</t>
  </si>
  <si>
    <t>Data set 1</t>
  </si>
  <si>
    <t>CTRL-embryo 1</t>
  </si>
  <si>
    <t>CTRL-embryo 2</t>
  </si>
  <si>
    <t>CTRL-embryo 3</t>
  </si>
  <si>
    <t>Time (min)</t>
  </si>
  <si>
    <t>Time from 4th division</t>
  </si>
  <si>
    <t>st3 (4 cells)</t>
  </si>
  <si>
    <t>CTRL-embryo 4</t>
  </si>
  <si>
    <t>CTRL-embryo 5</t>
  </si>
  <si>
    <t>CTRL-embryo 6</t>
  </si>
  <si>
    <t>H1+SSRP1-embryo 1</t>
  </si>
  <si>
    <t>H1+SSRP1-embryo 2</t>
  </si>
  <si>
    <t>H1+SSRP1-embryo 3</t>
  </si>
  <si>
    <t>H1+SSRP1-embryo 5</t>
  </si>
  <si>
    <t>H1+SSRP1-embryo 6</t>
  </si>
  <si>
    <t>H1+SSRP1-embryo 4</t>
  </si>
  <si>
    <t>SSRP1-embryo 1</t>
  </si>
  <si>
    <t>SSRP1-embryo 2</t>
  </si>
  <si>
    <t>SSRP1-embryo 4</t>
  </si>
  <si>
    <t>SSRP1-embryo 3</t>
  </si>
  <si>
    <t>SSRP1-embryo 5</t>
  </si>
  <si>
    <t>SSRP1-embryo 6</t>
  </si>
  <si>
    <t>H1-embryo 1</t>
  </si>
  <si>
    <t>H1-embryo 2</t>
  </si>
  <si>
    <t>H1-embryo 4</t>
  </si>
  <si>
    <t>H1-embryo 3</t>
  </si>
  <si>
    <t>H1-embryo 5</t>
  </si>
  <si>
    <t>H1-embryo 6</t>
  </si>
  <si>
    <t xml:space="preserve">Data set 2 </t>
  </si>
  <si>
    <t>media</t>
  </si>
  <si>
    <t>stage 5</t>
  </si>
  <si>
    <t>stage 8</t>
  </si>
  <si>
    <t>30min</t>
  </si>
  <si>
    <t>60min</t>
  </si>
  <si>
    <t>90min</t>
  </si>
  <si>
    <t>stage 9</t>
  </si>
  <si>
    <t>9hrs</t>
  </si>
  <si>
    <t>10hrs</t>
  </si>
  <si>
    <t>WT</t>
  </si>
  <si>
    <t>xGSC</t>
  </si>
  <si>
    <t>xVENT2</t>
  </si>
  <si>
    <t>xVent2</t>
  </si>
  <si>
    <t>xVENT1</t>
  </si>
  <si>
    <t>xVent1</t>
  </si>
  <si>
    <t>xBMP4</t>
  </si>
  <si>
    <t>xMix1</t>
  </si>
  <si>
    <t>xMyoD</t>
  </si>
  <si>
    <t xml:space="preserve">Fold change (log10) </t>
  </si>
  <si>
    <t>Fold change (log10)</t>
  </si>
  <si>
    <t>TIme (Min)</t>
  </si>
  <si>
    <t>Sperm + Interphase</t>
  </si>
  <si>
    <t>SN + Mitosis</t>
  </si>
  <si>
    <t>SN + Interphase</t>
  </si>
  <si>
    <t>Percentage of Input</t>
  </si>
  <si>
    <t>400 SN</t>
  </si>
  <si>
    <t>2000 SN</t>
  </si>
  <si>
    <t>4000 SN</t>
  </si>
  <si>
    <t>800 Sperm</t>
  </si>
  <si>
    <t>4000 Sperm</t>
  </si>
  <si>
    <t>8000 Sperm</t>
  </si>
  <si>
    <t>Exp 1</t>
  </si>
  <si>
    <t>Exp 2</t>
  </si>
  <si>
    <t>Exp 3</t>
  </si>
  <si>
    <t>Percentage of input</t>
  </si>
  <si>
    <t>Significantly different? (P &lt; 0.05)</t>
  </si>
  <si>
    <t>Mean ± SEM of column 1</t>
  </si>
  <si>
    <t>Mean ± SEM of column 2</t>
  </si>
  <si>
    <t xml:space="preserve">Column 1  </t>
  </si>
  <si>
    <t xml:space="preserve">Column 2 </t>
  </si>
  <si>
    <t>3.5% S</t>
  </si>
  <si>
    <t>3.5% P</t>
  </si>
  <si>
    <t>9.0% S</t>
  </si>
  <si>
    <t>9.0% P</t>
  </si>
  <si>
    <t>15% S</t>
  </si>
  <si>
    <t>15% P</t>
  </si>
  <si>
    <t>24% S</t>
  </si>
  <si>
    <t>24%P</t>
  </si>
  <si>
    <t>Count per minutes (CPMs)</t>
  </si>
  <si>
    <t>PEG fractions</t>
  </si>
  <si>
    <t>Elution fractions</t>
  </si>
  <si>
    <t xml:space="preserve">Count per minutes (CPMs) </t>
  </si>
  <si>
    <t>SN + SSRP1/SPT16</t>
  </si>
  <si>
    <t>SN + SSRP1</t>
  </si>
  <si>
    <t>SN + SPT16</t>
  </si>
  <si>
    <t>SN + Buffer</t>
  </si>
  <si>
    <t>TIme Min</t>
  </si>
  <si>
    <t>Two-way ANOVA</t>
  </si>
  <si>
    <t>Alpha</t>
  </si>
  <si>
    <t>Source of Variation</t>
  </si>
  <si>
    <t>% of total variation</t>
  </si>
  <si>
    <t>Significant?</t>
  </si>
  <si>
    <t>Interaction</t>
  </si>
  <si>
    <t>Row Factor</t>
  </si>
  <si>
    <t>Column Factor</t>
  </si>
  <si>
    <t>Two-way RM ANOVA</t>
  </si>
  <si>
    <t>Matching: Stacked</t>
  </si>
  <si>
    <t>Time</t>
  </si>
  <si>
    <t>Sperm + SSRP1</t>
  </si>
  <si>
    <t>Sperm + Buffer</t>
  </si>
  <si>
    <t>SN+Interphase</t>
  </si>
  <si>
    <t>SN+SSRP1</t>
  </si>
  <si>
    <t>SN+Mitosis</t>
  </si>
  <si>
    <t>IODs (Kb)</t>
  </si>
  <si>
    <t>Number of values</t>
  </si>
  <si>
    <t>Minimum</t>
  </si>
  <si>
    <t>25% Percentile</t>
  </si>
  <si>
    <t>Median</t>
  </si>
  <si>
    <t>75% Percentile</t>
  </si>
  <si>
    <t>Maximum</t>
  </si>
  <si>
    <t>Std. Deviation</t>
  </si>
  <si>
    <t>Std. Error of Mean</t>
  </si>
  <si>
    <t>Lower 95% CI of mean</t>
  </si>
  <si>
    <t>Upper 95% CI of mean</t>
  </si>
  <si>
    <t>ORC1</t>
  </si>
  <si>
    <t>MCM7</t>
  </si>
  <si>
    <t>t-tests</t>
  </si>
  <si>
    <t>Discovery</t>
  </si>
  <si>
    <t>Time (Min)</t>
  </si>
  <si>
    <t>Sperm+H1</t>
  </si>
  <si>
    <t>Sperm+H1+SSRP1</t>
  </si>
  <si>
    <t>IOD (Kb)</t>
  </si>
  <si>
    <t>t=32,45 df=98</t>
  </si>
  <si>
    <t>R squared</t>
  </si>
  <si>
    <t>15,60, 49, 49</t>
  </si>
  <si>
    <t>Exp1</t>
  </si>
  <si>
    <t>Exp2</t>
  </si>
  <si>
    <t>Exp3</t>
  </si>
  <si>
    <t>DNA content increase</t>
  </si>
  <si>
    <t>t=15,69 df=4</t>
  </si>
  <si>
    <t>t=2,082 df=4</t>
  </si>
  <si>
    <t>t=9,279 df=4</t>
  </si>
  <si>
    <t>t=8,684 df=98</t>
  </si>
  <si>
    <t>"</t>
  </si>
  <si>
    <t>Embryo 1</t>
  </si>
  <si>
    <t>Embryo 2</t>
  </si>
  <si>
    <t>Embryo N</t>
  </si>
  <si>
    <t>EmbryoN</t>
  </si>
  <si>
    <t>anti-Histone H2B</t>
  </si>
  <si>
    <t>Figure S3a</t>
  </si>
  <si>
    <t>Figure S3b</t>
  </si>
  <si>
    <t>Figure S7</t>
  </si>
  <si>
    <t>Fig S8c</t>
  </si>
  <si>
    <t>Fluorescence intensity</t>
  </si>
  <si>
    <t>SRRP1</t>
  </si>
  <si>
    <t>17,63 ± 0,7767, n=50</t>
  </si>
  <si>
    <t>10,17 ± 0,3670, n=50</t>
  </si>
  <si>
    <t>-7,459 ± 0,8590</t>
  </si>
  <si>
    <t>-9,164 to -5,755</t>
  </si>
  <si>
    <t>4,480, 49, 49</t>
  </si>
  <si>
    <t>92,72 ± 2,438, n=50</t>
  </si>
  <si>
    <t>11,11 ± 0,6174, n=50</t>
  </si>
  <si>
    <t>-81,62 ± 2,515</t>
  </si>
  <si>
    <t>-86,61 to -76,62</t>
  </si>
  <si>
    <t>Ordinary</t>
  </si>
  <si>
    <t>Residual</t>
  </si>
  <si>
    <t>F (99, 198) = 1,373</t>
  </si>
  <si>
    <t>P = 0,0309</t>
  </si>
  <si>
    <t>F (2, 198) = 1350</t>
  </si>
  <si>
    <t>P &lt; 0,0001</t>
  </si>
  <si>
    <t>Intensity (AU)</t>
  </si>
  <si>
    <t>SPT16</t>
  </si>
  <si>
    <t>Flag</t>
  </si>
  <si>
    <t>Histone H1</t>
  </si>
  <si>
    <t>Spt16</t>
  </si>
  <si>
    <t>Histone H2B</t>
  </si>
  <si>
    <t>Pol alpha</t>
  </si>
  <si>
    <t>PCNA</t>
  </si>
  <si>
    <t>Hisonte H2B</t>
  </si>
  <si>
    <t>Cdc6</t>
  </si>
  <si>
    <t>ORC2</t>
  </si>
  <si>
    <t>CDT1</t>
  </si>
  <si>
    <t>Figure 5d</t>
  </si>
  <si>
    <t>Histone H2XF</t>
  </si>
  <si>
    <t>Myc</t>
  </si>
  <si>
    <t>pTyr15 low</t>
  </si>
  <si>
    <t>pTyr15 High</t>
  </si>
  <si>
    <t>CDK1</t>
  </si>
  <si>
    <t>Figure 6f</t>
  </si>
  <si>
    <t>Histon2 H2AXF</t>
  </si>
  <si>
    <t>pTyr15 high</t>
  </si>
  <si>
    <t>pTyr 15 High</t>
  </si>
  <si>
    <t>pTyr15 Low</t>
  </si>
  <si>
    <t>Histone H2AXF</t>
  </si>
  <si>
    <t>CycB1</t>
  </si>
  <si>
    <t>FLAG</t>
  </si>
  <si>
    <t>Histone H2A</t>
  </si>
  <si>
    <t>24h_CTRLvsWT</t>
  </si>
  <si>
    <t>48h_CTRLvsWT</t>
  </si>
  <si>
    <t>SSRP1_Embryo 4</t>
  </si>
  <si>
    <t>24h_CTRLvsDNTD</t>
  </si>
  <si>
    <t>48h_CTRLvsDNTD</t>
  </si>
  <si>
    <t>Figure S8d+S8e</t>
  </si>
  <si>
    <t>t=7,731 df=4</t>
  </si>
  <si>
    <t>37210 ± 11706, n=3</t>
  </si>
  <si>
    <t>129133 ± 2079, n=3</t>
  </si>
  <si>
    <t>91923 ± 11890</t>
  </si>
  <si>
    <t>58912 to 124933</t>
  </si>
  <si>
    <t>Figure S6</t>
  </si>
  <si>
    <t>Figure S5c</t>
  </si>
  <si>
    <t>Figure S5a</t>
  </si>
  <si>
    <t>Figure S2a</t>
  </si>
  <si>
    <t>Figure 5f</t>
  </si>
  <si>
    <t>∆NTD</t>
  </si>
  <si>
    <t xml:space="preserve">∆HMG
</t>
  </si>
  <si>
    <t>Percentage of Input*</t>
  </si>
  <si>
    <t>Subjects (matching)</t>
  </si>
  <si>
    <t>F (8, 24) = 77,92</t>
  </si>
  <si>
    <t>F (4, 24) = 662,8</t>
  </si>
  <si>
    <t>F (2, 6) = 169,4</t>
  </si>
  <si>
    <t>F (6, 24) = 2,354</t>
  </si>
  <si>
    <t>P = 0,0625</t>
  </si>
  <si>
    <t>t=7,906 df=4</t>
  </si>
  <si>
    <t>86,70 ± 4,849, n=3</t>
  </si>
  <si>
    <t>43,36 ± 2,556, n=3</t>
  </si>
  <si>
    <t>t=11,59 df=4</t>
  </si>
  <si>
    <t>20,29 ± 3,050, n=3</t>
  </si>
  <si>
    <t>t=1,420 df=4</t>
  </si>
  <si>
    <t>95,77 ± 1,707, n=3</t>
  </si>
  <si>
    <t>92,42 ± 1,631, n=3</t>
  </si>
  <si>
    <t>t=2,411 df=4</t>
  </si>
  <si>
    <t>86,12 ± 3,622, n=3</t>
  </si>
  <si>
    <t>F (16, 40) = 53,95</t>
  </si>
  <si>
    <t>F (4, 40) = 1005</t>
  </si>
  <si>
    <t>F (4, 10) = 225,5</t>
  </si>
  <si>
    <t>F (10, 40) = 1,244</t>
  </si>
  <si>
    <t>P = 0,2940</t>
  </si>
  <si>
    <t>F (4, 16) = 1,443</t>
  </si>
  <si>
    <t>P = 0,2655</t>
  </si>
  <si>
    <t>F (4, 16) = 558,4</t>
  </si>
  <si>
    <t>F (1, 4) = 0,1529</t>
  </si>
  <si>
    <t>P = 0,7157</t>
  </si>
  <si>
    <t>F (4, 16) = 0,4050</t>
  </si>
  <si>
    <t>P = 0,8023</t>
  </si>
  <si>
    <t>median</t>
  </si>
  <si>
    <t>upper limit</t>
  </si>
  <si>
    <t>lower limit</t>
  </si>
  <si>
    <t>SSRP1-DNTD</t>
  </si>
  <si>
    <t>SSRP1-NTD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</si>
</sst>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164" formatCode="0.0"/>
  </numFmts>
  <fonts count="29" x14ac:knownFonts="1">
    <font>
      <sz val="12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name val="Calibri"/>
      <family val="3"/>
      <charset val="134"/>
      <scheme val="minor"/>
    </font>
    <font>
      <sz val="11"/>
      <color theme="1"/>
      <name val="Calibri"/>
      <family val="3"/>
      <charset val="134"/>
      <scheme val="minor"/>
    </font>
    <font>
      <sz val="11"/>
      <color rgb="FFFF0000"/>
      <name val="Calibri"/>
      <family val="3"/>
      <charset val="134"/>
      <scheme val="minor"/>
    </font>
    <font>
      <vertAlign val="superscript"/>
      <sz val="11"/>
      <color theme="1"/>
      <name val="Calibri"/>
      <family val="2"/>
      <scheme val="minor"/>
    </font>
    <font>
      <sz val="9"/>
      <name val="Arial"/>
      <family val="2"/>
    </font>
    <font>
      <b/>
      <sz val="11"/>
      <color theme="1"/>
      <name val="Calibri"/>
      <family val="2"/>
    </font>
    <font>
      <sz val="11"/>
      <color theme="1"/>
      <name val="Calibri"/>
      <family val="2"/>
    </font>
    <font>
      <b/>
      <sz val="9"/>
      <name val="Arial"/>
      <family val="2"/>
    </font>
    <font>
      <sz val="9"/>
      <name val="Symbol"/>
      <family val="1"/>
      <charset val="2"/>
    </font>
    <font>
      <b/>
      <sz val="9"/>
      <name val="Symbol"/>
      <family val="1"/>
      <charset val="2"/>
    </font>
    <font>
      <sz val="8"/>
      <name val="Arial"/>
      <family val="2"/>
    </font>
    <font>
      <b/>
      <sz val="8"/>
      <name val="Arial"/>
      <family val="2"/>
    </font>
    <font>
      <sz val="12"/>
      <color rgb="FF000000"/>
      <name val="Calibri"/>
      <family val="2"/>
      <scheme val="minor"/>
    </font>
    <font>
      <b/>
      <sz val="12"/>
      <color rgb="FF000000"/>
      <name val="Calibri"/>
      <family val="2"/>
      <scheme val="minor"/>
    </font>
    <font>
      <sz val="12"/>
      <name val="Arial"/>
      <family val="2"/>
    </font>
    <font>
      <b/>
      <sz val="12"/>
      <color theme="1"/>
      <name val="Calibri"/>
      <family val="2"/>
      <scheme val="minor"/>
    </font>
    <font>
      <b/>
      <sz val="12"/>
      <name val="Arial"/>
      <family val="2"/>
    </font>
    <font>
      <b/>
      <sz val="11"/>
      <color rgb="FF000000"/>
      <name val="Calibri"/>
      <family val="2"/>
      <scheme val="minor"/>
    </font>
    <font>
      <sz val="12"/>
      <color theme="1"/>
      <name val="Cambria"/>
      <family val="1"/>
    </font>
    <font>
      <b/>
      <sz val="12"/>
      <color theme="1"/>
      <name val="Cambria"/>
      <family val="1"/>
    </font>
    <font>
      <u/>
      <sz val="11"/>
      <color theme="10"/>
      <name val="Calibri"/>
      <family val="2"/>
      <scheme val="minor"/>
    </font>
    <font>
      <u/>
      <sz val="11"/>
      <color theme="11"/>
      <name val="Calibri"/>
      <family val="2"/>
      <scheme val="minor"/>
    </font>
    <font>
      <sz val="11"/>
      <color rgb="FF000000"/>
      <name val="Calibri"/>
      <family val="2"/>
      <scheme val="minor"/>
    </font>
    <font>
      <b/>
      <sz val="12"/>
      <color theme="1"/>
      <name val="Calibri (Body)"/>
    </font>
    <font>
      <sz val="12"/>
      <name val="Symbol"/>
      <charset val="2"/>
    </font>
  </fonts>
  <fills count="9">
    <fill>
      <patternFill patternType="none"/>
    </fill>
    <fill>
      <patternFill patternType="gray125"/>
    </fill>
    <fill>
      <patternFill patternType="solid">
        <fgColor rgb="FFFFC0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3" tint="0.39997558519241921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FF00"/>
        <bgColor rgb="FF000000"/>
      </patternFill>
    </fill>
  </fills>
  <borders count="2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/>
      <right style="thin">
        <color rgb="FF000000"/>
      </right>
      <top style="thin">
        <color auto="1"/>
      </top>
      <bottom style="thin">
        <color auto="1"/>
      </bottom>
      <diagonal/>
    </border>
    <border>
      <left style="thin">
        <color rgb="FF000000"/>
      </left>
      <right/>
      <top style="thin">
        <color auto="1"/>
      </top>
      <bottom style="thin">
        <color auto="1"/>
      </bottom>
      <diagonal/>
    </border>
  </borders>
  <cellStyleXfs count="7">
    <xf numFmtId="0" fontId="0" fillId="0" borderId="0"/>
    <xf numFmtId="0" fontId="24" fillId="0" borderId="0" applyNumberFormat="0" applyFill="0" applyBorder="0" applyAlignment="0" applyProtection="0"/>
    <xf numFmtId="0" fontId="25" fillId="0" borderId="0" applyNumberFormat="0" applyFill="0" applyBorder="0" applyAlignment="0" applyProtection="0"/>
    <xf numFmtId="0" fontId="24" fillId="0" borderId="0" applyNumberFormat="0" applyFill="0" applyBorder="0" applyAlignment="0" applyProtection="0"/>
    <xf numFmtId="0" fontId="25" fillId="0" borderId="0" applyNumberFormat="0" applyFill="0" applyBorder="0" applyAlignment="0" applyProtection="0"/>
    <xf numFmtId="0" fontId="24" fillId="0" borderId="0" applyNumberFormat="0" applyFill="0" applyBorder="0" applyAlignment="0" applyProtection="0"/>
    <xf numFmtId="0" fontId="25" fillId="0" borderId="0" applyNumberFormat="0" applyFill="0" applyBorder="0" applyAlignment="0" applyProtection="0"/>
  </cellStyleXfs>
  <cellXfs count="266">
    <xf numFmtId="0" fontId="0" fillId="0" borderId="0" xfId="0"/>
    <xf numFmtId="0" fontId="4" fillId="0" borderId="0" xfId="0" applyFont="1" applyAlignment="1">
      <alignment vertical="center"/>
    </xf>
    <xf numFmtId="0" fontId="3" fillId="0" borderId="0" xfId="0" applyFont="1"/>
    <xf numFmtId="0" fontId="5" fillId="0" borderId="0" xfId="0" applyFont="1" applyAlignment="1">
      <alignment vertical="center"/>
    </xf>
    <xf numFmtId="0" fontId="6" fillId="0" borderId="0" xfId="0" applyFont="1" applyAlignment="1">
      <alignment vertical="center"/>
    </xf>
    <xf numFmtId="164" fontId="0" fillId="0" borderId="0" xfId="0" applyNumberFormat="1"/>
    <xf numFmtId="0" fontId="3" fillId="0" borderId="0" xfId="0" applyFont="1" applyAlignment="1">
      <alignment horizontal="center"/>
    </xf>
    <xf numFmtId="164" fontId="3" fillId="0" borderId="0" xfId="0" applyNumberFormat="1" applyFont="1" applyAlignment="1">
      <alignment horizontal="center"/>
    </xf>
    <xf numFmtId="0" fontId="0" fillId="0" borderId="0" xfId="0" applyAlignment="1">
      <alignment horizontal="center"/>
    </xf>
    <xf numFmtId="0" fontId="3" fillId="0" borderId="1" xfId="0" applyFont="1" applyBorder="1" applyAlignment="1">
      <alignment horizontal="center"/>
    </xf>
    <xf numFmtId="0" fontId="0" fillId="0" borderId="1" xfId="0" applyBorder="1"/>
    <xf numFmtId="164" fontId="0" fillId="0" borderId="1" xfId="0" applyNumberFormat="1" applyBorder="1"/>
    <xf numFmtId="17" fontId="3" fillId="0" borderId="0" xfId="0" applyNumberFormat="1" applyFont="1"/>
    <xf numFmtId="0" fontId="3" fillId="0" borderId="0" xfId="0" applyFont="1" applyFill="1" applyBorder="1" applyAlignment="1">
      <alignment horizontal="center"/>
    </xf>
    <xf numFmtId="0" fontId="8" fillId="0" borderId="0" xfId="0" applyFont="1"/>
    <xf numFmtId="2" fontId="8" fillId="0" borderId="0" xfId="0" applyNumberFormat="1" applyFont="1" applyAlignment="1">
      <alignment horizontal="center"/>
    </xf>
    <xf numFmtId="0" fontId="11" fillId="0" borderId="0" xfId="0" applyFont="1" applyAlignment="1">
      <alignment horizontal="left"/>
    </xf>
    <xf numFmtId="0" fontId="11" fillId="0" borderId="1" xfId="0" applyFont="1" applyBorder="1" applyAlignment="1">
      <alignment horizontal="center"/>
    </xf>
    <xf numFmtId="0" fontId="8" fillId="0" borderId="0" xfId="0" applyFont="1" applyAlignment="1">
      <alignment horizontal="center"/>
    </xf>
    <xf numFmtId="0" fontId="11" fillId="0" borderId="1" xfId="0" applyFont="1" applyBorder="1" applyAlignment="1">
      <alignment horizontal="center"/>
    </xf>
    <xf numFmtId="0" fontId="11" fillId="0" borderId="0" xfId="0" applyFont="1"/>
    <xf numFmtId="0" fontId="8" fillId="0" borderId="0" xfId="0" applyFont="1" applyFill="1"/>
    <xf numFmtId="0" fontId="0" fillId="0" borderId="0" xfId="0" applyFill="1"/>
    <xf numFmtId="0" fontId="11" fillId="2" borderId="1" xfId="0" applyFont="1" applyFill="1" applyBorder="1" applyAlignment="1">
      <alignment horizontal="center"/>
    </xf>
    <xf numFmtId="0" fontId="8" fillId="0" borderId="4" xfId="0" applyFont="1" applyBorder="1" applyAlignment="1">
      <alignment horizontal="center"/>
    </xf>
    <xf numFmtId="0" fontId="8" fillId="0" borderId="6" xfId="0" applyFont="1" applyBorder="1" applyAlignment="1">
      <alignment horizontal="center"/>
    </xf>
    <xf numFmtId="0" fontId="11" fillId="3" borderId="1" xfId="0" applyFont="1" applyFill="1" applyBorder="1" applyAlignment="1">
      <alignment horizontal="center"/>
    </xf>
    <xf numFmtId="0" fontId="11" fillId="4" borderId="1" xfId="0" applyFont="1" applyFill="1" applyBorder="1" applyAlignment="1">
      <alignment horizontal="center"/>
    </xf>
    <xf numFmtId="0" fontId="11" fillId="5" borderId="1" xfId="0" applyFont="1" applyFill="1" applyBorder="1" applyAlignment="1">
      <alignment horizontal="center"/>
    </xf>
    <xf numFmtId="0" fontId="11" fillId="6" borderId="1" xfId="0" applyFont="1" applyFill="1" applyBorder="1" applyAlignment="1">
      <alignment horizontal="center"/>
    </xf>
    <xf numFmtId="0" fontId="8" fillId="4" borderId="0" xfId="0" applyFont="1" applyFill="1" applyAlignment="1">
      <alignment horizontal="center"/>
    </xf>
    <xf numFmtId="0" fontId="8" fillId="4" borderId="6" xfId="0" applyFont="1" applyFill="1" applyBorder="1" applyAlignment="1">
      <alignment horizontal="center"/>
    </xf>
    <xf numFmtId="0" fontId="8" fillId="4" borderId="9" xfId="0" applyFont="1" applyFill="1" applyBorder="1" applyAlignment="1">
      <alignment horizontal="center"/>
    </xf>
    <xf numFmtId="0" fontId="8" fillId="2" borderId="0" xfId="0" applyFont="1" applyFill="1" applyAlignment="1">
      <alignment horizontal="center"/>
    </xf>
    <xf numFmtId="0" fontId="8" fillId="2" borderId="6" xfId="0" applyFont="1" applyFill="1" applyBorder="1" applyAlignment="1">
      <alignment horizontal="center"/>
    </xf>
    <xf numFmtId="0" fontId="8" fillId="2" borderId="9" xfId="0" applyFont="1" applyFill="1" applyBorder="1" applyAlignment="1">
      <alignment horizontal="center"/>
    </xf>
    <xf numFmtId="0" fontId="8" fillId="5" borderId="0" xfId="0" applyFont="1" applyFill="1" applyAlignment="1">
      <alignment horizontal="center"/>
    </xf>
    <xf numFmtId="0" fontId="8" fillId="5" borderId="6" xfId="0" applyFont="1" applyFill="1" applyBorder="1" applyAlignment="1">
      <alignment horizontal="center"/>
    </xf>
    <xf numFmtId="0" fontId="8" fillId="5" borderId="9" xfId="0" applyFont="1" applyFill="1" applyBorder="1" applyAlignment="1">
      <alignment horizontal="center"/>
    </xf>
    <xf numFmtId="0" fontId="8" fillId="3" borderId="0" xfId="0" applyFont="1" applyFill="1" applyAlignment="1">
      <alignment horizontal="center"/>
    </xf>
    <xf numFmtId="0" fontId="8" fillId="3" borderId="6" xfId="0" applyFont="1" applyFill="1" applyBorder="1" applyAlignment="1">
      <alignment horizontal="center"/>
    </xf>
    <xf numFmtId="0" fontId="8" fillId="0" borderId="0" xfId="0" applyFont="1" applyFill="1" applyAlignment="1">
      <alignment horizontal="center"/>
    </xf>
    <xf numFmtId="0" fontId="8" fillId="3" borderId="9" xfId="0" applyFont="1" applyFill="1" applyBorder="1" applyAlignment="1">
      <alignment horizontal="center"/>
    </xf>
    <xf numFmtId="0" fontId="8" fillId="0" borderId="2" xfId="0" applyFont="1" applyBorder="1" applyAlignment="1">
      <alignment horizontal="center"/>
    </xf>
    <xf numFmtId="0" fontId="8" fillId="0" borderId="3" xfId="0" applyFont="1" applyBorder="1" applyAlignment="1">
      <alignment horizontal="center"/>
    </xf>
    <xf numFmtId="0" fontId="8" fillId="0" borderId="5" xfId="0" applyFont="1" applyBorder="1" applyAlignment="1">
      <alignment horizontal="center"/>
    </xf>
    <xf numFmtId="0" fontId="8" fillId="0" borderId="0" xfId="0" applyFont="1" applyBorder="1" applyAlignment="1">
      <alignment horizontal="center"/>
    </xf>
    <xf numFmtId="0" fontId="8" fillId="5" borderId="5" xfId="0" applyFont="1" applyFill="1" applyBorder="1" applyAlignment="1">
      <alignment horizontal="center"/>
    </xf>
    <xf numFmtId="0" fontId="8" fillId="5" borderId="0" xfId="0" applyFont="1" applyFill="1" applyBorder="1" applyAlignment="1">
      <alignment horizontal="center"/>
    </xf>
    <xf numFmtId="0" fontId="0" fillId="5" borderId="5" xfId="0" applyFill="1" applyBorder="1" applyAlignment="1">
      <alignment horizontal="center"/>
    </xf>
    <xf numFmtId="0" fontId="0" fillId="5" borderId="0" xfId="0" applyFill="1" applyBorder="1" applyAlignment="1">
      <alignment horizontal="center"/>
    </xf>
    <xf numFmtId="0" fontId="0" fillId="5" borderId="6" xfId="0" applyFill="1" applyBorder="1" applyAlignment="1">
      <alignment horizontal="center"/>
    </xf>
    <xf numFmtId="0" fontId="0" fillId="5" borderId="9" xfId="0" applyFill="1" applyBorder="1" applyAlignment="1">
      <alignment horizontal="center"/>
    </xf>
    <xf numFmtId="0" fontId="8" fillId="6" borderId="5" xfId="0" applyFont="1" applyFill="1" applyBorder="1" applyAlignment="1">
      <alignment horizontal="center"/>
    </xf>
    <xf numFmtId="0" fontId="8" fillId="6" borderId="0" xfId="0" applyFont="1" applyFill="1" applyBorder="1" applyAlignment="1">
      <alignment horizontal="center"/>
    </xf>
    <xf numFmtId="0" fontId="8" fillId="6" borderId="6" xfId="0" applyFont="1" applyFill="1" applyBorder="1" applyAlignment="1">
      <alignment horizontal="center"/>
    </xf>
    <xf numFmtId="0" fontId="8" fillId="6" borderId="7" xfId="0" applyFont="1" applyFill="1" applyBorder="1" applyAlignment="1">
      <alignment horizontal="center"/>
    </xf>
    <xf numFmtId="0" fontId="8" fillId="6" borderId="8" xfId="0" applyFont="1" applyFill="1" applyBorder="1" applyAlignment="1">
      <alignment horizontal="center"/>
    </xf>
    <xf numFmtId="0" fontId="8" fillId="6" borderId="9" xfId="0" applyFont="1" applyFill="1" applyBorder="1" applyAlignment="1">
      <alignment horizontal="center"/>
    </xf>
    <xf numFmtId="0" fontId="0" fillId="0" borderId="1" xfId="0" applyBorder="1" applyAlignment="1">
      <alignment horizontal="center"/>
    </xf>
    <xf numFmtId="0" fontId="8" fillId="0" borderId="0" xfId="0" applyFont="1" applyAlignment="1">
      <alignment horizontal="left"/>
    </xf>
    <xf numFmtId="0" fontId="0" fillId="0" borderId="0" xfId="0" applyAlignment="1">
      <alignment horizontal="left"/>
    </xf>
    <xf numFmtId="0" fontId="11" fillId="0" borderId="2" xfId="0" applyFont="1" applyBorder="1" applyAlignment="1">
      <alignment horizontal="left"/>
    </xf>
    <xf numFmtId="0" fontId="11" fillId="0" borderId="4" xfId="0" applyFont="1" applyBorder="1" applyAlignment="1">
      <alignment horizontal="left"/>
    </xf>
    <xf numFmtId="0" fontId="8" fillId="0" borderId="5" xfId="0" applyFont="1" applyBorder="1" applyAlignment="1">
      <alignment horizontal="left"/>
    </xf>
    <xf numFmtId="0" fontId="8" fillId="0" borderId="6" xfId="0" applyFont="1" applyBorder="1" applyAlignment="1">
      <alignment horizontal="left"/>
    </xf>
    <xf numFmtId="0" fontId="8" fillId="0" borderId="7" xfId="0" applyFont="1" applyBorder="1" applyAlignment="1">
      <alignment horizontal="left"/>
    </xf>
    <xf numFmtId="0" fontId="8" fillId="0" borderId="9" xfId="0" applyFont="1" applyBorder="1" applyAlignment="1">
      <alignment horizontal="left"/>
    </xf>
    <xf numFmtId="0" fontId="8" fillId="0" borderId="1" xfId="0" applyFont="1" applyBorder="1"/>
    <xf numFmtId="0" fontId="13" fillId="0" borderId="1" xfId="0" applyFont="1" applyBorder="1" applyAlignment="1">
      <alignment horizontal="center"/>
    </xf>
    <xf numFmtId="0" fontId="8" fillId="0" borderId="1" xfId="0" applyFont="1" applyBorder="1" applyAlignment="1">
      <alignment horizontal="center"/>
    </xf>
    <xf numFmtId="0" fontId="11" fillId="0" borderId="2" xfId="0" applyFont="1" applyBorder="1" applyAlignment="1">
      <alignment horizontal="center"/>
    </xf>
    <xf numFmtId="0" fontId="11" fillId="0" borderId="4" xfId="0" applyFont="1" applyBorder="1" applyAlignment="1">
      <alignment horizontal="center"/>
    </xf>
    <xf numFmtId="0" fontId="8" fillId="0" borderId="6" xfId="0" applyFont="1" applyBorder="1"/>
    <xf numFmtId="0" fontId="12" fillId="0" borderId="6" xfId="0" applyFont="1" applyBorder="1"/>
    <xf numFmtId="0" fontId="8" fillId="0" borderId="9" xfId="0" applyFont="1" applyBorder="1"/>
    <xf numFmtId="0" fontId="11" fillId="0" borderId="4" xfId="0" applyFont="1" applyBorder="1"/>
    <xf numFmtId="0" fontId="14" fillId="0" borderId="0" xfId="0" applyFont="1"/>
    <xf numFmtId="0" fontId="14" fillId="0" borderId="0" xfId="0" applyFont="1" applyAlignment="1">
      <alignment horizontal="left"/>
    </xf>
    <xf numFmtId="0" fontId="15" fillId="0" borderId="2" xfId="0" applyFont="1" applyBorder="1" applyAlignment="1">
      <alignment horizontal="left"/>
    </xf>
    <xf numFmtId="0" fontId="15" fillId="0" borderId="4" xfId="0" applyFont="1" applyBorder="1"/>
    <xf numFmtId="0" fontId="14" fillId="0" borderId="5" xfId="0" applyFont="1" applyBorder="1" applyAlignment="1">
      <alignment horizontal="left"/>
    </xf>
    <xf numFmtId="0" fontId="14" fillId="0" borderId="6" xfId="0" applyFont="1" applyBorder="1"/>
    <xf numFmtId="0" fontId="14" fillId="0" borderId="7" xfId="0" applyFont="1" applyBorder="1" applyAlignment="1">
      <alignment horizontal="left"/>
    </xf>
    <xf numFmtId="0" fontId="14" fillId="0" borderId="6" xfId="0" applyFont="1" applyBorder="1" applyAlignment="1">
      <alignment horizontal="left"/>
    </xf>
    <xf numFmtId="0" fontId="14" fillId="0" borderId="9" xfId="0" applyFont="1" applyBorder="1" applyAlignment="1">
      <alignment horizontal="left"/>
    </xf>
    <xf numFmtId="0" fontId="14" fillId="0" borderId="2" xfId="0" applyFont="1" applyBorder="1" applyAlignment="1">
      <alignment horizontal="center"/>
    </xf>
    <xf numFmtId="0" fontId="14" fillId="0" borderId="4" xfId="0" applyFont="1" applyBorder="1" applyAlignment="1">
      <alignment horizontal="center"/>
    </xf>
    <xf numFmtId="0" fontId="14" fillId="0" borderId="5" xfId="0" applyFont="1" applyBorder="1" applyAlignment="1">
      <alignment horizontal="center"/>
    </xf>
    <xf numFmtId="0" fontId="14" fillId="0" borderId="6" xfId="0" applyFont="1" applyBorder="1" applyAlignment="1">
      <alignment horizontal="center"/>
    </xf>
    <xf numFmtId="0" fontId="14" fillId="0" borderId="7" xfId="0" applyFont="1" applyBorder="1" applyAlignment="1">
      <alignment horizontal="center"/>
    </xf>
    <xf numFmtId="0" fontId="14" fillId="0" borderId="9" xfId="0" applyFont="1" applyBorder="1" applyAlignment="1">
      <alignment horizontal="center"/>
    </xf>
    <xf numFmtId="0" fontId="17" fillId="0" borderId="6" xfId="0" applyFont="1" applyBorder="1" applyAlignment="1">
      <alignment horizontal="center"/>
    </xf>
    <xf numFmtId="0" fontId="3" fillId="0" borderId="1" xfId="0" applyFont="1" applyBorder="1" applyAlignment="1">
      <alignment horizontal="center"/>
    </xf>
    <xf numFmtId="0" fontId="17" fillId="0" borderId="0" xfId="0" applyFont="1" applyBorder="1" applyAlignment="1">
      <alignment horizontal="center"/>
    </xf>
    <xf numFmtId="0" fontId="3" fillId="0" borderId="0" xfId="0" applyFont="1" applyBorder="1" applyAlignment="1">
      <alignment horizontal="center"/>
    </xf>
    <xf numFmtId="0" fontId="0" fillId="0" borderId="0" xfId="0" applyBorder="1" applyAlignment="1">
      <alignment horizontal="center"/>
    </xf>
    <xf numFmtId="0" fontId="16" fillId="0" borderId="0" xfId="0" applyFont="1" applyBorder="1" applyAlignment="1">
      <alignment horizontal="center"/>
    </xf>
    <xf numFmtId="0" fontId="17" fillId="0" borderId="2" xfId="0" applyFont="1" applyBorder="1" applyAlignment="1">
      <alignment horizontal="center"/>
    </xf>
    <xf numFmtId="0" fontId="17" fillId="0" borderId="3" xfId="0" applyFont="1" applyBorder="1" applyAlignment="1">
      <alignment horizontal="center"/>
    </xf>
    <xf numFmtId="0" fontId="17" fillId="0" borderId="4" xfId="0" applyFont="1" applyBorder="1" applyAlignment="1">
      <alignment horizontal="center"/>
    </xf>
    <xf numFmtId="0" fontId="16" fillId="0" borderId="6" xfId="0" applyFont="1" applyBorder="1" applyAlignment="1">
      <alignment horizontal="center"/>
    </xf>
    <xf numFmtId="0" fontId="16" fillId="0" borderId="8" xfId="0" applyFont="1" applyBorder="1" applyAlignment="1">
      <alignment horizontal="center"/>
    </xf>
    <xf numFmtId="0" fontId="17" fillId="0" borderId="8" xfId="0" applyFont="1" applyBorder="1" applyAlignment="1">
      <alignment horizontal="center"/>
    </xf>
    <xf numFmtId="0" fontId="16" fillId="0" borderId="9" xfId="0" applyFont="1" applyBorder="1" applyAlignment="1">
      <alignment horizontal="center"/>
    </xf>
    <xf numFmtId="0" fontId="17" fillId="0" borderId="9" xfId="0" applyFont="1" applyBorder="1" applyAlignment="1">
      <alignment horizontal="center"/>
    </xf>
    <xf numFmtId="0" fontId="0" fillId="0" borderId="3" xfId="0" applyBorder="1" applyAlignment="1">
      <alignment horizontal="center"/>
    </xf>
    <xf numFmtId="0" fontId="0" fillId="0" borderId="4" xfId="0" applyBorder="1" applyAlignment="1">
      <alignment horizontal="center"/>
    </xf>
    <xf numFmtId="0" fontId="0" fillId="0" borderId="6" xfId="0" applyBorder="1" applyAlignment="1">
      <alignment horizontal="center"/>
    </xf>
    <xf numFmtId="0" fontId="0" fillId="0" borderId="0" xfId="0" applyBorder="1" applyAlignment="1"/>
    <xf numFmtId="0" fontId="0" fillId="0" borderId="3" xfId="0" applyBorder="1" applyAlignment="1"/>
    <xf numFmtId="0" fontId="0" fillId="0" borderId="8" xfId="0" applyBorder="1" applyAlignment="1"/>
    <xf numFmtId="0" fontId="17" fillId="0" borderId="13" xfId="0" applyFont="1" applyBorder="1" applyAlignment="1">
      <alignment horizontal="center"/>
    </xf>
    <xf numFmtId="0" fontId="17" fillId="0" borderId="14" xfId="0" applyFont="1" applyBorder="1" applyAlignment="1">
      <alignment horizontal="center"/>
    </xf>
    <xf numFmtId="0" fontId="17" fillId="0" borderId="15" xfId="0" applyFont="1" applyBorder="1" applyAlignment="1">
      <alignment horizontal="center"/>
    </xf>
    <xf numFmtId="0" fontId="3" fillId="0" borderId="13" xfId="0" applyFont="1" applyBorder="1" applyAlignment="1">
      <alignment horizontal="center"/>
    </xf>
    <xf numFmtId="0" fontId="3" fillId="0" borderId="14" xfId="0" applyFont="1" applyBorder="1" applyAlignment="1">
      <alignment horizontal="center"/>
    </xf>
    <xf numFmtId="0" fontId="3" fillId="0" borderId="6" xfId="0" applyFont="1" applyBorder="1" applyAlignment="1">
      <alignment horizontal="center"/>
    </xf>
    <xf numFmtId="0" fontId="3" fillId="7" borderId="6" xfId="0" applyFont="1" applyFill="1" applyBorder="1" applyAlignment="1">
      <alignment horizontal="center"/>
    </xf>
    <xf numFmtId="0" fontId="3" fillId="2" borderId="14" xfId="0" applyFont="1" applyFill="1" applyBorder="1" applyAlignment="1">
      <alignment horizontal="center"/>
    </xf>
    <xf numFmtId="0" fontId="17" fillId="2" borderId="14" xfId="0" applyFont="1" applyFill="1" applyBorder="1" applyAlignment="1">
      <alignment horizontal="center"/>
    </xf>
    <xf numFmtId="0" fontId="17" fillId="2" borderId="13" xfId="0" applyFont="1" applyFill="1" applyBorder="1" applyAlignment="1">
      <alignment horizontal="center"/>
    </xf>
    <xf numFmtId="0" fontId="17" fillId="7" borderId="13" xfId="0" applyFont="1" applyFill="1" applyBorder="1" applyAlignment="1">
      <alignment horizontal="center"/>
    </xf>
    <xf numFmtId="0" fontId="17" fillId="7" borderId="6" xfId="0" applyFont="1" applyFill="1" applyBorder="1" applyAlignment="1">
      <alignment horizontal="center"/>
    </xf>
    <xf numFmtId="0" fontId="16" fillId="0" borderId="0" xfId="0" applyFont="1" applyBorder="1" applyAlignment="1">
      <alignment horizontal="right"/>
    </xf>
    <xf numFmtId="0" fontId="17" fillId="0" borderId="0" xfId="0" applyFont="1" applyBorder="1" applyAlignment="1">
      <alignment horizontal="right"/>
    </xf>
    <xf numFmtId="0" fontId="0" fillId="0" borderId="0" xfId="0" applyBorder="1" applyAlignment="1">
      <alignment horizontal="right"/>
    </xf>
    <xf numFmtId="0" fontId="18" fillId="0" borderId="5" xfId="0" applyFont="1" applyBorder="1" applyAlignment="1">
      <alignment horizontal="left"/>
    </xf>
    <xf numFmtId="0" fontId="18" fillId="0" borderId="6" xfId="0" applyFont="1" applyBorder="1" applyAlignment="1">
      <alignment horizontal="right"/>
    </xf>
    <xf numFmtId="0" fontId="18" fillId="0" borderId="7" xfId="0" applyFont="1" applyBorder="1" applyAlignment="1">
      <alignment horizontal="left"/>
    </xf>
    <xf numFmtId="0" fontId="18" fillId="0" borderId="9" xfId="0" applyFont="1" applyBorder="1" applyAlignment="1">
      <alignment horizontal="right"/>
    </xf>
    <xf numFmtId="0" fontId="0" fillId="0" borderId="11" xfId="0" applyBorder="1" applyAlignment="1">
      <alignment horizontal="center"/>
    </xf>
    <xf numFmtId="0" fontId="19" fillId="0" borderId="0" xfId="0" applyFont="1"/>
    <xf numFmtId="0" fontId="0" fillId="0" borderId="8" xfId="0" applyBorder="1" applyAlignment="1">
      <alignment horizontal="center"/>
    </xf>
    <xf numFmtId="0" fontId="0" fillId="0" borderId="9" xfId="0" applyBorder="1" applyAlignment="1">
      <alignment horizontal="center"/>
    </xf>
    <xf numFmtId="0" fontId="0" fillId="0" borderId="5" xfId="0" applyBorder="1" applyAlignment="1">
      <alignment horizontal="center"/>
    </xf>
    <xf numFmtId="0" fontId="0" fillId="0" borderId="7" xfId="0" applyBorder="1" applyAlignment="1">
      <alignment horizontal="center"/>
    </xf>
    <xf numFmtId="0" fontId="17" fillId="0" borderId="7" xfId="0" applyFont="1" applyBorder="1" applyAlignment="1">
      <alignment horizontal="center"/>
    </xf>
    <xf numFmtId="0" fontId="17" fillId="0" borderId="1" xfId="0" applyFont="1" applyBorder="1" applyAlignment="1">
      <alignment horizontal="center"/>
    </xf>
    <xf numFmtId="0" fontId="16" fillId="0" borderId="2" xfId="0" applyFont="1" applyBorder="1" applyAlignment="1">
      <alignment horizontal="center"/>
    </xf>
    <xf numFmtId="0" fontId="16" fillId="0" borderId="3" xfId="0" applyFont="1" applyBorder="1" applyAlignment="1">
      <alignment horizontal="center"/>
    </xf>
    <xf numFmtId="0" fontId="16" fillId="0" borderId="4" xfId="0" applyFont="1" applyBorder="1" applyAlignment="1">
      <alignment horizontal="center"/>
    </xf>
    <xf numFmtId="0" fontId="17" fillId="0" borderId="5" xfId="0" applyFont="1" applyBorder="1" applyAlignment="1">
      <alignment horizontal="center"/>
    </xf>
    <xf numFmtId="0" fontId="16" fillId="0" borderId="5" xfId="0" applyFont="1" applyBorder="1" applyAlignment="1">
      <alignment horizontal="center"/>
    </xf>
    <xf numFmtId="0" fontId="0" fillId="0" borderId="2" xfId="0" applyBorder="1" applyAlignment="1">
      <alignment horizontal="center"/>
    </xf>
    <xf numFmtId="0" fontId="19" fillId="0" borderId="1" xfId="0" applyFont="1" applyBorder="1"/>
    <xf numFmtId="0" fontId="2" fillId="0" borderId="1" xfId="0" applyFont="1" applyBorder="1"/>
    <xf numFmtId="0" fontId="20" fillId="0" borderId="1" xfId="0" applyFont="1" applyBorder="1" applyAlignment="1">
      <alignment horizontal="center"/>
    </xf>
    <xf numFmtId="0" fontId="18" fillId="0" borderId="1" xfId="0" applyFont="1" applyBorder="1"/>
    <xf numFmtId="0" fontId="15" fillId="0" borderId="1" xfId="0" applyFont="1" applyBorder="1"/>
    <xf numFmtId="0" fontId="18" fillId="0" borderId="1" xfId="0" applyFont="1" applyBorder="1" applyAlignment="1">
      <alignment horizontal="left"/>
    </xf>
    <xf numFmtId="0" fontId="0" fillId="0" borderId="0" xfId="0" applyAlignment="1">
      <alignment horizontal="right"/>
    </xf>
    <xf numFmtId="0" fontId="0" fillId="0" borderId="1" xfId="0" applyBorder="1" applyAlignment="1">
      <alignment horizontal="right"/>
    </xf>
    <xf numFmtId="0" fontId="2" fillId="0" borderId="1" xfId="0" applyFont="1" applyBorder="1" applyAlignment="1">
      <alignment horizontal="right"/>
    </xf>
    <xf numFmtId="0" fontId="20" fillId="0" borderId="1" xfId="0" applyFont="1" applyBorder="1" applyAlignment="1">
      <alignment horizontal="right"/>
    </xf>
    <xf numFmtId="0" fontId="18" fillId="0" borderId="1" xfId="0" applyFont="1" applyBorder="1" applyAlignment="1">
      <alignment horizontal="right"/>
    </xf>
    <xf numFmtId="0" fontId="19" fillId="0" borderId="14" xfId="0" applyFont="1" applyBorder="1" applyAlignment="1">
      <alignment horizontal="center"/>
    </xf>
    <xf numFmtId="0" fontId="3" fillId="7" borderId="14" xfId="0" applyFont="1" applyFill="1" applyBorder="1" applyAlignment="1">
      <alignment horizontal="center"/>
    </xf>
    <xf numFmtId="0" fontId="19" fillId="0" borderId="15" xfId="0" applyFont="1" applyBorder="1" applyAlignment="1">
      <alignment horizontal="center"/>
    </xf>
    <xf numFmtId="0" fontId="19" fillId="0" borderId="13" xfId="0" applyFont="1" applyBorder="1" applyAlignment="1">
      <alignment horizontal="center"/>
    </xf>
    <xf numFmtId="0" fontId="3" fillId="7" borderId="13" xfId="0" applyFont="1" applyFill="1" applyBorder="1" applyAlignment="1">
      <alignment horizontal="center"/>
    </xf>
    <xf numFmtId="0" fontId="21" fillId="8" borderId="14" xfId="0" applyFont="1" applyFill="1" applyBorder="1" applyAlignment="1">
      <alignment horizontal="center"/>
    </xf>
    <xf numFmtId="0" fontId="19" fillId="0" borderId="1" xfId="0" applyFont="1" applyBorder="1" applyAlignment="1">
      <alignment horizontal="center"/>
    </xf>
    <xf numFmtId="0" fontId="21" fillId="8" borderId="13" xfId="0" applyFont="1" applyFill="1" applyBorder="1" applyAlignment="1">
      <alignment horizontal="center"/>
    </xf>
    <xf numFmtId="0" fontId="0" fillId="0" borderId="0" xfId="0" applyAlignment="1">
      <alignment horizontal="center"/>
    </xf>
    <xf numFmtId="0" fontId="15" fillId="0" borderId="1" xfId="0" applyFont="1" applyBorder="1" applyAlignment="1">
      <alignment horizontal="center"/>
    </xf>
    <xf numFmtId="0" fontId="11" fillId="0" borderId="16" xfId="0" applyFont="1" applyBorder="1" applyAlignment="1">
      <alignment horizontal="left"/>
    </xf>
    <xf numFmtId="0" fontId="11" fillId="0" borderId="17" xfId="0" applyFont="1" applyBorder="1" applyAlignment="1">
      <alignment horizontal="left"/>
    </xf>
    <xf numFmtId="0" fontId="8" fillId="0" borderId="17" xfId="0" applyFont="1" applyBorder="1" applyAlignment="1">
      <alignment horizontal="left"/>
    </xf>
    <xf numFmtId="0" fontId="8" fillId="0" borderId="18" xfId="0" applyFont="1" applyBorder="1" applyAlignment="1">
      <alignment horizontal="left"/>
    </xf>
    <xf numFmtId="0" fontId="8" fillId="0" borderId="19" xfId="0" applyFont="1" applyBorder="1" applyAlignment="1">
      <alignment horizontal="left"/>
    </xf>
    <xf numFmtId="0" fontId="8" fillId="0" borderId="0" xfId="0" applyFont="1" applyBorder="1" applyAlignment="1">
      <alignment horizontal="left"/>
    </xf>
    <xf numFmtId="0" fontId="8" fillId="0" borderId="20" xfId="0" applyFont="1" applyBorder="1" applyAlignment="1">
      <alignment horizontal="left"/>
    </xf>
    <xf numFmtId="0" fontId="8" fillId="0" borderId="21" xfId="0" applyFont="1" applyBorder="1" applyAlignment="1">
      <alignment horizontal="left"/>
    </xf>
    <xf numFmtId="0" fontId="8" fillId="0" borderId="22" xfId="0" applyFont="1" applyBorder="1" applyAlignment="1">
      <alignment horizontal="left"/>
    </xf>
    <xf numFmtId="0" fontId="8" fillId="0" borderId="23" xfId="0" applyFont="1" applyBorder="1" applyAlignment="1">
      <alignment horizontal="left"/>
    </xf>
    <xf numFmtId="0" fontId="19" fillId="0" borderId="0" xfId="0" applyFont="1" applyAlignment="1">
      <alignment horizontal="center"/>
    </xf>
    <xf numFmtId="0" fontId="1" fillId="0" borderId="0" xfId="0" applyFont="1" applyAlignment="1">
      <alignment horizontal="center"/>
    </xf>
    <xf numFmtId="0" fontId="19" fillId="0" borderId="2" xfId="0" applyFont="1" applyBorder="1" applyAlignment="1">
      <alignment horizontal="center"/>
    </xf>
    <xf numFmtId="0" fontId="19" fillId="0" borderId="5" xfId="0" applyFont="1" applyBorder="1" applyAlignment="1">
      <alignment horizontal="center"/>
    </xf>
    <xf numFmtId="0" fontId="19" fillId="0" borderId="0" xfId="0" applyFont="1" applyBorder="1" applyAlignment="1">
      <alignment horizontal="center"/>
    </xf>
    <xf numFmtId="0" fontId="1" fillId="0" borderId="0" xfId="0" applyFont="1" applyBorder="1" applyAlignment="1">
      <alignment horizontal="center"/>
    </xf>
    <xf numFmtId="0" fontId="1" fillId="0" borderId="6" xfId="0" applyFont="1" applyBorder="1" applyAlignment="1">
      <alignment horizontal="center"/>
    </xf>
    <xf numFmtId="0" fontId="1" fillId="0" borderId="5" xfId="0" applyFont="1" applyBorder="1" applyAlignment="1">
      <alignment horizontal="center"/>
    </xf>
    <xf numFmtId="0" fontId="19" fillId="0" borderId="7" xfId="0" applyFont="1" applyBorder="1" applyAlignment="1">
      <alignment horizontal="center"/>
    </xf>
    <xf numFmtId="0" fontId="1" fillId="0" borderId="8" xfId="0" applyFont="1" applyBorder="1" applyAlignment="1">
      <alignment horizontal="center"/>
    </xf>
    <xf numFmtId="0" fontId="19" fillId="0" borderId="8" xfId="0" applyFont="1" applyBorder="1" applyAlignment="1">
      <alignment horizontal="center"/>
    </xf>
    <xf numFmtId="0" fontId="1" fillId="0" borderId="9" xfId="0" applyFont="1" applyBorder="1" applyAlignment="1">
      <alignment horizontal="center"/>
    </xf>
    <xf numFmtId="0" fontId="1" fillId="0" borderId="3" xfId="0" applyFont="1" applyBorder="1" applyAlignment="1">
      <alignment horizontal="center"/>
    </xf>
    <xf numFmtId="0" fontId="19" fillId="0" borderId="6" xfId="0" applyFont="1" applyBorder="1" applyAlignment="1">
      <alignment horizontal="center"/>
    </xf>
    <xf numFmtId="0" fontId="19" fillId="0" borderId="3" xfId="0" applyFont="1" applyBorder="1" applyAlignment="1">
      <alignment horizontal="center"/>
    </xf>
    <xf numFmtId="0" fontId="1" fillId="0" borderId="4" xfId="0" applyFont="1" applyBorder="1" applyAlignment="1">
      <alignment horizontal="center"/>
    </xf>
    <xf numFmtId="0" fontId="0" fillId="0" borderId="3" xfId="0" applyBorder="1"/>
    <xf numFmtId="0" fontId="0" fillId="0" borderId="0" xfId="0" applyBorder="1"/>
    <xf numFmtId="0" fontId="0" fillId="0" borderId="8" xfId="0" applyBorder="1"/>
    <xf numFmtId="0" fontId="19" fillId="0" borderId="4" xfId="0" applyFont="1" applyBorder="1" applyAlignment="1">
      <alignment horizontal="center"/>
    </xf>
    <xf numFmtId="0" fontId="1" fillId="0" borderId="2" xfId="0" applyFont="1" applyBorder="1" applyAlignment="1">
      <alignment horizontal="center"/>
    </xf>
    <xf numFmtId="0" fontId="3" fillId="0" borderId="2" xfId="0" applyFont="1" applyBorder="1" applyAlignment="1">
      <alignment horizontal="center"/>
    </xf>
    <xf numFmtId="164" fontId="0" fillId="0" borderId="0" xfId="0" applyNumberFormat="1" applyBorder="1" applyAlignment="1">
      <alignment horizontal="center"/>
    </xf>
    <xf numFmtId="164" fontId="0" fillId="0" borderId="6" xfId="0" applyNumberFormat="1" applyBorder="1" applyAlignment="1">
      <alignment horizontal="center"/>
    </xf>
    <xf numFmtId="164" fontId="0" fillId="0" borderId="8" xfId="0" applyNumberFormat="1" applyBorder="1" applyAlignment="1">
      <alignment horizontal="center"/>
    </xf>
    <xf numFmtId="164" fontId="0" fillId="0" borderId="9" xfId="0" applyNumberFormat="1" applyBorder="1" applyAlignment="1">
      <alignment horizontal="center"/>
    </xf>
    <xf numFmtId="0" fontId="23" fillId="0" borderId="5" xfId="0" applyFont="1" applyBorder="1" applyAlignment="1">
      <alignment horizontal="center"/>
    </xf>
    <xf numFmtId="0" fontId="23" fillId="0" borderId="0" xfId="0" applyFont="1" applyBorder="1" applyAlignment="1">
      <alignment horizontal="center"/>
    </xf>
    <xf numFmtId="0" fontId="23" fillId="0" borderId="6" xfId="0" applyFont="1" applyBorder="1" applyAlignment="1">
      <alignment horizontal="center"/>
    </xf>
    <xf numFmtId="164" fontId="19" fillId="0" borderId="0" xfId="0" applyNumberFormat="1" applyFont="1" applyBorder="1" applyAlignment="1">
      <alignment horizontal="center"/>
    </xf>
    <xf numFmtId="164" fontId="19" fillId="0" borderId="6" xfId="0" applyNumberFormat="1" applyFont="1" applyBorder="1" applyAlignment="1">
      <alignment horizontal="center"/>
    </xf>
    <xf numFmtId="0" fontId="22" fillId="0" borderId="0" xfId="0" applyFont="1" applyBorder="1" applyAlignment="1">
      <alignment horizontal="center"/>
    </xf>
    <xf numFmtId="0" fontId="22" fillId="0" borderId="6" xfId="0" applyFont="1" applyBorder="1" applyAlignment="1">
      <alignment horizontal="center"/>
    </xf>
    <xf numFmtId="0" fontId="23" fillId="0" borderId="7" xfId="0" applyFont="1" applyBorder="1" applyAlignment="1">
      <alignment horizontal="center"/>
    </xf>
    <xf numFmtId="0" fontId="22" fillId="0" borderId="8" xfId="0" applyFont="1" applyBorder="1" applyAlignment="1">
      <alignment horizontal="center"/>
    </xf>
    <xf numFmtId="0" fontId="22" fillId="0" borderId="9" xfId="0" applyFont="1" applyBorder="1" applyAlignment="1">
      <alignment horizontal="center"/>
    </xf>
    <xf numFmtId="0" fontId="22" fillId="0" borderId="3" xfId="0" applyFont="1" applyBorder="1" applyAlignment="1">
      <alignment horizontal="center"/>
    </xf>
    <xf numFmtId="0" fontId="22" fillId="0" borderId="5" xfId="0" applyFont="1" applyBorder="1" applyAlignment="1">
      <alignment horizontal="center"/>
    </xf>
    <xf numFmtId="0" fontId="18" fillId="0" borderId="0" xfId="0" applyFont="1"/>
    <xf numFmtId="0" fontId="18" fillId="0" borderId="0" xfId="0" applyFont="1" applyAlignment="1">
      <alignment horizontal="center"/>
    </xf>
    <xf numFmtId="0" fontId="18" fillId="0" borderId="0" xfId="0" applyFont="1" applyAlignment="1">
      <alignment horizontal="center"/>
    </xf>
    <xf numFmtId="0" fontId="18" fillId="0" borderId="0" xfId="0" applyFont="1" applyAlignment="1">
      <alignment horizontal="left"/>
    </xf>
    <xf numFmtId="0" fontId="18" fillId="0" borderId="0" xfId="0" applyNumberFormat="1" applyFont="1" applyAlignment="1">
      <alignment horizontal="center"/>
    </xf>
    <xf numFmtId="0" fontId="26" fillId="0" borderId="0" xfId="0" applyFont="1"/>
    <xf numFmtId="0" fontId="27" fillId="0" borderId="0" xfId="0" applyFont="1"/>
    <xf numFmtId="0" fontId="28" fillId="0" borderId="0" xfId="0" applyFont="1"/>
    <xf numFmtId="0" fontId="18" fillId="0" borderId="0" xfId="0" applyFont="1" applyAlignment="1">
      <alignment horizontal="center"/>
    </xf>
    <xf numFmtId="0" fontId="18" fillId="0" borderId="0" xfId="0" applyFont="1" applyAlignment="1">
      <alignment horizontal="center"/>
    </xf>
    <xf numFmtId="0" fontId="0" fillId="0" borderId="0" xfId="0" applyAlignment="1">
      <alignment wrapText="1"/>
    </xf>
    <xf numFmtId="0" fontId="3" fillId="0" borderId="1" xfId="0" applyFont="1" applyBorder="1" applyAlignment="1">
      <alignment horizontal="center"/>
    </xf>
    <xf numFmtId="0" fontId="18" fillId="0" borderId="0" xfId="0" applyFont="1" applyAlignment="1">
      <alignment horizontal="center"/>
    </xf>
    <xf numFmtId="0" fontId="3" fillId="0" borderId="11" xfId="0" applyFont="1" applyBorder="1" applyAlignment="1">
      <alignment horizontal="center"/>
    </xf>
    <xf numFmtId="0" fontId="0" fillId="0" borderId="11" xfId="0" applyBorder="1" applyAlignment="1">
      <alignment horizontal="center"/>
    </xf>
    <xf numFmtId="0" fontId="0" fillId="0" borderId="12" xfId="0" applyBorder="1" applyAlignment="1">
      <alignment horizontal="center"/>
    </xf>
    <xf numFmtId="0" fontId="3" fillId="0" borderId="1" xfId="0" applyFont="1" applyBorder="1" applyAlignment="1">
      <alignment horizontal="center"/>
    </xf>
    <xf numFmtId="17" fontId="11" fillId="0" borderId="1" xfId="0" applyNumberFormat="1" applyFont="1" applyBorder="1" applyAlignment="1">
      <alignment horizontal="center"/>
    </xf>
    <xf numFmtId="0" fontId="11" fillId="0" borderId="1" xfId="0" applyFont="1" applyBorder="1" applyAlignment="1">
      <alignment horizontal="center"/>
    </xf>
    <xf numFmtId="0" fontId="11" fillId="0" borderId="12" xfId="0" applyFont="1" applyBorder="1" applyAlignment="1">
      <alignment horizontal="center"/>
    </xf>
    <xf numFmtId="0" fontId="11" fillId="0" borderId="11" xfId="0" applyFont="1" applyBorder="1" applyAlignment="1">
      <alignment horizontal="center"/>
    </xf>
    <xf numFmtId="0" fontId="3" fillId="0" borderId="10" xfId="0" applyFont="1" applyBorder="1" applyAlignment="1">
      <alignment horizontal="center"/>
    </xf>
    <xf numFmtId="0" fontId="3" fillId="0" borderId="12" xfId="0" applyFont="1" applyBorder="1" applyAlignment="1">
      <alignment horizontal="center"/>
    </xf>
    <xf numFmtId="0" fontId="11" fillId="0" borderId="10" xfId="0" applyFont="1" applyBorder="1" applyAlignment="1">
      <alignment horizontal="center"/>
    </xf>
    <xf numFmtId="0" fontId="0" fillId="0" borderId="14" xfId="0" applyBorder="1" applyAlignment="1">
      <alignment horizontal="center"/>
    </xf>
    <xf numFmtId="0" fontId="0" fillId="0" borderId="0" xfId="0" applyAlignment="1">
      <alignment horizontal="center"/>
    </xf>
    <xf numFmtId="0" fontId="19" fillId="0" borderId="10" xfId="0" applyFont="1" applyBorder="1" applyAlignment="1">
      <alignment horizontal="center"/>
    </xf>
    <xf numFmtId="0" fontId="19" fillId="0" borderId="11" xfId="0" applyFont="1" applyBorder="1" applyAlignment="1">
      <alignment horizontal="center"/>
    </xf>
    <xf numFmtId="0" fontId="19" fillId="0" borderId="12" xfId="0" applyFont="1" applyBorder="1" applyAlignment="1">
      <alignment horizontal="center"/>
    </xf>
    <xf numFmtId="0" fontId="0" fillId="0" borderId="10" xfId="0" applyBorder="1" applyAlignment="1">
      <alignment horizontal="center"/>
    </xf>
    <xf numFmtId="0" fontId="19" fillId="0" borderId="2" xfId="0" applyFont="1" applyBorder="1" applyAlignment="1">
      <alignment horizontal="center"/>
    </xf>
    <xf numFmtId="0" fontId="19" fillId="0" borderId="3" xfId="0" applyFont="1" applyBorder="1" applyAlignment="1">
      <alignment horizontal="center"/>
    </xf>
    <xf numFmtId="0" fontId="19" fillId="0" borderId="4" xfId="0" applyFont="1" applyBorder="1" applyAlignment="1">
      <alignment horizontal="center"/>
    </xf>
    <xf numFmtId="0" fontId="23" fillId="0" borderId="2" xfId="0" applyFont="1" applyBorder="1" applyAlignment="1">
      <alignment horizontal="center"/>
    </xf>
    <xf numFmtId="0" fontId="23" fillId="0" borderId="3" xfId="0" applyFont="1" applyBorder="1" applyAlignment="1">
      <alignment horizontal="center"/>
    </xf>
    <xf numFmtId="0" fontId="23" fillId="0" borderId="4" xfId="0" applyFont="1" applyBorder="1" applyAlignment="1">
      <alignment horizontal="center"/>
    </xf>
    <xf numFmtId="0" fontId="20" fillId="0" borderId="10" xfId="0" applyFont="1" applyBorder="1" applyAlignment="1">
      <alignment horizontal="center"/>
    </xf>
    <xf numFmtId="0" fontId="20" fillId="0" borderId="11" xfId="0" applyFont="1" applyBorder="1" applyAlignment="1">
      <alignment horizontal="center"/>
    </xf>
    <xf numFmtId="0" fontId="20" fillId="0" borderId="12" xfId="0" applyFont="1" applyBorder="1" applyAlignment="1">
      <alignment horizontal="center"/>
    </xf>
    <xf numFmtId="0" fontId="26" fillId="0" borderId="15" xfId="0" applyFont="1" applyBorder="1" applyAlignment="1">
      <alignment horizontal="center"/>
    </xf>
    <xf numFmtId="0" fontId="20" fillId="0" borderId="9" xfId="0" applyFont="1" applyBorder="1" applyAlignment="1">
      <alignment horizontal="center"/>
    </xf>
    <xf numFmtId="0" fontId="20" fillId="0" borderId="15" xfId="0" applyFont="1" applyBorder="1" applyAlignment="1">
      <alignment horizontal="center"/>
    </xf>
    <xf numFmtId="0" fontId="18" fillId="0" borderId="9" xfId="0" applyFont="1" applyBorder="1" applyAlignment="1">
      <alignment horizontal="center"/>
    </xf>
    <xf numFmtId="0" fontId="20" fillId="0" borderId="24" xfId="0" applyFont="1" applyBorder="1" applyAlignment="1">
      <alignment horizontal="center"/>
    </xf>
    <xf numFmtId="0" fontId="20" fillId="0" borderId="25" xfId="0" applyFont="1" applyBorder="1" applyAlignment="1">
      <alignment horizontal="center"/>
    </xf>
    <xf numFmtId="0" fontId="21" fillId="0" borderId="9" xfId="0" applyFont="1" applyBorder="1" applyAlignment="1">
      <alignment horizontal="center"/>
    </xf>
    <xf numFmtId="0" fontId="21" fillId="0" borderId="15" xfId="0" applyFont="1" applyBorder="1" applyAlignment="1">
      <alignment horizontal="center"/>
    </xf>
    <xf numFmtId="0" fontId="15" fillId="0" borderId="9" xfId="0" applyFont="1" applyBorder="1" applyAlignment="1">
      <alignment horizontal="center"/>
    </xf>
    <xf numFmtId="0" fontId="21" fillId="0" borderId="11" xfId="0" applyFont="1" applyBorder="1" applyAlignment="1">
      <alignment horizontal="center"/>
    </xf>
    <xf numFmtId="0" fontId="21" fillId="0" borderId="10" xfId="0" applyFont="1" applyBorder="1" applyAlignment="1">
      <alignment horizontal="center"/>
    </xf>
    <xf numFmtId="0" fontId="21" fillId="0" borderId="24" xfId="0" applyFont="1" applyBorder="1" applyAlignment="1">
      <alignment horizontal="center"/>
    </xf>
    <xf numFmtId="0" fontId="21" fillId="0" borderId="25" xfId="0" applyFont="1" applyBorder="1" applyAlignment="1">
      <alignment horizontal="center"/>
    </xf>
  </cellXfs>
  <cellStyles count="7">
    <cellStyle name="Followed Hyperlink" xfId="2" builtinId="9" hidden="1"/>
    <cellStyle name="Followed Hyperlink" xfId="4" builtinId="9" hidden="1"/>
    <cellStyle name="Followed Hyperlink" xfId="6" builtinId="9" hidden="1"/>
    <cellStyle name="Hyperlink" xfId="1" builtinId="8" hidden="1"/>
    <cellStyle name="Hyperlink" xfId="3" builtinId="8" hidden="1"/>
    <cellStyle name="Hyperlink" xfId="5" builtinId="8" hidden="1"/>
    <cellStyle name="Normal" xfId="0" builtinId="0" customBuiltin="1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46" Type="http://schemas.openxmlformats.org/officeDocument/2006/relationships/worksheet" Target="worksheets/sheet46.xml"/><Relationship Id="rId47" Type="http://schemas.openxmlformats.org/officeDocument/2006/relationships/worksheet" Target="worksheets/sheet47.xml"/><Relationship Id="rId48" Type="http://schemas.openxmlformats.org/officeDocument/2006/relationships/theme" Target="theme/theme1.xml"/><Relationship Id="rId49" Type="http://schemas.openxmlformats.org/officeDocument/2006/relationships/styles" Target="styles.xml"/><Relationship Id="rId20" Type="http://schemas.openxmlformats.org/officeDocument/2006/relationships/worksheet" Target="worksheets/sheet20.xml"/><Relationship Id="rId21" Type="http://schemas.openxmlformats.org/officeDocument/2006/relationships/worksheet" Target="worksheets/sheet21.xml"/><Relationship Id="rId22" Type="http://schemas.openxmlformats.org/officeDocument/2006/relationships/worksheet" Target="worksheets/sheet22.xml"/><Relationship Id="rId23" Type="http://schemas.openxmlformats.org/officeDocument/2006/relationships/worksheet" Target="worksheets/sheet23.xml"/><Relationship Id="rId24" Type="http://schemas.openxmlformats.org/officeDocument/2006/relationships/worksheet" Target="worksheets/sheet24.xml"/><Relationship Id="rId25" Type="http://schemas.openxmlformats.org/officeDocument/2006/relationships/worksheet" Target="worksheets/sheet25.xml"/><Relationship Id="rId26" Type="http://schemas.openxmlformats.org/officeDocument/2006/relationships/worksheet" Target="worksheets/sheet26.xml"/><Relationship Id="rId27" Type="http://schemas.openxmlformats.org/officeDocument/2006/relationships/worksheet" Target="worksheets/sheet27.xml"/><Relationship Id="rId28" Type="http://schemas.openxmlformats.org/officeDocument/2006/relationships/worksheet" Target="worksheets/sheet28.xml"/><Relationship Id="rId29" Type="http://schemas.openxmlformats.org/officeDocument/2006/relationships/worksheet" Target="worksheets/sheet29.xml"/><Relationship Id="rId50" Type="http://schemas.openxmlformats.org/officeDocument/2006/relationships/sharedStrings" Target="sharedStrings.xml"/><Relationship Id="rId51" Type="http://schemas.openxmlformats.org/officeDocument/2006/relationships/calcChain" Target="calcChain.xml"/><Relationship Id="rId1" Type="http://schemas.openxmlformats.org/officeDocument/2006/relationships/worksheet" Target="worksheets/sheet1.xml"/><Relationship Id="rId2" Type="http://schemas.openxmlformats.org/officeDocument/2006/relationships/worksheet" Target="worksheets/sheet2.xml"/><Relationship Id="rId3" Type="http://schemas.openxmlformats.org/officeDocument/2006/relationships/worksheet" Target="worksheets/sheet3.xml"/><Relationship Id="rId4" Type="http://schemas.openxmlformats.org/officeDocument/2006/relationships/worksheet" Target="worksheets/sheet4.xml"/><Relationship Id="rId5" Type="http://schemas.openxmlformats.org/officeDocument/2006/relationships/worksheet" Target="worksheets/sheet5.xml"/><Relationship Id="rId30" Type="http://schemas.openxmlformats.org/officeDocument/2006/relationships/worksheet" Target="worksheets/sheet30.xml"/><Relationship Id="rId31" Type="http://schemas.openxmlformats.org/officeDocument/2006/relationships/worksheet" Target="worksheets/sheet31.xml"/><Relationship Id="rId32" Type="http://schemas.openxmlformats.org/officeDocument/2006/relationships/worksheet" Target="worksheets/sheet32.xml"/><Relationship Id="rId9" Type="http://schemas.openxmlformats.org/officeDocument/2006/relationships/worksheet" Target="worksheets/sheet9.xml"/><Relationship Id="rId6" Type="http://schemas.openxmlformats.org/officeDocument/2006/relationships/worksheet" Target="worksheets/sheet6.xml"/><Relationship Id="rId7" Type="http://schemas.openxmlformats.org/officeDocument/2006/relationships/worksheet" Target="worksheets/sheet7.xml"/><Relationship Id="rId8" Type="http://schemas.openxmlformats.org/officeDocument/2006/relationships/worksheet" Target="worksheets/sheet8.xml"/><Relationship Id="rId33" Type="http://schemas.openxmlformats.org/officeDocument/2006/relationships/worksheet" Target="worksheets/sheet33.xml"/><Relationship Id="rId34" Type="http://schemas.openxmlformats.org/officeDocument/2006/relationships/worksheet" Target="worksheets/sheet34.xml"/><Relationship Id="rId35" Type="http://schemas.openxmlformats.org/officeDocument/2006/relationships/worksheet" Target="worksheets/sheet35.xml"/><Relationship Id="rId36" Type="http://schemas.openxmlformats.org/officeDocument/2006/relationships/worksheet" Target="worksheets/sheet36.xml"/><Relationship Id="rId10" Type="http://schemas.openxmlformats.org/officeDocument/2006/relationships/worksheet" Target="worksheets/sheet10.xml"/><Relationship Id="rId11" Type="http://schemas.openxmlformats.org/officeDocument/2006/relationships/worksheet" Target="worksheets/sheet11.xml"/><Relationship Id="rId12" Type="http://schemas.openxmlformats.org/officeDocument/2006/relationships/worksheet" Target="worksheets/sheet12.xml"/><Relationship Id="rId13" Type="http://schemas.openxmlformats.org/officeDocument/2006/relationships/worksheet" Target="worksheets/sheet13.xml"/><Relationship Id="rId14" Type="http://schemas.openxmlformats.org/officeDocument/2006/relationships/worksheet" Target="worksheets/sheet14.xml"/><Relationship Id="rId15" Type="http://schemas.openxmlformats.org/officeDocument/2006/relationships/worksheet" Target="worksheets/sheet15.xml"/><Relationship Id="rId16" Type="http://schemas.openxmlformats.org/officeDocument/2006/relationships/worksheet" Target="worksheets/sheet16.xml"/><Relationship Id="rId17" Type="http://schemas.openxmlformats.org/officeDocument/2006/relationships/worksheet" Target="worksheets/sheet17.xml"/><Relationship Id="rId18" Type="http://schemas.openxmlformats.org/officeDocument/2006/relationships/worksheet" Target="worksheets/sheet18.xml"/><Relationship Id="rId19" Type="http://schemas.openxmlformats.org/officeDocument/2006/relationships/worksheet" Target="worksheets/sheet19.xml"/><Relationship Id="rId37" Type="http://schemas.openxmlformats.org/officeDocument/2006/relationships/worksheet" Target="worksheets/sheet37.xml"/><Relationship Id="rId38" Type="http://schemas.openxmlformats.org/officeDocument/2006/relationships/worksheet" Target="worksheets/sheet38.xml"/><Relationship Id="rId39" Type="http://schemas.openxmlformats.org/officeDocument/2006/relationships/worksheet" Target="worksheets/sheet39.xml"/><Relationship Id="rId40" Type="http://schemas.openxmlformats.org/officeDocument/2006/relationships/worksheet" Target="worksheets/sheet40.xml"/><Relationship Id="rId41" Type="http://schemas.openxmlformats.org/officeDocument/2006/relationships/worksheet" Target="worksheets/sheet41.xml"/><Relationship Id="rId42" Type="http://schemas.openxmlformats.org/officeDocument/2006/relationships/worksheet" Target="worksheets/sheet42.xml"/><Relationship Id="rId43" Type="http://schemas.openxmlformats.org/officeDocument/2006/relationships/worksheet" Target="worksheets/sheet43.xml"/><Relationship Id="rId44" Type="http://schemas.openxmlformats.org/officeDocument/2006/relationships/worksheet" Target="worksheets/sheet44.xml"/><Relationship Id="rId45" Type="http://schemas.openxmlformats.org/officeDocument/2006/relationships/worksheet" Target="worksheets/sheet45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tif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Relationship Id="rId2" Type="http://schemas.openxmlformats.org/officeDocument/2006/relationships/image" Target="../media/image8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png"/><Relationship Id="rId4" Type="http://schemas.openxmlformats.org/officeDocument/2006/relationships/image" Target="../media/image12.png"/><Relationship Id="rId5" Type="http://schemas.openxmlformats.org/officeDocument/2006/relationships/image" Target="../media/image13.png"/><Relationship Id="rId6" Type="http://schemas.openxmlformats.org/officeDocument/2006/relationships/image" Target="../media/image14.png"/><Relationship Id="rId1" Type="http://schemas.openxmlformats.org/officeDocument/2006/relationships/image" Target="../media/image9.png"/><Relationship Id="rId2" Type="http://schemas.openxmlformats.org/officeDocument/2006/relationships/image" Target="../media/image10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png"/><Relationship Id="rId4" Type="http://schemas.openxmlformats.org/officeDocument/2006/relationships/image" Target="../media/image18.png"/><Relationship Id="rId1" Type="http://schemas.openxmlformats.org/officeDocument/2006/relationships/image" Target="../media/image15.png"/><Relationship Id="rId2" Type="http://schemas.openxmlformats.org/officeDocument/2006/relationships/image" Target="../media/image16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9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20.png"/><Relationship Id="rId2" Type="http://schemas.openxmlformats.org/officeDocument/2006/relationships/image" Target="../media/image21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2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.png"/><Relationship Id="rId2" Type="http://schemas.openxmlformats.org/officeDocument/2006/relationships/image" Target="../media/image24.png"/><Relationship Id="rId3" Type="http://schemas.openxmlformats.org/officeDocument/2006/relationships/image" Target="../media/image25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6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7.png"/><Relationship Id="rId2" Type="http://schemas.openxmlformats.org/officeDocument/2006/relationships/image" Target="../media/image28.png"/><Relationship Id="rId3" Type="http://schemas.openxmlformats.org/officeDocument/2006/relationships/image" Target="../media/image29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30.png"/><Relationship Id="rId2" Type="http://schemas.openxmlformats.org/officeDocument/2006/relationships/image" Target="../media/image31.png"/><Relationship Id="rId3" Type="http://schemas.openxmlformats.org/officeDocument/2006/relationships/image" Target="../media/image32.pn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5.png"/><Relationship Id="rId4" Type="http://schemas.openxmlformats.org/officeDocument/2006/relationships/image" Target="../media/image36.png"/><Relationship Id="rId1" Type="http://schemas.openxmlformats.org/officeDocument/2006/relationships/image" Target="../media/image33.png"/><Relationship Id="rId2" Type="http://schemas.openxmlformats.org/officeDocument/2006/relationships/image" Target="../media/image34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37.png"/><Relationship Id="rId2" Type="http://schemas.openxmlformats.org/officeDocument/2006/relationships/image" Target="../media/image38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39.tiff"/><Relationship Id="rId2" Type="http://schemas.openxmlformats.org/officeDocument/2006/relationships/image" Target="../media/image40.tiff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41.tiff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42.png"/><Relationship Id="rId2" Type="http://schemas.openxmlformats.org/officeDocument/2006/relationships/image" Target="../media/image43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44.tiff"/><Relationship Id="rId2" Type="http://schemas.openxmlformats.org/officeDocument/2006/relationships/image" Target="../media/image45.tiff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46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60960</xdr:colOff>
      <xdr:row>1</xdr:row>
      <xdr:rowOff>167640</xdr:rowOff>
    </xdr:from>
    <xdr:to>
      <xdr:col>7</xdr:col>
      <xdr:colOff>464372</xdr:colOff>
      <xdr:row>22</xdr:row>
      <xdr:rowOff>141396</xdr:rowOff>
    </xdr:to>
    <xdr:pic>
      <xdr:nvPicPr>
        <xdr:cNvPr id="3" name="Immagine 2" descr="Fig 2b square.png">
          <a:extLst>
            <a:ext uri="{FF2B5EF4-FFF2-40B4-BE49-F238E27FC236}">
              <a16:creationId xmlns:a16="http://schemas.microsoft.com/office/drawing/2014/main" xmlns="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0960" y="373380"/>
          <a:ext cx="5424992" cy="4065696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592667</xdr:colOff>
      <xdr:row>3</xdr:row>
      <xdr:rowOff>160867</xdr:rowOff>
    </xdr:from>
    <xdr:to>
      <xdr:col>10</xdr:col>
      <xdr:colOff>176446</xdr:colOff>
      <xdr:row>25</xdr:row>
      <xdr:rowOff>43688</xdr:rowOff>
    </xdr:to>
    <xdr:pic>
      <xdr:nvPicPr>
        <xdr:cNvPr id="5" name="Immagine 4" descr="Fig. 2f.tif">
          <a:extLst>
            <a:ext uri="{FF2B5EF4-FFF2-40B4-BE49-F238E27FC236}">
              <a16:creationId xmlns:a16="http://schemas.microsoft.com/office/drawing/2014/main" xmlns="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92667" y="719667"/>
          <a:ext cx="5772912" cy="3980688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175260</xdr:rowOff>
    </xdr:from>
    <xdr:to>
      <xdr:col>10</xdr:col>
      <xdr:colOff>560282</xdr:colOff>
      <xdr:row>15</xdr:row>
      <xdr:rowOff>145065</xdr:rowOff>
    </xdr:to>
    <xdr:pic>
      <xdr:nvPicPr>
        <xdr:cNvPr id="5" name="Immagine 4" descr="Fig 3a.png">
          <a:extLst>
            <a:ext uri="{FF2B5EF4-FFF2-40B4-BE49-F238E27FC236}">
              <a16:creationId xmlns:a16="http://schemas.microsoft.com/office/drawing/2014/main" xmlns="" id="{00000000-0008-0000-0A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0" y="358140"/>
          <a:ext cx="6656282" cy="2700305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571500</xdr:colOff>
      <xdr:row>3</xdr:row>
      <xdr:rowOff>60960</xdr:rowOff>
    </xdr:from>
    <xdr:to>
      <xdr:col>6</xdr:col>
      <xdr:colOff>420297</xdr:colOff>
      <xdr:row>29</xdr:row>
      <xdr:rowOff>18380</xdr:rowOff>
    </xdr:to>
    <xdr:pic>
      <xdr:nvPicPr>
        <xdr:cNvPr id="7" name="Immagine 6" descr="Fig 3c.png">
          <a:extLst>
            <a:ext uri="{FF2B5EF4-FFF2-40B4-BE49-F238E27FC236}">
              <a16:creationId xmlns:a16="http://schemas.microsoft.com/office/drawing/2014/main" xmlns="" id="{00000000-0008-0000-0B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571500" y="609600"/>
          <a:ext cx="3955977" cy="503488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3</xdr:col>
      <xdr:colOff>50800</xdr:colOff>
      <xdr:row>0</xdr:row>
      <xdr:rowOff>0</xdr:rowOff>
    </xdr:from>
    <xdr:ext cx="2971800" cy="6858000"/>
    <xdr:pic>
      <xdr:nvPicPr>
        <xdr:cNvPr id="2" name="Picture 1">
          <a:extLst>
            <a:ext uri="{FF2B5EF4-FFF2-40B4-BE49-F238E27FC236}">
              <a16:creationId xmlns="" xmlns:a16="http://schemas.microsoft.com/office/drawing/2014/main" id="{48DCDF1C-E9BA-8840-A973-AF6D2470E5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27300" y="0"/>
          <a:ext cx="2971800" cy="6858000"/>
        </a:xfrm>
        <a:prstGeom prst="rect">
          <a:avLst/>
        </a:prstGeom>
      </xdr:spPr>
    </xdr:pic>
    <xdr:clientData/>
  </xdr:one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45720</xdr:rowOff>
    </xdr:from>
    <xdr:to>
      <xdr:col>8</xdr:col>
      <xdr:colOff>273276</xdr:colOff>
      <xdr:row>14</xdr:row>
      <xdr:rowOff>170180</xdr:rowOff>
    </xdr:to>
    <xdr:pic>
      <xdr:nvPicPr>
        <xdr:cNvPr id="3" name="Immagine 2" descr="Fig 3d square.png">
          <a:extLst>
            <a:ext uri="{FF2B5EF4-FFF2-40B4-BE49-F238E27FC236}">
              <a16:creationId xmlns:a16="http://schemas.microsoft.com/office/drawing/2014/main" xmlns="" id="{00000000-0008-0000-0D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0" y="251460"/>
          <a:ext cx="5904456" cy="2659380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7</xdr:col>
      <xdr:colOff>330200</xdr:colOff>
      <xdr:row>3</xdr:row>
      <xdr:rowOff>114300</xdr:rowOff>
    </xdr:from>
    <xdr:ext cx="5376550" cy="3098800"/>
    <xdr:pic>
      <xdr:nvPicPr>
        <xdr:cNvPr id="2" name="Picture 1">
          <a:extLst>
            <a:ext uri="{FF2B5EF4-FFF2-40B4-BE49-F238E27FC236}">
              <a16:creationId xmlns="" xmlns:a16="http://schemas.microsoft.com/office/drawing/2014/main" id="{4ED16446-71C6-D24E-974C-251F3C7BE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108700" y="723900"/>
          <a:ext cx="5376550" cy="3098800"/>
        </a:xfrm>
        <a:prstGeom prst="rect">
          <a:avLst/>
        </a:prstGeom>
      </xdr:spPr>
    </xdr:pic>
    <xdr:clientData/>
  </xdr:oneCellAnchor>
  <xdr:oneCellAnchor>
    <xdr:from>
      <xdr:col>0</xdr:col>
      <xdr:colOff>213500</xdr:colOff>
      <xdr:row>3</xdr:row>
      <xdr:rowOff>99200</xdr:rowOff>
    </xdr:from>
    <xdr:ext cx="3901300" cy="3748900"/>
    <xdr:pic>
      <xdr:nvPicPr>
        <xdr:cNvPr id="3" name="Picture 2">
          <a:extLst>
            <a:ext uri="{FF2B5EF4-FFF2-40B4-BE49-F238E27FC236}">
              <a16:creationId xmlns="" xmlns:a16="http://schemas.microsoft.com/office/drawing/2014/main" id="{44825C83-887D-7B4C-B804-5C06820789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3500" y="708800"/>
          <a:ext cx="3901300" cy="3748900"/>
        </a:xfrm>
        <a:prstGeom prst="rect">
          <a:avLst/>
        </a:prstGeom>
      </xdr:spPr>
    </xdr:pic>
    <xdr:clientData/>
  </xdr:one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</xdr:colOff>
      <xdr:row>4</xdr:row>
      <xdr:rowOff>119017</xdr:rowOff>
    </xdr:from>
    <xdr:to>
      <xdr:col>4</xdr:col>
      <xdr:colOff>10160</xdr:colOff>
      <xdr:row>25</xdr:row>
      <xdr:rowOff>169257</xdr:rowOff>
    </xdr:to>
    <xdr:grpSp>
      <xdr:nvGrpSpPr>
        <xdr:cNvPr id="28" name="Gruppo 27">
          <a:extLst>
            <a:ext uri="{FF2B5EF4-FFF2-40B4-BE49-F238E27FC236}">
              <a16:creationId xmlns:a16="http://schemas.microsoft.com/office/drawing/2014/main" xmlns="" id="{00000000-0008-0000-0F00-00001C000000}"/>
            </a:ext>
          </a:extLst>
        </xdr:cNvPr>
        <xdr:cNvGrpSpPr/>
      </xdr:nvGrpSpPr>
      <xdr:grpSpPr>
        <a:xfrm>
          <a:off x="1" y="1135017"/>
          <a:ext cx="2692399" cy="4317440"/>
          <a:chOff x="50242" y="762000"/>
          <a:chExt cx="2563958" cy="3918856"/>
        </a:xfrm>
      </xdr:grpSpPr>
      <xdr:pic>
        <xdr:nvPicPr>
          <xdr:cNvPr id="19" name="Immagine 18" descr="Fig 4c Upper_NTD.png">
            <a:extLst>
              <a:ext uri="{FF2B5EF4-FFF2-40B4-BE49-F238E27FC236}">
                <a16:creationId xmlns:a16="http://schemas.microsoft.com/office/drawing/2014/main" xmlns="" id="{00000000-0008-0000-0F00-00001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/>
          <a:stretch>
            <a:fillRect/>
          </a:stretch>
        </xdr:blipFill>
        <xdr:spPr>
          <a:xfrm>
            <a:off x="100484" y="762000"/>
            <a:ext cx="2026418" cy="3079033"/>
          </a:xfrm>
          <a:prstGeom prst="rect">
            <a:avLst/>
          </a:prstGeom>
        </xdr:spPr>
      </xdr:pic>
      <xdr:pic>
        <xdr:nvPicPr>
          <xdr:cNvPr id="22" name="Immagine 21" descr="Fig 4c Upper_WT_h1.png">
            <a:extLst>
              <a:ext uri="{FF2B5EF4-FFF2-40B4-BE49-F238E27FC236}">
                <a16:creationId xmlns:a16="http://schemas.microsoft.com/office/drawing/2014/main" xmlns="" id="{00000000-0008-0000-0F00-00001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/>
          <a:stretch>
            <a:fillRect/>
          </a:stretch>
        </xdr:blipFill>
        <xdr:spPr>
          <a:xfrm>
            <a:off x="50242" y="3994219"/>
            <a:ext cx="2563958" cy="686637"/>
          </a:xfrm>
          <a:prstGeom prst="rect">
            <a:avLst/>
          </a:prstGeom>
        </xdr:spPr>
      </xdr:pic>
    </xdr:grpSp>
    <xdr:clientData/>
  </xdr:twoCellAnchor>
  <xdr:twoCellAnchor>
    <xdr:from>
      <xdr:col>5</xdr:col>
      <xdr:colOff>216039</xdr:colOff>
      <xdr:row>3</xdr:row>
      <xdr:rowOff>116003</xdr:rowOff>
    </xdr:from>
    <xdr:to>
      <xdr:col>10</xdr:col>
      <xdr:colOff>6697</xdr:colOff>
      <xdr:row>25</xdr:row>
      <xdr:rowOff>41320</xdr:rowOff>
    </xdr:to>
    <xdr:grpSp>
      <xdr:nvGrpSpPr>
        <xdr:cNvPr id="29" name="Gruppo 28">
          <a:extLst>
            <a:ext uri="{FF2B5EF4-FFF2-40B4-BE49-F238E27FC236}">
              <a16:creationId xmlns:a16="http://schemas.microsoft.com/office/drawing/2014/main" xmlns="" id="{00000000-0008-0000-0F00-00001D000000}"/>
            </a:ext>
          </a:extLst>
        </xdr:cNvPr>
        <xdr:cNvGrpSpPr/>
      </xdr:nvGrpSpPr>
      <xdr:grpSpPr>
        <a:xfrm>
          <a:off x="3568839" y="928803"/>
          <a:ext cx="3143458" cy="4395717"/>
          <a:chOff x="2813538" y="628022"/>
          <a:chExt cx="2847032" cy="3978153"/>
        </a:xfrm>
      </xdr:grpSpPr>
      <xdr:pic>
        <xdr:nvPicPr>
          <xdr:cNvPr id="20" name="Immagine 19" descr="Fig 4c Upper_DNTD.png">
            <a:extLst>
              <a:ext uri="{FF2B5EF4-FFF2-40B4-BE49-F238E27FC236}">
                <a16:creationId xmlns:a16="http://schemas.microsoft.com/office/drawing/2014/main" xmlns="" id="{00000000-0008-0000-0F00-00001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print"/>
          <a:srcRect r="4566"/>
          <a:stretch>
            <a:fillRect/>
          </a:stretch>
        </xdr:blipFill>
        <xdr:spPr>
          <a:xfrm>
            <a:off x="2813538" y="628022"/>
            <a:ext cx="2754924" cy="2994661"/>
          </a:xfrm>
          <a:prstGeom prst="rect">
            <a:avLst/>
          </a:prstGeom>
        </xdr:spPr>
      </xdr:pic>
      <xdr:pic>
        <xdr:nvPicPr>
          <xdr:cNvPr id="23" name="Immagine 22" descr="Fig 4c Upper_DNTD_H1.png">
            <a:extLst>
              <a:ext uri="{FF2B5EF4-FFF2-40B4-BE49-F238E27FC236}">
                <a16:creationId xmlns:a16="http://schemas.microsoft.com/office/drawing/2014/main" xmlns="" id="{00000000-0008-0000-0F00-00001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print"/>
          <a:srcRect l="13861"/>
          <a:stretch>
            <a:fillRect/>
          </a:stretch>
        </xdr:blipFill>
        <xdr:spPr>
          <a:xfrm>
            <a:off x="2821911" y="3743009"/>
            <a:ext cx="2838659" cy="863166"/>
          </a:xfrm>
          <a:prstGeom prst="rect">
            <a:avLst/>
          </a:prstGeom>
        </xdr:spPr>
      </xdr:pic>
    </xdr:grpSp>
    <xdr:clientData/>
  </xdr:twoCellAnchor>
  <xdr:twoCellAnchor editAs="oneCell">
    <xdr:from>
      <xdr:col>17</xdr:col>
      <xdr:colOff>225085</xdr:colOff>
      <xdr:row>3</xdr:row>
      <xdr:rowOff>181763</xdr:rowOff>
    </xdr:from>
    <xdr:to>
      <xdr:col>21</xdr:col>
      <xdr:colOff>266952</xdr:colOff>
      <xdr:row>30</xdr:row>
      <xdr:rowOff>65091</xdr:rowOff>
    </xdr:to>
    <xdr:pic>
      <xdr:nvPicPr>
        <xdr:cNvPr id="26" name="Immagine 25" descr="Fig 4c Upper_DHMG.png">
          <a:extLst>
            <a:ext uri="{FF2B5EF4-FFF2-40B4-BE49-F238E27FC236}">
              <a16:creationId xmlns:a16="http://schemas.microsoft.com/office/drawing/2014/main" xmlns="" id="{00000000-0008-0000-0F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rcRect t="6024" r="9361" b="2444"/>
        <a:stretch>
          <a:fillRect/>
        </a:stretch>
      </xdr:blipFill>
      <xdr:spPr>
        <a:xfrm>
          <a:off x="11624605" y="994563"/>
          <a:ext cx="2724107" cy="5369728"/>
        </a:xfrm>
        <a:prstGeom prst="rect">
          <a:avLst/>
        </a:prstGeom>
      </xdr:spPr>
    </xdr:pic>
    <xdr:clientData/>
  </xdr:twoCellAnchor>
  <xdr:twoCellAnchor editAs="oneCell">
    <xdr:from>
      <xdr:col>11</xdr:col>
      <xdr:colOff>444081</xdr:colOff>
      <xdr:row>3</xdr:row>
      <xdr:rowOff>89766</xdr:rowOff>
    </xdr:from>
    <xdr:to>
      <xdr:col>15</xdr:col>
      <xdr:colOff>506641</xdr:colOff>
      <xdr:row>40</xdr:row>
      <xdr:rowOff>12521</xdr:rowOff>
    </xdr:to>
    <xdr:pic>
      <xdr:nvPicPr>
        <xdr:cNvPr id="27" name="Immagine 26" descr="Fig 4c Upper_R213D.png">
          <a:extLst>
            <a:ext uri="{FF2B5EF4-FFF2-40B4-BE49-F238E27FC236}">
              <a16:creationId xmlns:a16="http://schemas.microsoft.com/office/drawing/2014/main" xmlns="" id="{00000000-0008-0000-0F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rcRect t="6908"/>
        <a:stretch>
          <a:fillRect/>
        </a:stretch>
      </xdr:blipFill>
      <xdr:spPr>
        <a:xfrm>
          <a:off x="7820241" y="902566"/>
          <a:ext cx="2744800" cy="7441155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73660</xdr:colOff>
      <xdr:row>3</xdr:row>
      <xdr:rowOff>20320</xdr:rowOff>
    </xdr:from>
    <xdr:to>
      <xdr:col>10</xdr:col>
      <xdr:colOff>551452</xdr:colOff>
      <xdr:row>15</xdr:row>
      <xdr:rowOff>64319</xdr:rowOff>
    </xdr:to>
    <xdr:pic>
      <xdr:nvPicPr>
        <xdr:cNvPr id="11" name="Immagine 10" descr="Fig 4 Lower_INPUT_FLAG.png">
          <a:extLst>
            <a:ext uri="{FF2B5EF4-FFF2-40B4-BE49-F238E27FC236}">
              <a16:creationId xmlns:a16="http://schemas.microsoft.com/office/drawing/2014/main" xmlns="" id="{00000000-0008-0000-1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213860" y="629920"/>
          <a:ext cx="3170192" cy="2482399"/>
        </a:xfrm>
        <a:prstGeom prst="rect">
          <a:avLst/>
        </a:prstGeom>
      </xdr:spPr>
    </xdr:pic>
    <xdr:clientData/>
  </xdr:twoCellAnchor>
  <xdr:twoCellAnchor editAs="oneCell">
    <xdr:from>
      <xdr:col>0</xdr:col>
      <xdr:colOff>33300</xdr:colOff>
      <xdr:row>17</xdr:row>
      <xdr:rowOff>124740</xdr:rowOff>
    </xdr:from>
    <xdr:to>
      <xdr:col>5</xdr:col>
      <xdr:colOff>10183</xdr:colOff>
      <xdr:row>23</xdr:row>
      <xdr:rowOff>196266</xdr:rowOff>
    </xdr:to>
    <xdr:pic>
      <xdr:nvPicPr>
        <xdr:cNvPr id="13" name="Immagine 12" descr="Fig 4 Lower_INPUT_NTD.png">
          <a:extLst>
            <a:ext uri="{FF2B5EF4-FFF2-40B4-BE49-F238E27FC236}">
              <a16:creationId xmlns:a16="http://schemas.microsoft.com/office/drawing/2014/main" xmlns="" id="{00000000-0008-0000-1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33300" y="3233700"/>
          <a:ext cx="3108703" cy="1237386"/>
        </a:xfrm>
        <a:prstGeom prst="rect">
          <a:avLst/>
        </a:prstGeom>
      </xdr:spPr>
    </xdr:pic>
    <xdr:clientData/>
  </xdr:twoCellAnchor>
  <xdr:twoCellAnchor editAs="oneCell">
    <xdr:from>
      <xdr:col>0</xdr:col>
      <xdr:colOff>76620</xdr:colOff>
      <xdr:row>3</xdr:row>
      <xdr:rowOff>145200</xdr:rowOff>
    </xdr:from>
    <xdr:to>
      <xdr:col>4</xdr:col>
      <xdr:colOff>303469</xdr:colOff>
      <xdr:row>16</xdr:row>
      <xdr:rowOff>66765</xdr:rowOff>
    </xdr:to>
    <xdr:pic>
      <xdr:nvPicPr>
        <xdr:cNvPr id="14" name="Immagine 13" descr="Fig 4 Lower_INPUT_SPT16.png">
          <a:extLst>
            <a:ext uri="{FF2B5EF4-FFF2-40B4-BE49-F238E27FC236}">
              <a16:creationId xmlns:a16="http://schemas.microsoft.com/office/drawing/2014/main" xmlns="" id="{00000000-0008-0000-1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6620" y="693840"/>
          <a:ext cx="2749069" cy="2456485"/>
        </a:xfrm>
        <a:prstGeom prst="rect">
          <a:avLst/>
        </a:prstGeom>
      </xdr:spPr>
    </xdr:pic>
    <xdr:clientData/>
  </xdr:twoCellAnchor>
  <xdr:twoCellAnchor editAs="oneCell">
    <xdr:from>
      <xdr:col>12</xdr:col>
      <xdr:colOff>409222</xdr:colOff>
      <xdr:row>2</xdr:row>
      <xdr:rowOff>131704</xdr:rowOff>
    </xdr:from>
    <xdr:to>
      <xdr:col>16</xdr:col>
      <xdr:colOff>644173</xdr:colOff>
      <xdr:row>14</xdr:row>
      <xdr:rowOff>180858</xdr:rowOff>
    </xdr:to>
    <xdr:pic>
      <xdr:nvPicPr>
        <xdr:cNvPr id="6" name="Immagine 11" descr="Fig 4 Lower_INPUT_H1.png">
          <a:extLst>
            <a:ext uri="{FF2B5EF4-FFF2-40B4-BE49-F238E27FC236}">
              <a16:creationId xmlns:lc="http://schemas.openxmlformats.org/drawingml/2006/lockedCanvas" xmlns:a16="http://schemas.microsoft.com/office/drawing/2014/main" xmlns="" id="{00000000-0008-0000-1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 flipH="1">
          <a:off x="8584259" y="536223"/>
          <a:ext cx="2925470" cy="2476265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</xdr:colOff>
      <xdr:row>1</xdr:row>
      <xdr:rowOff>167640</xdr:rowOff>
    </xdr:from>
    <xdr:to>
      <xdr:col>5</xdr:col>
      <xdr:colOff>203888</xdr:colOff>
      <xdr:row>20</xdr:row>
      <xdr:rowOff>25105</xdr:rowOff>
    </xdr:to>
    <xdr:pic>
      <xdr:nvPicPr>
        <xdr:cNvPr id="6" name="Immagine 5" descr="Fig. 5a square.jpg.png">
          <a:extLst>
            <a:ext uri="{FF2B5EF4-FFF2-40B4-BE49-F238E27FC236}">
              <a16:creationId xmlns:a16="http://schemas.microsoft.com/office/drawing/2014/main" xmlns="" id="{00000000-0008-0000-1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8100" y="373380"/>
          <a:ext cx="3968168" cy="3565865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492760</xdr:colOff>
      <xdr:row>5</xdr:row>
      <xdr:rowOff>101600</xdr:rowOff>
    </xdr:from>
    <xdr:to>
      <xdr:col>21</xdr:col>
      <xdr:colOff>111640</xdr:colOff>
      <xdr:row>20</xdr:row>
      <xdr:rowOff>186695</xdr:rowOff>
    </xdr:to>
    <xdr:pic>
      <xdr:nvPicPr>
        <xdr:cNvPr id="2" name="Immagine 1" descr="Fig 5c_ORC1_MCM7_H2B.png">
          <a:extLst>
            <a:ext uri="{FF2B5EF4-FFF2-40B4-BE49-F238E27FC236}">
              <a16:creationId xmlns:a16="http://schemas.microsoft.com/office/drawing/2014/main" xmlns="" id="{00000000-0008-0000-1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6385560" y="1117600"/>
          <a:ext cx="8369180" cy="3133095"/>
        </a:xfrm>
        <a:prstGeom prst="rect">
          <a:avLst/>
        </a:prstGeom>
      </xdr:spPr>
    </xdr:pic>
    <xdr:clientData/>
  </xdr:twoCellAnchor>
  <xdr:twoCellAnchor editAs="oneCell">
    <xdr:from>
      <xdr:col>0</xdr:col>
      <xdr:colOff>81420</xdr:colOff>
      <xdr:row>6</xdr:row>
      <xdr:rowOff>5220</xdr:rowOff>
    </xdr:from>
    <xdr:to>
      <xdr:col>5</xdr:col>
      <xdr:colOff>125323</xdr:colOff>
      <xdr:row>20</xdr:row>
      <xdr:rowOff>96935</xdr:rowOff>
    </xdr:to>
    <xdr:pic>
      <xdr:nvPicPr>
        <xdr:cNvPr id="3" name="Immagine 2" descr="Fig 5c_pol_PCNA.png">
          <a:extLst>
            <a:ext uri="{FF2B5EF4-FFF2-40B4-BE49-F238E27FC236}">
              <a16:creationId xmlns:a16="http://schemas.microsoft.com/office/drawing/2014/main" xmlns="" id="{00000000-0008-0000-1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81420" y="1102500"/>
          <a:ext cx="3541483" cy="2822215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22860</xdr:colOff>
      <xdr:row>0</xdr:row>
      <xdr:rowOff>0</xdr:rowOff>
    </xdr:from>
    <xdr:to>
      <xdr:col>8</xdr:col>
      <xdr:colOff>77468</xdr:colOff>
      <xdr:row>28</xdr:row>
      <xdr:rowOff>171239</xdr:rowOff>
    </xdr:to>
    <xdr:pic>
      <xdr:nvPicPr>
        <xdr:cNvPr id="2" name="Immagine 1" descr="Fig 5d.png">
          <a:extLst>
            <a:ext uri="{FF2B5EF4-FFF2-40B4-BE49-F238E27FC236}">
              <a16:creationId xmlns:a16="http://schemas.microsoft.com/office/drawing/2014/main" xmlns="" id="{00000000-0008-0000-14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851660" y="0"/>
          <a:ext cx="3102608" cy="5632239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182880</xdr:colOff>
      <xdr:row>9</xdr:row>
      <xdr:rowOff>53340</xdr:rowOff>
    </xdr:from>
    <xdr:to>
      <xdr:col>4</xdr:col>
      <xdr:colOff>304800</xdr:colOff>
      <xdr:row>24</xdr:row>
      <xdr:rowOff>13679</xdr:rowOff>
    </xdr:to>
    <xdr:pic>
      <xdr:nvPicPr>
        <xdr:cNvPr id="2" name="Immagine 1" descr="Fig 5e_FLAG_ORC2.png">
          <a:extLst>
            <a:ext uri="{FF2B5EF4-FFF2-40B4-BE49-F238E27FC236}">
              <a16:creationId xmlns:a16="http://schemas.microsoft.com/office/drawing/2014/main" xmlns="" id="{00000000-0008-0000-15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82880" y="1699260"/>
          <a:ext cx="2994660" cy="2886419"/>
        </a:xfrm>
        <a:prstGeom prst="rect">
          <a:avLst/>
        </a:prstGeom>
      </xdr:spPr>
    </xdr:pic>
    <xdr:clientData/>
  </xdr:twoCellAnchor>
  <xdr:twoCellAnchor editAs="oneCell">
    <xdr:from>
      <xdr:col>6</xdr:col>
      <xdr:colOff>60224</xdr:colOff>
      <xdr:row>9</xdr:row>
      <xdr:rowOff>142380</xdr:rowOff>
    </xdr:from>
    <xdr:to>
      <xdr:col>16</xdr:col>
      <xdr:colOff>147560</xdr:colOff>
      <xdr:row>23</xdr:row>
      <xdr:rowOff>81280</xdr:rowOff>
    </xdr:to>
    <xdr:pic>
      <xdr:nvPicPr>
        <xdr:cNvPr id="3" name="Immagine 2" descr="Fig 5e_H1_H2B_ORC1_MCM7.png">
          <a:extLst>
            <a:ext uri="{FF2B5EF4-FFF2-40B4-BE49-F238E27FC236}">
              <a16:creationId xmlns:a16="http://schemas.microsoft.com/office/drawing/2014/main" xmlns="" id="{00000000-0008-0000-1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rcRect b="3044"/>
        <a:stretch>
          <a:fillRect/>
        </a:stretch>
      </xdr:blipFill>
      <xdr:spPr>
        <a:xfrm>
          <a:off x="4581424" y="1971180"/>
          <a:ext cx="6818336" cy="2783700"/>
        </a:xfrm>
        <a:prstGeom prst="rect">
          <a:avLst/>
        </a:prstGeom>
      </xdr:spPr>
    </xdr:pic>
    <xdr:clientData/>
  </xdr:twoCellAnchor>
  <xdr:twoCellAnchor editAs="oneCell">
    <xdr:from>
      <xdr:col>18</xdr:col>
      <xdr:colOff>575884</xdr:colOff>
      <xdr:row>8</xdr:row>
      <xdr:rowOff>45720</xdr:rowOff>
    </xdr:from>
    <xdr:to>
      <xdr:col>24</xdr:col>
      <xdr:colOff>337819</xdr:colOff>
      <xdr:row>25</xdr:row>
      <xdr:rowOff>58420</xdr:rowOff>
    </xdr:to>
    <xdr:pic>
      <xdr:nvPicPr>
        <xdr:cNvPr id="4" name="Immagine 3" descr="Fig 5e_H2B.png">
          <a:extLst>
            <a:ext uri="{FF2B5EF4-FFF2-40B4-BE49-F238E27FC236}">
              <a16:creationId xmlns:a16="http://schemas.microsoft.com/office/drawing/2014/main" xmlns="" id="{00000000-0008-0000-15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3174284" y="1671320"/>
          <a:ext cx="3800535" cy="3467100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129540</xdr:colOff>
      <xdr:row>0</xdr:row>
      <xdr:rowOff>0</xdr:rowOff>
    </xdr:from>
    <xdr:to>
      <xdr:col>8</xdr:col>
      <xdr:colOff>56092</xdr:colOff>
      <xdr:row>29</xdr:row>
      <xdr:rowOff>189001</xdr:rowOff>
    </xdr:to>
    <xdr:pic>
      <xdr:nvPicPr>
        <xdr:cNvPr id="2" name="Immagine 1" descr="Fig 5f.png">
          <a:extLst>
            <a:ext uri="{FF2B5EF4-FFF2-40B4-BE49-F238E27FC236}">
              <a16:creationId xmlns:a16="http://schemas.microsoft.com/office/drawing/2014/main" xmlns="" id="{00000000-0008-0000-1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706880" y="0"/>
          <a:ext cx="3584152" cy="5845581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378461</xdr:colOff>
      <xdr:row>0</xdr:row>
      <xdr:rowOff>71120</xdr:rowOff>
    </xdr:from>
    <xdr:to>
      <xdr:col>19</xdr:col>
      <xdr:colOff>638324</xdr:colOff>
      <xdr:row>13</xdr:row>
      <xdr:rowOff>106387</xdr:rowOff>
    </xdr:to>
    <xdr:pic>
      <xdr:nvPicPr>
        <xdr:cNvPr id="2" name="Immagine 1" descr="Fig 6c_CDK1.png">
          <a:extLst>
            <a:ext uri="{FF2B5EF4-FFF2-40B4-BE49-F238E27FC236}">
              <a16:creationId xmlns:a16="http://schemas.microsoft.com/office/drawing/2014/main" xmlns="" id="{00000000-0008-0000-1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922702" y="71120"/>
          <a:ext cx="4960858" cy="2714901"/>
        </a:xfrm>
        <a:prstGeom prst="rect">
          <a:avLst/>
        </a:prstGeom>
      </xdr:spPr>
    </xdr:pic>
    <xdr:clientData/>
  </xdr:twoCellAnchor>
  <xdr:twoCellAnchor editAs="oneCell">
    <xdr:from>
      <xdr:col>2</xdr:col>
      <xdr:colOff>411022</xdr:colOff>
      <xdr:row>0</xdr:row>
      <xdr:rowOff>79791</xdr:rowOff>
    </xdr:from>
    <xdr:to>
      <xdr:col>10</xdr:col>
      <xdr:colOff>398428</xdr:colOff>
      <xdr:row>35</xdr:row>
      <xdr:rowOff>119356</xdr:rowOff>
    </xdr:to>
    <xdr:pic>
      <xdr:nvPicPr>
        <xdr:cNvPr id="3" name="Immagine 2" descr="Fig 6c_pCDK1_MYC_H2AXF1.png">
          <a:extLst>
            <a:ext uri="{FF2B5EF4-FFF2-40B4-BE49-F238E27FC236}">
              <a16:creationId xmlns:a16="http://schemas.microsoft.com/office/drawing/2014/main" xmlns="" id="{00000000-0008-0000-1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2239556" y="79791"/>
          <a:ext cx="5359971" cy="7253963"/>
        </a:xfrm>
        <a:prstGeom prst="rect">
          <a:avLst/>
        </a:prstGeom>
      </xdr:spPr>
    </xdr:pic>
    <xdr:clientData/>
  </xdr:twoCellAnchor>
  <xdr:twoCellAnchor editAs="oneCell">
    <xdr:from>
      <xdr:col>12</xdr:col>
      <xdr:colOff>642620</xdr:colOff>
      <xdr:row>16</xdr:row>
      <xdr:rowOff>27939</xdr:rowOff>
    </xdr:from>
    <xdr:to>
      <xdr:col>18</xdr:col>
      <xdr:colOff>412251</xdr:colOff>
      <xdr:row>27</xdr:row>
      <xdr:rowOff>161982</xdr:rowOff>
    </xdr:to>
    <xdr:pic>
      <xdr:nvPicPr>
        <xdr:cNvPr id="4" name="Immagine 3" descr="Fig 6c_xSSRP1.png">
          <a:extLst>
            <a:ext uri="{FF2B5EF4-FFF2-40B4-BE49-F238E27FC236}">
              <a16:creationId xmlns:a16="http://schemas.microsoft.com/office/drawing/2014/main" xmlns="" id="{00000000-0008-0000-1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9186861" y="3325949"/>
          <a:ext cx="3799055" cy="2401426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14</xdr:col>
      <xdr:colOff>525780</xdr:colOff>
      <xdr:row>0</xdr:row>
      <xdr:rowOff>183827</xdr:rowOff>
    </xdr:from>
    <xdr:to>
      <xdr:col>20</xdr:col>
      <xdr:colOff>652937</xdr:colOff>
      <xdr:row>13</xdr:row>
      <xdr:rowOff>170918</xdr:rowOff>
    </xdr:to>
    <xdr:pic>
      <xdr:nvPicPr>
        <xdr:cNvPr id="2" name="Immagine 1" descr="Fig 6f_CDK1.png">
          <a:extLst>
            <a:ext uri="{FF2B5EF4-FFF2-40B4-BE49-F238E27FC236}">
              <a16:creationId xmlns:a16="http://schemas.microsoft.com/office/drawing/2014/main" xmlns="" id="{00000000-0008-0000-1A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0628379" y="183827"/>
          <a:ext cx="4173937" cy="2598842"/>
        </a:xfrm>
        <a:prstGeom prst="rect">
          <a:avLst/>
        </a:prstGeom>
      </xdr:spPr>
    </xdr:pic>
    <xdr:clientData/>
  </xdr:twoCellAnchor>
  <xdr:twoCellAnchor editAs="oneCell">
    <xdr:from>
      <xdr:col>6</xdr:col>
      <xdr:colOff>492900</xdr:colOff>
      <xdr:row>0</xdr:row>
      <xdr:rowOff>56020</xdr:rowOff>
    </xdr:from>
    <xdr:to>
      <xdr:col>12</xdr:col>
      <xdr:colOff>651081</xdr:colOff>
      <xdr:row>27</xdr:row>
      <xdr:rowOff>172923</xdr:rowOff>
    </xdr:to>
    <xdr:pic>
      <xdr:nvPicPr>
        <xdr:cNvPr id="3" name="Immagine 2" descr="Fig 6f_pCDK1_MYC_H2AXF1.png">
          <a:extLst>
            <a:ext uri="{FF2B5EF4-FFF2-40B4-BE49-F238E27FC236}">
              <a16:creationId xmlns:a16="http://schemas.microsoft.com/office/drawing/2014/main" xmlns="" id="{00000000-0008-0000-1A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5191900" y="56020"/>
          <a:ext cx="4196781" cy="5603303"/>
        </a:xfrm>
        <a:prstGeom prst="rect">
          <a:avLst/>
        </a:prstGeom>
      </xdr:spPr>
    </xdr:pic>
    <xdr:clientData/>
  </xdr:twoCellAnchor>
  <xdr:twoCellAnchor editAs="oneCell">
    <xdr:from>
      <xdr:col>0</xdr:col>
      <xdr:colOff>86640</xdr:colOff>
      <xdr:row>5</xdr:row>
      <xdr:rowOff>124740</xdr:rowOff>
    </xdr:from>
    <xdr:to>
      <xdr:col>4</xdr:col>
      <xdr:colOff>383546</xdr:colOff>
      <xdr:row>14</xdr:row>
      <xdr:rowOff>91070</xdr:rowOff>
    </xdr:to>
    <xdr:pic>
      <xdr:nvPicPr>
        <xdr:cNvPr id="4" name="Immagine 3" descr="Fig 6f_xSSRP1.png">
          <a:extLst>
            <a:ext uri="{FF2B5EF4-FFF2-40B4-BE49-F238E27FC236}">
              <a16:creationId xmlns:a16="http://schemas.microsoft.com/office/drawing/2014/main" xmlns="" id="{00000000-0008-0000-1A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86640" y="1039140"/>
          <a:ext cx="3322046" cy="1718930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596899</xdr:colOff>
      <xdr:row>5</xdr:row>
      <xdr:rowOff>177800</xdr:rowOff>
    </xdr:from>
    <xdr:to>
      <xdr:col>7</xdr:col>
      <xdr:colOff>261332</xdr:colOff>
      <xdr:row>22</xdr:row>
      <xdr:rowOff>114300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xmlns="" id="{D8E7993A-0DA0-0D46-8D7A-95236FF72F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9999" y="1193800"/>
          <a:ext cx="3703033" cy="3390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315100</xdr:colOff>
      <xdr:row>0</xdr:row>
      <xdr:rowOff>185040</xdr:rowOff>
    </xdr:from>
    <xdr:to>
      <xdr:col>16</xdr:col>
      <xdr:colOff>457200</xdr:colOff>
      <xdr:row>19</xdr:row>
      <xdr:rowOff>97435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xmlns="" id="{F433E424-8B25-5340-94E3-80197688CC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30807" y="185040"/>
          <a:ext cx="4171524" cy="3828782"/>
        </a:xfrm>
        <a:prstGeom prst="rect">
          <a:avLst/>
        </a:prstGeom>
      </xdr:spPr>
    </xdr:pic>
    <xdr:clientData/>
  </xdr:twoCellAnchor>
  <xdr:twoCellAnchor editAs="oneCell">
    <xdr:from>
      <xdr:col>18</xdr:col>
      <xdr:colOff>309642</xdr:colOff>
      <xdr:row>10</xdr:row>
      <xdr:rowOff>185700</xdr:rowOff>
    </xdr:from>
    <xdr:to>
      <xdr:col>22</xdr:col>
      <xdr:colOff>586837</xdr:colOff>
      <xdr:row>19</xdr:row>
      <xdr:rowOff>38100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xmlns="" id="{0563DF7F-C33B-5B4C-9DA7-8AEED97B8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97914" y="2246957"/>
          <a:ext cx="2963478" cy="1707530"/>
        </a:xfrm>
        <a:prstGeom prst="rect">
          <a:avLst/>
        </a:prstGeom>
      </xdr:spPr>
    </xdr:pic>
    <xdr:clientData/>
  </xdr:twoCellAnchor>
  <xdr:twoCellAnchor editAs="oneCell">
    <xdr:from>
      <xdr:col>18</xdr:col>
      <xdr:colOff>271004</xdr:colOff>
      <xdr:row>0</xdr:row>
      <xdr:rowOff>94399</xdr:rowOff>
    </xdr:from>
    <xdr:to>
      <xdr:col>22</xdr:col>
      <xdr:colOff>563911</xdr:colOff>
      <xdr:row>8</xdr:row>
      <xdr:rowOff>71438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xmlns="" id="{9017E0C0-322E-6941-B47E-88CF3142AC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359276" y="94399"/>
          <a:ext cx="2979190" cy="1626044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1219200</xdr:colOff>
      <xdr:row>0</xdr:row>
      <xdr:rowOff>165100</xdr:rowOff>
    </xdr:from>
    <xdr:to>
      <xdr:col>5</xdr:col>
      <xdr:colOff>13554</xdr:colOff>
      <xdr:row>21</xdr:row>
      <xdr:rowOff>151047</xdr:rowOff>
    </xdr:to>
    <xdr:pic>
      <xdr:nvPicPr>
        <xdr:cNvPr id="2" name="Immagine 1" descr="Fig S2_CyclB.png">
          <a:extLst>
            <a:ext uri="{FF2B5EF4-FFF2-40B4-BE49-F238E27FC236}">
              <a16:creationId xmlns:a16="http://schemas.microsoft.com/office/drawing/2014/main" xmlns="" id="{00000000-0008-0000-2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892300" y="165100"/>
          <a:ext cx="2147154" cy="4253147"/>
        </a:xfrm>
        <a:prstGeom prst="rect">
          <a:avLst/>
        </a:prstGeom>
      </xdr:spPr>
    </xdr:pic>
    <xdr:clientData/>
  </xdr:twoCellAnchor>
  <xdr:twoCellAnchor editAs="oneCell">
    <xdr:from>
      <xdr:col>6</xdr:col>
      <xdr:colOff>569100</xdr:colOff>
      <xdr:row>1</xdr:row>
      <xdr:rowOff>5220</xdr:rowOff>
    </xdr:from>
    <xdr:to>
      <xdr:col>13</xdr:col>
      <xdr:colOff>270068</xdr:colOff>
      <xdr:row>18</xdr:row>
      <xdr:rowOff>170033</xdr:rowOff>
    </xdr:to>
    <xdr:pic>
      <xdr:nvPicPr>
        <xdr:cNvPr id="3" name="Immagine 2" descr="Fig S2_FACT.png">
          <a:extLst>
            <a:ext uri="{FF2B5EF4-FFF2-40B4-BE49-F238E27FC236}">
              <a16:creationId xmlns:a16="http://schemas.microsoft.com/office/drawing/2014/main" xmlns="" id="{00000000-0008-0000-2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5268100" y="208420"/>
          <a:ext cx="4412668" cy="3619213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241300</xdr:colOff>
      <xdr:row>8</xdr:row>
      <xdr:rowOff>76200</xdr:rowOff>
    </xdr:from>
    <xdr:to>
      <xdr:col>5</xdr:col>
      <xdr:colOff>809680</xdr:colOff>
      <xdr:row>26</xdr:row>
      <xdr:rowOff>83094</xdr:rowOff>
    </xdr:to>
    <xdr:grpSp>
      <xdr:nvGrpSpPr>
        <xdr:cNvPr id="8" name="Group 7"/>
        <xdr:cNvGrpSpPr/>
      </xdr:nvGrpSpPr>
      <xdr:grpSpPr>
        <a:xfrm>
          <a:off x="1892300" y="1701800"/>
          <a:ext cx="3044880" cy="3664494"/>
          <a:chOff x="4469964" y="2345436"/>
          <a:chExt cx="3044880" cy="3435894"/>
        </a:xfrm>
      </xdr:grpSpPr>
      <xdr:pic>
        <xdr:nvPicPr>
          <xdr:cNvPr id="9" name="Picture 8"/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4469964" y="4668810"/>
            <a:ext cx="2904744" cy="1112520"/>
          </a:xfrm>
          <a:prstGeom prst="rect">
            <a:avLst/>
          </a:prstGeom>
        </xdr:spPr>
      </xdr:pic>
      <xdr:pic>
        <xdr:nvPicPr>
          <xdr:cNvPr id="10" name="Picture 9"/>
          <xdr:cNvPicPr>
            <a:picLocks noChangeAspect="1"/>
          </xdr:cNvPicPr>
        </xdr:nvPicPr>
        <xdr:blipFill>
          <a:blip xmlns:r="http://schemas.openxmlformats.org/officeDocument/2006/relationships" r:embed="rId2"/>
          <a:stretch>
            <a:fillRect/>
          </a:stretch>
        </xdr:blipFill>
        <xdr:spPr>
          <a:xfrm>
            <a:off x="4677156" y="2345436"/>
            <a:ext cx="2837688" cy="2167128"/>
          </a:xfrm>
          <a:prstGeom prst="rect">
            <a:avLst/>
          </a:prstGeom>
        </xdr:spPr>
      </xdr:pic>
      <xdr:sp macro="" textlink="">
        <xdr:nvSpPr>
          <xdr:cNvPr id="11" name="Rectangle 10"/>
          <xdr:cNvSpPr/>
        </xdr:nvSpPr>
        <xdr:spPr>
          <a:xfrm>
            <a:off x="5316583" y="3187337"/>
            <a:ext cx="1737360" cy="313509"/>
          </a:xfrm>
          <a:prstGeom prst="rect">
            <a:avLst/>
          </a:prstGeom>
          <a:noFill/>
          <a:ln w="28575"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US"/>
          </a:p>
        </xdr:txBody>
      </xdr:sp>
      <xdr:sp macro="" textlink="">
        <xdr:nvSpPr>
          <xdr:cNvPr id="12" name="Rectangle 11"/>
          <xdr:cNvSpPr/>
        </xdr:nvSpPr>
        <xdr:spPr>
          <a:xfrm>
            <a:off x="5312229" y="3535680"/>
            <a:ext cx="1741714" cy="291737"/>
          </a:xfrm>
          <a:prstGeom prst="rect">
            <a:avLst/>
          </a:prstGeom>
          <a:noFill/>
          <a:ln w="28575"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US"/>
          </a:p>
        </xdr:txBody>
      </xdr:sp>
      <xdr:sp macro="" textlink="">
        <xdr:nvSpPr>
          <xdr:cNvPr id="13" name="Rectangle 12"/>
          <xdr:cNvSpPr/>
        </xdr:nvSpPr>
        <xdr:spPr>
          <a:xfrm>
            <a:off x="5316582" y="5064034"/>
            <a:ext cx="1776549" cy="291737"/>
          </a:xfrm>
          <a:prstGeom prst="rect">
            <a:avLst/>
          </a:prstGeom>
          <a:noFill/>
          <a:ln w="28575"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US"/>
          </a:p>
        </xdr:txBody>
      </xdr:sp>
    </xdr:grpSp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596900</xdr:colOff>
      <xdr:row>5</xdr:row>
      <xdr:rowOff>152400</xdr:rowOff>
    </xdr:from>
    <xdr:to>
      <xdr:col>9</xdr:col>
      <xdr:colOff>513718</xdr:colOff>
      <xdr:row>29</xdr:row>
      <xdr:rowOff>76201</xdr:rowOff>
    </xdr:to>
    <xdr:grpSp>
      <xdr:nvGrpSpPr>
        <xdr:cNvPr id="2" name="Group 1"/>
        <xdr:cNvGrpSpPr/>
      </xdr:nvGrpSpPr>
      <xdr:grpSpPr>
        <a:xfrm>
          <a:off x="2247900" y="1168400"/>
          <a:ext cx="5695318" cy="4800601"/>
          <a:chOff x="5155518" y="808989"/>
          <a:chExt cx="5695318" cy="4508501"/>
        </a:xfrm>
      </xdr:grpSpPr>
      <xdr:pic>
        <xdr:nvPicPr>
          <xdr:cNvPr id="3" name="Picture 2"/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5155518" y="808989"/>
            <a:ext cx="5695318" cy="4508501"/>
          </a:xfrm>
          <a:prstGeom prst="rect">
            <a:avLst/>
          </a:prstGeom>
        </xdr:spPr>
      </xdr:pic>
      <xdr:sp macro="" textlink="">
        <xdr:nvSpPr>
          <xdr:cNvPr id="4" name="Rectangle 3"/>
          <xdr:cNvSpPr/>
        </xdr:nvSpPr>
        <xdr:spPr>
          <a:xfrm>
            <a:off x="6466113" y="1828800"/>
            <a:ext cx="3461658" cy="313509"/>
          </a:xfrm>
          <a:prstGeom prst="rect">
            <a:avLst/>
          </a:prstGeom>
          <a:noFill/>
          <a:ln w="28575"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US"/>
          </a:p>
        </xdr:txBody>
      </xdr:sp>
      <xdr:sp macro="" textlink="">
        <xdr:nvSpPr>
          <xdr:cNvPr id="5" name="Rectangle 4"/>
          <xdr:cNvSpPr/>
        </xdr:nvSpPr>
        <xdr:spPr>
          <a:xfrm>
            <a:off x="6461759" y="2203268"/>
            <a:ext cx="3466012" cy="313509"/>
          </a:xfrm>
          <a:prstGeom prst="rect">
            <a:avLst/>
          </a:prstGeom>
          <a:noFill/>
          <a:ln w="28575"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US"/>
          </a:p>
        </xdr:txBody>
      </xdr:sp>
      <xdr:sp macro="" textlink="">
        <xdr:nvSpPr>
          <xdr:cNvPr id="6" name="Rectangle 5"/>
          <xdr:cNvSpPr/>
        </xdr:nvSpPr>
        <xdr:spPr>
          <a:xfrm>
            <a:off x="6448696" y="3692434"/>
            <a:ext cx="3461658" cy="313509"/>
          </a:xfrm>
          <a:prstGeom prst="rect">
            <a:avLst/>
          </a:prstGeom>
          <a:noFill/>
          <a:ln w="28575"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US"/>
          </a:p>
        </xdr:txBody>
      </xdr:sp>
    </xdr:grpSp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795020</xdr:colOff>
      <xdr:row>2</xdr:row>
      <xdr:rowOff>48260</xdr:rowOff>
    </xdr:from>
    <xdr:to>
      <xdr:col>8</xdr:col>
      <xdr:colOff>268915</xdr:colOff>
      <xdr:row>16</xdr:row>
      <xdr:rowOff>28731</xdr:rowOff>
    </xdr:to>
    <xdr:pic>
      <xdr:nvPicPr>
        <xdr:cNvPr id="2" name="Immagine 1" descr="Fig S3_SPT16_PCNA.png">
          <a:extLst>
            <a:ext uri="{FF2B5EF4-FFF2-40B4-BE49-F238E27FC236}">
              <a16:creationId xmlns:a16="http://schemas.microsoft.com/office/drawing/2014/main" xmlns="" id="{00000000-0008-0000-26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468120" y="454660"/>
          <a:ext cx="4312595" cy="2825271"/>
        </a:xfrm>
        <a:prstGeom prst="rect">
          <a:avLst/>
        </a:prstGeom>
      </xdr:spPr>
    </xdr:pic>
    <xdr:clientData/>
  </xdr:twoCellAnchor>
  <xdr:twoCellAnchor editAs="oneCell">
    <xdr:from>
      <xdr:col>10</xdr:col>
      <xdr:colOff>251600</xdr:colOff>
      <xdr:row>1</xdr:row>
      <xdr:rowOff>30620</xdr:rowOff>
    </xdr:from>
    <xdr:to>
      <xdr:col>16</xdr:col>
      <xdr:colOff>281775</xdr:colOff>
      <xdr:row>10</xdr:row>
      <xdr:rowOff>131051</xdr:rowOff>
    </xdr:to>
    <xdr:pic>
      <xdr:nvPicPr>
        <xdr:cNvPr id="3" name="Immagine 2" descr="Fig S3_xSSRP1.png">
          <a:extLst>
            <a:ext uri="{FF2B5EF4-FFF2-40B4-BE49-F238E27FC236}">
              <a16:creationId xmlns:a16="http://schemas.microsoft.com/office/drawing/2014/main" xmlns="" id="{00000000-0008-0000-2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7109600" y="233820"/>
          <a:ext cx="4068775" cy="1929231"/>
        </a:xfrm>
        <a:prstGeom prst="rect">
          <a:avLst/>
        </a:prstGeom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571500</xdr:colOff>
      <xdr:row>20</xdr:row>
      <xdr:rowOff>88900</xdr:rowOff>
    </xdr:from>
    <xdr:to>
      <xdr:col>9</xdr:col>
      <xdr:colOff>50800</xdr:colOff>
      <xdr:row>36</xdr:row>
      <xdr:rowOff>160020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22500" y="4152900"/>
          <a:ext cx="5257800" cy="3322320"/>
        </a:xfrm>
        <a:prstGeom prst="rect">
          <a:avLst/>
        </a:prstGeom>
      </xdr:spPr>
    </xdr:pic>
    <xdr:clientData/>
  </xdr:twoCellAnchor>
  <xdr:twoCellAnchor>
    <xdr:from>
      <xdr:col>5</xdr:col>
      <xdr:colOff>148120</xdr:colOff>
      <xdr:row>33</xdr:row>
      <xdr:rowOff>71662</xdr:rowOff>
    </xdr:from>
    <xdr:to>
      <xdr:col>5</xdr:col>
      <xdr:colOff>817652</xdr:colOff>
      <xdr:row>35</xdr:row>
      <xdr:rowOff>137588</xdr:rowOff>
    </xdr:to>
    <xdr:sp macro="" textlink="">
      <xdr:nvSpPr>
        <xdr:cNvPr id="9" name="Rectangle 8"/>
        <xdr:cNvSpPr/>
      </xdr:nvSpPr>
      <xdr:spPr>
        <a:xfrm>
          <a:off x="4275620" y="6358162"/>
          <a:ext cx="669532" cy="446926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  <xdr:twoCellAnchor editAs="oneCell">
    <xdr:from>
      <xdr:col>2</xdr:col>
      <xdr:colOff>546100</xdr:colOff>
      <xdr:row>1</xdr:row>
      <xdr:rowOff>139700</xdr:rowOff>
    </xdr:from>
    <xdr:to>
      <xdr:col>9</xdr:col>
      <xdr:colOff>71120</xdr:colOff>
      <xdr:row>18</xdr:row>
      <xdr:rowOff>114300</xdr:rowOff>
    </xdr:to>
    <xdr:pic>
      <xdr:nvPicPr>
        <xdr:cNvPr id="10" name="Picture 9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197100" y="342900"/>
          <a:ext cx="5303520" cy="3429000"/>
        </a:xfrm>
        <a:prstGeom prst="rect">
          <a:avLst/>
        </a:prstGeom>
      </xdr:spPr>
    </xdr:pic>
    <xdr:clientData/>
  </xdr:twoCellAnchor>
  <xdr:twoCellAnchor>
    <xdr:from>
      <xdr:col>5</xdr:col>
      <xdr:colOff>157309</xdr:colOff>
      <xdr:row>11</xdr:row>
      <xdr:rowOff>50800</xdr:rowOff>
    </xdr:from>
    <xdr:to>
      <xdr:col>5</xdr:col>
      <xdr:colOff>753210</xdr:colOff>
      <xdr:row>12</xdr:row>
      <xdr:rowOff>178799</xdr:rowOff>
    </xdr:to>
    <xdr:sp macro="" textlink="">
      <xdr:nvSpPr>
        <xdr:cNvPr id="11" name="Rectangle 10"/>
        <xdr:cNvSpPr/>
      </xdr:nvSpPr>
      <xdr:spPr>
        <a:xfrm>
          <a:off x="4284809" y="2146300"/>
          <a:ext cx="595901" cy="318499"/>
        </a:xfrm>
        <a:prstGeom prst="rect">
          <a:avLst/>
        </a:prstGeom>
        <a:noFill/>
        <a:ln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n-US"/>
        </a:p>
      </xdr:txBody>
    </xdr:sp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103673</xdr:colOff>
      <xdr:row>3</xdr:row>
      <xdr:rowOff>155511</xdr:rowOff>
    </xdr:from>
    <xdr:to>
      <xdr:col>4</xdr:col>
      <xdr:colOff>660918</xdr:colOff>
      <xdr:row>19</xdr:row>
      <xdr:rowOff>116633</xdr:rowOff>
    </xdr:to>
    <xdr:grpSp>
      <xdr:nvGrpSpPr>
        <xdr:cNvPr id="3" name="Group 2"/>
        <xdr:cNvGrpSpPr/>
      </xdr:nvGrpSpPr>
      <xdr:grpSpPr>
        <a:xfrm>
          <a:off x="1762449" y="777552"/>
          <a:ext cx="2216020" cy="3278673"/>
          <a:chOff x="7329578" y="1383093"/>
          <a:chExt cx="1553761" cy="2251504"/>
        </a:xfrm>
      </xdr:grpSpPr>
      <xdr:pic>
        <xdr:nvPicPr>
          <xdr:cNvPr id="4" name="Picture 3"/>
          <xdr:cNvPicPr>
            <a:picLocks noChangeAspect="1"/>
          </xdr:cNvPicPr>
        </xdr:nvPicPr>
        <xdr:blipFill>
          <a:blip xmlns:r="http://schemas.openxmlformats.org/officeDocument/2006/relationships" r:embed="rId1"/>
          <a:stretch>
            <a:fillRect/>
          </a:stretch>
        </xdr:blipFill>
        <xdr:spPr>
          <a:xfrm>
            <a:off x="7679379" y="1958197"/>
            <a:ext cx="1203960" cy="1676400"/>
          </a:xfrm>
          <a:prstGeom prst="rect">
            <a:avLst/>
          </a:prstGeom>
        </xdr:spPr>
      </xdr:pic>
      <xdr:grpSp>
        <xdr:nvGrpSpPr>
          <xdr:cNvPr id="5" name="Group 4"/>
          <xdr:cNvGrpSpPr/>
        </xdr:nvGrpSpPr>
        <xdr:grpSpPr>
          <a:xfrm>
            <a:off x="7329578" y="2038710"/>
            <a:ext cx="318658" cy="943869"/>
            <a:chOff x="6061495" y="1443488"/>
            <a:chExt cx="318658" cy="943869"/>
          </a:xfrm>
        </xdr:grpSpPr>
        <xdr:sp macro="" textlink="">
          <xdr:nvSpPr>
            <xdr:cNvPr id="18" name="TextBox 17"/>
            <xdr:cNvSpPr txBox="1"/>
          </xdr:nvSpPr>
          <xdr:spPr>
            <a:xfrm>
              <a:off x="6061495" y="2179608"/>
              <a:ext cx="304892" cy="20774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it-IT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750"/>
                <a:t>0,5</a:t>
              </a:r>
            </a:p>
          </xdr:txBody>
        </xdr:sp>
        <xdr:sp macro="" textlink="">
          <xdr:nvSpPr>
            <xdr:cNvPr id="19" name="TextBox 18"/>
            <xdr:cNvSpPr txBox="1"/>
          </xdr:nvSpPr>
          <xdr:spPr>
            <a:xfrm>
              <a:off x="6070122" y="1992703"/>
              <a:ext cx="304892" cy="20774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it-IT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750"/>
                <a:t>1.0</a:t>
              </a:r>
            </a:p>
          </xdr:txBody>
        </xdr:sp>
        <xdr:sp macro="" textlink="">
          <xdr:nvSpPr>
            <xdr:cNvPr id="20" name="TextBox 19"/>
            <xdr:cNvSpPr txBox="1"/>
          </xdr:nvSpPr>
          <xdr:spPr>
            <a:xfrm>
              <a:off x="6067247" y="1869057"/>
              <a:ext cx="312906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it-IT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750"/>
                <a:t>1.5</a:t>
              </a:r>
            </a:p>
          </xdr:txBody>
        </xdr:sp>
        <xdr:sp macro="" textlink="">
          <xdr:nvSpPr>
            <xdr:cNvPr id="21" name="TextBox 20"/>
            <xdr:cNvSpPr txBox="1"/>
          </xdr:nvSpPr>
          <xdr:spPr>
            <a:xfrm>
              <a:off x="6064371" y="1762665"/>
              <a:ext cx="312906" cy="21544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it-IT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750"/>
                <a:t>2.0</a:t>
              </a:r>
            </a:p>
          </xdr:txBody>
        </xdr:sp>
        <xdr:sp macro="" textlink="">
          <xdr:nvSpPr>
            <xdr:cNvPr id="22" name="TextBox 21"/>
            <xdr:cNvSpPr txBox="1"/>
          </xdr:nvSpPr>
          <xdr:spPr>
            <a:xfrm>
              <a:off x="6067246" y="1662024"/>
              <a:ext cx="304892" cy="20774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it-IT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750"/>
                <a:t>3.0</a:t>
              </a:r>
            </a:p>
          </xdr:txBody>
        </xdr:sp>
        <xdr:sp macro="" textlink="">
          <xdr:nvSpPr>
            <xdr:cNvPr id="23" name="TextBox 22"/>
            <xdr:cNvSpPr txBox="1"/>
          </xdr:nvSpPr>
          <xdr:spPr>
            <a:xfrm>
              <a:off x="6064371" y="1578636"/>
              <a:ext cx="304892" cy="20774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it-IT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750"/>
                <a:t>4.0</a:t>
              </a:r>
            </a:p>
          </xdr:txBody>
        </xdr:sp>
        <xdr:sp macro="" textlink="">
          <xdr:nvSpPr>
            <xdr:cNvPr id="24" name="TextBox 23"/>
            <xdr:cNvSpPr txBox="1"/>
          </xdr:nvSpPr>
          <xdr:spPr>
            <a:xfrm>
              <a:off x="6067247" y="1443488"/>
              <a:ext cx="304892" cy="20774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it-IT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750"/>
                <a:t>8.0</a:t>
              </a:r>
            </a:p>
          </xdr:txBody>
        </xdr:sp>
      </xdr:grpSp>
      <xdr:cxnSp macro="">
        <xdr:nvCxnSpPr>
          <xdr:cNvPr id="6" name="Straight Connector 5"/>
          <xdr:cNvCxnSpPr/>
        </xdr:nvCxnSpPr>
        <xdr:spPr>
          <a:xfrm>
            <a:off x="7565366" y="2889849"/>
            <a:ext cx="92015" cy="0"/>
          </a:xfrm>
          <a:prstGeom prst="line">
            <a:avLst/>
          </a:prstGeom>
          <a:ln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7" name="Straight Connector 6"/>
          <xdr:cNvCxnSpPr/>
        </xdr:nvCxnSpPr>
        <xdr:spPr>
          <a:xfrm>
            <a:off x="7573991" y="2702940"/>
            <a:ext cx="92015" cy="0"/>
          </a:xfrm>
          <a:prstGeom prst="line">
            <a:avLst/>
          </a:prstGeom>
          <a:ln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8" name="Straight Connector 7"/>
          <xdr:cNvCxnSpPr/>
        </xdr:nvCxnSpPr>
        <xdr:spPr>
          <a:xfrm>
            <a:off x="7571114" y="2573541"/>
            <a:ext cx="92015" cy="0"/>
          </a:xfrm>
          <a:prstGeom prst="line">
            <a:avLst/>
          </a:prstGeom>
          <a:ln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9" name="Straight Connector 8"/>
          <xdr:cNvCxnSpPr/>
        </xdr:nvCxnSpPr>
        <xdr:spPr>
          <a:xfrm>
            <a:off x="7573988" y="2478648"/>
            <a:ext cx="92015" cy="0"/>
          </a:xfrm>
          <a:prstGeom prst="line">
            <a:avLst/>
          </a:prstGeom>
          <a:ln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0" name="Straight Connector 9"/>
          <xdr:cNvCxnSpPr/>
        </xdr:nvCxnSpPr>
        <xdr:spPr>
          <a:xfrm>
            <a:off x="7571111" y="2383755"/>
            <a:ext cx="92015" cy="0"/>
          </a:xfrm>
          <a:prstGeom prst="line">
            <a:avLst/>
          </a:prstGeom>
          <a:ln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1" name="Straight Connector 10"/>
          <xdr:cNvCxnSpPr/>
        </xdr:nvCxnSpPr>
        <xdr:spPr>
          <a:xfrm>
            <a:off x="7573985" y="2294613"/>
            <a:ext cx="92015" cy="0"/>
          </a:xfrm>
          <a:prstGeom prst="line">
            <a:avLst/>
          </a:prstGeom>
          <a:ln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12" name="Straight Connector 11"/>
          <xdr:cNvCxnSpPr/>
        </xdr:nvCxnSpPr>
        <xdr:spPr>
          <a:xfrm>
            <a:off x="7576859" y="2147961"/>
            <a:ext cx="92015" cy="0"/>
          </a:xfrm>
          <a:prstGeom prst="line">
            <a:avLst/>
          </a:prstGeom>
          <a:ln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3" name="TextBox 12"/>
          <xdr:cNvSpPr txBox="1"/>
        </xdr:nvSpPr>
        <xdr:spPr>
          <a:xfrm>
            <a:off x="7339021" y="1876065"/>
            <a:ext cx="311304" cy="21544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it-IT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800">
                <a:latin typeface="Arial" pitchFamily="34" charset="0"/>
                <a:cs typeface="Arial" pitchFamily="34" charset="0"/>
              </a:rPr>
              <a:t>Kb</a:t>
            </a:r>
          </a:p>
        </xdr:txBody>
      </xdr:sp>
      <xdr:sp macro="" textlink="">
        <xdr:nvSpPr>
          <xdr:cNvPr id="14" name="TextBox 13"/>
          <xdr:cNvSpPr txBox="1"/>
        </xdr:nvSpPr>
        <xdr:spPr>
          <a:xfrm rot="16200000">
            <a:off x="8127982" y="1614188"/>
            <a:ext cx="559769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it-IT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>
                <a:latin typeface="Arial" pitchFamily="34" charset="0"/>
                <a:cs typeface="Arial" pitchFamily="34" charset="0"/>
              </a:rPr>
              <a:t>Buffer</a:t>
            </a:r>
          </a:p>
        </xdr:txBody>
      </xdr:sp>
      <xdr:sp macro="" textlink="">
        <xdr:nvSpPr>
          <xdr:cNvPr id="15" name="TextBox 14"/>
          <xdr:cNvSpPr txBox="1"/>
        </xdr:nvSpPr>
        <xdr:spPr>
          <a:xfrm rot="16200000">
            <a:off x="8321124" y="1577057"/>
            <a:ext cx="649537" cy="261610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it-IT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>
                <a:latin typeface="Arial" pitchFamily="34" charset="0"/>
                <a:cs typeface="Arial" pitchFamily="34" charset="0"/>
              </a:rPr>
              <a:t>SSRP1</a:t>
            </a:r>
          </a:p>
        </xdr:txBody>
      </xdr:sp>
      <xdr:sp macro="" textlink="">
        <xdr:nvSpPr>
          <xdr:cNvPr id="16" name="TextBox 15"/>
          <xdr:cNvSpPr txBox="1"/>
        </xdr:nvSpPr>
        <xdr:spPr>
          <a:xfrm rot="16200000">
            <a:off x="7614030" y="1615702"/>
            <a:ext cx="623889" cy="17848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it-IT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100">
                <a:latin typeface="Arial" pitchFamily="34" charset="0"/>
                <a:cs typeface="Arial" pitchFamily="34" charset="0"/>
              </a:rPr>
              <a:t>Ladderf</a:t>
            </a:r>
          </a:p>
        </xdr:txBody>
      </xdr:sp>
      <xdr:sp macro="" textlink="">
        <xdr:nvSpPr>
          <xdr:cNvPr id="17" name="Rectangle 16"/>
          <xdr:cNvSpPr/>
        </xdr:nvSpPr>
        <xdr:spPr>
          <a:xfrm>
            <a:off x="7769525" y="2035834"/>
            <a:ext cx="1023667" cy="1104181"/>
          </a:xfrm>
          <a:prstGeom prst="rect">
            <a:avLst/>
          </a:prstGeom>
          <a:noFill/>
          <a:ln>
            <a:solidFill>
              <a:srgbClr val="FF00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it-IT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US"/>
          </a:p>
        </xdr:txBody>
      </xdr:sp>
    </xdr:grp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Relationship Id="rId2" Type="http://schemas.openxmlformats.org/officeDocument/2006/relationships/drawing" Target="../drawings/drawing1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4.bin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37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3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4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4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4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4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Y31"/>
  <sheetViews>
    <sheetView workbookViewId="0">
      <selection activeCell="W3" sqref="W3:Y3"/>
    </sheetView>
  </sheetViews>
  <sheetFormatPr baseColWidth="10" defaultColWidth="8.83203125" defaultRowHeight="16" x14ac:dyDescent="0.2"/>
  <cols>
    <col min="2" max="2" width="10.5" customWidth="1"/>
    <col min="3" max="3" width="12.1640625" customWidth="1"/>
    <col min="10" max="10" width="15.5" customWidth="1"/>
  </cols>
  <sheetData>
    <row r="1" spans="1:25" x14ac:dyDescent="0.2">
      <c r="A1" s="2" t="s">
        <v>0</v>
      </c>
      <c r="F1" t="s">
        <v>466</v>
      </c>
    </row>
    <row r="2" spans="1:25" x14ac:dyDescent="0.2">
      <c r="I2" s="2"/>
    </row>
    <row r="3" spans="1:25" x14ac:dyDescent="0.2">
      <c r="B3" s="215" t="s">
        <v>311</v>
      </c>
      <c r="C3" s="226" t="s">
        <v>312</v>
      </c>
      <c r="D3" s="226"/>
      <c r="E3" s="226"/>
      <c r="F3" s="226" t="s">
        <v>313</v>
      </c>
      <c r="G3" s="226"/>
      <c r="H3" s="226"/>
      <c r="I3" s="226" t="s">
        <v>314</v>
      </c>
      <c r="J3" s="226"/>
      <c r="K3" s="226"/>
      <c r="L3" s="214"/>
      <c r="Q3" s="226" t="s">
        <v>312</v>
      </c>
      <c r="R3" s="226"/>
      <c r="S3" s="226"/>
      <c r="T3" s="226" t="s">
        <v>313</v>
      </c>
      <c r="U3" s="226"/>
      <c r="V3" s="226"/>
      <c r="W3" s="226" t="s">
        <v>314</v>
      </c>
      <c r="X3" s="226"/>
      <c r="Y3" s="226"/>
    </row>
    <row r="4" spans="1:25" x14ac:dyDescent="0.2">
      <c r="B4" s="214">
        <v>0</v>
      </c>
      <c r="C4" s="214">
        <v>0</v>
      </c>
      <c r="D4" s="214">
        <v>0</v>
      </c>
      <c r="E4" s="214">
        <v>0</v>
      </c>
      <c r="F4" s="214">
        <v>0</v>
      </c>
      <c r="G4" s="214">
        <v>0</v>
      </c>
      <c r="H4" s="214">
        <v>0</v>
      </c>
      <c r="I4" s="214">
        <v>0</v>
      </c>
      <c r="J4" s="214">
        <v>0</v>
      </c>
      <c r="K4" s="214">
        <v>0</v>
      </c>
      <c r="L4" s="214"/>
      <c r="N4" s="217" t="s">
        <v>366</v>
      </c>
      <c r="Q4" s="214">
        <v>0</v>
      </c>
      <c r="T4" s="214">
        <v>0</v>
      </c>
      <c r="W4" s="214">
        <v>0</v>
      </c>
    </row>
    <row r="5" spans="1:25" x14ac:dyDescent="0.2">
      <c r="B5" s="214">
        <v>30</v>
      </c>
      <c r="C5" s="214">
        <v>10.14</v>
      </c>
      <c r="D5" s="214">
        <v>12.15</v>
      </c>
      <c r="E5" s="214">
        <v>8.3699999999999992</v>
      </c>
      <c r="F5" s="214">
        <v>6.3</v>
      </c>
      <c r="G5" s="214">
        <v>8.16</v>
      </c>
      <c r="H5" s="214">
        <v>9.11</v>
      </c>
      <c r="I5" s="214">
        <v>2.19</v>
      </c>
      <c r="J5" s="214">
        <v>1.05</v>
      </c>
      <c r="K5" s="214">
        <v>3.4</v>
      </c>
      <c r="L5" s="214"/>
      <c r="N5" s="217" t="s">
        <v>367</v>
      </c>
      <c r="Q5" s="214">
        <v>5.1100000000000003</v>
      </c>
      <c r="T5" s="214">
        <v>3.9279999999999999</v>
      </c>
      <c r="W5" s="214">
        <v>1.107</v>
      </c>
    </row>
    <row r="6" spans="1:25" x14ac:dyDescent="0.2">
      <c r="B6" s="214">
        <v>60</v>
      </c>
      <c r="C6" s="214">
        <v>32.049999999999997</v>
      </c>
      <c r="D6" s="214">
        <v>32.18</v>
      </c>
      <c r="E6" s="214">
        <v>28.11</v>
      </c>
      <c r="F6" s="214">
        <v>18.12</v>
      </c>
      <c r="G6" s="214">
        <v>29.7</v>
      </c>
      <c r="H6" s="214">
        <v>21.05</v>
      </c>
      <c r="I6" s="214">
        <v>4.08</v>
      </c>
      <c r="J6" s="214">
        <v>6.09</v>
      </c>
      <c r="K6" s="214">
        <v>12.27</v>
      </c>
      <c r="L6" s="214"/>
      <c r="N6" s="217" t="s">
        <v>368</v>
      </c>
      <c r="Q6" s="214">
        <v>30.78</v>
      </c>
      <c r="T6" s="214">
        <v>22.96</v>
      </c>
      <c r="W6" s="214">
        <v>7.48</v>
      </c>
    </row>
    <row r="7" spans="1:25" x14ac:dyDescent="0.2">
      <c r="B7" s="214">
        <v>90</v>
      </c>
      <c r="C7" s="214">
        <v>72.36</v>
      </c>
      <c r="D7" s="214">
        <v>68.540000000000006</v>
      </c>
      <c r="E7" s="214">
        <v>74.19</v>
      </c>
      <c r="F7" s="214">
        <v>52.31</v>
      </c>
      <c r="G7" s="214">
        <v>56.14</v>
      </c>
      <c r="H7" s="214">
        <v>62.22</v>
      </c>
      <c r="I7" s="214">
        <v>9.1300000000000008</v>
      </c>
      <c r="J7" s="214">
        <v>17.54</v>
      </c>
      <c r="K7" s="214">
        <v>18.149999999999999</v>
      </c>
      <c r="L7" s="214"/>
      <c r="N7" s="217" t="s">
        <v>369</v>
      </c>
      <c r="Q7" s="214">
        <v>81.209999999999994</v>
      </c>
      <c r="T7" s="214">
        <v>69.34</v>
      </c>
      <c r="W7" s="214">
        <v>18.260000000000002</v>
      </c>
    </row>
    <row r="8" spans="1:25" x14ac:dyDescent="0.2">
      <c r="B8" s="214">
        <v>120</v>
      </c>
      <c r="C8" s="214">
        <v>92.17</v>
      </c>
      <c r="D8" s="214">
        <v>85.49</v>
      </c>
      <c r="E8" s="214">
        <v>94.51</v>
      </c>
      <c r="F8" s="214">
        <v>82.09</v>
      </c>
      <c r="G8" s="214">
        <v>84.09</v>
      </c>
      <c r="H8" s="214">
        <v>79.16</v>
      </c>
      <c r="I8" s="214">
        <v>15.18</v>
      </c>
      <c r="J8" s="214">
        <v>21.32</v>
      </c>
      <c r="K8" s="214">
        <v>28.24</v>
      </c>
      <c r="N8" s="217" t="s">
        <v>370</v>
      </c>
      <c r="Q8" s="214">
        <v>90.72</v>
      </c>
      <c r="T8" s="214">
        <v>81.78</v>
      </c>
      <c r="W8" s="214">
        <v>21.58</v>
      </c>
    </row>
    <row r="9" spans="1:25" x14ac:dyDescent="0.2">
      <c r="N9" s="217"/>
      <c r="Q9" s="214"/>
      <c r="T9" s="214"/>
      <c r="W9" s="214"/>
    </row>
    <row r="10" spans="1:25" x14ac:dyDescent="0.2">
      <c r="N10" s="217" t="s">
        <v>37</v>
      </c>
      <c r="Q10" s="214">
        <v>40.68</v>
      </c>
      <c r="T10" s="214">
        <v>33.9</v>
      </c>
      <c r="W10" s="214">
        <v>9.2430000000000003</v>
      </c>
    </row>
    <row r="11" spans="1:25" x14ac:dyDescent="0.2">
      <c r="M11" s="217"/>
      <c r="N11" s="217" t="s">
        <v>371</v>
      </c>
      <c r="Q11" s="214">
        <v>39.200000000000003</v>
      </c>
      <c r="T11" s="214">
        <v>34.53</v>
      </c>
      <c r="W11" s="214">
        <v>8.9809999999999999</v>
      </c>
    </row>
    <row r="12" spans="1:25" x14ac:dyDescent="0.2">
      <c r="G12" s="214"/>
      <c r="H12" s="214"/>
      <c r="I12" s="214"/>
      <c r="J12" s="214"/>
      <c r="K12" s="214"/>
      <c r="M12" s="217"/>
      <c r="N12" s="217" t="s">
        <v>372</v>
      </c>
      <c r="Q12" s="214">
        <v>17.53</v>
      </c>
      <c r="T12" s="214">
        <v>15.44</v>
      </c>
      <c r="W12" s="214">
        <v>4.016</v>
      </c>
    </row>
    <row r="13" spans="1:25" x14ac:dyDescent="0.2">
      <c r="G13" s="214"/>
      <c r="H13" s="214"/>
      <c r="I13" s="214"/>
      <c r="J13" s="214"/>
      <c r="K13" s="214"/>
      <c r="M13" s="217"/>
      <c r="N13" s="217"/>
      <c r="Q13" s="214"/>
      <c r="T13" s="214"/>
      <c r="W13" s="214"/>
    </row>
    <row r="14" spans="1:25" x14ac:dyDescent="0.2">
      <c r="G14" s="214"/>
      <c r="H14" s="214"/>
      <c r="I14" s="214"/>
      <c r="J14" s="214"/>
      <c r="K14" s="214"/>
      <c r="M14" s="217"/>
      <c r="N14" s="217" t="s">
        <v>373</v>
      </c>
      <c r="Q14" s="214">
        <v>-7.9909999999999997</v>
      </c>
      <c r="T14" s="214">
        <v>-8.9730000000000008</v>
      </c>
      <c r="W14" s="214">
        <v>-1.9079999999999999</v>
      </c>
    </row>
    <row r="15" spans="1:25" x14ac:dyDescent="0.2">
      <c r="G15" s="214"/>
      <c r="H15" s="214"/>
      <c r="I15" s="214"/>
      <c r="J15" s="214"/>
      <c r="K15" s="214"/>
      <c r="M15" s="217"/>
      <c r="N15" s="217" t="s">
        <v>374</v>
      </c>
      <c r="Q15" s="214">
        <v>89.36</v>
      </c>
      <c r="T15" s="214">
        <v>76.77</v>
      </c>
      <c r="W15" s="214">
        <v>20.39</v>
      </c>
    </row>
    <row r="16" spans="1:25" x14ac:dyDescent="0.2">
      <c r="G16" s="214"/>
      <c r="H16" s="214"/>
      <c r="I16" s="214"/>
      <c r="J16" s="214"/>
      <c r="K16" s="214"/>
      <c r="M16" s="217"/>
      <c r="P16" s="214"/>
      <c r="R16" s="214"/>
      <c r="S16" s="214"/>
      <c r="U16" s="214"/>
    </row>
    <row r="17" spans="13:21" x14ac:dyDescent="0.2">
      <c r="M17" s="217"/>
      <c r="N17" s="217" t="s">
        <v>356</v>
      </c>
      <c r="Q17" s="214" t="s">
        <v>357</v>
      </c>
      <c r="R17" s="214"/>
      <c r="S17" s="214"/>
      <c r="T17" s="214"/>
      <c r="U17" s="214"/>
    </row>
    <row r="18" spans="13:21" x14ac:dyDescent="0.2">
      <c r="M18" s="217"/>
      <c r="N18" s="217" t="s">
        <v>349</v>
      </c>
      <c r="Q18" s="214">
        <v>0.05</v>
      </c>
      <c r="R18" s="214"/>
      <c r="S18" s="214"/>
      <c r="T18" s="214"/>
      <c r="U18" s="214"/>
    </row>
    <row r="19" spans="13:21" x14ac:dyDescent="0.2">
      <c r="N19" s="217"/>
      <c r="Q19" s="214"/>
      <c r="R19" s="214"/>
      <c r="S19" s="214"/>
      <c r="T19" s="214"/>
      <c r="U19" s="214"/>
    </row>
    <row r="20" spans="13:21" x14ac:dyDescent="0.2">
      <c r="N20" s="217" t="s">
        <v>350</v>
      </c>
      <c r="Q20" s="214" t="s">
        <v>351</v>
      </c>
      <c r="R20" s="214" t="s">
        <v>69</v>
      </c>
      <c r="S20" s="214" t="s">
        <v>70</v>
      </c>
      <c r="T20" s="214" t="s">
        <v>352</v>
      </c>
      <c r="U20" s="214"/>
    </row>
    <row r="21" spans="13:21" x14ac:dyDescent="0.2">
      <c r="N21" s="217" t="s">
        <v>353</v>
      </c>
      <c r="Q21" s="214">
        <v>15.17</v>
      </c>
      <c r="R21" s="214" t="s">
        <v>132</v>
      </c>
      <c r="S21" s="214" t="s">
        <v>93</v>
      </c>
      <c r="T21" s="214" t="s">
        <v>94</v>
      </c>
      <c r="U21" s="214"/>
    </row>
    <row r="22" spans="13:21" x14ac:dyDescent="0.2">
      <c r="N22" s="217" t="s">
        <v>358</v>
      </c>
      <c r="Q22" s="214">
        <v>64.5</v>
      </c>
      <c r="R22" s="214" t="s">
        <v>132</v>
      </c>
      <c r="S22" s="214" t="s">
        <v>93</v>
      </c>
      <c r="T22" s="214" t="s">
        <v>94</v>
      </c>
      <c r="U22" s="214"/>
    </row>
    <row r="23" spans="13:21" x14ac:dyDescent="0.2">
      <c r="N23" s="217" t="s">
        <v>355</v>
      </c>
      <c r="Q23" s="214">
        <v>19.41</v>
      </c>
      <c r="R23" s="214" t="s">
        <v>132</v>
      </c>
      <c r="S23" s="214" t="s">
        <v>93</v>
      </c>
      <c r="T23" s="214" t="s">
        <v>94</v>
      </c>
      <c r="U23" s="214"/>
    </row>
    <row r="24" spans="13:21" x14ac:dyDescent="0.2">
      <c r="N24" s="217" t="s">
        <v>467</v>
      </c>
      <c r="Q24" s="214">
        <v>0.34370000000000001</v>
      </c>
      <c r="R24" s="214">
        <v>6.25E-2</v>
      </c>
      <c r="S24" s="214" t="s">
        <v>71</v>
      </c>
      <c r="T24" s="214" t="s">
        <v>73</v>
      </c>
      <c r="U24" s="214"/>
    </row>
    <row r="25" spans="13:21" x14ac:dyDescent="0.2">
      <c r="N25" s="217"/>
      <c r="Q25" s="214"/>
      <c r="R25" s="214"/>
      <c r="S25" s="214"/>
      <c r="T25" s="214"/>
      <c r="U25" s="214"/>
    </row>
    <row r="26" spans="13:21" x14ac:dyDescent="0.2">
      <c r="N26" s="217" t="s">
        <v>163</v>
      </c>
      <c r="Q26" s="214" t="s">
        <v>164</v>
      </c>
      <c r="R26" s="214" t="s">
        <v>165</v>
      </c>
      <c r="S26" s="214" t="s">
        <v>166</v>
      </c>
      <c r="T26" s="214" t="s">
        <v>158</v>
      </c>
      <c r="U26" s="214" t="s">
        <v>69</v>
      </c>
    </row>
    <row r="27" spans="13:21" x14ac:dyDescent="0.2">
      <c r="N27" s="217" t="s">
        <v>353</v>
      </c>
      <c r="Q27" s="214">
        <v>6418</v>
      </c>
      <c r="R27" s="214">
        <v>8</v>
      </c>
      <c r="S27" s="214">
        <v>802.3</v>
      </c>
      <c r="T27" s="214" t="s">
        <v>468</v>
      </c>
      <c r="U27" s="214" t="s">
        <v>420</v>
      </c>
    </row>
    <row r="28" spans="13:21" x14ac:dyDescent="0.2">
      <c r="N28" s="217" t="s">
        <v>358</v>
      </c>
      <c r="Q28" s="214">
        <v>27296</v>
      </c>
      <c r="R28" s="214">
        <v>4</v>
      </c>
      <c r="S28" s="214">
        <v>6824</v>
      </c>
      <c r="T28" s="214" t="s">
        <v>469</v>
      </c>
      <c r="U28" s="214" t="s">
        <v>420</v>
      </c>
    </row>
    <row r="29" spans="13:21" x14ac:dyDescent="0.2">
      <c r="N29" s="217" t="s">
        <v>355</v>
      </c>
      <c r="Q29" s="214">
        <v>8212</v>
      </c>
      <c r="R29" s="214">
        <v>2</v>
      </c>
      <c r="S29" s="214">
        <v>4106</v>
      </c>
      <c r="T29" s="214" t="s">
        <v>470</v>
      </c>
      <c r="U29" s="214" t="s">
        <v>420</v>
      </c>
    </row>
    <row r="30" spans="13:21" x14ac:dyDescent="0.2">
      <c r="N30" s="217" t="s">
        <v>467</v>
      </c>
      <c r="Q30" s="214">
        <v>145.4</v>
      </c>
      <c r="R30" s="214">
        <v>6</v>
      </c>
      <c r="S30" s="214">
        <v>24.24</v>
      </c>
      <c r="T30" s="214" t="s">
        <v>471</v>
      </c>
      <c r="U30" s="214" t="s">
        <v>472</v>
      </c>
    </row>
    <row r="31" spans="13:21" x14ac:dyDescent="0.2">
      <c r="N31" s="217" t="s">
        <v>416</v>
      </c>
      <c r="Q31" s="214">
        <v>247.1</v>
      </c>
      <c r="R31" s="214">
        <v>24</v>
      </c>
      <c r="S31" s="214">
        <v>10.3</v>
      </c>
      <c r="T31" s="214"/>
      <c r="U31" s="214"/>
    </row>
  </sheetData>
  <mergeCells count="6">
    <mergeCell ref="W3:Y3"/>
    <mergeCell ref="C3:E3"/>
    <mergeCell ref="I3:K3"/>
    <mergeCell ref="F3:H3"/>
    <mergeCell ref="Q3:S3"/>
    <mergeCell ref="T3:V3"/>
  </mergeCells>
  <pageMargins left="0.7" right="0.7" top="0.75" bottom="0.75" header="0.3" footer="0.3"/>
  <pageSetup paperSize="9" orientation="portrait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3:Z29"/>
  <sheetViews>
    <sheetView workbookViewId="0">
      <selection activeCell="B10" sqref="B10"/>
    </sheetView>
  </sheetViews>
  <sheetFormatPr baseColWidth="10" defaultColWidth="8.83203125" defaultRowHeight="16" x14ac:dyDescent="0.2"/>
  <cols>
    <col min="3" max="3" width="11.6640625" customWidth="1"/>
    <col min="4" max="8" width="12" customWidth="1"/>
  </cols>
  <sheetData>
    <row r="3" spans="1:26" x14ac:dyDescent="0.2">
      <c r="A3" s="2" t="s">
        <v>178</v>
      </c>
      <c r="D3" t="s">
        <v>325</v>
      </c>
    </row>
    <row r="5" spans="1:26" x14ac:dyDescent="0.2">
      <c r="B5" s="215" t="s">
        <v>316</v>
      </c>
      <c r="C5" s="215" t="s">
        <v>317</v>
      </c>
      <c r="D5" s="215" t="s">
        <v>318</v>
      </c>
      <c r="E5" s="215" t="s">
        <v>319</v>
      </c>
      <c r="F5" s="215" t="s">
        <v>320</v>
      </c>
      <c r="G5" s="215" t="s">
        <v>321</v>
      </c>
      <c r="H5" s="3"/>
      <c r="I5" s="217" t="s">
        <v>329</v>
      </c>
      <c r="N5" s="214" t="s">
        <v>317</v>
      </c>
      <c r="Q5" s="214" t="s">
        <v>318</v>
      </c>
      <c r="T5" s="214" t="s">
        <v>320</v>
      </c>
      <c r="W5" s="214" t="s">
        <v>321</v>
      </c>
      <c r="Z5" s="214"/>
    </row>
    <row r="6" spans="1:26" x14ac:dyDescent="0.2">
      <c r="B6" s="214">
        <v>95.68</v>
      </c>
      <c r="C6" s="214">
        <v>47.4</v>
      </c>
      <c r="D6" s="214">
        <v>18.11</v>
      </c>
      <c r="E6" s="214">
        <v>92.45</v>
      </c>
      <c r="F6" s="214">
        <v>89.25</v>
      </c>
      <c r="G6" s="214">
        <v>85.27</v>
      </c>
      <c r="H6" s="1" t="s">
        <v>322</v>
      </c>
      <c r="I6" s="217" t="s">
        <v>65</v>
      </c>
      <c r="N6" s="214" t="s">
        <v>66</v>
      </c>
      <c r="Q6" s="214" t="s">
        <v>66</v>
      </c>
      <c r="T6" s="214" t="s">
        <v>66</v>
      </c>
      <c r="W6" s="214" t="s">
        <v>66</v>
      </c>
      <c r="Z6" s="214"/>
    </row>
    <row r="7" spans="1:26" x14ac:dyDescent="0.2">
      <c r="B7" s="214">
        <v>79.040000000000006</v>
      </c>
      <c r="C7" s="214">
        <v>38.630000000000003</v>
      </c>
      <c r="D7" s="214">
        <v>26.31</v>
      </c>
      <c r="E7" s="214">
        <v>96.74</v>
      </c>
      <c r="F7" s="214">
        <v>93.32</v>
      </c>
      <c r="G7" s="214">
        <v>80.31</v>
      </c>
      <c r="H7" s="1" t="s">
        <v>323</v>
      </c>
      <c r="I7" s="217" t="s">
        <v>330</v>
      </c>
      <c r="N7" s="214" t="s">
        <v>316</v>
      </c>
      <c r="Q7" s="214" t="s">
        <v>316</v>
      </c>
      <c r="T7" s="214" t="s">
        <v>319</v>
      </c>
      <c r="W7" s="214" t="s">
        <v>319</v>
      </c>
      <c r="Z7" s="214"/>
    </row>
    <row r="8" spans="1:26" x14ac:dyDescent="0.2">
      <c r="B8" s="214">
        <v>85.37</v>
      </c>
      <c r="C8" s="214">
        <v>44.06</v>
      </c>
      <c r="D8" s="214">
        <v>16.440000000000001</v>
      </c>
      <c r="E8" s="214">
        <v>98.12</v>
      </c>
      <c r="F8" s="214">
        <v>94.68</v>
      </c>
      <c r="G8" s="214">
        <v>92.77</v>
      </c>
      <c r="H8" s="1" t="s">
        <v>324</v>
      </c>
      <c r="I8" s="217"/>
      <c r="N8" s="214"/>
      <c r="Q8" s="214"/>
      <c r="W8" s="214"/>
      <c r="Z8" s="214"/>
    </row>
    <row r="9" spans="1:26" x14ac:dyDescent="0.2">
      <c r="B9" s="3"/>
      <c r="C9" s="3"/>
      <c r="D9" s="3"/>
      <c r="E9" s="3"/>
      <c r="F9" s="3"/>
      <c r="G9" s="4"/>
      <c r="H9" s="4"/>
      <c r="I9" s="217" t="s">
        <v>68</v>
      </c>
      <c r="N9" s="214"/>
      <c r="Q9" s="214"/>
      <c r="W9" s="214"/>
      <c r="Z9" s="214"/>
    </row>
    <row r="10" spans="1:26" x14ac:dyDescent="0.2">
      <c r="B10" s="3"/>
      <c r="C10" s="3"/>
      <c r="D10" s="3"/>
      <c r="E10" s="3"/>
      <c r="F10" s="3"/>
      <c r="G10" s="3"/>
      <c r="H10" s="3"/>
      <c r="I10" s="217" t="s">
        <v>69</v>
      </c>
      <c r="N10" s="214">
        <v>1.4E-3</v>
      </c>
      <c r="Q10" s="214">
        <v>2.9999999999999997E-4</v>
      </c>
      <c r="T10" s="214">
        <v>0.2286</v>
      </c>
      <c r="W10" s="214">
        <v>7.3499999999999996E-2</v>
      </c>
      <c r="Z10" s="214"/>
    </row>
    <row r="11" spans="1:26" x14ac:dyDescent="0.2">
      <c r="B11" s="3"/>
      <c r="C11" s="3"/>
      <c r="D11" s="3"/>
      <c r="E11" s="3"/>
      <c r="F11" s="3"/>
      <c r="G11" s="3"/>
      <c r="H11" s="3"/>
      <c r="I11" s="217" t="s">
        <v>70</v>
      </c>
      <c r="N11" s="214" t="s">
        <v>108</v>
      </c>
      <c r="Q11" s="214" t="s">
        <v>133</v>
      </c>
      <c r="T11" s="214" t="s">
        <v>71</v>
      </c>
      <c r="W11" s="214" t="s">
        <v>71</v>
      </c>
      <c r="Z11" s="214"/>
    </row>
    <row r="12" spans="1:26" x14ac:dyDescent="0.2">
      <c r="B12" s="3"/>
      <c r="C12" s="3"/>
      <c r="D12" s="3"/>
      <c r="E12" s="3"/>
      <c r="F12" s="3"/>
      <c r="G12" s="3"/>
      <c r="H12" s="3"/>
      <c r="I12" s="217" t="s">
        <v>326</v>
      </c>
      <c r="N12" s="214" t="s">
        <v>94</v>
      </c>
      <c r="Q12" s="214" t="s">
        <v>94</v>
      </c>
      <c r="T12" s="214" t="s">
        <v>73</v>
      </c>
      <c r="W12" s="214" t="s">
        <v>73</v>
      </c>
      <c r="Z12" s="214"/>
    </row>
    <row r="13" spans="1:26" x14ac:dyDescent="0.2">
      <c r="B13" s="3"/>
      <c r="C13" s="3"/>
      <c r="D13" s="3"/>
      <c r="E13" s="3"/>
      <c r="F13" s="3"/>
      <c r="G13" s="3"/>
      <c r="H13" s="3"/>
      <c r="I13" s="217" t="s">
        <v>74</v>
      </c>
      <c r="N13" s="214" t="s">
        <v>75</v>
      </c>
      <c r="Q13" s="214" t="s">
        <v>75</v>
      </c>
      <c r="T13" s="214" t="s">
        <v>75</v>
      </c>
      <c r="W13" s="214" t="s">
        <v>75</v>
      </c>
      <c r="Z13" s="214"/>
    </row>
    <row r="14" spans="1:26" x14ac:dyDescent="0.2">
      <c r="B14" s="3"/>
      <c r="C14" s="3"/>
      <c r="D14" s="3"/>
      <c r="E14" s="3"/>
      <c r="F14" s="3"/>
      <c r="G14" s="4"/>
      <c r="H14" s="4"/>
      <c r="I14" s="217" t="s">
        <v>76</v>
      </c>
      <c r="N14" s="214" t="s">
        <v>473</v>
      </c>
      <c r="Q14" s="214" t="s">
        <v>476</v>
      </c>
      <c r="T14" s="214" t="s">
        <v>478</v>
      </c>
      <c r="W14" s="214" t="s">
        <v>481</v>
      </c>
      <c r="Z14" s="214"/>
    </row>
    <row r="15" spans="1:26" x14ac:dyDescent="0.2">
      <c r="B15" s="3"/>
      <c r="C15" s="3"/>
      <c r="D15" s="3"/>
      <c r="E15" s="3"/>
      <c r="F15" s="3"/>
      <c r="G15" s="3"/>
      <c r="H15" s="3"/>
      <c r="I15" s="217"/>
      <c r="N15" s="214"/>
      <c r="Q15" s="214"/>
      <c r="T15" s="214"/>
      <c r="W15" s="214"/>
      <c r="Z15" s="214"/>
    </row>
    <row r="16" spans="1:26" x14ac:dyDescent="0.2">
      <c r="B16" s="3"/>
      <c r="C16" s="3"/>
      <c r="D16" s="3"/>
      <c r="E16" s="3"/>
      <c r="F16" s="3"/>
      <c r="G16" s="3"/>
      <c r="H16" s="3"/>
      <c r="I16" s="217" t="s">
        <v>78</v>
      </c>
      <c r="N16" s="214"/>
      <c r="Q16" s="214"/>
      <c r="T16" s="214"/>
      <c r="W16" s="214"/>
      <c r="Z16" s="214"/>
    </row>
    <row r="17" spans="2:26" x14ac:dyDescent="0.2">
      <c r="B17" s="3"/>
      <c r="C17" s="3"/>
      <c r="D17" s="3"/>
      <c r="E17" s="3"/>
      <c r="F17" s="3"/>
      <c r="G17" s="3"/>
      <c r="H17" s="3"/>
      <c r="I17" s="217" t="s">
        <v>327</v>
      </c>
      <c r="N17" s="214" t="s">
        <v>474</v>
      </c>
      <c r="Q17" s="214" t="s">
        <v>474</v>
      </c>
      <c r="T17" s="214" t="s">
        <v>479</v>
      </c>
      <c r="W17" s="214" t="s">
        <v>479</v>
      </c>
      <c r="Z17" s="214"/>
    </row>
    <row r="18" spans="2:26" x14ac:dyDescent="0.2">
      <c r="B18" s="3"/>
      <c r="C18" s="3"/>
      <c r="D18" s="3"/>
      <c r="E18" s="3"/>
      <c r="F18" s="3"/>
      <c r="G18" s="3"/>
      <c r="H18" s="3"/>
      <c r="I18" s="217" t="s">
        <v>328</v>
      </c>
      <c r="N18" s="214" t="s">
        <v>475</v>
      </c>
      <c r="Q18" s="214" t="s">
        <v>477</v>
      </c>
      <c r="T18" s="214" t="s">
        <v>480</v>
      </c>
      <c r="W18" s="214" t="s">
        <v>482</v>
      </c>
      <c r="Z18" s="214"/>
    </row>
    <row r="19" spans="2:26" x14ac:dyDescent="0.2">
      <c r="B19" s="3"/>
      <c r="I19" s="217"/>
      <c r="N19" s="214"/>
      <c r="Q19" s="214"/>
      <c r="T19" s="214"/>
      <c r="W19" s="214"/>
      <c r="Z19" s="214"/>
    </row>
    <row r="20" spans="2:26" x14ac:dyDescent="0.2">
      <c r="I20" s="217"/>
      <c r="N20" s="214"/>
      <c r="Q20" s="214"/>
      <c r="T20" s="214"/>
      <c r="W20" s="214"/>
      <c r="Z20" s="214"/>
    </row>
    <row r="21" spans="2:26" x14ac:dyDescent="0.2">
      <c r="I21" s="217"/>
      <c r="N21" s="214"/>
      <c r="Q21" s="214"/>
      <c r="T21" s="214"/>
      <c r="W21" s="214"/>
      <c r="Z21" s="214"/>
    </row>
    <row r="22" spans="2:26" x14ac:dyDescent="0.2">
      <c r="I22" s="217"/>
      <c r="N22" s="214"/>
      <c r="Q22" s="214"/>
      <c r="T22" s="214"/>
      <c r="W22" s="214"/>
      <c r="Z22" s="214"/>
    </row>
    <row r="23" spans="2:26" x14ac:dyDescent="0.2">
      <c r="I23" s="217"/>
      <c r="N23" s="214"/>
      <c r="Q23" s="214"/>
      <c r="T23" s="214"/>
      <c r="W23" s="214"/>
      <c r="Z23" s="214"/>
    </row>
    <row r="24" spans="2:26" x14ac:dyDescent="0.2">
      <c r="I24" s="217"/>
      <c r="N24" s="214"/>
      <c r="Q24" s="214"/>
      <c r="T24" s="214"/>
      <c r="W24" s="214"/>
      <c r="Z24" s="214"/>
    </row>
    <row r="25" spans="2:26" x14ac:dyDescent="0.2">
      <c r="I25" s="217"/>
      <c r="N25" s="214"/>
      <c r="Q25" s="214"/>
      <c r="T25" s="214"/>
      <c r="W25" s="214"/>
      <c r="Z25" s="214"/>
    </row>
    <row r="26" spans="2:26" x14ac:dyDescent="0.2">
      <c r="I26" s="217"/>
      <c r="N26" s="214"/>
      <c r="Q26" s="214"/>
      <c r="T26" s="214"/>
      <c r="W26" s="214"/>
      <c r="Z26" s="214"/>
    </row>
    <row r="27" spans="2:26" x14ac:dyDescent="0.2">
      <c r="I27" s="217"/>
      <c r="N27" s="214"/>
      <c r="Q27" s="214"/>
      <c r="W27" s="214"/>
      <c r="Z27" s="214"/>
    </row>
    <row r="28" spans="2:26" x14ac:dyDescent="0.2">
      <c r="T28" s="214"/>
    </row>
    <row r="29" spans="2:26" x14ac:dyDescent="0.2">
      <c r="T29" s="214"/>
    </row>
  </sheetData>
  <pageMargins left="0.7" right="0.7" top="0.75" bottom="0.75" header="0.3" footer="0.3"/>
  <pageSetup paperSize="9" orientation="portrait" horizontalDpi="0" verticalDpi="0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5"/>
  <sheetViews>
    <sheetView workbookViewId="0">
      <selection activeCell="B1" sqref="B1"/>
    </sheetView>
  </sheetViews>
  <sheetFormatPr baseColWidth="10" defaultColWidth="8.83203125" defaultRowHeight="16" x14ac:dyDescent="0.2"/>
  <sheetData>
    <row r="1" spans="1:11" x14ac:dyDescent="0.2">
      <c r="A1" s="2" t="s">
        <v>179</v>
      </c>
      <c r="E1" t="s">
        <v>339</v>
      </c>
    </row>
    <row r="3" spans="1:11" x14ac:dyDescent="0.2">
      <c r="B3" s="215" t="s">
        <v>331</v>
      </c>
      <c r="C3" s="215" t="s">
        <v>332</v>
      </c>
      <c r="D3" s="215" t="s">
        <v>333</v>
      </c>
      <c r="E3" s="215" t="s">
        <v>334</v>
      </c>
      <c r="F3" s="215" t="s">
        <v>335</v>
      </c>
      <c r="G3" s="215" t="s">
        <v>336</v>
      </c>
      <c r="H3" s="215" t="s">
        <v>337</v>
      </c>
      <c r="I3" s="215" t="s">
        <v>338</v>
      </c>
      <c r="K3" s="215" t="s">
        <v>340</v>
      </c>
    </row>
    <row r="4" spans="1:11" x14ac:dyDescent="0.2">
      <c r="B4" s="214">
        <v>6259</v>
      </c>
      <c r="C4" s="214">
        <v>7508</v>
      </c>
      <c r="D4" s="214">
        <v>3412</v>
      </c>
      <c r="E4" s="214">
        <v>48620</v>
      </c>
      <c r="F4" s="214">
        <v>5916</v>
      </c>
      <c r="G4" s="214">
        <v>6352</v>
      </c>
      <c r="H4" s="214">
        <v>8243</v>
      </c>
      <c r="I4" s="214">
        <v>3790</v>
      </c>
    </row>
    <row r="5" spans="1:11" x14ac:dyDescent="0.2">
      <c r="B5" s="214"/>
      <c r="C5" s="214"/>
      <c r="D5" s="214"/>
      <c r="E5" s="214"/>
      <c r="F5" s="214"/>
      <c r="G5" s="214"/>
      <c r="H5" s="214"/>
      <c r="I5" s="214"/>
    </row>
  </sheetData>
  <pageMargins left="0.7" right="0.7" top="0.75" bottom="0.75" header="0.3" footer="0.3"/>
  <pageSetup paperSize="9" orientation="portrait" horizontalDpi="0" verticalDpi="0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4"/>
  <sheetViews>
    <sheetView workbookViewId="0">
      <selection activeCell="F1" sqref="F1"/>
    </sheetView>
  </sheetViews>
  <sheetFormatPr baseColWidth="10" defaultColWidth="8.83203125" defaultRowHeight="16" x14ac:dyDescent="0.2"/>
  <sheetData>
    <row r="1" spans="1:14" x14ac:dyDescent="0.2">
      <c r="A1" s="2" t="s">
        <v>180</v>
      </c>
      <c r="F1" t="s">
        <v>342</v>
      </c>
    </row>
    <row r="3" spans="1:14" x14ac:dyDescent="0.2">
      <c r="B3" s="218">
        <v>1</v>
      </c>
      <c r="C3" s="218">
        <v>2</v>
      </c>
      <c r="D3" s="215">
        <v>3</v>
      </c>
      <c r="E3" s="215">
        <v>4</v>
      </c>
      <c r="F3" s="215">
        <v>5</v>
      </c>
      <c r="G3" s="215">
        <v>6</v>
      </c>
      <c r="H3" s="215">
        <v>7</v>
      </c>
      <c r="I3" s="215">
        <v>8</v>
      </c>
      <c r="J3" s="215">
        <v>9</v>
      </c>
      <c r="K3" s="215">
        <v>10</v>
      </c>
      <c r="L3" s="215">
        <v>11</v>
      </c>
      <c r="N3" s="215" t="s">
        <v>341</v>
      </c>
    </row>
    <row r="4" spans="1:14" x14ac:dyDescent="0.2">
      <c r="B4" s="214">
        <v>1890</v>
      </c>
      <c r="C4" s="214">
        <v>2603</v>
      </c>
      <c r="D4" s="214">
        <v>2427</v>
      </c>
      <c r="E4" s="214">
        <v>6811</v>
      </c>
      <c r="F4" s="214">
        <v>53428</v>
      </c>
      <c r="G4" s="214">
        <v>22971</v>
      </c>
      <c r="H4" s="214">
        <v>7704</v>
      </c>
      <c r="I4" s="214">
        <v>5339</v>
      </c>
      <c r="J4" s="214">
        <v>2289</v>
      </c>
      <c r="K4" s="214">
        <v>5214</v>
      </c>
      <c r="L4" s="214">
        <v>4883</v>
      </c>
    </row>
  </sheetData>
  <pageMargins left="0.7" right="0.7" top="0.75" bottom="0.75" header="0.3" footer="0.3"/>
  <pageSetup paperSize="9" orientation="portrait" horizontalDpi="0" verticalDpi="0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I31"/>
  <sheetViews>
    <sheetView workbookViewId="0">
      <selection activeCell="AG3" sqref="AG3:AI3"/>
    </sheetView>
  </sheetViews>
  <sheetFormatPr baseColWidth="10" defaultColWidth="8.83203125" defaultRowHeight="16" x14ac:dyDescent="0.2"/>
  <sheetData>
    <row r="1" spans="1:35" x14ac:dyDescent="0.2">
      <c r="A1" s="2" t="s">
        <v>181</v>
      </c>
      <c r="E1" t="s">
        <v>315</v>
      </c>
    </row>
    <row r="3" spans="1:35" x14ac:dyDescent="0.2">
      <c r="B3" s="215" t="s">
        <v>347</v>
      </c>
      <c r="C3" s="226" t="s">
        <v>313</v>
      </c>
      <c r="D3" s="226"/>
      <c r="E3" s="226"/>
      <c r="F3" s="226" t="s">
        <v>343</v>
      </c>
      <c r="G3" s="226"/>
      <c r="H3" s="226"/>
      <c r="I3" s="226" t="s">
        <v>344</v>
      </c>
      <c r="J3" s="226"/>
      <c r="K3" s="226"/>
      <c r="L3" s="226" t="s">
        <v>345</v>
      </c>
      <c r="M3" s="226"/>
      <c r="N3" s="226"/>
      <c r="O3" s="226" t="s">
        <v>346</v>
      </c>
      <c r="P3" s="226"/>
      <c r="Q3" s="226"/>
      <c r="S3" s="217"/>
      <c r="T3" s="214"/>
      <c r="U3" s="226" t="s">
        <v>313</v>
      </c>
      <c r="V3" s="226"/>
      <c r="W3" s="226"/>
      <c r="X3" s="226" t="s">
        <v>343</v>
      </c>
      <c r="Y3" s="226"/>
      <c r="Z3" s="226"/>
      <c r="AA3" s="226" t="s">
        <v>344</v>
      </c>
      <c r="AB3" s="226"/>
      <c r="AC3" s="226"/>
      <c r="AD3" s="226" t="s">
        <v>345</v>
      </c>
      <c r="AE3" s="226"/>
      <c r="AF3" s="226"/>
      <c r="AG3" s="226" t="s">
        <v>346</v>
      </c>
      <c r="AH3" s="226"/>
      <c r="AI3" s="226"/>
    </row>
    <row r="4" spans="1:35" x14ac:dyDescent="0.2">
      <c r="B4" s="214">
        <v>0</v>
      </c>
      <c r="C4" s="214">
        <v>0</v>
      </c>
      <c r="D4" s="214">
        <v>0</v>
      </c>
      <c r="E4" s="214">
        <v>0</v>
      </c>
      <c r="F4" s="214">
        <v>0</v>
      </c>
      <c r="G4" s="214">
        <v>0</v>
      </c>
      <c r="H4" s="214">
        <v>0</v>
      </c>
      <c r="I4" s="214">
        <v>0</v>
      </c>
      <c r="J4" s="214">
        <v>0</v>
      </c>
      <c r="K4" s="214">
        <v>0</v>
      </c>
      <c r="L4" s="214">
        <v>0</v>
      </c>
      <c r="M4" s="214">
        <v>0</v>
      </c>
      <c r="N4" s="214">
        <v>0</v>
      </c>
      <c r="O4" s="214">
        <v>0</v>
      </c>
      <c r="P4" s="214">
        <v>0</v>
      </c>
      <c r="Q4" s="214">
        <v>0</v>
      </c>
      <c r="S4" s="217" t="s">
        <v>365</v>
      </c>
      <c r="U4" s="214">
        <v>5</v>
      </c>
      <c r="X4" s="214">
        <v>5</v>
      </c>
      <c r="AA4" s="214">
        <v>5</v>
      </c>
      <c r="AD4" s="214">
        <v>5</v>
      </c>
      <c r="AG4" s="214">
        <v>5</v>
      </c>
    </row>
    <row r="5" spans="1:35" x14ac:dyDescent="0.2">
      <c r="B5" s="214">
        <v>30</v>
      </c>
      <c r="C5" s="214">
        <v>8</v>
      </c>
      <c r="D5" s="214">
        <v>11</v>
      </c>
      <c r="E5" s="214">
        <v>9</v>
      </c>
      <c r="F5" s="214">
        <v>8.1199999999999992</v>
      </c>
      <c r="G5" s="214">
        <v>5.0599999999999996</v>
      </c>
      <c r="H5" s="214">
        <v>7.21</v>
      </c>
      <c r="I5" s="214">
        <v>5.24</v>
      </c>
      <c r="J5" s="214">
        <v>7.18</v>
      </c>
      <c r="K5" s="214">
        <v>9.5299999999999994</v>
      </c>
      <c r="L5" s="214">
        <v>4.3</v>
      </c>
      <c r="M5" s="214">
        <v>2.08</v>
      </c>
      <c r="N5" s="214">
        <v>3.24</v>
      </c>
      <c r="O5" s="214">
        <v>2.23</v>
      </c>
      <c r="P5" s="214">
        <v>1.03</v>
      </c>
      <c r="Q5" s="214">
        <v>3.1</v>
      </c>
      <c r="S5" s="217"/>
      <c r="U5" s="214"/>
      <c r="X5" s="214"/>
      <c r="AA5" s="214"/>
      <c r="AD5" s="214"/>
      <c r="AG5" s="214"/>
    </row>
    <row r="6" spans="1:35" x14ac:dyDescent="0.2">
      <c r="B6" s="214">
        <v>60</v>
      </c>
      <c r="C6" s="214">
        <v>32</v>
      </c>
      <c r="D6" s="214">
        <v>31</v>
      </c>
      <c r="E6" s="214">
        <v>27</v>
      </c>
      <c r="F6" s="214">
        <v>26.31</v>
      </c>
      <c r="G6" s="214">
        <v>32.35</v>
      </c>
      <c r="H6" s="214">
        <v>28.08</v>
      </c>
      <c r="I6" s="214">
        <v>25.18</v>
      </c>
      <c r="J6" s="214">
        <v>31.22</v>
      </c>
      <c r="K6" s="214">
        <v>36.119999999999997</v>
      </c>
      <c r="L6" s="214">
        <v>8.17</v>
      </c>
      <c r="M6" s="214">
        <v>12.5</v>
      </c>
      <c r="N6" s="214">
        <v>14.53</v>
      </c>
      <c r="O6" s="214">
        <v>4.51</v>
      </c>
      <c r="P6" s="214">
        <v>3.27</v>
      </c>
      <c r="Q6" s="214">
        <v>12.06</v>
      </c>
      <c r="S6" s="217" t="s">
        <v>366</v>
      </c>
      <c r="U6" s="214">
        <v>0</v>
      </c>
      <c r="X6" s="214">
        <v>0</v>
      </c>
      <c r="AA6" s="214">
        <v>0</v>
      </c>
      <c r="AD6" s="214">
        <v>0</v>
      </c>
      <c r="AG6" s="214">
        <v>0</v>
      </c>
    </row>
    <row r="7" spans="1:35" x14ac:dyDescent="0.2">
      <c r="B7" s="214">
        <v>90</v>
      </c>
      <c r="C7" s="214">
        <v>58</v>
      </c>
      <c r="D7" s="214">
        <v>59</v>
      </c>
      <c r="E7" s="214">
        <v>60</v>
      </c>
      <c r="F7" s="214">
        <v>59.15</v>
      </c>
      <c r="G7" s="214">
        <v>61.14</v>
      </c>
      <c r="H7" s="214">
        <v>55.71</v>
      </c>
      <c r="I7" s="214">
        <v>58.04</v>
      </c>
      <c r="J7" s="214">
        <v>52.67</v>
      </c>
      <c r="K7" s="214">
        <v>49.41</v>
      </c>
      <c r="L7" s="214">
        <v>19.079999999999998</v>
      </c>
      <c r="M7" s="214">
        <v>21.22</v>
      </c>
      <c r="N7" s="214">
        <v>25.2</v>
      </c>
      <c r="O7" s="214">
        <v>9.11</v>
      </c>
      <c r="P7" s="214">
        <v>16.38</v>
      </c>
      <c r="Q7" s="214">
        <v>18.34</v>
      </c>
      <c r="S7" s="217" t="s">
        <v>367</v>
      </c>
      <c r="U7" s="214">
        <v>4.6669999999999998</v>
      </c>
      <c r="X7" s="214">
        <v>3.3980000000000001</v>
      </c>
      <c r="AA7" s="214">
        <v>3.6579999999999999</v>
      </c>
      <c r="AD7" s="214">
        <v>1.603</v>
      </c>
      <c r="AG7" s="214">
        <v>1.06</v>
      </c>
    </row>
    <row r="8" spans="1:35" x14ac:dyDescent="0.2">
      <c r="B8" s="214">
        <v>120</v>
      </c>
      <c r="C8" s="214">
        <v>95</v>
      </c>
      <c r="D8" s="214">
        <v>88</v>
      </c>
      <c r="E8" s="214">
        <v>89</v>
      </c>
      <c r="F8" s="214">
        <v>82.42</v>
      </c>
      <c r="G8" s="214">
        <v>85.11</v>
      </c>
      <c r="H8" s="214">
        <v>87.46</v>
      </c>
      <c r="I8" s="214">
        <v>79.33</v>
      </c>
      <c r="J8" s="214">
        <v>81.39</v>
      </c>
      <c r="K8" s="214">
        <v>72.16</v>
      </c>
      <c r="L8" s="214">
        <v>32.44</v>
      </c>
      <c r="M8" s="214">
        <v>37.71</v>
      </c>
      <c r="N8" s="214">
        <v>29.06</v>
      </c>
      <c r="O8" s="214">
        <v>15.84</v>
      </c>
      <c r="P8" s="214">
        <v>21.25</v>
      </c>
      <c r="Q8" s="214">
        <v>28.51</v>
      </c>
      <c r="S8" s="217" t="s">
        <v>368</v>
      </c>
      <c r="U8" s="214">
        <v>30</v>
      </c>
      <c r="X8" s="214">
        <v>28.91</v>
      </c>
      <c r="AA8" s="214">
        <v>30.84</v>
      </c>
      <c r="AD8" s="214">
        <v>11.73</v>
      </c>
      <c r="AG8" s="214">
        <v>6.6130000000000004</v>
      </c>
    </row>
    <row r="9" spans="1:35" x14ac:dyDescent="0.2">
      <c r="S9" s="217" t="s">
        <v>369</v>
      </c>
      <c r="U9" s="214">
        <v>74.83</v>
      </c>
      <c r="X9" s="214">
        <v>71.83</v>
      </c>
      <c r="AA9" s="214">
        <v>65.5</v>
      </c>
      <c r="AD9" s="214">
        <v>27.45</v>
      </c>
      <c r="AG9" s="214">
        <v>18.239999999999998</v>
      </c>
    </row>
    <row r="10" spans="1:35" x14ac:dyDescent="0.2">
      <c r="S10" s="217" t="s">
        <v>370</v>
      </c>
      <c r="U10" s="214">
        <v>90.67</v>
      </c>
      <c r="X10" s="214">
        <v>85</v>
      </c>
      <c r="AA10" s="214">
        <v>77.63</v>
      </c>
      <c r="AD10" s="214">
        <v>33.07</v>
      </c>
      <c r="AG10" s="214">
        <v>21.87</v>
      </c>
    </row>
    <row r="11" spans="1:35" x14ac:dyDescent="0.2">
      <c r="B11" s="215"/>
      <c r="S11" s="217"/>
      <c r="U11" s="214"/>
      <c r="X11" s="214"/>
      <c r="AA11" s="214"/>
      <c r="AD11" s="214"/>
      <c r="AG11" s="214"/>
    </row>
    <row r="12" spans="1:35" x14ac:dyDescent="0.2">
      <c r="B12" s="214"/>
      <c r="C12" s="214"/>
      <c r="D12" s="214"/>
      <c r="E12" s="214"/>
      <c r="F12" s="214"/>
      <c r="G12" s="214"/>
      <c r="H12" s="214"/>
      <c r="I12" s="214"/>
      <c r="J12" s="214"/>
      <c r="K12" s="214"/>
      <c r="L12" s="214"/>
      <c r="M12" s="214"/>
      <c r="N12" s="214"/>
      <c r="O12" s="214"/>
      <c r="P12" s="214"/>
      <c r="Q12" s="214"/>
      <c r="S12" s="217" t="s">
        <v>37</v>
      </c>
      <c r="U12" s="214">
        <v>37.799999999999997</v>
      </c>
      <c r="X12" s="214">
        <v>35.869999999999997</v>
      </c>
      <c r="AA12" s="214">
        <v>33.83</v>
      </c>
      <c r="AD12" s="214">
        <v>13.97</v>
      </c>
      <c r="AG12" s="214">
        <v>9.0419999999999998</v>
      </c>
    </row>
    <row r="13" spans="1:35" x14ac:dyDescent="0.2">
      <c r="B13" s="214"/>
      <c r="C13" s="214"/>
      <c r="D13" s="214"/>
      <c r="E13" s="214"/>
      <c r="F13" s="214"/>
      <c r="G13" s="214"/>
      <c r="H13" s="214"/>
      <c r="I13" s="214"/>
      <c r="J13" s="214"/>
      <c r="K13" s="214"/>
      <c r="L13" s="214"/>
      <c r="M13" s="214"/>
      <c r="N13" s="214"/>
      <c r="O13" s="214"/>
      <c r="P13" s="214"/>
      <c r="Q13" s="214"/>
      <c r="S13" s="217" t="s">
        <v>371</v>
      </c>
      <c r="U13" s="214">
        <v>37.229999999999997</v>
      </c>
      <c r="X13" s="214">
        <v>35.75</v>
      </c>
      <c r="AA13" s="214">
        <v>32.24</v>
      </c>
      <c r="AD13" s="214">
        <v>13.63</v>
      </c>
      <c r="AG13" s="214">
        <v>9.0969999999999995</v>
      </c>
    </row>
    <row r="14" spans="1:35" x14ac:dyDescent="0.2">
      <c r="B14" s="214"/>
      <c r="C14" s="214"/>
      <c r="D14" s="214"/>
      <c r="E14" s="214"/>
      <c r="F14" s="214"/>
      <c r="G14" s="214"/>
      <c r="H14" s="214"/>
      <c r="I14" s="214"/>
      <c r="J14" s="214"/>
      <c r="K14" s="214"/>
      <c r="L14" s="214"/>
      <c r="M14" s="214"/>
      <c r="N14" s="214"/>
      <c r="O14" s="214"/>
      <c r="P14" s="214"/>
      <c r="Q14" s="214"/>
      <c r="S14" s="217" t="s">
        <v>372</v>
      </c>
      <c r="U14" s="214">
        <v>16.649999999999999</v>
      </c>
      <c r="X14" s="214">
        <v>15.99</v>
      </c>
      <c r="AA14" s="214">
        <v>14.42</v>
      </c>
      <c r="AD14" s="214">
        <v>6.0940000000000003</v>
      </c>
      <c r="AG14" s="214">
        <v>4.0679999999999996</v>
      </c>
    </row>
    <row r="15" spans="1:35" x14ac:dyDescent="0.2">
      <c r="B15" s="214"/>
      <c r="C15" s="214"/>
      <c r="D15" s="214"/>
      <c r="E15" s="214"/>
      <c r="F15" s="214"/>
      <c r="G15" s="214"/>
      <c r="H15" s="214"/>
      <c r="I15" s="214"/>
      <c r="J15" s="214"/>
      <c r="K15" s="214"/>
      <c r="L15" s="214"/>
      <c r="M15" s="214"/>
      <c r="N15" s="214"/>
      <c r="O15" s="214"/>
      <c r="P15" s="214"/>
      <c r="Q15" s="214"/>
      <c r="S15" s="217"/>
      <c r="T15" s="214"/>
      <c r="U15" s="214"/>
      <c r="V15" s="214"/>
      <c r="X15" s="214"/>
      <c r="Y15" s="214"/>
      <c r="AA15" s="214"/>
    </row>
    <row r="16" spans="1:35" x14ac:dyDescent="0.2">
      <c r="B16" s="214"/>
      <c r="C16" s="214"/>
      <c r="D16" s="214"/>
      <c r="E16" s="214"/>
      <c r="F16" s="214"/>
      <c r="G16" s="214"/>
      <c r="H16" s="214"/>
      <c r="I16" s="214"/>
      <c r="J16" s="214"/>
      <c r="K16" s="214"/>
      <c r="L16" s="214"/>
      <c r="M16" s="214"/>
      <c r="N16" s="214"/>
      <c r="O16" s="214"/>
      <c r="P16" s="214"/>
      <c r="Q16" s="214"/>
      <c r="S16" s="217"/>
      <c r="T16" s="214"/>
      <c r="U16" s="214"/>
      <c r="V16" s="214"/>
      <c r="X16" s="214"/>
      <c r="Y16" s="214"/>
      <c r="AA16" s="214"/>
    </row>
    <row r="17" spans="19:27" x14ac:dyDescent="0.2">
      <c r="S17" s="217" t="s">
        <v>356</v>
      </c>
      <c r="V17" s="214" t="s">
        <v>357</v>
      </c>
      <c r="W17" s="214"/>
      <c r="X17" s="214"/>
      <c r="Y17" s="214"/>
      <c r="Z17" s="214"/>
      <c r="AA17" s="214"/>
    </row>
    <row r="18" spans="19:27" x14ac:dyDescent="0.2">
      <c r="S18" s="217" t="s">
        <v>349</v>
      </c>
      <c r="V18" s="214">
        <v>0.05</v>
      </c>
      <c r="W18" s="214"/>
      <c r="X18" s="214"/>
      <c r="Y18" s="214"/>
      <c r="Z18" s="214"/>
    </row>
    <row r="19" spans="19:27" x14ac:dyDescent="0.2">
      <c r="S19" s="217"/>
      <c r="V19" s="214"/>
      <c r="W19" s="214"/>
      <c r="X19" s="214"/>
      <c r="Y19" s="214"/>
      <c r="Z19" s="214"/>
    </row>
    <row r="20" spans="19:27" x14ac:dyDescent="0.2">
      <c r="S20" s="217" t="s">
        <v>350</v>
      </c>
      <c r="V20" s="214" t="s">
        <v>351</v>
      </c>
      <c r="W20" s="214" t="s">
        <v>69</v>
      </c>
      <c r="X20" s="214" t="s">
        <v>70</v>
      </c>
      <c r="Y20" s="214" t="s">
        <v>352</v>
      </c>
      <c r="Z20" s="214"/>
    </row>
    <row r="21" spans="19:27" x14ac:dyDescent="0.2">
      <c r="S21" s="217" t="s">
        <v>353</v>
      </c>
      <c r="V21" s="214">
        <v>14.25</v>
      </c>
      <c r="W21" s="214" t="s">
        <v>132</v>
      </c>
      <c r="X21" s="214" t="s">
        <v>93</v>
      </c>
      <c r="Y21" s="214" t="s">
        <v>94</v>
      </c>
      <c r="Z21" s="214"/>
    </row>
    <row r="22" spans="19:27" x14ac:dyDescent="0.2">
      <c r="S22" s="217" t="s">
        <v>358</v>
      </c>
      <c r="V22" s="214">
        <v>66.349999999999994</v>
      </c>
      <c r="W22" s="214" t="s">
        <v>132</v>
      </c>
      <c r="X22" s="214" t="s">
        <v>93</v>
      </c>
      <c r="Y22" s="214" t="s">
        <v>94</v>
      </c>
      <c r="Z22" s="214"/>
    </row>
    <row r="23" spans="19:27" x14ac:dyDescent="0.2">
      <c r="S23" s="217" t="s">
        <v>355</v>
      </c>
      <c r="V23" s="214">
        <v>18.53</v>
      </c>
      <c r="W23" s="214" t="s">
        <v>132</v>
      </c>
      <c r="X23" s="214" t="s">
        <v>93</v>
      </c>
      <c r="Y23" s="214" t="s">
        <v>94</v>
      </c>
      <c r="Z23" s="214"/>
    </row>
    <row r="24" spans="19:27" x14ac:dyDescent="0.2">
      <c r="S24" s="217" t="s">
        <v>467</v>
      </c>
      <c r="V24" s="214">
        <v>0.2054</v>
      </c>
      <c r="W24" s="214">
        <v>0.29399999999999998</v>
      </c>
      <c r="X24" s="214" t="s">
        <v>71</v>
      </c>
      <c r="Y24" s="214" t="s">
        <v>73</v>
      </c>
      <c r="Z24" s="214"/>
    </row>
    <row r="25" spans="19:27" x14ac:dyDescent="0.2">
      <c r="S25" s="217"/>
      <c r="V25" s="214"/>
      <c r="W25" s="214"/>
      <c r="X25" s="214"/>
      <c r="Y25" s="214"/>
      <c r="Z25" s="214"/>
    </row>
    <row r="26" spans="19:27" x14ac:dyDescent="0.2">
      <c r="S26" s="217" t="s">
        <v>163</v>
      </c>
      <c r="V26" s="214" t="s">
        <v>164</v>
      </c>
      <c r="W26" s="214" t="s">
        <v>165</v>
      </c>
      <c r="X26" s="214" t="s">
        <v>166</v>
      </c>
      <c r="Y26" s="214" t="s">
        <v>158</v>
      </c>
      <c r="Z26" s="214" t="s">
        <v>69</v>
      </c>
    </row>
    <row r="27" spans="19:27" x14ac:dyDescent="0.2">
      <c r="S27" s="217" t="s">
        <v>353</v>
      </c>
      <c r="V27" s="214">
        <v>8428</v>
      </c>
      <c r="W27" s="214">
        <v>16</v>
      </c>
      <c r="X27" s="214">
        <v>526.70000000000005</v>
      </c>
      <c r="Y27" s="214" t="s">
        <v>483</v>
      </c>
      <c r="Z27" s="214" t="s">
        <v>420</v>
      </c>
    </row>
    <row r="28" spans="19:27" x14ac:dyDescent="0.2">
      <c r="S28" s="217" t="s">
        <v>358</v>
      </c>
      <c r="V28" s="214">
        <v>39236</v>
      </c>
      <c r="W28" s="214">
        <v>4</v>
      </c>
      <c r="X28" s="214">
        <v>9809</v>
      </c>
      <c r="Y28" s="214" t="s">
        <v>484</v>
      </c>
      <c r="Z28" s="214" t="s">
        <v>420</v>
      </c>
    </row>
    <row r="29" spans="19:27" x14ac:dyDescent="0.2">
      <c r="S29" s="217" t="s">
        <v>355</v>
      </c>
      <c r="V29" s="214">
        <v>10955</v>
      </c>
      <c r="W29" s="214">
        <v>4</v>
      </c>
      <c r="X29" s="214">
        <v>2739</v>
      </c>
      <c r="Y29" s="214" t="s">
        <v>485</v>
      </c>
      <c r="Z29" s="214" t="s">
        <v>420</v>
      </c>
    </row>
    <row r="30" spans="19:27" x14ac:dyDescent="0.2">
      <c r="S30" s="217" t="s">
        <v>467</v>
      </c>
      <c r="V30" s="214">
        <v>121.5</v>
      </c>
      <c r="W30" s="214">
        <v>10</v>
      </c>
      <c r="X30" s="214">
        <v>12.15</v>
      </c>
      <c r="Y30" s="214" t="s">
        <v>486</v>
      </c>
      <c r="Z30" s="214" t="s">
        <v>487</v>
      </c>
    </row>
    <row r="31" spans="19:27" x14ac:dyDescent="0.2">
      <c r="S31" s="217" t="s">
        <v>416</v>
      </c>
      <c r="V31" s="214">
        <v>390.5</v>
      </c>
      <c r="W31" s="214">
        <v>40</v>
      </c>
      <c r="X31" s="214">
        <v>9.7629999999999999</v>
      </c>
      <c r="Y31" s="214"/>
      <c r="Z31" s="214"/>
    </row>
  </sheetData>
  <mergeCells count="10">
    <mergeCell ref="U3:W3"/>
    <mergeCell ref="X3:Z3"/>
    <mergeCell ref="AA3:AC3"/>
    <mergeCell ref="AD3:AF3"/>
    <mergeCell ref="AG3:AI3"/>
    <mergeCell ref="C3:E3"/>
    <mergeCell ref="F3:H3"/>
    <mergeCell ref="I3:K3"/>
    <mergeCell ref="O3:Q3"/>
    <mergeCell ref="L3:N3"/>
  </mergeCells>
  <pageMargins left="0.7" right="0.7" top="0.75" bottom="0.75" header="0.3" footer="0.3"/>
  <pageSetup paperSize="9" orientation="portrait" horizontalDpi="0" verticalDpi="0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1"/>
  <sheetViews>
    <sheetView workbookViewId="0">
      <selection activeCell="K10" sqref="K10"/>
    </sheetView>
  </sheetViews>
  <sheetFormatPr baseColWidth="10" defaultColWidth="8.83203125" defaultRowHeight="16" x14ac:dyDescent="0.2"/>
  <cols>
    <col min="2" max="2" width="19.83203125" customWidth="1"/>
  </cols>
  <sheetData>
    <row r="1" spans="1:9" ht="17" x14ac:dyDescent="0.2">
      <c r="A1" s="2" t="s">
        <v>4</v>
      </c>
      <c r="B1" t="s">
        <v>5</v>
      </c>
      <c r="I1" s="2"/>
    </row>
  </sheetData>
  <pageMargins left="0.7" right="0.7" top="0.75" bottom="0.75" header="0.3" footer="0.3"/>
  <pageSetup paperSize="9" orientation="portrait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34"/>
  <sheetViews>
    <sheetView workbookViewId="0">
      <selection activeCell="P20" sqref="P20:R20"/>
    </sheetView>
  </sheetViews>
  <sheetFormatPr baseColWidth="10" defaultColWidth="8.83203125" defaultRowHeight="16" x14ac:dyDescent="0.2"/>
  <sheetData>
    <row r="1" spans="1:19" x14ac:dyDescent="0.2">
      <c r="A1" s="2" t="s">
        <v>182</v>
      </c>
    </row>
    <row r="3" spans="1:19" x14ac:dyDescent="0.2">
      <c r="B3" s="215" t="s">
        <v>347</v>
      </c>
      <c r="C3" s="226" t="s">
        <v>359</v>
      </c>
      <c r="D3" s="226"/>
      <c r="E3" s="226"/>
      <c r="F3" s="226" t="s">
        <v>360</v>
      </c>
      <c r="G3" s="226"/>
      <c r="H3" s="226"/>
    </row>
    <row r="4" spans="1:19" x14ac:dyDescent="0.2">
      <c r="B4" s="214">
        <v>0</v>
      </c>
      <c r="C4" s="214">
        <v>0</v>
      </c>
      <c r="D4" s="214">
        <v>0</v>
      </c>
      <c r="E4" s="214">
        <v>0</v>
      </c>
      <c r="F4" s="214">
        <v>0</v>
      </c>
      <c r="G4" s="214">
        <v>0</v>
      </c>
      <c r="H4" s="214">
        <v>0</v>
      </c>
      <c r="J4" s="217" t="s">
        <v>356</v>
      </c>
      <c r="M4" s="214" t="s">
        <v>357</v>
      </c>
      <c r="N4" s="214"/>
      <c r="O4" s="214"/>
      <c r="P4" s="214"/>
      <c r="Q4" s="214"/>
    </row>
    <row r="5" spans="1:19" x14ac:dyDescent="0.2">
      <c r="B5" s="214">
        <v>30</v>
      </c>
      <c r="C5" s="214">
        <v>10.3</v>
      </c>
      <c r="D5" s="214">
        <v>12.33</v>
      </c>
      <c r="E5" s="214">
        <v>8.2100000000000009</v>
      </c>
      <c r="F5" s="214">
        <v>12.18</v>
      </c>
      <c r="G5" s="214">
        <v>11.26</v>
      </c>
      <c r="H5" s="214">
        <v>14.12</v>
      </c>
      <c r="J5" s="217" t="s">
        <v>349</v>
      </c>
      <c r="M5" s="214">
        <v>0.05</v>
      </c>
      <c r="N5" s="214"/>
      <c r="O5" s="214"/>
      <c r="P5" s="214"/>
      <c r="Q5" s="214"/>
    </row>
    <row r="6" spans="1:19" x14ac:dyDescent="0.2">
      <c r="B6" s="214">
        <v>60</v>
      </c>
      <c r="C6" s="214">
        <v>22.14</v>
      </c>
      <c r="D6" s="214">
        <v>27.04</v>
      </c>
      <c r="E6" s="214">
        <v>28.36</v>
      </c>
      <c r="F6" s="214">
        <v>17.29</v>
      </c>
      <c r="G6" s="214">
        <v>24.07</v>
      </c>
      <c r="H6" s="214">
        <v>18.149999999999999</v>
      </c>
      <c r="J6" s="217"/>
      <c r="M6" s="214"/>
      <c r="N6" s="214"/>
      <c r="O6" s="214"/>
      <c r="P6" s="214"/>
      <c r="Q6" s="214"/>
    </row>
    <row r="7" spans="1:19" x14ac:dyDescent="0.2">
      <c r="B7" s="214">
        <v>90</v>
      </c>
      <c r="C7" s="214">
        <v>52.35</v>
      </c>
      <c r="D7" s="214">
        <v>58.45</v>
      </c>
      <c r="E7" s="214">
        <v>65.53</v>
      </c>
      <c r="F7" s="214">
        <v>57.32</v>
      </c>
      <c r="G7" s="214">
        <v>58.44</v>
      </c>
      <c r="H7" s="214">
        <v>59.32</v>
      </c>
      <c r="J7" s="217" t="s">
        <v>350</v>
      </c>
      <c r="M7" s="214" t="s">
        <v>351</v>
      </c>
      <c r="N7" s="214" t="s">
        <v>69</v>
      </c>
      <c r="O7" s="214" t="s">
        <v>70</v>
      </c>
      <c r="P7" s="214" t="s">
        <v>352</v>
      </c>
      <c r="Q7" s="214"/>
    </row>
    <row r="8" spans="1:19" x14ac:dyDescent="0.2">
      <c r="B8" s="214">
        <v>120</v>
      </c>
      <c r="C8" s="214">
        <v>85.69</v>
      </c>
      <c r="D8" s="214">
        <v>77.36</v>
      </c>
      <c r="E8" s="214">
        <v>75.92</v>
      </c>
      <c r="F8" s="214">
        <v>79.650000000000006</v>
      </c>
      <c r="G8" s="214">
        <v>84.35</v>
      </c>
      <c r="H8" s="214">
        <v>82.74</v>
      </c>
      <c r="J8" s="217" t="s">
        <v>353</v>
      </c>
      <c r="M8" s="214">
        <v>0.25569999999999998</v>
      </c>
      <c r="N8" s="214">
        <v>0.26550000000000001</v>
      </c>
      <c r="O8" s="214" t="s">
        <v>71</v>
      </c>
      <c r="P8" s="214" t="s">
        <v>73</v>
      </c>
      <c r="Q8" s="214"/>
    </row>
    <row r="9" spans="1:19" x14ac:dyDescent="0.2">
      <c r="J9" s="217" t="s">
        <v>358</v>
      </c>
      <c r="M9" s="214">
        <v>98.96</v>
      </c>
      <c r="N9" s="214" t="s">
        <v>132</v>
      </c>
      <c r="O9" s="214" t="s">
        <v>93</v>
      </c>
      <c r="P9" s="214" t="s">
        <v>94</v>
      </c>
      <c r="Q9" s="214"/>
    </row>
    <row r="10" spans="1:19" x14ac:dyDescent="0.2">
      <c r="B10" s="215"/>
      <c r="J10" s="217" t="s">
        <v>355</v>
      </c>
      <c r="M10" s="214">
        <v>2.7439999999999999E-3</v>
      </c>
      <c r="N10" s="214">
        <v>0.7157</v>
      </c>
      <c r="O10" s="214" t="s">
        <v>71</v>
      </c>
      <c r="P10" s="214" t="s">
        <v>73</v>
      </c>
      <c r="Q10" s="214"/>
    </row>
    <row r="11" spans="1:19" x14ac:dyDescent="0.2">
      <c r="B11" s="214"/>
      <c r="C11" s="214"/>
      <c r="D11" s="214"/>
      <c r="E11" s="214"/>
      <c r="F11" s="214"/>
      <c r="G11" s="214"/>
      <c r="H11" s="214"/>
      <c r="J11" s="217" t="s">
        <v>467</v>
      </c>
      <c r="M11" s="214">
        <v>7.1779999999999997E-2</v>
      </c>
      <c r="N11" s="214">
        <v>0.80230000000000001</v>
      </c>
      <c r="O11" s="214" t="s">
        <v>71</v>
      </c>
      <c r="P11" s="214" t="s">
        <v>73</v>
      </c>
      <c r="Q11" s="214"/>
    </row>
    <row r="12" spans="1:19" x14ac:dyDescent="0.2">
      <c r="B12" s="214"/>
      <c r="C12" s="214"/>
      <c r="D12" s="214"/>
      <c r="E12" s="214"/>
      <c r="F12" s="214"/>
      <c r="G12" s="214"/>
      <c r="H12" s="214"/>
      <c r="J12" s="217"/>
      <c r="M12" s="214"/>
      <c r="N12" s="214"/>
      <c r="O12" s="214"/>
      <c r="P12" s="214"/>
      <c r="Q12" s="214"/>
    </row>
    <row r="13" spans="1:19" x14ac:dyDescent="0.2">
      <c r="B13" s="214"/>
      <c r="C13" s="214"/>
      <c r="D13" s="214"/>
      <c r="E13" s="214"/>
      <c r="F13" s="214"/>
      <c r="G13" s="214"/>
      <c r="H13" s="214"/>
      <c r="J13" s="217" t="s">
        <v>163</v>
      </c>
      <c r="M13" s="214" t="s">
        <v>164</v>
      </c>
      <c r="N13" s="214" t="s">
        <v>165</v>
      </c>
      <c r="O13" s="214" t="s">
        <v>166</v>
      </c>
      <c r="P13" s="214" t="s">
        <v>158</v>
      </c>
      <c r="Q13" s="214" t="s">
        <v>69</v>
      </c>
      <c r="S13" s="214"/>
    </row>
    <row r="14" spans="1:19" x14ac:dyDescent="0.2">
      <c r="B14" s="214"/>
      <c r="C14" s="214"/>
      <c r="D14" s="214"/>
      <c r="E14" s="214"/>
      <c r="F14" s="214"/>
      <c r="G14" s="214"/>
      <c r="H14" s="214"/>
      <c r="J14" s="217" t="s">
        <v>353</v>
      </c>
      <c r="M14" s="214">
        <v>71.260000000000005</v>
      </c>
      <c r="N14" s="214">
        <v>4</v>
      </c>
      <c r="O14" s="214">
        <v>17.82</v>
      </c>
      <c r="P14" s="214" t="s">
        <v>488</v>
      </c>
      <c r="Q14" s="214" t="s">
        <v>489</v>
      </c>
      <c r="S14" s="214"/>
    </row>
    <row r="15" spans="1:19" x14ac:dyDescent="0.2">
      <c r="B15" s="214"/>
      <c r="C15" s="214"/>
      <c r="D15" s="214"/>
      <c r="E15" s="214"/>
      <c r="F15" s="214"/>
      <c r="G15" s="214"/>
      <c r="H15" s="214"/>
      <c r="J15" s="217" t="s">
        <v>358</v>
      </c>
      <c r="M15" s="214">
        <v>27579</v>
      </c>
      <c r="N15" s="214">
        <v>4</v>
      </c>
      <c r="O15" s="214">
        <v>6895</v>
      </c>
      <c r="P15" s="214" t="s">
        <v>490</v>
      </c>
      <c r="Q15" s="214" t="s">
        <v>420</v>
      </c>
      <c r="S15" s="214"/>
    </row>
    <row r="16" spans="1:19" x14ac:dyDescent="0.2">
      <c r="J16" s="217" t="s">
        <v>355</v>
      </c>
      <c r="M16" s="214">
        <v>0.76480000000000004</v>
      </c>
      <c r="N16" s="214">
        <v>1</v>
      </c>
      <c r="O16" s="214">
        <v>0.76480000000000004</v>
      </c>
      <c r="P16" s="214" t="s">
        <v>491</v>
      </c>
      <c r="Q16" s="214" t="s">
        <v>492</v>
      </c>
      <c r="S16" s="214"/>
    </row>
    <row r="17" spans="10:19" x14ac:dyDescent="0.2">
      <c r="J17" s="217" t="s">
        <v>467</v>
      </c>
      <c r="M17" s="214">
        <v>20</v>
      </c>
      <c r="N17" s="214">
        <v>4</v>
      </c>
      <c r="O17" s="214">
        <v>5.0010000000000003</v>
      </c>
      <c r="P17" s="214" t="s">
        <v>493</v>
      </c>
      <c r="Q17" s="214" t="s">
        <v>494</v>
      </c>
      <c r="S17" s="214"/>
    </row>
    <row r="18" spans="10:19" x14ac:dyDescent="0.2">
      <c r="J18" s="217" t="s">
        <v>416</v>
      </c>
      <c r="M18" s="214">
        <v>197.6</v>
      </c>
      <c r="N18" s="214">
        <v>16</v>
      </c>
      <c r="O18" s="214">
        <v>12.35</v>
      </c>
      <c r="P18" s="214"/>
      <c r="Q18" s="214"/>
    </row>
    <row r="20" spans="10:19" x14ac:dyDescent="0.2">
      <c r="M20" s="226" t="s">
        <v>359</v>
      </c>
      <c r="N20" s="226"/>
      <c r="O20" s="226"/>
      <c r="P20" s="226" t="s">
        <v>360</v>
      </c>
      <c r="Q20" s="226"/>
      <c r="R20" s="226"/>
    </row>
    <row r="21" spans="10:19" x14ac:dyDescent="0.2">
      <c r="J21" s="217" t="s">
        <v>365</v>
      </c>
      <c r="M21" s="214">
        <v>5</v>
      </c>
      <c r="P21" s="214">
        <v>5</v>
      </c>
    </row>
    <row r="22" spans="10:19" x14ac:dyDescent="0.2">
      <c r="J22" s="217"/>
      <c r="M22" s="214"/>
      <c r="P22" s="214"/>
    </row>
    <row r="23" spans="10:19" x14ac:dyDescent="0.2">
      <c r="J23" s="217" t="s">
        <v>366</v>
      </c>
      <c r="M23" s="214">
        <v>0</v>
      </c>
      <c r="P23" s="214">
        <v>0</v>
      </c>
    </row>
    <row r="24" spans="10:19" x14ac:dyDescent="0.2">
      <c r="J24" s="217" t="s">
        <v>367</v>
      </c>
      <c r="M24" s="214">
        <v>5.14</v>
      </c>
      <c r="P24" s="214">
        <v>6.26</v>
      </c>
    </row>
    <row r="25" spans="10:19" x14ac:dyDescent="0.2">
      <c r="J25" s="217" t="s">
        <v>368</v>
      </c>
      <c r="M25" s="214">
        <v>25.85</v>
      </c>
      <c r="P25" s="214">
        <v>19.84</v>
      </c>
    </row>
    <row r="26" spans="10:19" x14ac:dyDescent="0.2">
      <c r="J26" s="217" t="s">
        <v>369</v>
      </c>
      <c r="M26" s="214">
        <v>69.22</v>
      </c>
      <c r="P26" s="214">
        <v>70.3</v>
      </c>
    </row>
    <row r="27" spans="10:19" x14ac:dyDescent="0.2">
      <c r="J27" s="217" t="s">
        <v>370</v>
      </c>
      <c r="M27" s="214">
        <v>79.66</v>
      </c>
      <c r="P27" s="214">
        <v>82.25</v>
      </c>
    </row>
    <row r="28" spans="10:19" x14ac:dyDescent="0.2">
      <c r="J28" s="217"/>
      <c r="M28" s="214"/>
      <c r="P28" s="214"/>
    </row>
    <row r="29" spans="10:19" x14ac:dyDescent="0.2">
      <c r="J29" s="217" t="s">
        <v>37</v>
      </c>
      <c r="M29" s="214">
        <v>34.909999999999997</v>
      </c>
      <c r="P29" s="214">
        <v>34.590000000000003</v>
      </c>
    </row>
    <row r="30" spans="10:19" x14ac:dyDescent="0.2">
      <c r="J30" s="217" t="s">
        <v>371</v>
      </c>
      <c r="M30" s="214">
        <v>33.46</v>
      </c>
      <c r="P30" s="214">
        <v>34.409999999999997</v>
      </c>
    </row>
    <row r="31" spans="10:19" x14ac:dyDescent="0.2">
      <c r="J31" s="217" t="s">
        <v>372</v>
      </c>
      <c r="M31" s="214">
        <v>14.97</v>
      </c>
      <c r="P31" s="214">
        <v>15.39</v>
      </c>
    </row>
    <row r="32" spans="10:19" x14ac:dyDescent="0.2">
      <c r="J32" s="217"/>
      <c r="M32" s="214"/>
      <c r="P32" s="214"/>
    </row>
    <row r="33" spans="10:16" x14ac:dyDescent="0.2">
      <c r="J33" s="217" t="s">
        <v>373</v>
      </c>
      <c r="M33" s="214">
        <v>-6.6390000000000002</v>
      </c>
      <c r="P33" s="214">
        <v>-8.1379999999999999</v>
      </c>
    </row>
    <row r="34" spans="10:16" x14ac:dyDescent="0.2">
      <c r="J34" s="217" t="s">
        <v>374</v>
      </c>
      <c r="M34" s="214">
        <v>76.459999999999994</v>
      </c>
      <c r="P34" s="214">
        <v>77.319999999999993</v>
      </c>
    </row>
  </sheetData>
  <mergeCells count="4">
    <mergeCell ref="P20:R20"/>
    <mergeCell ref="C3:E3"/>
    <mergeCell ref="F3:H3"/>
    <mergeCell ref="M20:O20"/>
  </mergeCells>
  <pageMargins left="0.7" right="0.7" top="0.75" bottom="0.75" header="0.3" footer="0.3"/>
  <pageSetup paperSize="9" orientation="portrait" horizontalDpi="0" verticalDpi="0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103"/>
  <sheetViews>
    <sheetView workbookViewId="0">
      <selection activeCell="O19" sqref="O19"/>
    </sheetView>
  </sheetViews>
  <sheetFormatPr baseColWidth="10" defaultColWidth="8.83203125" defaultRowHeight="16" x14ac:dyDescent="0.2"/>
  <sheetData>
    <row r="1" spans="1:15" x14ac:dyDescent="0.2">
      <c r="A1" s="2" t="s">
        <v>183</v>
      </c>
      <c r="C1" t="s">
        <v>364</v>
      </c>
    </row>
    <row r="3" spans="1:15" x14ac:dyDescent="0.2">
      <c r="A3" s="223" t="s">
        <v>361</v>
      </c>
      <c r="B3" s="215"/>
      <c r="C3" s="223" t="s">
        <v>362</v>
      </c>
      <c r="D3" s="215"/>
      <c r="E3" s="223" t="s">
        <v>363</v>
      </c>
      <c r="F3" s="215"/>
      <c r="H3" s="217" t="s">
        <v>365</v>
      </c>
      <c r="I3" s="214"/>
      <c r="J3" s="214"/>
      <c r="K3" s="222" t="s">
        <v>361</v>
      </c>
      <c r="L3" s="222"/>
      <c r="M3" s="222" t="s">
        <v>362</v>
      </c>
      <c r="O3" s="222" t="s">
        <v>363</v>
      </c>
    </row>
    <row r="4" spans="1:15" x14ac:dyDescent="0.2">
      <c r="A4" s="214">
        <v>88.06</v>
      </c>
      <c r="B4" s="214"/>
      <c r="C4" s="214">
        <v>12.432</v>
      </c>
      <c r="D4" s="214"/>
      <c r="E4" s="214">
        <v>4.1440000000000001</v>
      </c>
      <c r="F4" s="214"/>
      <c r="H4" s="217"/>
      <c r="I4" s="214"/>
      <c r="J4" s="214"/>
      <c r="K4" s="214">
        <v>100</v>
      </c>
      <c r="L4" s="214"/>
      <c r="M4" s="214">
        <v>100</v>
      </c>
      <c r="O4" s="214">
        <v>100</v>
      </c>
    </row>
    <row r="5" spans="1:15" x14ac:dyDescent="0.2">
      <c r="A5" s="214">
        <v>97.384</v>
      </c>
      <c r="B5" s="214"/>
      <c r="C5" s="214">
        <v>15.54</v>
      </c>
      <c r="D5" s="214"/>
      <c r="E5" s="214">
        <v>7.2519999999999998</v>
      </c>
      <c r="F5" s="214"/>
      <c r="H5" s="217" t="s">
        <v>366</v>
      </c>
      <c r="I5" s="214"/>
      <c r="J5" s="214"/>
      <c r="K5" s="214"/>
      <c r="L5" s="214"/>
      <c r="M5" s="214"/>
      <c r="O5" s="214"/>
    </row>
    <row r="6" spans="1:15" x14ac:dyDescent="0.2">
      <c r="A6" s="214">
        <v>116.032</v>
      </c>
      <c r="B6" s="214"/>
      <c r="C6" s="214">
        <v>11.396000000000001</v>
      </c>
      <c r="D6" s="214"/>
      <c r="E6" s="214">
        <v>3.1080000000000001</v>
      </c>
      <c r="F6" s="214"/>
      <c r="H6" s="217" t="s">
        <v>367</v>
      </c>
      <c r="I6" s="214"/>
      <c r="J6" s="214"/>
      <c r="K6" s="214">
        <v>43.51</v>
      </c>
      <c r="L6" s="214"/>
      <c r="M6" s="214">
        <v>3.1080000000000001</v>
      </c>
      <c r="O6" s="214">
        <v>2.0720000000000001</v>
      </c>
    </row>
    <row r="7" spans="1:15" x14ac:dyDescent="0.2">
      <c r="A7" s="214">
        <v>80.808000000000007</v>
      </c>
      <c r="B7" s="214"/>
      <c r="C7" s="214">
        <v>9.3239999999999998</v>
      </c>
      <c r="D7" s="214"/>
      <c r="E7" s="214">
        <v>8.2880000000000003</v>
      </c>
      <c r="F7" s="214"/>
      <c r="H7" s="217" t="s">
        <v>368</v>
      </c>
      <c r="I7" s="214"/>
      <c r="J7" s="214"/>
      <c r="K7" s="214">
        <v>88.32</v>
      </c>
      <c r="L7" s="214"/>
      <c r="M7" s="214">
        <v>10.62</v>
      </c>
      <c r="O7" s="214">
        <v>8.2880000000000003</v>
      </c>
    </row>
    <row r="8" spans="1:15" x14ac:dyDescent="0.2">
      <c r="A8" s="214">
        <v>97.384</v>
      </c>
      <c r="B8" s="214"/>
      <c r="C8" s="214">
        <v>10.36</v>
      </c>
      <c r="D8" s="214"/>
      <c r="E8" s="214">
        <v>7.2519999999999998</v>
      </c>
      <c r="F8" s="214"/>
      <c r="H8" s="217" t="s">
        <v>369</v>
      </c>
      <c r="I8" s="214"/>
      <c r="J8" s="214"/>
      <c r="K8" s="214">
        <v>107.7</v>
      </c>
      <c r="L8" s="214"/>
      <c r="M8" s="214">
        <v>14.5</v>
      </c>
      <c r="O8" s="214">
        <v>11.4</v>
      </c>
    </row>
    <row r="9" spans="1:15" x14ac:dyDescent="0.2">
      <c r="A9" s="214">
        <v>108.78</v>
      </c>
      <c r="B9" s="214"/>
      <c r="C9" s="214">
        <v>8.2880000000000003</v>
      </c>
      <c r="D9" s="214"/>
      <c r="E9" s="214">
        <v>8.2880000000000003</v>
      </c>
      <c r="F9" s="214"/>
      <c r="H9" s="217" t="s">
        <v>370</v>
      </c>
      <c r="I9" s="214"/>
      <c r="J9" s="214"/>
      <c r="K9" s="214">
        <v>120.2</v>
      </c>
      <c r="L9" s="214"/>
      <c r="M9" s="214">
        <v>19.68</v>
      </c>
      <c r="O9" s="214">
        <v>14.25</v>
      </c>
    </row>
    <row r="10" spans="1:15" x14ac:dyDescent="0.2">
      <c r="A10" s="214">
        <v>126.392</v>
      </c>
      <c r="B10" s="214"/>
      <c r="C10" s="214">
        <v>12.432</v>
      </c>
      <c r="D10" s="214"/>
      <c r="E10" s="214">
        <v>10.36</v>
      </c>
      <c r="F10" s="214"/>
      <c r="H10" s="217"/>
      <c r="I10" s="214"/>
      <c r="J10" s="214"/>
      <c r="K10" s="214">
        <v>179.2</v>
      </c>
      <c r="L10" s="214"/>
      <c r="M10" s="214">
        <v>39.369999999999997</v>
      </c>
      <c r="O10" s="214">
        <v>37.299999999999997</v>
      </c>
    </row>
    <row r="11" spans="1:15" x14ac:dyDescent="0.2">
      <c r="A11" s="214">
        <v>102.56399999999999</v>
      </c>
      <c r="B11" s="214"/>
      <c r="C11" s="214">
        <v>14.504</v>
      </c>
      <c r="D11" s="214"/>
      <c r="E11" s="214">
        <v>11.396000000000001</v>
      </c>
      <c r="F11" s="214"/>
      <c r="K11" s="214"/>
      <c r="L11" s="214"/>
      <c r="M11" s="214"/>
      <c r="O11" s="214"/>
    </row>
    <row r="12" spans="1:15" x14ac:dyDescent="0.2">
      <c r="A12" s="214">
        <v>77.7</v>
      </c>
      <c r="B12" s="214"/>
      <c r="C12" s="214">
        <v>13.468</v>
      </c>
      <c r="D12" s="214"/>
      <c r="E12" s="214">
        <v>14.504</v>
      </c>
      <c r="F12" s="214"/>
      <c r="H12" s="217" t="s">
        <v>37</v>
      </c>
      <c r="I12" s="214"/>
      <c r="J12" s="214"/>
      <c r="K12" s="214">
        <v>105.1</v>
      </c>
      <c r="L12" s="214"/>
      <c r="M12" s="214">
        <v>16.04</v>
      </c>
      <c r="O12" s="214">
        <v>11.58</v>
      </c>
    </row>
    <row r="13" spans="1:15" x14ac:dyDescent="0.2">
      <c r="A13" s="214">
        <v>74.591999999999999</v>
      </c>
      <c r="B13" s="214"/>
      <c r="C13" s="214">
        <v>15.54</v>
      </c>
      <c r="D13" s="214"/>
      <c r="E13" s="214">
        <v>15.54</v>
      </c>
      <c r="F13" s="214"/>
      <c r="H13" s="217" t="s">
        <v>371</v>
      </c>
      <c r="I13" s="214"/>
      <c r="J13" s="214"/>
      <c r="K13" s="214">
        <v>24.71</v>
      </c>
      <c r="L13" s="214"/>
      <c r="M13" s="214">
        <v>7.3680000000000003</v>
      </c>
      <c r="O13" s="214">
        <v>5.53</v>
      </c>
    </row>
    <row r="14" spans="1:15" x14ac:dyDescent="0.2">
      <c r="A14" s="214">
        <v>106.708</v>
      </c>
      <c r="B14" s="214"/>
      <c r="C14" s="214">
        <v>12.432</v>
      </c>
      <c r="D14" s="214"/>
      <c r="E14" s="214">
        <v>18.648</v>
      </c>
      <c r="F14" s="214"/>
      <c r="H14" s="217" t="s">
        <v>372</v>
      </c>
      <c r="I14" s="214"/>
      <c r="J14" s="214"/>
      <c r="K14" s="214">
        <v>2.4710000000000001</v>
      </c>
      <c r="L14" s="214"/>
      <c r="M14" s="214">
        <v>0.73680000000000001</v>
      </c>
      <c r="O14" s="214">
        <v>0.55300000000000005</v>
      </c>
    </row>
    <row r="15" spans="1:15" x14ac:dyDescent="0.2">
      <c r="A15" s="214">
        <v>97.384</v>
      </c>
      <c r="B15" s="214"/>
      <c r="C15" s="214">
        <v>9.3239999999999998</v>
      </c>
      <c r="D15" s="214"/>
      <c r="E15" s="214">
        <v>5.18</v>
      </c>
      <c r="F15" s="214"/>
      <c r="H15" s="217"/>
      <c r="I15" s="214"/>
      <c r="J15" s="214"/>
      <c r="K15" s="214"/>
      <c r="L15" s="214"/>
      <c r="M15" s="214"/>
      <c r="O15" s="214"/>
    </row>
    <row r="16" spans="1:15" x14ac:dyDescent="0.2">
      <c r="A16" s="214">
        <v>75.628</v>
      </c>
      <c r="B16" s="214"/>
      <c r="C16" s="214">
        <v>11.396000000000001</v>
      </c>
      <c r="D16" s="214"/>
      <c r="E16" s="214">
        <v>7.2519999999999998</v>
      </c>
      <c r="F16" s="214"/>
      <c r="H16" s="217" t="s">
        <v>373</v>
      </c>
      <c r="I16" s="214"/>
      <c r="J16" s="214"/>
      <c r="K16" s="214">
        <v>100.2</v>
      </c>
      <c r="L16" s="214"/>
      <c r="M16" s="214">
        <v>14.58</v>
      </c>
      <c r="O16" s="214">
        <v>10.49</v>
      </c>
    </row>
    <row r="17" spans="1:18" x14ac:dyDescent="0.2">
      <c r="A17" s="214">
        <v>95.311999999999998</v>
      </c>
      <c r="B17" s="214"/>
      <c r="C17" s="214">
        <v>14.504</v>
      </c>
      <c r="D17" s="214"/>
      <c r="E17" s="214">
        <v>3.1080000000000001</v>
      </c>
      <c r="F17" s="214"/>
      <c r="H17" s="217" t="s">
        <v>374</v>
      </c>
      <c r="I17" s="214"/>
      <c r="J17" s="214"/>
      <c r="K17" s="214">
        <v>110</v>
      </c>
      <c r="L17" s="214"/>
      <c r="M17" s="214">
        <v>17.5</v>
      </c>
      <c r="O17" s="214">
        <v>12.68</v>
      </c>
    </row>
    <row r="18" spans="1:18" x14ac:dyDescent="0.2">
      <c r="A18" s="214">
        <v>101.52800000000001</v>
      </c>
      <c r="B18" s="214"/>
      <c r="C18" s="214">
        <v>16.576000000000001</v>
      </c>
      <c r="D18" s="214"/>
      <c r="E18" s="214">
        <v>2.0720000000000001</v>
      </c>
      <c r="F18" s="214"/>
      <c r="H18" s="217"/>
      <c r="K18" s="214"/>
      <c r="L18" s="214"/>
      <c r="M18" s="214"/>
      <c r="O18" s="214"/>
    </row>
    <row r="19" spans="1:18" x14ac:dyDescent="0.2">
      <c r="A19" s="214">
        <v>122.248</v>
      </c>
      <c r="B19" s="214"/>
      <c r="C19" s="214">
        <v>14.504</v>
      </c>
      <c r="D19" s="214"/>
      <c r="E19" s="214">
        <v>6.2160000000000002</v>
      </c>
      <c r="F19" s="214"/>
      <c r="H19" s="217"/>
      <c r="K19" s="214"/>
      <c r="L19" s="214"/>
      <c r="M19" s="214"/>
      <c r="O19" s="214"/>
    </row>
    <row r="20" spans="1:18" x14ac:dyDescent="0.2">
      <c r="A20" s="214">
        <v>81.843999999999994</v>
      </c>
      <c r="B20" s="214"/>
      <c r="C20" s="214">
        <v>12.432</v>
      </c>
      <c r="D20" s="214"/>
      <c r="E20" s="214">
        <v>8.2880000000000003</v>
      </c>
      <c r="F20" s="214"/>
      <c r="I20" s="217"/>
      <c r="J20" s="214"/>
      <c r="M20" s="214"/>
    </row>
    <row r="21" spans="1:18" x14ac:dyDescent="0.2">
      <c r="A21" s="214">
        <v>116.032</v>
      </c>
      <c r="B21" s="214"/>
      <c r="C21" s="214">
        <v>11.396000000000001</v>
      </c>
      <c r="D21" s="214"/>
      <c r="E21" s="214">
        <v>12.432</v>
      </c>
      <c r="F21" s="214"/>
      <c r="H21" s="217" t="s">
        <v>348</v>
      </c>
      <c r="I21" s="214"/>
      <c r="J21" s="214"/>
      <c r="K21" s="214" t="s">
        <v>415</v>
      </c>
      <c r="L21" s="214"/>
      <c r="M21" s="214"/>
      <c r="N21" s="214"/>
      <c r="O21" s="214"/>
    </row>
    <row r="22" spans="1:18" x14ac:dyDescent="0.2">
      <c r="A22" s="214">
        <v>111.88800000000001</v>
      </c>
      <c r="B22" s="214"/>
      <c r="C22" s="214">
        <v>10.36</v>
      </c>
      <c r="D22" s="214"/>
      <c r="E22" s="214">
        <v>14.504</v>
      </c>
      <c r="F22" s="214"/>
      <c r="H22" s="217" t="s">
        <v>349</v>
      </c>
      <c r="I22" s="214"/>
      <c r="J22" s="214"/>
      <c r="K22" s="214">
        <v>0.05</v>
      </c>
      <c r="L22" s="214"/>
      <c r="M22" s="214"/>
      <c r="N22" s="214"/>
      <c r="O22" s="214"/>
    </row>
    <row r="23" spans="1:18" x14ac:dyDescent="0.2">
      <c r="A23" s="214">
        <v>107.744</v>
      </c>
      <c r="B23" s="214"/>
      <c r="C23" s="214">
        <v>12.432</v>
      </c>
      <c r="D23" s="214"/>
      <c r="E23" s="214">
        <v>13.468</v>
      </c>
      <c r="F23" s="214"/>
      <c r="H23" s="217"/>
      <c r="I23" s="214"/>
      <c r="J23" s="214"/>
      <c r="K23" s="214"/>
      <c r="L23" s="214"/>
      <c r="M23" s="214"/>
      <c r="N23" s="214"/>
      <c r="O23" s="214"/>
    </row>
    <row r="24" spans="1:18" x14ac:dyDescent="0.2">
      <c r="A24" s="214">
        <v>97.384</v>
      </c>
      <c r="B24" s="214"/>
      <c r="C24" s="214">
        <v>9.3239999999999998</v>
      </c>
      <c r="D24" s="214"/>
      <c r="E24" s="214">
        <v>5.18</v>
      </c>
      <c r="F24" s="214"/>
      <c r="H24" s="217" t="s">
        <v>350</v>
      </c>
      <c r="I24" s="214"/>
      <c r="J24" s="214"/>
      <c r="K24" s="214" t="s">
        <v>351</v>
      </c>
      <c r="M24" s="214" t="s">
        <v>69</v>
      </c>
      <c r="O24" s="214" t="s">
        <v>70</v>
      </c>
      <c r="Q24" s="214" t="s">
        <v>352</v>
      </c>
      <c r="R24" s="214"/>
    </row>
    <row r="25" spans="1:18" x14ac:dyDescent="0.2">
      <c r="A25" s="214">
        <v>99.456000000000003</v>
      </c>
      <c r="B25" s="214"/>
      <c r="C25" s="214">
        <v>8.2880000000000003</v>
      </c>
      <c r="D25" s="214"/>
      <c r="E25" s="214">
        <v>12.432</v>
      </c>
      <c r="F25" s="214"/>
      <c r="H25" s="217" t="s">
        <v>354</v>
      </c>
      <c r="I25" s="214"/>
      <c r="J25" s="214"/>
      <c r="K25" s="214">
        <v>4.4820000000000002</v>
      </c>
      <c r="M25" s="214">
        <v>3.09E-2</v>
      </c>
      <c r="O25" s="214" t="s">
        <v>91</v>
      </c>
      <c r="Q25" s="214" t="s">
        <v>94</v>
      </c>
      <c r="R25" s="214"/>
    </row>
    <row r="26" spans="1:18" x14ac:dyDescent="0.2">
      <c r="A26" s="214">
        <v>91.168000000000006</v>
      </c>
      <c r="B26" s="214"/>
      <c r="C26" s="214">
        <v>7.2519999999999998</v>
      </c>
      <c r="D26" s="214"/>
      <c r="E26" s="214">
        <v>13.468</v>
      </c>
      <c r="F26" s="214"/>
      <c r="H26" s="217" t="s">
        <v>355</v>
      </c>
      <c r="I26" s="214"/>
      <c r="J26" s="214"/>
      <c r="K26" s="214">
        <v>88.99</v>
      </c>
      <c r="M26" s="214" t="s">
        <v>132</v>
      </c>
      <c r="O26" s="214" t="s">
        <v>93</v>
      </c>
      <c r="Q26" s="214" t="s">
        <v>94</v>
      </c>
      <c r="R26" s="214"/>
    </row>
    <row r="27" spans="1:18" x14ac:dyDescent="0.2">
      <c r="A27" s="214">
        <v>89.096000000000004</v>
      </c>
      <c r="B27" s="214"/>
      <c r="C27" s="214">
        <v>14.504</v>
      </c>
      <c r="D27" s="214"/>
      <c r="E27" s="214">
        <v>14.504</v>
      </c>
      <c r="F27" s="214"/>
      <c r="H27" s="217"/>
      <c r="K27" s="214"/>
      <c r="M27" s="214"/>
      <c r="O27" s="214"/>
      <c r="Q27" s="214"/>
      <c r="R27" s="214"/>
    </row>
    <row r="28" spans="1:18" x14ac:dyDescent="0.2">
      <c r="A28" s="214">
        <v>98.42</v>
      </c>
      <c r="B28" s="214"/>
      <c r="C28" s="214">
        <v>15.54</v>
      </c>
      <c r="D28" s="214"/>
      <c r="E28" s="214">
        <v>15.54</v>
      </c>
      <c r="F28" s="214"/>
      <c r="H28" s="217" t="s">
        <v>163</v>
      </c>
      <c r="K28" s="214" t="s">
        <v>164</v>
      </c>
      <c r="M28" s="214" t="s">
        <v>165</v>
      </c>
      <c r="O28" s="214" t="s">
        <v>166</v>
      </c>
      <c r="Q28" s="214" t="s">
        <v>158</v>
      </c>
      <c r="R28" s="214" t="s">
        <v>69</v>
      </c>
    </row>
    <row r="29" spans="1:18" x14ac:dyDescent="0.2">
      <c r="A29" s="214">
        <v>100.492</v>
      </c>
      <c r="B29" s="214"/>
      <c r="C29" s="214">
        <v>12.432</v>
      </c>
      <c r="D29" s="214"/>
      <c r="E29" s="214">
        <v>13.468</v>
      </c>
      <c r="F29" s="214"/>
      <c r="H29" s="217" t="s">
        <v>354</v>
      </c>
      <c r="K29" s="214">
        <v>28026</v>
      </c>
      <c r="M29" s="214">
        <v>99</v>
      </c>
      <c r="O29" s="214">
        <v>283.10000000000002</v>
      </c>
      <c r="Q29" s="214" t="s">
        <v>417</v>
      </c>
      <c r="R29" s="214" t="s">
        <v>418</v>
      </c>
    </row>
    <row r="30" spans="1:18" x14ac:dyDescent="0.2">
      <c r="A30" s="214">
        <v>102.56399999999999</v>
      </c>
      <c r="B30" s="214"/>
      <c r="C30" s="214">
        <v>9.3239999999999998</v>
      </c>
      <c r="D30" s="214"/>
      <c r="E30" s="214">
        <v>12.432</v>
      </c>
      <c r="F30" s="214"/>
      <c r="H30" s="217" t="s">
        <v>355</v>
      </c>
      <c r="K30" s="214">
        <v>556485</v>
      </c>
      <c r="M30" s="214">
        <v>2</v>
      </c>
      <c r="O30" s="214">
        <v>278243</v>
      </c>
      <c r="Q30" s="214" t="s">
        <v>419</v>
      </c>
      <c r="R30" s="214" t="s">
        <v>420</v>
      </c>
    </row>
    <row r="31" spans="1:18" x14ac:dyDescent="0.2">
      <c r="A31" s="214">
        <v>75.628</v>
      </c>
      <c r="B31" s="214"/>
      <c r="C31" s="214">
        <v>12.432</v>
      </c>
      <c r="D31" s="214"/>
      <c r="E31" s="214">
        <v>14.504</v>
      </c>
      <c r="F31" s="214"/>
      <c r="H31" s="217" t="s">
        <v>416</v>
      </c>
      <c r="K31" s="214">
        <v>40811</v>
      </c>
      <c r="M31" s="214">
        <v>198</v>
      </c>
      <c r="O31" s="214">
        <v>206.1</v>
      </c>
      <c r="Q31" s="214"/>
      <c r="R31" s="214"/>
    </row>
    <row r="32" spans="1:18" x14ac:dyDescent="0.2">
      <c r="A32" s="214">
        <v>111.88800000000001</v>
      </c>
      <c r="B32" s="214"/>
      <c r="C32" s="214">
        <v>11.396000000000001</v>
      </c>
      <c r="D32" s="214"/>
      <c r="E32" s="214">
        <v>16.576000000000001</v>
      </c>
      <c r="F32" s="214"/>
    </row>
    <row r="33" spans="1:6" x14ac:dyDescent="0.2">
      <c r="A33" s="214">
        <v>109.816</v>
      </c>
      <c r="B33" s="214"/>
      <c r="C33" s="214">
        <v>18.648</v>
      </c>
      <c r="D33" s="214"/>
      <c r="E33" s="214">
        <v>9.3239999999999998</v>
      </c>
      <c r="F33" s="214"/>
    </row>
    <row r="34" spans="1:6" x14ac:dyDescent="0.2">
      <c r="A34" s="214">
        <v>127.428</v>
      </c>
      <c r="B34" s="214"/>
      <c r="C34" s="214">
        <v>22.792000000000002</v>
      </c>
      <c r="D34" s="214"/>
      <c r="E34" s="214">
        <v>8.2880000000000003</v>
      </c>
      <c r="F34" s="214"/>
    </row>
    <row r="35" spans="1:6" x14ac:dyDescent="0.2">
      <c r="A35" s="214">
        <v>116.032</v>
      </c>
      <c r="B35" s="214"/>
      <c r="C35" s="214">
        <v>16.576000000000001</v>
      </c>
      <c r="D35" s="214"/>
      <c r="E35" s="214">
        <v>5.18</v>
      </c>
      <c r="F35" s="214"/>
    </row>
    <row r="36" spans="1:6" x14ac:dyDescent="0.2">
      <c r="A36" s="214">
        <v>113.96</v>
      </c>
      <c r="B36" s="214"/>
      <c r="C36" s="214">
        <v>22.792000000000002</v>
      </c>
      <c r="D36" s="214"/>
      <c r="E36" s="214">
        <v>7.2519999999999998</v>
      </c>
      <c r="F36" s="214"/>
    </row>
    <row r="37" spans="1:6" x14ac:dyDescent="0.2">
      <c r="A37" s="214">
        <v>111.88800000000001</v>
      </c>
      <c r="B37" s="214"/>
      <c r="C37" s="214">
        <v>15.54</v>
      </c>
      <c r="D37" s="214"/>
      <c r="E37" s="214">
        <v>9.3239999999999998</v>
      </c>
      <c r="F37" s="214"/>
    </row>
    <row r="38" spans="1:6" x14ac:dyDescent="0.2">
      <c r="A38" s="214">
        <v>108.78</v>
      </c>
      <c r="B38" s="214"/>
      <c r="C38" s="214">
        <v>18.648</v>
      </c>
      <c r="D38" s="214"/>
      <c r="E38" s="214">
        <v>10.36</v>
      </c>
      <c r="F38" s="214"/>
    </row>
    <row r="39" spans="1:6" x14ac:dyDescent="0.2">
      <c r="A39" s="214">
        <v>105.672</v>
      </c>
      <c r="B39" s="214"/>
      <c r="C39" s="214">
        <v>17.611999999999998</v>
      </c>
      <c r="D39" s="214"/>
      <c r="E39" s="214">
        <v>11.396000000000001</v>
      </c>
      <c r="F39" s="214"/>
    </row>
    <row r="40" spans="1:6" x14ac:dyDescent="0.2">
      <c r="A40" s="214">
        <v>127.428</v>
      </c>
      <c r="B40" s="214"/>
      <c r="C40" s="214">
        <v>18.648</v>
      </c>
      <c r="D40" s="214"/>
      <c r="E40" s="214">
        <v>12.432</v>
      </c>
      <c r="F40" s="214"/>
    </row>
    <row r="41" spans="1:6" x14ac:dyDescent="0.2">
      <c r="A41" s="214">
        <v>132.608</v>
      </c>
      <c r="B41" s="214"/>
      <c r="C41" s="214">
        <v>20.72</v>
      </c>
      <c r="D41" s="214"/>
      <c r="E41" s="214">
        <v>11.396000000000001</v>
      </c>
      <c r="F41" s="214"/>
    </row>
    <row r="42" spans="1:6" x14ac:dyDescent="0.2">
      <c r="A42" s="214">
        <v>113.96</v>
      </c>
      <c r="B42" s="214"/>
      <c r="C42" s="214">
        <v>18.648</v>
      </c>
      <c r="D42" s="214"/>
      <c r="E42" s="214">
        <v>9.3239999999999998</v>
      </c>
      <c r="F42" s="214"/>
    </row>
    <row r="43" spans="1:6" x14ac:dyDescent="0.2">
      <c r="A43" s="214">
        <v>118.104</v>
      </c>
      <c r="B43" s="214"/>
      <c r="C43" s="214">
        <v>15.54</v>
      </c>
      <c r="D43" s="214"/>
      <c r="E43" s="214">
        <v>8.2880000000000003</v>
      </c>
      <c r="F43" s="214"/>
    </row>
    <row r="44" spans="1:6" x14ac:dyDescent="0.2">
      <c r="A44" s="214">
        <v>111.88800000000001</v>
      </c>
      <c r="B44" s="214"/>
      <c r="C44" s="214">
        <v>39.368000000000002</v>
      </c>
      <c r="D44" s="214"/>
      <c r="E44" s="214">
        <v>7.2519999999999998</v>
      </c>
      <c r="F44" s="214"/>
    </row>
    <row r="45" spans="1:6" x14ac:dyDescent="0.2">
      <c r="A45" s="214">
        <v>117.068</v>
      </c>
      <c r="B45" s="214"/>
      <c r="C45" s="214">
        <v>33.152000000000001</v>
      </c>
      <c r="D45" s="214"/>
      <c r="E45" s="214">
        <v>6.2160000000000002</v>
      </c>
      <c r="F45" s="214"/>
    </row>
    <row r="46" spans="1:6" x14ac:dyDescent="0.2">
      <c r="A46" s="214">
        <v>123.28400000000001</v>
      </c>
      <c r="B46" s="214"/>
      <c r="C46" s="214">
        <v>29.007999999999999</v>
      </c>
      <c r="D46" s="214"/>
      <c r="E46" s="214">
        <v>2.0720000000000001</v>
      </c>
      <c r="F46" s="214"/>
    </row>
    <row r="47" spans="1:6" x14ac:dyDescent="0.2">
      <c r="A47" s="214">
        <v>125.35599999999999</v>
      </c>
      <c r="B47" s="214"/>
      <c r="C47" s="214">
        <v>34.188000000000002</v>
      </c>
      <c r="D47" s="214"/>
      <c r="E47" s="214">
        <v>15.54</v>
      </c>
      <c r="F47" s="214"/>
    </row>
    <row r="48" spans="1:6" x14ac:dyDescent="0.2">
      <c r="A48" s="214">
        <v>107.744</v>
      </c>
      <c r="B48" s="214"/>
      <c r="C48" s="214">
        <v>35.223999999999997</v>
      </c>
      <c r="D48" s="214"/>
      <c r="E48" s="214">
        <v>5.18</v>
      </c>
      <c r="F48" s="214"/>
    </row>
    <row r="49" spans="1:6" x14ac:dyDescent="0.2">
      <c r="A49" s="214">
        <v>114.996</v>
      </c>
      <c r="B49" s="214"/>
      <c r="C49" s="214">
        <v>8.2880000000000003</v>
      </c>
      <c r="D49" s="214"/>
      <c r="E49" s="214">
        <v>6.2160000000000002</v>
      </c>
      <c r="F49" s="214"/>
    </row>
    <row r="50" spans="1:6" x14ac:dyDescent="0.2">
      <c r="A50" s="214">
        <v>109.816</v>
      </c>
      <c r="B50" s="214"/>
      <c r="C50" s="214">
        <v>9.3239999999999998</v>
      </c>
      <c r="D50" s="214"/>
      <c r="E50" s="214">
        <v>18.648</v>
      </c>
      <c r="F50" s="214"/>
    </row>
    <row r="51" spans="1:6" x14ac:dyDescent="0.2">
      <c r="A51" s="214">
        <v>106.708</v>
      </c>
      <c r="B51" s="214"/>
      <c r="C51" s="214">
        <v>18.648</v>
      </c>
      <c r="D51" s="214"/>
      <c r="E51" s="214">
        <v>19.684000000000001</v>
      </c>
      <c r="F51" s="214"/>
    </row>
    <row r="52" spans="1:6" x14ac:dyDescent="0.2">
      <c r="A52" s="214">
        <v>113.96</v>
      </c>
      <c r="B52" s="214"/>
      <c r="C52" s="214">
        <v>16.576000000000001</v>
      </c>
      <c r="D52" s="214"/>
      <c r="E52" s="214">
        <v>21.756</v>
      </c>
      <c r="F52" s="214"/>
    </row>
    <row r="53" spans="1:6" x14ac:dyDescent="0.2">
      <c r="A53" s="214">
        <v>118.104</v>
      </c>
      <c r="B53" s="214"/>
      <c r="C53" s="214">
        <v>4.1440000000000001</v>
      </c>
      <c r="D53" s="214"/>
      <c r="E53" s="214">
        <v>22.792000000000002</v>
      </c>
      <c r="F53" s="214"/>
    </row>
    <row r="54" spans="1:6" x14ac:dyDescent="0.2">
      <c r="A54" s="214">
        <v>114.996</v>
      </c>
      <c r="B54" s="214"/>
      <c r="C54" s="214">
        <v>37.295999999999999</v>
      </c>
      <c r="D54" s="214"/>
      <c r="E54" s="214">
        <v>25.9</v>
      </c>
      <c r="F54" s="214"/>
    </row>
    <row r="55" spans="1:6" x14ac:dyDescent="0.2">
      <c r="A55" s="214">
        <v>126.392</v>
      </c>
      <c r="B55" s="214"/>
      <c r="C55" s="214">
        <v>8.2880000000000003</v>
      </c>
      <c r="D55" s="214"/>
      <c r="E55" s="214">
        <v>37.295999999999999</v>
      </c>
      <c r="F55" s="214"/>
    </row>
    <row r="56" spans="1:6" x14ac:dyDescent="0.2">
      <c r="A56" s="214">
        <v>122.248</v>
      </c>
      <c r="B56" s="214"/>
      <c r="C56" s="214">
        <v>11.396000000000001</v>
      </c>
      <c r="D56" s="214"/>
      <c r="E56" s="214">
        <v>27.972000000000001</v>
      </c>
      <c r="F56" s="214"/>
    </row>
    <row r="57" spans="1:6" x14ac:dyDescent="0.2">
      <c r="A57" s="214">
        <v>120.176</v>
      </c>
      <c r="B57" s="214"/>
      <c r="C57" s="214">
        <v>13.468</v>
      </c>
      <c r="D57" s="214"/>
      <c r="E57" s="214">
        <v>22.792000000000002</v>
      </c>
      <c r="F57" s="214"/>
    </row>
    <row r="58" spans="1:6" x14ac:dyDescent="0.2">
      <c r="A58" s="214">
        <v>118.104</v>
      </c>
      <c r="B58" s="214"/>
      <c r="C58" s="214">
        <v>15.54</v>
      </c>
      <c r="D58" s="214"/>
      <c r="E58" s="214">
        <v>12.432</v>
      </c>
      <c r="F58" s="214"/>
    </row>
    <row r="59" spans="1:6" x14ac:dyDescent="0.2">
      <c r="A59" s="214">
        <v>139.86000000000001</v>
      </c>
      <c r="B59" s="214"/>
      <c r="C59" s="214">
        <v>34.188000000000002</v>
      </c>
      <c r="D59" s="214"/>
      <c r="E59" s="214">
        <v>15.54</v>
      </c>
      <c r="F59" s="214"/>
    </row>
    <row r="60" spans="1:6" x14ac:dyDescent="0.2">
      <c r="A60" s="214">
        <v>126.392</v>
      </c>
      <c r="B60" s="214"/>
      <c r="C60" s="214">
        <v>17.611999999999998</v>
      </c>
      <c r="D60" s="214"/>
      <c r="E60" s="214">
        <v>14.504</v>
      </c>
      <c r="F60" s="214"/>
    </row>
    <row r="61" spans="1:6" x14ac:dyDescent="0.2">
      <c r="A61" s="214">
        <v>147.11199999999999</v>
      </c>
      <c r="B61" s="214"/>
      <c r="C61" s="214">
        <v>22.792000000000002</v>
      </c>
      <c r="D61" s="214"/>
      <c r="E61" s="214">
        <v>21.756</v>
      </c>
      <c r="F61" s="214"/>
    </row>
    <row r="62" spans="1:6" x14ac:dyDescent="0.2">
      <c r="A62" s="214">
        <v>128.464</v>
      </c>
      <c r="B62" s="214"/>
      <c r="C62" s="214">
        <v>24.864000000000001</v>
      </c>
      <c r="D62" s="214"/>
      <c r="E62" s="214">
        <v>18.648</v>
      </c>
      <c r="F62" s="214"/>
    </row>
    <row r="63" spans="1:6" x14ac:dyDescent="0.2">
      <c r="A63" s="214">
        <v>116.032</v>
      </c>
      <c r="B63" s="214"/>
      <c r="C63" s="214">
        <v>18.648</v>
      </c>
      <c r="D63" s="214"/>
      <c r="E63" s="214">
        <v>12.432</v>
      </c>
      <c r="F63" s="214"/>
    </row>
    <row r="64" spans="1:6" x14ac:dyDescent="0.2">
      <c r="A64" s="214">
        <v>123.28400000000001</v>
      </c>
      <c r="B64" s="214"/>
      <c r="C64" s="214">
        <v>24.864000000000001</v>
      </c>
      <c r="D64" s="214"/>
      <c r="E64" s="214">
        <v>13.468</v>
      </c>
      <c r="F64" s="214"/>
    </row>
    <row r="65" spans="1:6" x14ac:dyDescent="0.2">
      <c r="A65" s="214">
        <v>138.82400000000001</v>
      </c>
      <c r="B65" s="214"/>
      <c r="C65" s="214">
        <v>22.792000000000002</v>
      </c>
      <c r="D65" s="214"/>
      <c r="E65" s="214">
        <v>15.54</v>
      </c>
      <c r="F65" s="214"/>
    </row>
    <row r="66" spans="1:6" x14ac:dyDescent="0.2">
      <c r="A66" s="214">
        <v>132.608</v>
      </c>
      <c r="B66" s="214"/>
      <c r="C66" s="214">
        <v>26.936</v>
      </c>
      <c r="D66" s="214"/>
      <c r="E66" s="214">
        <v>12.432</v>
      </c>
      <c r="F66" s="214"/>
    </row>
    <row r="67" spans="1:6" x14ac:dyDescent="0.2">
      <c r="A67" s="214">
        <v>126.392</v>
      </c>
      <c r="B67" s="214"/>
      <c r="C67" s="214">
        <v>19.684000000000001</v>
      </c>
      <c r="D67" s="214"/>
      <c r="E67" s="214">
        <v>11.396000000000001</v>
      </c>
      <c r="F67" s="214"/>
    </row>
    <row r="68" spans="1:6" x14ac:dyDescent="0.2">
      <c r="A68" s="214">
        <v>122.248</v>
      </c>
      <c r="B68" s="214"/>
      <c r="C68" s="214">
        <v>21.756</v>
      </c>
      <c r="D68" s="214"/>
      <c r="E68" s="214">
        <v>9.3239999999999998</v>
      </c>
      <c r="F68" s="214"/>
    </row>
    <row r="69" spans="1:6" x14ac:dyDescent="0.2">
      <c r="A69" s="214">
        <v>124.32</v>
      </c>
      <c r="B69" s="214"/>
      <c r="C69" s="214">
        <v>23.827999999999999</v>
      </c>
      <c r="D69" s="214"/>
      <c r="E69" s="214">
        <v>7.2519999999999998</v>
      </c>
      <c r="F69" s="214"/>
    </row>
    <row r="70" spans="1:6" x14ac:dyDescent="0.2">
      <c r="A70" s="214">
        <v>120.176</v>
      </c>
      <c r="B70" s="214"/>
      <c r="C70" s="214">
        <v>22.792000000000002</v>
      </c>
      <c r="D70" s="214"/>
      <c r="E70" s="214">
        <v>4.1440000000000001</v>
      </c>
      <c r="F70" s="214"/>
    </row>
    <row r="71" spans="1:6" x14ac:dyDescent="0.2">
      <c r="A71" s="214">
        <v>118.104</v>
      </c>
      <c r="B71" s="214"/>
      <c r="C71" s="214">
        <v>26.936</v>
      </c>
      <c r="D71" s="214"/>
      <c r="E71" s="214">
        <v>8.2880000000000003</v>
      </c>
      <c r="F71" s="214"/>
    </row>
    <row r="72" spans="1:6" x14ac:dyDescent="0.2">
      <c r="A72" s="214">
        <v>150.22</v>
      </c>
      <c r="B72" s="214"/>
      <c r="C72" s="214">
        <v>16.576000000000001</v>
      </c>
      <c r="D72" s="214"/>
      <c r="E72" s="214">
        <v>10.36</v>
      </c>
      <c r="F72" s="214"/>
    </row>
    <row r="73" spans="1:6" x14ac:dyDescent="0.2">
      <c r="A73" s="214">
        <v>179.22800000000001</v>
      </c>
      <c r="B73" s="214"/>
      <c r="C73" s="214">
        <v>11.396000000000001</v>
      </c>
      <c r="D73" s="214"/>
      <c r="E73" s="214">
        <v>11.396000000000001</v>
      </c>
      <c r="F73" s="214"/>
    </row>
    <row r="74" spans="1:6" x14ac:dyDescent="0.2">
      <c r="A74" s="214">
        <v>169.904</v>
      </c>
      <c r="B74" s="214"/>
      <c r="C74" s="214">
        <v>14.504</v>
      </c>
      <c r="D74" s="214"/>
      <c r="E74" s="214">
        <v>9.3239999999999998</v>
      </c>
      <c r="F74" s="214"/>
    </row>
    <row r="75" spans="1:6" x14ac:dyDescent="0.2">
      <c r="A75" s="214">
        <v>163.68799999999999</v>
      </c>
      <c r="B75" s="214"/>
      <c r="C75" s="214">
        <v>9.3239999999999998</v>
      </c>
      <c r="D75" s="214"/>
      <c r="E75" s="214">
        <v>12.432</v>
      </c>
      <c r="F75" s="214"/>
    </row>
    <row r="76" spans="1:6" x14ac:dyDescent="0.2">
      <c r="A76" s="214">
        <v>137.78800000000001</v>
      </c>
      <c r="B76" s="214"/>
      <c r="C76" s="214">
        <v>8.2880000000000003</v>
      </c>
      <c r="D76" s="214"/>
      <c r="E76" s="214">
        <v>8.2880000000000003</v>
      </c>
      <c r="F76" s="214"/>
    </row>
    <row r="77" spans="1:6" x14ac:dyDescent="0.2">
      <c r="A77" s="214">
        <v>87.024000000000001</v>
      </c>
      <c r="B77" s="214"/>
      <c r="C77" s="214">
        <v>11.396000000000001</v>
      </c>
      <c r="D77" s="214"/>
      <c r="E77" s="214">
        <v>6.2160000000000002</v>
      </c>
      <c r="F77" s="214"/>
    </row>
    <row r="78" spans="1:6" x14ac:dyDescent="0.2">
      <c r="A78" s="214">
        <v>74.591999999999999</v>
      </c>
      <c r="B78" s="214"/>
      <c r="C78" s="214">
        <v>7.2519999999999998</v>
      </c>
      <c r="D78" s="214"/>
      <c r="E78" s="214">
        <v>9.3239999999999998</v>
      </c>
      <c r="F78" s="214"/>
    </row>
    <row r="79" spans="1:6" x14ac:dyDescent="0.2">
      <c r="A79" s="214">
        <v>67.34</v>
      </c>
      <c r="B79" s="214"/>
      <c r="C79" s="214">
        <v>10.36</v>
      </c>
      <c r="D79" s="214"/>
      <c r="E79" s="214">
        <v>8.2880000000000003</v>
      </c>
      <c r="F79" s="214"/>
    </row>
    <row r="80" spans="1:6" x14ac:dyDescent="0.2">
      <c r="A80" s="214">
        <v>70.447999999999993</v>
      </c>
      <c r="B80" s="214"/>
      <c r="C80" s="214">
        <v>12.432</v>
      </c>
      <c r="D80" s="214"/>
      <c r="E80" s="214">
        <v>9.3239999999999998</v>
      </c>
      <c r="F80" s="214"/>
    </row>
    <row r="81" spans="1:6" x14ac:dyDescent="0.2">
      <c r="A81" s="214">
        <v>46.62</v>
      </c>
      <c r="B81" s="214"/>
      <c r="C81" s="214">
        <v>11.396000000000001</v>
      </c>
      <c r="D81" s="214"/>
      <c r="E81" s="214">
        <v>7.2519999999999998</v>
      </c>
      <c r="F81" s="214"/>
    </row>
    <row r="82" spans="1:6" x14ac:dyDescent="0.2">
      <c r="A82" s="214">
        <v>43.512</v>
      </c>
      <c r="B82" s="214"/>
      <c r="C82" s="214">
        <v>10.36</v>
      </c>
      <c r="D82" s="214"/>
      <c r="E82" s="214">
        <v>9.3239999999999998</v>
      </c>
      <c r="F82" s="214"/>
    </row>
    <row r="83" spans="1:6" x14ac:dyDescent="0.2">
      <c r="A83" s="214">
        <v>69.412000000000006</v>
      </c>
      <c r="B83" s="214"/>
      <c r="C83" s="214">
        <v>9.3239999999999998</v>
      </c>
      <c r="D83" s="214"/>
      <c r="E83" s="214">
        <v>10.36</v>
      </c>
      <c r="F83" s="214"/>
    </row>
    <row r="84" spans="1:6" x14ac:dyDescent="0.2">
      <c r="A84" s="214">
        <v>60.088000000000001</v>
      </c>
      <c r="B84" s="214"/>
      <c r="C84" s="214">
        <v>12.432</v>
      </c>
      <c r="D84" s="214"/>
      <c r="E84" s="214">
        <v>8.2880000000000003</v>
      </c>
      <c r="F84" s="214"/>
    </row>
    <row r="85" spans="1:6" x14ac:dyDescent="0.2">
      <c r="A85" s="214">
        <v>71.483999999999995</v>
      </c>
      <c r="B85" s="214"/>
      <c r="C85" s="214">
        <v>14.504</v>
      </c>
      <c r="D85" s="214"/>
      <c r="E85" s="214">
        <v>11.396000000000001</v>
      </c>
      <c r="F85" s="214"/>
    </row>
    <row r="86" spans="1:6" x14ac:dyDescent="0.2">
      <c r="A86" s="214">
        <v>45.584000000000003</v>
      </c>
      <c r="B86" s="214"/>
      <c r="C86" s="214">
        <v>15.54</v>
      </c>
      <c r="D86" s="214"/>
      <c r="E86" s="214">
        <v>12.432</v>
      </c>
      <c r="F86" s="214"/>
    </row>
    <row r="87" spans="1:6" x14ac:dyDescent="0.2">
      <c r="A87" s="214">
        <v>80.808000000000007</v>
      </c>
      <c r="B87" s="214"/>
      <c r="C87" s="214">
        <v>16.576000000000001</v>
      </c>
      <c r="D87" s="214"/>
      <c r="E87" s="214">
        <v>14.504</v>
      </c>
      <c r="F87" s="214"/>
    </row>
    <row r="88" spans="1:6" x14ac:dyDescent="0.2">
      <c r="A88" s="214">
        <v>99.456000000000003</v>
      </c>
      <c r="B88" s="214"/>
      <c r="C88" s="214">
        <v>18.648</v>
      </c>
      <c r="D88" s="214"/>
      <c r="E88" s="214">
        <v>9.3239999999999998</v>
      </c>
      <c r="F88" s="214"/>
    </row>
    <row r="89" spans="1:6" x14ac:dyDescent="0.2">
      <c r="A89" s="214">
        <v>84.951999999999998</v>
      </c>
      <c r="B89" s="214"/>
      <c r="C89" s="214">
        <v>19.684000000000001</v>
      </c>
      <c r="D89" s="214"/>
      <c r="E89" s="214">
        <v>11.396000000000001</v>
      </c>
      <c r="F89" s="214"/>
    </row>
    <row r="90" spans="1:6" x14ac:dyDescent="0.2">
      <c r="A90" s="214">
        <v>88.06</v>
      </c>
      <c r="B90" s="214"/>
      <c r="C90" s="214">
        <v>21.756</v>
      </c>
      <c r="D90" s="214"/>
      <c r="E90" s="214">
        <v>9.3239999999999998</v>
      </c>
      <c r="F90" s="214"/>
    </row>
    <row r="91" spans="1:6" x14ac:dyDescent="0.2">
      <c r="A91" s="214">
        <v>91.168000000000006</v>
      </c>
      <c r="B91" s="214"/>
      <c r="C91" s="214">
        <v>22.792000000000002</v>
      </c>
      <c r="D91" s="214"/>
      <c r="E91" s="214">
        <v>11.396000000000001</v>
      </c>
      <c r="F91" s="214"/>
    </row>
    <row r="92" spans="1:6" x14ac:dyDescent="0.2">
      <c r="A92" s="214">
        <v>95.311999999999998</v>
      </c>
      <c r="B92" s="214"/>
      <c r="C92" s="214">
        <v>23.827999999999999</v>
      </c>
      <c r="D92" s="214"/>
      <c r="E92" s="214">
        <v>14.504</v>
      </c>
      <c r="F92" s="214"/>
    </row>
    <row r="93" spans="1:6" x14ac:dyDescent="0.2">
      <c r="A93" s="214">
        <v>97.384</v>
      </c>
      <c r="B93" s="214"/>
      <c r="C93" s="214">
        <v>18.648</v>
      </c>
      <c r="D93" s="214"/>
      <c r="E93" s="214">
        <v>15.54</v>
      </c>
      <c r="F93" s="214"/>
    </row>
    <row r="94" spans="1:6" x14ac:dyDescent="0.2">
      <c r="A94" s="214">
        <v>88.06</v>
      </c>
      <c r="B94" s="214"/>
      <c r="C94" s="214">
        <v>21.756</v>
      </c>
      <c r="D94" s="214"/>
      <c r="E94" s="214">
        <v>12.432</v>
      </c>
      <c r="F94" s="214"/>
    </row>
    <row r="95" spans="1:6" x14ac:dyDescent="0.2">
      <c r="A95" s="214">
        <v>90.132000000000005</v>
      </c>
      <c r="B95" s="214"/>
      <c r="C95" s="214">
        <v>12.432</v>
      </c>
      <c r="D95" s="214"/>
      <c r="E95" s="214">
        <v>9.3239999999999998</v>
      </c>
      <c r="F95" s="214"/>
    </row>
    <row r="96" spans="1:6" x14ac:dyDescent="0.2">
      <c r="A96" s="214">
        <v>89.096000000000004</v>
      </c>
      <c r="B96" s="214"/>
      <c r="C96" s="214">
        <v>11.396000000000001</v>
      </c>
      <c r="D96" s="214"/>
      <c r="E96" s="214">
        <v>11.396000000000001</v>
      </c>
      <c r="F96" s="214"/>
    </row>
    <row r="97" spans="1:6" x14ac:dyDescent="0.2">
      <c r="A97" s="214">
        <v>91.168000000000006</v>
      </c>
      <c r="B97" s="214"/>
      <c r="C97" s="214">
        <v>10.36</v>
      </c>
      <c r="D97" s="214"/>
      <c r="E97" s="214">
        <v>12.432</v>
      </c>
      <c r="F97" s="214"/>
    </row>
    <row r="98" spans="1:6" x14ac:dyDescent="0.2">
      <c r="A98" s="214">
        <v>92.203999999999994</v>
      </c>
      <c r="B98" s="214"/>
      <c r="C98" s="214">
        <v>5.18</v>
      </c>
      <c r="D98" s="214"/>
      <c r="E98" s="214">
        <v>9.3239999999999998</v>
      </c>
      <c r="F98" s="214"/>
    </row>
    <row r="99" spans="1:6" x14ac:dyDescent="0.2">
      <c r="A99" s="214">
        <v>85.988</v>
      </c>
      <c r="B99" s="214"/>
      <c r="C99" s="214">
        <v>3.1080000000000001</v>
      </c>
      <c r="D99" s="214"/>
      <c r="E99" s="214">
        <v>10.36</v>
      </c>
      <c r="F99" s="214"/>
    </row>
    <row r="100" spans="1:6" x14ac:dyDescent="0.2">
      <c r="A100" s="214">
        <v>81.843999999999994</v>
      </c>
      <c r="B100" s="214"/>
      <c r="C100" s="214">
        <v>8.2880000000000003</v>
      </c>
      <c r="D100" s="214"/>
      <c r="E100" s="214">
        <v>11.396000000000001</v>
      </c>
      <c r="F100" s="214"/>
    </row>
    <row r="101" spans="1:6" x14ac:dyDescent="0.2">
      <c r="A101" s="214">
        <v>79.772000000000006</v>
      </c>
      <c r="B101" s="214"/>
      <c r="C101" s="214">
        <v>10.36</v>
      </c>
      <c r="D101" s="214"/>
      <c r="E101" s="214">
        <v>12.432</v>
      </c>
      <c r="F101" s="214"/>
    </row>
    <row r="102" spans="1:6" x14ac:dyDescent="0.2">
      <c r="A102" s="214">
        <v>70.447999999999993</v>
      </c>
      <c r="B102" s="214"/>
      <c r="C102" s="214">
        <v>19.684000000000001</v>
      </c>
      <c r="D102" s="214"/>
      <c r="E102" s="214">
        <v>9.3239999999999998</v>
      </c>
      <c r="F102" s="214"/>
    </row>
    <row r="103" spans="1:6" x14ac:dyDescent="0.2">
      <c r="A103" s="214">
        <v>113.96</v>
      </c>
      <c r="B103" s="214"/>
      <c r="C103" s="214">
        <v>7.2519999999999998</v>
      </c>
      <c r="E103" s="214">
        <v>11.396000000000001</v>
      </c>
      <c r="F103" s="214"/>
    </row>
  </sheetData>
  <pageMargins left="0.7" right="0.7" top="0.75" bottom="0.75" header="0.3" footer="0.3"/>
  <pageSetup paperSize="9" orientation="portrait" horizontalDpi="0" verticalDpi="0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19"/>
  <sheetViews>
    <sheetView zoomScale="90" zoomScaleNormal="90" workbookViewId="0">
      <selection activeCell="L19" sqref="L19"/>
    </sheetView>
  </sheetViews>
  <sheetFormatPr baseColWidth="10" defaultColWidth="8.83203125" defaultRowHeight="16" x14ac:dyDescent="0.2"/>
  <cols>
    <col min="2" max="2" width="10.1640625" customWidth="1"/>
  </cols>
  <sheetData>
    <row r="1" spans="1:12" x14ac:dyDescent="0.2">
      <c r="A1" s="2" t="s">
        <v>6</v>
      </c>
      <c r="B1" t="s">
        <v>7</v>
      </c>
    </row>
    <row r="2" spans="1:12" x14ac:dyDescent="0.2">
      <c r="B2" t="s">
        <v>8</v>
      </c>
    </row>
    <row r="3" spans="1:12" x14ac:dyDescent="0.2">
      <c r="B3" t="s">
        <v>9</v>
      </c>
    </row>
    <row r="11" spans="1:12" x14ac:dyDescent="0.2">
      <c r="L11" t="s">
        <v>375</v>
      </c>
    </row>
    <row r="12" spans="1:12" x14ac:dyDescent="0.2">
      <c r="L12" t="s">
        <v>376</v>
      </c>
    </row>
    <row r="19" spans="12:12" x14ac:dyDescent="0.2">
      <c r="L19" t="s">
        <v>426</v>
      </c>
    </row>
  </sheetData>
  <pageMargins left="0.7" right="0.7" top="0.75" bottom="0.75" header="0.3" footer="0.3"/>
  <pageSetup paperSize="9" orientation="portrait" horizontalDpi="0" verticalDpi="0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X6"/>
  <sheetViews>
    <sheetView workbookViewId="0">
      <selection activeCell="H6" sqref="H6"/>
    </sheetView>
  </sheetViews>
  <sheetFormatPr baseColWidth="10" defaultColWidth="8.83203125" defaultRowHeight="16" x14ac:dyDescent="0.2"/>
  <sheetData>
    <row r="1" spans="1:24" x14ac:dyDescent="0.2">
      <c r="A1" s="2" t="s">
        <v>184</v>
      </c>
    </row>
    <row r="2" spans="1:24" x14ac:dyDescent="0.2">
      <c r="E2" t="s">
        <v>421</v>
      </c>
    </row>
    <row r="3" spans="1:24" x14ac:dyDescent="0.2">
      <c r="B3" s="215"/>
      <c r="C3" s="226" t="s">
        <v>31</v>
      </c>
      <c r="D3" s="226"/>
      <c r="E3" s="226"/>
      <c r="F3" s="226" t="s">
        <v>32</v>
      </c>
      <c r="G3" s="226"/>
      <c r="H3" s="226"/>
      <c r="J3" s="220" t="s">
        <v>377</v>
      </c>
    </row>
    <row r="4" spans="1:24" x14ac:dyDescent="0.2">
      <c r="B4" s="217" t="s">
        <v>375</v>
      </c>
      <c r="C4" s="214">
        <v>4</v>
      </c>
      <c r="D4" s="214">
        <v>6</v>
      </c>
      <c r="E4" s="214">
        <v>2</v>
      </c>
      <c r="F4" s="214">
        <v>21</v>
      </c>
      <c r="G4" s="214">
        <v>23</v>
      </c>
      <c r="H4" s="214">
        <v>19</v>
      </c>
      <c r="J4" s="215"/>
      <c r="K4" s="215" t="s">
        <v>378</v>
      </c>
      <c r="M4" s="215" t="s">
        <v>69</v>
      </c>
      <c r="O4" s="215" t="s">
        <v>235</v>
      </c>
      <c r="Q4" s="215" t="s">
        <v>236</v>
      </c>
      <c r="S4" s="215"/>
      <c r="U4" s="215"/>
      <c r="W4" s="215"/>
      <c r="X4" s="215"/>
    </row>
    <row r="5" spans="1:24" x14ac:dyDescent="0.2">
      <c r="B5" s="217" t="s">
        <v>376</v>
      </c>
      <c r="C5" s="214">
        <v>11</v>
      </c>
      <c r="D5" s="214">
        <v>10</v>
      </c>
      <c r="E5" s="214">
        <v>9</v>
      </c>
      <c r="F5" s="214">
        <v>32</v>
      </c>
      <c r="G5" s="214">
        <v>28</v>
      </c>
      <c r="H5" s="214">
        <v>35</v>
      </c>
      <c r="J5" s="217" t="s">
        <v>375</v>
      </c>
      <c r="K5" s="214" t="s">
        <v>91</v>
      </c>
      <c r="M5" s="214">
        <v>4.8088200000000002E-4</v>
      </c>
      <c r="O5" s="214">
        <v>4</v>
      </c>
      <c r="Q5" s="214">
        <v>21</v>
      </c>
      <c r="S5" s="214"/>
      <c r="U5" s="214"/>
      <c r="W5" s="214"/>
      <c r="X5" s="214"/>
    </row>
    <row r="6" spans="1:24" x14ac:dyDescent="0.2">
      <c r="C6" t="s">
        <v>386</v>
      </c>
      <c r="D6" t="s">
        <v>387</v>
      </c>
      <c r="E6" t="s">
        <v>388</v>
      </c>
      <c r="F6" t="s">
        <v>386</v>
      </c>
      <c r="G6" t="s">
        <v>387</v>
      </c>
      <c r="H6" t="s">
        <v>388</v>
      </c>
      <c r="J6" s="217" t="s">
        <v>376</v>
      </c>
      <c r="K6" s="214" t="s">
        <v>91</v>
      </c>
      <c r="M6" s="214">
        <v>5.0546599999999999E-4</v>
      </c>
      <c r="O6" s="214">
        <v>10</v>
      </c>
      <c r="Q6" s="214">
        <v>31.666699999999999</v>
      </c>
      <c r="S6" s="214"/>
      <c r="U6" s="214"/>
      <c r="W6" s="214"/>
      <c r="X6" s="214"/>
    </row>
  </sheetData>
  <mergeCells count="2">
    <mergeCell ref="C3:E3"/>
    <mergeCell ref="F3:H3"/>
  </mergeCells>
  <pageMargins left="0.7" right="0.7" top="0.75" bottom="0.75" header="0.3" footer="0.3"/>
  <pageSetup paperSize="9" orientation="portrait" horizontalDpi="0" verticalDpi="0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12"/>
  <sheetViews>
    <sheetView workbookViewId="0">
      <selection activeCell="L12" sqref="L12"/>
    </sheetView>
  </sheetViews>
  <sheetFormatPr baseColWidth="10" defaultColWidth="8.83203125" defaultRowHeight="16" x14ac:dyDescent="0.2"/>
  <sheetData>
    <row r="1" spans="1:12" x14ac:dyDescent="0.2">
      <c r="A1" s="2" t="s">
        <v>10</v>
      </c>
      <c r="B1" t="s">
        <v>11</v>
      </c>
    </row>
    <row r="2" spans="1:12" x14ac:dyDescent="0.2">
      <c r="B2" t="s">
        <v>9</v>
      </c>
    </row>
    <row r="10" spans="1:12" x14ac:dyDescent="0.2">
      <c r="L10" t="s">
        <v>424</v>
      </c>
    </row>
    <row r="12" spans="1:12" x14ac:dyDescent="0.2">
      <c r="L12" t="s">
        <v>429</v>
      </c>
    </row>
  </sheetData>
  <pageMargins left="0.7" right="0.7" top="0.75" bottom="0.75" header="0.3" footer="0.3"/>
  <pageSetup paperSize="9" orientation="portrait" horizontalDpi="0" verticalDpi="0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28"/>
  <sheetViews>
    <sheetView workbookViewId="0">
      <selection activeCell="H28" sqref="H28"/>
    </sheetView>
  </sheetViews>
  <sheetFormatPr baseColWidth="10" defaultColWidth="8.83203125" defaultRowHeight="16" x14ac:dyDescent="0.2"/>
  <cols>
    <col min="2" max="2" width="15.5" customWidth="1"/>
  </cols>
  <sheetData>
    <row r="1" spans="1:8" x14ac:dyDescent="0.2">
      <c r="A1" s="2" t="s">
        <v>12</v>
      </c>
      <c r="B1" t="s">
        <v>15</v>
      </c>
    </row>
    <row r="2" spans="1:8" x14ac:dyDescent="0.2">
      <c r="B2" t="s">
        <v>11</v>
      </c>
    </row>
    <row r="3" spans="1:8" x14ac:dyDescent="0.2">
      <c r="B3" t="s">
        <v>9</v>
      </c>
    </row>
    <row r="10" spans="1:8" x14ac:dyDescent="0.2">
      <c r="H10" t="s">
        <v>423</v>
      </c>
    </row>
    <row r="26" spans="8:8" x14ac:dyDescent="0.2">
      <c r="H26" t="s">
        <v>424</v>
      </c>
    </row>
    <row r="28" spans="8:8" x14ac:dyDescent="0.2">
      <c r="H28" t="s">
        <v>426</v>
      </c>
    </row>
  </sheetData>
  <pageMargins left="0.7" right="0.7" top="0.75" bottom="0.75" header="0.3" footer="0.3"/>
  <pageSetup paperSize="9" orientation="portrait" horizontalDpi="0" verticalDpi="0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33"/>
  <sheetViews>
    <sheetView zoomScale="74" zoomScaleNormal="74" workbookViewId="0">
      <selection activeCell="H33" sqref="H33"/>
    </sheetView>
  </sheetViews>
  <sheetFormatPr baseColWidth="10" defaultRowHeight="16" x14ac:dyDescent="0.2"/>
  <sheetData>
    <row r="1" spans="1:8" x14ac:dyDescent="0.2">
      <c r="A1" s="2" t="s">
        <v>13</v>
      </c>
      <c r="B1" t="s">
        <v>7</v>
      </c>
      <c r="C1" t="s">
        <v>16</v>
      </c>
    </row>
    <row r="2" spans="1:8" x14ac:dyDescent="0.2">
      <c r="B2" t="s">
        <v>8</v>
      </c>
      <c r="C2" t="s">
        <v>17</v>
      </c>
    </row>
    <row r="3" spans="1:8" x14ac:dyDescent="0.2">
      <c r="B3" t="s">
        <v>14</v>
      </c>
      <c r="C3" t="s">
        <v>11</v>
      </c>
    </row>
    <row r="4" spans="1:8" x14ac:dyDescent="0.2">
      <c r="B4" t="s">
        <v>15</v>
      </c>
      <c r="C4" t="s">
        <v>9</v>
      </c>
    </row>
    <row r="5" spans="1:8" x14ac:dyDescent="0.2">
      <c r="H5" t="s">
        <v>375</v>
      </c>
    </row>
    <row r="8" spans="1:8" x14ac:dyDescent="0.2">
      <c r="H8" t="s">
        <v>424</v>
      </c>
    </row>
    <row r="17" spans="8:8" x14ac:dyDescent="0.2">
      <c r="H17" t="s">
        <v>430</v>
      </c>
    </row>
    <row r="21" spans="8:8" x14ac:dyDescent="0.2">
      <c r="H21" t="s">
        <v>426</v>
      </c>
    </row>
    <row r="26" spans="8:8" x14ac:dyDescent="0.2">
      <c r="H26" t="s">
        <v>423</v>
      </c>
    </row>
    <row r="27" spans="8:8" x14ac:dyDescent="0.2">
      <c r="H27" t="s">
        <v>431</v>
      </c>
    </row>
    <row r="32" spans="8:8" x14ac:dyDescent="0.2">
      <c r="H32" t="s">
        <v>376</v>
      </c>
    </row>
    <row r="33" spans="8:8" x14ac:dyDescent="0.2">
      <c r="H33" t="s">
        <v>432</v>
      </c>
    </row>
  </sheetData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1"/>
  <sheetViews>
    <sheetView workbookViewId="0">
      <selection activeCell="K15" sqref="K15"/>
    </sheetView>
  </sheetViews>
  <sheetFormatPr baseColWidth="10" defaultColWidth="8.83203125" defaultRowHeight="16" x14ac:dyDescent="0.2"/>
  <cols>
    <col min="2" max="2" width="19.83203125" customWidth="1"/>
  </cols>
  <sheetData>
    <row r="1" spans="1:2" ht="17" x14ac:dyDescent="0.2">
      <c r="A1" s="2" t="s">
        <v>18</v>
      </c>
      <c r="B1" t="s">
        <v>5</v>
      </c>
    </row>
  </sheetData>
  <pageMargins left="0.7" right="0.7" top="0.75" bottom="0.75" header="0.3" footer="0.3"/>
  <pageSetup paperSize="9" orientation="portrait" horizontalDpi="0" verticalDpi="0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16"/>
  <sheetViews>
    <sheetView workbookViewId="0">
      <selection activeCell="O19" sqref="O19"/>
    </sheetView>
  </sheetViews>
  <sheetFormatPr baseColWidth="10" defaultRowHeight="16" x14ac:dyDescent="0.2"/>
  <sheetData>
    <row r="1" spans="1:15" x14ac:dyDescent="0.2">
      <c r="A1" s="2" t="s">
        <v>19</v>
      </c>
      <c r="B1" t="s">
        <v>20</v>
      </c>
    </row>
    <row r="2" spans="1:15" x14ac:dyDescent="0.2">
      <c r="B2" t="s">
        <v>21</v>
      </c>
    </row>
    <row r="3" spans="1:15" x14ac:dyDescent="0.2">
      <c r="B3" t="s">
        <v>11</v>
      </c>
    </row>
    <row r="7" spans="1:15" x14ac:dyDescent="0.2">
      <c r="F7" t="s">
        <v>422</v>
      </c>
    </row>
    <row r="9" spans="1:15" x14ac:dyDescent="0.2">
      <c r="F9" t="s">
        <v>423</v>
      </c>
    </row>
    <row r="16" spans="1:15" x14ac:dyDescent="0.2">
      <c r="O16" t="s">
        <v>424</v>
      </c>
    </row>
  </sheetData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W33"/>
  <sheetViews>
    <sheetView zoomScale="125" zoomScaleNormal="237" workbookViewId="0">
      <selection activeCell="T3" sqref="T3"/>
    </sheetView>
  </sheetViews>
  <sheetFormatPr baseColWidth="10" defaultColWidth="8.83203125" defaultRowHeight="16" x14ac:dyDescent="0.2"/>
  <sheetData>
    <row r="1" spans="1:23" x14ac:dyDescent="0.2">
      <c r="A1" s="2" t="s">
        <v>22</v>
      </c>
      <c r="B1" t="s">
        <v>20</v>
      </c>
    </row>
    <row r="2" spans="1:23" x14ac:dyDescent="0.2">
      <c r="B2" t="s">
        <v>21</v>
      </c>
    </row>
    <row r="3" spans="1:23" ht="32" x14ac:dyDescent="0.2">
      <c r="B3" t="s">
        <v>11</v>
      </c>
      <c r="H3" t="s">
        <v>464</v>
      </c>
      <c r="N3" t="s">
        <v>34</v>
      </c>
      <c r="T3" s="224" t="s">
        <v>465</v>
      </c>
    </row>
    <row r="7" spans="1:23" x14ac:dyDescent="0.2">
      <c r="Q7" t="s">
        <v>425</v>
      </c>
      <c r="W7" t="s">
        <v>422</v>
      </c>
    </row>
    <row r="9" spans="1:23" x14ac:dyDescent="0.2">
      <c r="Q9" t="s">
        <v>423</v>
      </c>
    </row>
    <row r="10" spans="1:23" x14ac:dyDescent="0.2">
      <c r="K10" t="s">
        <v>425</v>
      </c>
      <c r="W10" t="s">
        <v>423</v>
      </c>
    </row>
    <row r="11" spans="1:23" x14ac:dyDescent="0.2">
      <c r="E11" t="s">
        <v>425</v>
      </c>
    </row>
    <row r="12" spans="1:23" x14ac:dyDescent="0.2">
      <c r="K12" t="s">
        <v>423</v>
      </c>
    </row>
    <row r="22" spans="5:23" x14ac:dyDescent="0.2">
      <c r="K22" t="s">
        <v>424</v>
      </c>
    </row>
    <row r="24" spans="5:23" x14ac:dyDescent="0.2">
      <c r="E24" t="s">
        <v>424</v>
      </c>
    </row>
    <row r="25" spans="5:23" x14ac:dyDescent="0.2">
      <c r="E25" t="s">
        <v>423</v>
      </c>
    </row>
    <row r="26" spans="5:23" x14ac:dyDescent="0.2">
      <c r="W26" t="s">
        <v>424</v>
      </c>
    </row>
    <row r="33" spans="17:17" x14ac:dyDescent="0.2">
      <c r="Q33" t="s">
        <v>424</v>
      </c>
    </row>
  </sheetData>
  <pageMargins left="0.7" right="0.7" top="0.75" bottom="0.75" header="0.3" footer="0.3"/>
  <pageSetup paperSize="9" orientation="portrait" horizontalDpi="0" verticalDpi="0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22"/>
  <sheetViews>
    <sheetView zoomScale="74" zoomScaleNormal="72" workbookViewId="0">
      <selection activeCell="F22" sqref="F22"/>
    </sheetView>
  </sheetViews>
  <sheetFormatPr baseColWidth="10" defaultColWidth="8.83203125" defaultRowHeight="16" x14ac:dyDescent="0.2"/>
  <cols>
    <col min="1" max="1" width="10.1640625" customWidth="1"/>
  </cols>
  <sheetData>
    <row r="1" spans="1:18" x14ac:dyDescent="0.2">
      <c r="A1" s="2" t="s">
        <v>22</v>
      </c>
      <c r="B1" t="s">
        <v>20</v>
      </c>
    </row>
    <row r="2" spans="1:18" x14ac:dyDescent="0.2">
      <c r="A2" t="s">
        <v>24</v>
      </c>
      <c r="B2" t="s">
        <v>23</v>
      </c>
    </row>
    <row r="3" spans="1:18" x14ac:dyDescent="0.2">
      <c r="B3" t="s">
        <v>11</v>
      </c>
    </row>
    <row r="8" spans="1:18" x14ac:dyDescent="0.2">
      <c r="F8" t="s">
        <v>422</v>
      </c>
    </row>
    <row r="9" spans="1:18" x14ac:dyDescent="0.2">
      <c r="L9" t="s">
        <v>423</v>
      </c>
    </row>
    <row r="11" spans="1:18" x14ac:dyDescent="0.2">
      <c r="R11" t="s">
        <v>424</v>
      </c>
    </row>
    <row r="22" spans="6:6" x14ac:dyDescent="0.2">
      <c r="F22" t="s">
        <v>423</v>
      </c>
    </row>
  </sheetData>
  <pageMargins left="0.7" right="0.7" top="0.75" bottom="0.75" header="0.3" footer="0.3"/>
  <pageSetup paperSize="9" orientation="portrait" horizontalDpi="0" verticalDpi="0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B1"/>
  <sheetViews>
    <sheetView workbookViewId="0">
      <selection activeCell="I11" sqref="I11"/>
    </sheetView>
  </sheetViews>
  <sheetFormatPr baseColWidth="10" defaultColWidth="8.83203125" defaultRowHeight="16" x14ac:dyDescent="0.2"/>
  <cols>
    <col min="2" max="2" width="19.83203125" customWidth="1"/>
  </cols>
  <sheetData>
    <row r="1" spans="1:2" ht="17" x14ac:dyDescent="0.2">
      <c r="A1" s="2" t="s">
        <v>25</v>
      </c>
      <c r="B1" t="s">
        <v>5</v>
      </c>
    </row>
  </sheetData>
  <pageMargins left="0.7" right="0.7" top="0.75" bottom="0.75" header="0.3" footer="0.3"/>
  <pageSetup paperSize="9" orientation="portrait" horizontalDpi="0" verticalDpi="0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32"/>
  <sheetViews>
    <sheetView workbookViewId="0">
      <selection activeCell="B7" sqref="B7"/>
    </sheetView>
  </sheetViews>
  <sheetFormatPr baseColWidth="10" defaultColWidth="8.83203125" defaultRowHeight="16" x14ac:dyDescent="0.2"/>
  <cols>
    <col min="1" max="1" width="8.83203125" style="2"/>
    <col min="3" max="3" width="11.1640625" customWidth="1"/>
    <col min="4" max="4" width="11" customWidth="1"/>
    <col min="8" max="9" width="10.83203125" customWidth="1"/>
    <col min="11" max="11" width="9.5" customWidth="1"/>
    <col min="13" max="14" width="10.83203125" customWidth="1"/>
    <col min="17" max="17" width="12.33203125" customWidth="1"/>
    <col min="18" max="18" width="9.1640625" customWidth="1"/>
  </cols>
  <sheetData>
    <row r="1" spans="1:18" x14ac:dyDescent="0.2">
      <c r="A1" s="2" t="s">
        <v>26</v>
      </c>
    </row>
    <row r="2" spans="1:18" x14ac:dyDescent="0.2">
      <c r="A2" s="12" t="s">
        <v>1</v>
      </c>
      <c r="B2" s="9"/>
      <c r="C2" s="9" t="s">
        <v>27</v>
      </c>
      <c r="D2" s="9" t="s">
        <v>28</v>
      </c>
      <c r="F2" s="13" t="s">
        <v>3</v>
      </c>
      <c r="G2" s="9"/>
      <c r="H2" s="9" t="s">
        <v>27</v>
      </c>
      <c r="I2" s="9" t="s">
        <v>36</v>
      </c>
      <c r="K2" s="13" t="s">
        <v>2</v>
      </c>
      <c r="L2" s="9"/>
      <c r="M2" s="9" t="s">
        <v>27</v>
      </c>
      <c r="N2" s="9" t="s">
        <v>36</v>
      </c>
      <c r="P2" s="13" t="s">
        <v>37</v>
      </c>
      <c r="Q2" s="13" t="s">
        <v>38</v>
      </c>
      <c r="R2" s="13" t="s">
        <v>39</v>
      </c>
    </row>
    <row r="3" spans="1:18" s="6" customFormat="1" x14ac:dyDescent="0.2">
      <c r="B3" s="9" t="s">
        <v>29</v>
      </c>
      <c r="C3" s="10">
        <v>31652273.27</v>
      </c>
      <c r="D3" s="11">
        <v>1.8076937150397201</v>
      </c>
      <c r="G3" s="9" t="s">
        <v>29</v>
      </c>
      <c r="H3" s="10">
        <v>26371261.600000001</v>
      </c>
      <c r="I3" s="11">
        <v>1.9648033092589141</v>
      </c>
      <c r="K3" s="7"/>
      <c r="L3" s="9" t="s">
        <v>29</v>
      </c>
      <c r="M3" s="10">
        <v>3003091.9000000004</v>
      </c>
      <c r="N3" s="11">
        <v>1.4652160642095313</v>
      </c>
      <c r="P3" s="7">
        <f>AVERAGE(D3,I3,N3)</f>
        <v>1.7459043628360551</v>
      </c>
      <c r="Q3" s="7">
        <f>STDEV(D3,I3,N3)</f>
        <v>0.25546094983053591</v>
      </c>
      <c r="R3" s="15">
        <v>0.1452966</v>
      </c>
    </row>
    <row r="4" spans="1:18" x14ac:dyDescent="0.2">
      <c r="B4" s="9" t="s">
        <v>30</v>
      </c>
      <c r="C4" s="10">
        <v>1497502.95</v>
      </c>
      <c r="D4" s="11">
        <v>8.5523925813383875E-2</v>
      </c>
      <c r="G4" s="9" t="s">
        <v>30</v>
      </c>
      <c r="H4" s="10">
        <v>1089653.1200000001</v>
      </c>
      <c r="I4" s="11">
        <v>8.1185120704285935E-2</v>
      </c>
      <c r="K4" s="5"/>
      <c r="L4" s="9" t="s">
        <v>30</v>
      </c>
      <c r="M4" s="10">
        <v>286974</v>
      </c>
      <c r="N4" s="11">
        <v>0.14001533379996328</v>
      </c>
      <c r="P4" s="7">
        <f t="shared" ref="P4:P10" si="0">AVERAGE(D4,I4,N4)</f>
        <v>0.1022414601058777</v>
      </c>
      <c r="Q4" s="7">
        <f t="shared" ref="Q4:Q10" si="1">STDEV(D4,I4,N4)</f>
        <v>3.2784988300077679E-2</v>
      </c>
      <c r="R4" s="15">
        <v>0</v>
      </c>
    </row>
    <row r="5" spans="1:18" x14ac:dyDescent="0.2">
      <c r="B5" s="9" t="s">
        <v>31</v>
      </c>
      <c r="C5" s="10">
        <v>17509754.559999999</v>
      </c>
      <c r="D5" s="11">
        <v>1</v>
      </c>
      <c r="G5" s="9" t="s">
        <v>31</v>
      </c>
      <c r="H5" s="10">
        <v>13421832.85</v>
      </c>
      <c r="I5" s="11">
        <v>1</v>
      </c>
      <c r="K5" s="5"/>
      <c r="L5" s="9" t="s">
        <v>31</v>
      </c>
      <c r="M5" s="10">
        <v>2049589.8</v>
      </c>
      <c r="N5" s="11">
        <v>1</v>
      </c>
      <c r="P5" s="7">
        <f t="shared" si="0"/>
        <v>1</v>
      </c>
      <c r="Q5" s="7">
        <f t="shared" si="1"/>
        <v>0</v>
      </c>
      <c r="R5" s="15">
        <v>0</v>
      </c>
    </row>
    <row r="6" spans="1:18" x14ac:dyDescent="0.2">
      <c r="B6" s="9" t="s">
        <v>32</v>
      </c>
      <c r="C6" s="10">
        <v>46075881.859999999</v>
      </c>
      <c r="D6" s="11">
        <v>2.6314407607550154</v>
      </c>
      <c r="G6" s="9" t="s">
        <v>32</v>
      </c>
      <c r="H6" s="10">
        <v>16306451.640000001</v>
      </c>
      <c r="I6" s="11">
        <v>1.2149198862955592</v>
      </c>
      <c r="K6" s="5"/>
      <c r="L6" s="9" t="s">
        <v>32</v>
      </c>
      <c r="M6" s="10">
        <v>3539033.3</v>
      </c>
      <c r="N6" s="11">
        <v>1.7267032164192073</v>
      </c>
      <c r="P6" s="7">
        <f t="shared" si="0"/>
        <v>1.8576879544899274</v>
      </c>
      <c r="Q6" s="7">
        <f t="shared" si="1"/>
        <v>0.71728697057066071</v>
      </c>
      <c r="R6" s="15">
        <v>0.40960679999999999</v>
      </c>
    </row>
    <row r="7" spans="1:18" x14ac:dyDescent="0.2">
      <c r="B7" s="9" t="s">
        <v>40</v>
      </c>
      <c r="C7" s="10">
        <v>22487698.949999999</v>
      </c>
      <c r="D7" s="11">
        <v>1.284295497857624</v>
      </c>
      <c r="G7" s="9" t="s">
        <v>40</v>
      </c>
      <c r="H7" s="10">
        <v>8839212.5999999996</v>
      </c>
      <c r="I7" s="11">
        <v>0.65856971240705031</v>
      </c>
      <c r="K7" s="5"/>
      <c r="L7" s="9" t="s">
        <v>40</v>
      </c>
      <c r="M7" s="10">
        <v>2448543.4</v>
      </c>
      <c r="N7" s="11">
        <v>1.1946504612776663</v>
      </c>
      <c r="P7" s="7">
        <f t="shared" si="0"/>
        <v>1.0458385571807802</v>
      </c>
      <c r="Q7" s="7">
        <f t="shared" si="1"/>
        <v>0.3383665567770256</v>
      </c>
      <c r="R7" s="15">
        <v>0.18559210000000001</v>
      </c>
    </row>
    <row r="8" spans="1:18" x14ac:dyDescent="0.2">
      <c r="B8" s="9" t="s">
        <v>33</v>
      </c>
      <c r="C8" s="10">
        <v>48985586.530000001</v>
      </c>
      <c r="D8" s="11">
        <v>2.7976169718509181</v>
      </c>
      <c r="G8" s="9" t="s">
        <v>33</v>
      </c>
      <c r="H8" s="10">
        <v>31470961.789999999</v>
      </c>
      <c r="I8" s="11">
        <v>2.3447588821671252</v>
      </c>
      <c r="K8" s="5"/>
      <c r="L8" s="9" t="s">
        <v>33</v>
      </c>
      <c r="M8" s="10">
        <v>3678221.2</v>
      </c>
      <c r="N8" s="11">
        <v>1.7946133416549985</v>
      </c>
      <c r="P8" s="7">
        <f t="shared" si="0"/>
        <v>2.3123297318910141</v>
      </c>
      <c r="Q8" s="7">
        <f t="shared" si="1"/>
        <v>0.50228757488840237</v>
      </c>
      <c r="R8" s="15">
        <v>0.28867510000000002</v>
      </c>
    </row>
    <row r="9" spans="1:18" x14ac:dyDescent="0.2">
      <c r="B9" s="9" t="s">
        <v>34</v>
      </c>
      <c r="C9" s="10">
        <v>49089853.450000003</v>
      </c>
      <c r="D9" s="11">
        <v>2.8035717623445664</v>
      </c>
      <c r="G9" s="9" t="s">
        <v>34</v>
      </c>
      <c r="H9" s="10">
        <v>20640017.73</v>
      </c>
      <c r="I9" s="11">
        <v>1.5377942759881711</v>
      </c>
      <c r="K9" s="5"/>
      <c r="L9" s="9" t="s">
        <v>34</v>
      </c>
      <c r="M9" s="10">
        <v>3609279.8000000003</v>
      </c>
      <c r="N9" s="11">
        <v>1.7609766598174914</v>
      </c>
      <c r="P9" s="7">
        <f t="shared" si="0"/>
        <v>2.034114232716743</v>
      </c>
      <c r="Q9" s="7">
        <f t="shared" si="1"/>
        <v>0.67564877084077335</v>
      </c>
      <c r="R9" s="15">
        <v>0.39299420000000002</v>
      </c>
    </row>
    <row r="10" spans="1:18" x14ac:dyDescent="0.2">
      <c r="B10" s="9" t="s">
        <v>41</v>
      </c>
      <c r="C10" s="10">
        <v>57311329.149999999</v>
      </c>
      <c r="D10" s="11">
        <v>3.2731086523008353</v>
      </c>
      <c r="G10" s="9" t="s">
        <v>41</v>
      </c>
      <c r="H10" s="10">
        <v>25887798.280000001</v>
      </c>
      <c r="I10" s="11">
        <v>1.9287826461048501</v>
      </c>
      <c r="K10" s="5"/>
      <c r="L10" s="9" t="s">
        <v>41</v>
      </c>
      <c r="M10" s="10">
        <v>3794684.8</v>
      </c>
      <c r="N10" s="11">
        <v>1.8514362239702793</v>
      </c>
      <c r="P10" s="7">
        <f t="shared" si="0"/>
        <v>2.3511091741253218</v>
      </c>
      <c r="Q10" s="7">
        <f t="shared" si="1"/>
        <v>0.79941096788272392</v>
      </c>
      <c r="R10" s="15">
        <v>0.46666669999999999</v>
      </c>
    </row>
    <row r="11" spans="1:18" x14ac:dyDescent="0.2">
      <c r="G11" s="5"/>
      <c r="H11" s="5"/>
      <c r="J11" s="5"/>
      <c r="K11" s="5"/>
      <c r="L11" s="5"/>
    </row>
    <row r="13" spans="1:18" s="6" customFormat="1" ht="15" x14ac:dyDescent="0.2"/>
    <row r="14" spans="1:18" x14ac:dyDescent="0.2">
      <c r="K14" s="5"/>
    </row>
    <row r="15" spans="1:18" x14ac:dyDescent="0.2">
      <c r="K15" s="5"/>
    </row>
    <row r="16" spans="1:18" x14ac:dyDescent="0.2">
      <c r="K16" s="5"/>
    </row>
    <row r="17" spans="1:11" x14ac:dyDescent="0.2">
      <c r="K17" s="5"/>
    </row>
    <row r="18" spans="1:11" x14ac:dyDescent="0.2">
      <c r="K18" s="5"/>
    </row>
    <row r="19" spans="1:11" x14ac:dyDescent="0.2">
      <c r="K19" s="5"/>
    </row>
    <row r="20" spans="1:11" x14ac:dyDescent="0.2">
      <c r="K20" s="5"/>
    </row>
    <row r="21" spans="1:11" x14ac:dyDescent="0.2">
      <c r="K21" s="5"/>
    </row>
    <row r="23" spans="1:11" s="6" customFormat="1" ht="15" x14ac:dyDescent="0.2"/>
    <row r="32" spans="1:11" x14ac:dyDescent="0.2">
      <c r="A32"/>
    </row>
  </sheetData>
  <pageMargins left="0.7" right="0.7" top="0.75" bottom="0.75" header="0.3" footer="0.3"/>
  <pageSetup paperSize="9" orientation="portrait"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W19"/>
  <sheetViews>
    <sheetView workbookViewId="0">
      <selection activeCell="W13" sqref="W13"/>
    </sheetView>
  </sheetViews>
  <sheetFormatPr baseColWidth="10" defaultColWidth="8.83203125" defaultRowHeight="16" x14ac:dyDescent="0.2"/>
  <cols>
    <col min="2" max="2" width="15.5" customWidth="1"/>
  </cols>
  <sheetData>
    <row r="1" spans="1:23" x14ac:dyDescent="0.2">
      <c r="A1" s="2" t="s">
        <v>42</v>
      </c>
      <c r="B1" t="s">
        <v>7</v>
      </c>
    </row>
    <row r="2" spans="1:23" x14ac:dyDescent="0.2">
      <c r="B2" t="s">
        <v>8</v>
      </c>
    </row>
    <row r="3" spans="1:23" x14ac:dyDescent="0.2">
      <c r="B3" t="s">
        <v>43</v>
      </c>
    </row>
    <row r="4" spans="1:23" x14ac:dyDescent="0.2">
      <c r="B4" t="s">
        <v>44</v>
      </c>
    </row>
    <row r="5" spans="1:23" x14ac:dyDescent="0.2">
      <c r="B5" t="s">
        <v>9</v>
      </c>
    </row>
    <row r="11" spans="1:23" x14ac:dyDescent="0.2">
      <c r="G11" t="s">
        <v>427</v>
      </c>
    </row>
    <row r="12" spans="1:23" x14ac:dyDescent="0.2">
      <c r="W12" t="s">
        <v>376</v>
      </c>
    </row>
    <row r="13" spans="1:23" x14ac:dyDescent="0.2">
      <c r="W13" t="s">
        <v>375</v>
      </c>
    </row>
    <row r="17" spans="7:23" x14ac:dyDescent="0.2">
      <c r="G17" t="s">
        <v>428</v>
      </c>
    </row>
    <row r="19" spans="7:23" x14ac:dyDescent="0.2">
      <c r="W19" t="s">
        <v>426</v>
      </c>
    </row>
  </sheetData>
  <pageMargins left="0.7" right="0.7" top="0.75" bottom="0.75" header="0.3" footer="0.3"/>
  <pageSetup paperSize="9" orientation="portrait" horizontalDpi="0" verticalDpi="0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27"/>
  <sheetViews>
    <sheetView workbookViewId="0"/>
  </sheetViews>
  <sheetFormatPr baseColWidth="10" defaultColWidth="8.83203125" defaultRowHeight="16" x14ac:dyDescent="0.2"/>
  <sheetData>
    <row r="1" spans="1:10" x14ac:dyDescent="0.2">
      <c r="A1" s="2" t="s">
        <v>433</v>
      </c>
      <c r="B1" t="s">
        <v>45</v>
      </c>
    </row>
    <row r="2" spans="1:10" x14ac:dyDescent="0.2">
      <c r="B2" t="s">
        <v>11</v>
      </c>
    </row>
    <row r="3" spans="1:10" x14ac:dyDescent="0.2">
      <c r="B3" t="s">
        <v>9</v>
      </c>
    </row>
    <row r="10" spans="1:10" x14ac:dyDescent="0.2">
      <c r="J10" t="s">
        <v>424</v>
      </c>
    </row>
    <row r="22" spans="10:10" x14ac:dyDescent="0.2">
      <c r="J22" t="s">
        <v>423</v>
      </c>
    </row>
    <row r="27" spans="10:10" x14ac:dyDescent="0.2">
      <c r="J27" t="s">
        <v>426</v>
      </c>
    </row>
  </sheetData>
  <pageMargins left="0.7" right="0.7" top="0.75" bottom="0.75" header="0.3" footer="0.3"/>
  <pageSetup paperSize="9" orientation="portrait" horizontalDpi="0" verticalDpi="0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Z21"/>
  <sheetViews>
    <sheetView workbookViewId="0">
      <selection activeCell="Z19" sqref="Z19"/>
    </sheetView>
  </sheetViews>
  <sheetFormatPr baseColWidth="10" defaultColWidth="8.83203125" defaultRowHeight="16" x14ac:dyDescent="0.2"/>
  <cols>
    <col min="2" max="2" width="15.1640625" customWidth="1"/>
  </cols>
  <sheetData>
    <row r="1" spans="1:18" x14ac:dyDescent="0.2">
      <c r="A1" s="2" t="s">
        <v>46</v>
      </c>
      <c r="B1" t="s">
        <v>45</v>
      </c>
    </row>
    <row r="2" spans="1:18" x14ac:dyDescent="0.2">
      <c r="B2" t="s">
        <v>11</v>
      </c>
    </row>
    <row r="3" spans="1:18" x14ac:dyDescent="0.2">
      <c r="B3" t="s">
        <v>9</v>
      </c>
    </row>
    <row r="4" spans="1:18" x14ac:dyDescent="0.2">
      <c r="B4" t="s">
        <v>7</v>
      </c>
    </row>
    <row r="5" spans="1:18" x14ac:dyDescent="0.2">
      <c r="B5" t="s">
        <v>8</v>
      </c>
    </row>
    <row r="6" spans="1:18" x14ac:dyDescent="0.2">
      <c r="B6" t="s">
        <v>17</v>
      </c>
    </row>
    <row r="12" spans="1:18" x14ac:dyDescent="0.2">
      <c r="F12" t="s">
        <v>423</v>
      </c>
    </row>
    <row r="15" spans="1:18" x14ac:dyDescent="0.2">
      <c r="R15" t="s">
        <v>375</v>
      </c>
    </row>
    <row r="16" spans="1:18" x14ac:dyDescent="0.2">
      <c r="R16" t="s">
        <v>376</v>
      </c>
    </row>
    <row r="19" spans="6:26" x14ac:dyDescent="0.2">
      <c r="Z19" t="s">
        <v>426</v>
      </c>
    </row>
    <row r="20" spans="6:26" x14ac:dyDescent="0.2">
      <c r="R20" t="s">
        <v>424</v>
      </c>
    </row>
    <row r="21" spans="6:26" x14ac:dyDescent="0.2">
      <c r="F21" t="s">
        <v>431</v>
      </c>
    </row>
  </sheetData>
  <pageMargins left="0.7" right="0.7" top="0.75" bottom="0.75" header="0.3" footer="0.3"/>
  <pageSetup paperSize="9" orientation="portrait" horizontalDpi="0" verticalDpi="0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25"/>
  <sheetViews>
    <sheetView workbookViewId="0"/>
  </sheetViews>
  <sheetFormatPr baseColWidth="10" defaultColWidth="8.83203125" defaultRowHeight="16" x14ac:dyDescent="0.2"/>
  <cols>
    <col min="2" max="2" width="14.1640625" customWidth="1"/>
  </cols>
  <sheetData>
    <row r="1" spans="1:10" x14ac:dyDescent="0.2">
      <c r="A1" s="2" t="s">
        <v>463</v>
      </c>
      <c r="B1" t="s">
        <v>47</v>
      </c>
    </row>
    <row r="2" spans="1:10" x14ac:dyDescent="0.2">
      <c r="B2" t="s">
        <v>11</v>
      </c>
    </row>
    <row r="3" spans="1:10" x14ac:dyDescent="0.2">
      <c r="B3" t="s">
        <v>9</v>
      </c>
    </row>
    <row r="12" spans="1:10" x14ac:dyDescent="0.2">
      <c r="J12" t="s">
        <v>426</v>
      </c>
    </row>
    <row r="24" spans="10:10" x14ac:dyDescent="0.2">
      <c r="J24" t="s">
        <v>424</v>
      </c>
    </row>
    <row r="25" spans="10:10" x14ac:dyDescent="0.2">
      <c r="J25" t="s">
        <v>423</v>
      </c>
    </row>
  </sheetData>
  <pageMargins left="0.7" right="0.7" top="0.75" bottom="0.75" header="0.3" footer="0.3"/>
  <pageSetup paperSize="9" orientation="portrait" horizontalDpi="0" verticalDpi="0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X36"/>
  <sheetViews>
    <sheetView zoomScale="80" zoomScaleNormal="80" workbookViewId="0">
      <selection activeCell="AE3" sqref="AE3:AE19"/>
    </sheetView>
  </sheetViews>
  <sheetFormatPr baseColWidth="10" defaultColWidth="8.83203125" defaultRowHeight="16" x14ac:dyDescent="0.2"/>
  <sheetData>
    <row r="1" spans="1:50" x14ac:dyDescent="0.2">
      <c r="A1" s="2" t="s">
        <v>48</v>
      </c>
    </row>
    <row r="3" spans="1:50" ht="16.25" customHeight="1" x14ac:dyDescent="0.2">
      <c r="B3" t="s">
        <v>395</v>
      </c>
      <c r="C3" t="s">
        <v>396</v>
      </c>
      <c r="D3" t="s">
        <v>397</v>
      </c>
      <c r="E3" t="s">
        <v>397</v>
      </c>
      <c r="F3" t="s">
        <v>397</v>
      </c>
      <c r="G3" t="s">
        <v>397</v>
      </c>
      <c r="H3" t="s">
        <v>397</v>
      </c>
      <c r="I3" t="s">
        <v>397</v>
      </c>
      <c r="J3" t="s">
        <v>397</v>
      </c>
      <c r="K3" t="s">
        <v>397</v>
      </c>
      <c r="L3" t="s">
        <v>397</v>
      </c>
      <c r="M3" t="s">
        <v>397</v>
      </c>
      <c r="N3" t="s">
        <v>397</v>
      </c>
      <c r="O3" t="s">
        <v>397</v>
      </c>
      <c r="P3" t="s">
        <v>397</v>
      </c>
      <c r="Q3" t="s">
        <v>397</v>
      </c>
      <c r="R3" t="s">
        <v>397</v>
      </c>
      <c r="S3" t="s">
        <v>397</v>
      </c>
      <c r="T3" t="s">
        <v>397</v>
      </c>
      <c r="U3" t="s">
        <v>397</v>
      </c>
      <c r="V3" t="s">
        <v>397</v>
      </c>
      <c r="W3" t="s">
        <v>397</v>
      </c>
      <c r="X3" t="s">
        <v>397</v>
      </c>
      <c r="AA3" s="217"/>
      <c r="AE3" s="214"/>
    </row>
    <row r="4" spans="1:50" x14ac:dyDescent="0.2">
      <c r="A4" s="9" t="s">
        <v>49</v>
      </c>
      <c r="B4" s="227" t="s">
        <v>50</v>
      </c>
      <c r="C4" s="228"/>
      <c r="D4" s="228"/>
      <c r="E4" s="228"/>
      <c r="F4" s="228"/>
      <c r="G4" s="228"/>
      <c r="H4" s="228"/>
      <c r="I4" s="228"/>
      <c r="J4" s="228"/>
      <c r="K4" s="228"/>
      <c r="L4" s="228"/>
      <c r="M4" s="228"/>
      <c r="N4" s="228"/>
      <c r="O4" s="228"/>
      <c r="P4" s="228"/>
      <c r="Q4" s="228"/>
      <c r="R4" s="228"/>
      <c r="S4" s="228"/>
      <c r="T4" s="228"/>
      <c r="U4" s="228"/>
      <c r="V4" s="228"/>
      <c r="W4" s="228"/>
      <c r="X4" s="229"/>
      <c r="Y4" t="s">
        <v>379</v>
      </c>
      <c r="AA4" s="217"/>
      <c r="AE4" s="214"/>
    </row>
    <row r="5" spans="1:50" x14ac:dyDescent="0.2">
      <c r="A5" s="17">
        <v>4</v>
      </c>
      <c r="B5" s="43">
        <v>0</v>
      </c>
      <c r="C5" s="44">
        <v>0</v>
      </c>
      <c r="D5" s="44">
        <v>0</v>
      </c>
      <c r="E5" s="44">
        <v>0</v>
      </c>
      <c r="F5" s="44">
        <v>0</v>
      </c>
      <c r="G5" s="44">
        <v>0</v>
      </c>
      <c r="H5" s="44">
        <v>0</v>
      </c>
      <c r="I5" s="44">
        <v>0</v>
      </c>
      <c r="J5" s="44">
        <v>0</v>
      </c>
      <c r="K5" s="44">
        <v>0</v>
      </c>
      <c r="L5" s="44">
        <v>0</v>
      </c>
      <c r="M5" s="24">
        <v>0</v>
      </c>
      <c r="N5" s="44">
        <v>0</v>
      </c>
      <c r="O5" s="44">
        <v>0</v>
      </c>
      <c r="P5" s="44">
        <v>0</v>
      </c>
      <c r="Q5" s="44">
        <v>0</v>
      </c>
      <c r="R5" s="44">
        <v>0</v>
      </c>
      <c r="S5" s="44">
        <v>0</v>
      </c>
      <c r="T5" s="44">
        <v>0</v>
      </c>
      <c r="U5" s="44">
        <v>0</v>
      </c>
      <c r="V5" s="44">
        <v>0</v>
      </c>
      <c r="W5" s="44">
        <v>0</v>
      </c>
      <c r="X5" s="24">
        <v>0</v>
      </c>
      <c r="Y5" t="s">
        <v>394</v>
      </c>
      <c r="Z5" s="14"/>
      <c r="AA5" s="217"/>
      <c r="AE5" s="214"/>
      <c r="AX5" s="14"/>
    </row>
    <row r="6" spans="1:50" x14ac:dyDescent="0.2">
      <c r="A6" s="17">
        <v>5</v>
      </c>
      <c r="B6" s="45">
        <v>27</v>
      </c>
      <c r="C6" s="46">
        <v>24</v>
      </c>
      <c r="D6" s="46">
        <v>27</v>
      </c>
      <c r="E6" s="46">
        <v>27</v>
      </c>
      <c r="F6" s="46">
        <v>27</v>
      </c>
      <c r="G6" s="46">
        <v>27</v>
      </c>
      <c r="H6" s="46">
        <v>27</v>
      </c>
      <c r="I6" s="46">
        <v>27</v>
      </c>
      <c r="J6" s="46">
        <v>27</v>
      </c>
      <c r="K6" s="46">
        <v>27</v>
      </c>
      <c r="L6" s="46">
        <v>27</v>
      </c>
      <c r="M6" s="25">
        <v>27</v>
      </c>
      <c r="N6" s="46">
        <v>30</v>
      </c>
      <c r="O6" s="46">
        <v>30</v>
      </c>
      <c r="P6" s="46">
        <v>30</v>
      </c>
      <c r="Q6" s="46">
        <v>30</v>
      </c>
      <c r="R6" s="46">
        <v>30</v>
      </c>
      <c r="S6" s="46">
        <v>30</v>
      </c>
      <c r="T6" s="46">
        <v>30</v>
      </c>
      <c r="U6" s="46">
        <v>30</v>
      </c>
      <c r="V6" s="46">
        <v>30</v>
      </c>
      <c r="W6" s="46">
        <v>30</v>
      </c>
      <c r="X6" s="25">
        <v>30</v>
      </c>
      <c r="Y6" t="s">
        <v>394</v>
      </c>
      <c r="Z6" s="14"/>
      <c r="AA6" s="217"/>
      <c r="AE6" s="214"/>
      <c r="AX6" s="14"/>
    </row>
    <row r="7" spans="1:50" x14ac:dyDescent="0.2">
      <c r="A7" s="17">
        <v>6</v>
      </c>
      <c r="B7" s="45">
        <v>57</v>
      </c>
      <c r="C7" s="46">
        <v>51</v>
      </c>
      <c r="D7" s="46">
        <v>54</v>
      </c>
      <c r="E7" s="46">
        <v>54</v>
      </c>
      <c r="F7" s="46">
        <v>54</v>
      </c>
      <c r="G7" s="46">
        <v>54</v>
      </c>
      <c r="H7" s="46">
        <v>54</v>
      </c>
      <c r="I7" s="46">
        <v>54</v>
      </c>
      <c r="J7" s="46">
        <v>54</v>
      </c>
      <c r="K7" s="46">
        <v>57</v>
      </c>
      <c r="L7" s="46">
        <v>57</v>
      </c>
      <c r="M7" s="25">
        <v>57</v>
      </c>
      <c r="N7" s="46">
        <v>60</v>
      </c>
      <c r="O7" s="46">
        <v>60</v>
      </c>
      <c r="P7" s="46">
        <v>60</v>
      </c>
      <c r="Q7" s="46">
        <v>63</v>
      </c>
      <c r="R7" s="46">
        <v>60</v>
      </c>
      <c r="S7" s="46">
        <v>60</v>
      </c>
      <c r="T7" s="46">
        <v>60</v>
      </c>
      <c r="U7" s="46">
        <v>63</v>
      </c>
      <c r="V7" s="46">
        <v>60</v>
      </c>
      <c r="W7" s="46">
        <v>60</v>
      </c>
      <c r="X7" s="25">
        <v>60</v>
      </c>
      <c r="Y7" t="s">
        <v>394</v>
      </c>
      <c r="Z7" s="14"/>
      <c r="AA7" s="217"/>
      <c r="AE7" s="214"/>
      <c r="AX7" s="14"/>
    </row>
    <row r="8" spans="1:50" x14ac:dyDescent="0.2">
      <c r="A8" s="17">
        <v>7</v>
      </c>
      <c r="B8" s="45">
        <v>84</v>
      </c>
      <c r="C8" s="46">
        <v>78</v>
      </c>
      <c r="D8" s="46">
        <v>81</v>
      </c>
      <c r="E8" s="46">
        <v>81</v>
      </c>
      <c r="F8" s="46">
        <v>84</v>
      </c>
      <c r="G8" s="46">
        <v>81</v>
      </c>
      <c r="H8" s="46">
        <v>81</v>
      </c>
      <c r="I8" s="46">
        <v>81</v>
      </c>
      <c r="J8" s="46">
        <v>81</v>
      </c>
      <c r="K8" s="46">
        <v>84</v>
      </c>
      <c r="L8" s="46">
        <v>87</v>
      </c>
      <c r="M8" s="25">
        <v>84</v>
      </c>
      <c r="N8" s="46">
        <v>90</v>
      </c>
      <c r="O8" s="46">
        <v>90</v>
      </c>
      <c r="P8" s="46">
        <v>93</v>
      </c>
      <c r="Q8" s="46">
        <v>93</v>
      </c>
      <c r="R8" s="46">
        <v>93</v>
      </c>
      <c r="S8" s="46">
        <v>90</v>
      </c>
      <c r="T8" s="46">
        <v>87</v>
      </c>
      <c r="U8" s="46">
        <v>93</v>
      </c>
      <c r="V8" s="46">
        <v>90</v>
      </c>
      <c r="W8" s="46">
        <v>90</v>
      </c>
      <c r="X8" s="25">
        <v>90</v>
      </c>
      <c r="Y8" t="s">
        <v>394</v>
      </c>
      <c r="Z8" s="14"/>
      <c r="AA8" s="217"/>
      <c r="AE8" s="214"/>
      <c r="AX8" s="14"/>
    </row>
    <row r="9" spans="1:50" x14ac:dyDescent="0.2">
      <c r="A9" s="17">
        <v>8</v>
      </c>
      <c r="B9" s="45">
        <v>111</v>
      </c>
      <c r="C9" s="46">
        <v>105</v>
      </c>
      <c r="D9" s="46">
        <v>111</v>
      </c>
      <c r="E9" s="46">
        <v>111</v>
      </c>
      <c r="F9" s="46">
        <v>111</v>
      </c>
      <c r="G9" s="46">
        <v>108</v>
      </c>
      <c r="H9" s="46">
        <v>108</v>
      </c>
      <c r="I9" s="46">
        <v>111</v>
      </c>
      <c r="J9" s="46">
        <v>108</v>
      </c>
      <c r="K9" s="46">
        <v>111</v>
      </c>
      <c r="L9" s="46">
        <v>114</v>
      </c>
      <c r="M9" s="25">
        <v>111</v>
      </c>
      <c r="N9" s="46">
        <v>120</v>
      </c>
      <c r="O9" s="46">
        <v>120</v>
      </c>
      <c r="P9" s="46">
        <v>123</v>
      </c>
      <c r="Q9" s="46">
        <v>126</v>
      </c>
      <c r="R9" s="46">
        <v>123</v>
      </c>
      <c r="S9" s="46">
        <v>120</v>
      </c>
      <c r="T9" s="46">
        <v>117</v>
      </c>
      <c r="U9" s="46">
        <v>123</v>
      </c>
      <c r="V9" s="46">
        <v>120</v>
      </c>
      <c r="W9" s="46">
        <v>120</v>
      </c>
      <c r="X9" s="25">
        <v>120</v>
      </c>
      <c r="Y9" t="s">
        <v>394</v>
      </c>
      <c r="Z9" s="14"/>
      <c r="AA9" s="217"/>
      <c r="AE9" s="214"/>
      <c r="AX9" s="14"/>
    </row>
    <row r="10" spans="1:50" x14ac:dyDescent="0.2">
      <c r="A10" s="17">
        <v>9</v>
      </c>
      <c r="B10" s="45">
        <v>138</v>
      </c>
      <c r="C10" s="46">
        <v>132</v>
      </c>
      <c r="D10" s="46">
        <v>138</v>
      </c>
      <c r="E10" s="46">
        <v>138</v>
      </c>
      <c r="F10" s="46">
        <v>135</v>
      </c>
      <c r="G10" s="46">
        <v>135</v>
      </c>
      <c r="H10" s="46">
        <v>135</v>
      </c>
      <c r="I10" s="46">
        <v>138</v>
      </c>
      <c r="J10" s="46">
        <v>135</v>
      </c>
      <c r="K10" s="46">
        <v>141</v>
      </c>
      <c r="L10" s="46">
        <v>141</v>
      </c>
      <c r="M10" s="25">
        <v>138</v>
      </c>
      <c r="N10" s="46">
        <v>150</v>
      </c>
      <c r="O10" s="46">
        <v>150</v>
      </c>
      <c r="P10" s="46">
        <v>153</v>
      </c>
      <c r="Q10" s="46">
        <v>156</v>
      </c>
      <c r="R10" s="46">
        <v>153</v>
      </c>
      <c r="S10" s="46">
        <v>150</v>
      </c>
      <c r="T10" s="46">
        <v>147</v>
      </c>
      <c r="U10" s="46">
        <v>153</v>
      </c>
      <c r="V10" s="46">
        <v>153</v>
      </c>
      <c r="W10" s="46">
        <v>150</v>
      </c>
      <c r="X10" s="25">
        <v>150</v>
      </c>
      <c r="Y10" t="s">
        <v>394</v>
      </c>
      <c r="Z10" s="14"/>
      <c r="AA10" s="217"/>
      <c r="AE10" s="214"/>
      <c r="AX10" s="14"/>
    </row>
    <row r="11" spans="1:50" x14ac:dyDescent="0.2">
      <c r="A11" s="28">
        <v>10</v>
      </c>
      <c r="B11" s="47">
        <v>165</v>
      </c>
      <c r="C11" s="48">
        <v>159</v>
      </c>
      <c r="D11" s="48">
        <v>165</v>
      </c>
      <c r="E11" s="48">
        <v>165</v>
      </c>
      <c r="F11" s="48">
        <v>162</v>
      </c>
      <c r="G11" s="48">
        <v>162</v>
      </c>
      <c r="H11" s="48">
        <v>162</v>
      </c>
      <c r="I11" s="48">
        <v>165</v>
      </c>
      <c r="J11" s="48">
        <v>162</v>
      </c>
      <c r="K11" s="48">
        <v>168</v>
      </c>
      <c r="L11" s="48">
        <v>168</v>
      </c>
      <c r="M11" s="37">
        <v>168</v>
      </c>
      <c r="N11" s="48">
        <v>183</v>
      </c>
      <c r="O11" s="48">
        <v>180</v>
      </c>
      <c r="P11" s="48">
        <v>186</v>
      </c>
      <c r="Q11" s="48">
        <v>186</v>
      </c>
      <c r="R11" s="48">
        <v>186</v>
      </c>
      <c r="S11" s="48">
        <v>180</v>
      </c>
      <c r="T11" s="48">
        <v>177</v>
      </c>
      <c r="U11" s="48">
        <v>186</v>
      </c>
      <c r="V11" s="48">
        <v>183</v>
      </c>
      <c r="W11" s="48">
        <v>180</v>
      </c>
      <c r="X11" s="37">
        <v>180</v>
      </c>
      <c r="Y11" t="s">
        <v>394</v>
      </c>
      <c r="Z11" s="14"/>
      <c r="AA11" s="217"/>
      <c r="AE11" s="214"/>
      <c r="AX11" s="14"/>
    </row>
    <row r="12" spans="1:50" x14ac:dyDescent="0.2">
      <c r="A12" s="28">
        <v>11</v>
      </c>
      <c r="B12" s="47">
        <v>192</v>
      </c>
      <c r="C12" s="48">
        <v>183</v>
      </c>
      <c r="D12" s="48">
        <v>189</v>
      </c>
      <c r="E12" s="48">
        <v>192</v>
      </c>
      <c r="F12" s="48">
        <v>192</v>
      </c>
      <c r="G12" s="48">
        <v>189</v>
      </c>
      <c r="H12" s="48">
        <v>189</v>
      </c>
      <c r="I12" s="48">
        <v>192</v>
      </c>
      <c r="J12" s="48">
        <v>189</v>
      </c>
      <c r="K12" s="48">
        <v>195</v>
      </c>
      <c r="L12" s="48">
        <v>198</v>
      </c>
      <c r="M12" s="37">
        <v>192</v>
      </c>
      <c r="N12" s="48">
        <v>213</v>
      </c>
      <c r="O12" s="48">
        <v>210</v>
      </c>
      <c r="P12" s="48">
        <v>216</v>
      </c>
      <c r="Q12" s="48">
        <v>219</v>
      </c>
      <c r="R12" s="48">
        <v>216</v>
      </c>
      <c r="S12" s="48">
        <v>213</v>
      </c>
      <c r="T12" s="48">
        <v>210</v>
      </c>
      <c r="U12" s="48">
        <v>216</v>
      </c>
      <c r="V12" s="48">
        <v>213</v>
      </c>
      <c r="W12" s="48">
        <v>210</v>
      </c>
      <c r="X12" s="37">
        <v>210</v>
      </c>
      <c r="Y12" t="s">
        <v>394</v>
      </c>
      <c r="Z12" s="14"/>
      <c r="AA12" s="217"/>
      <c r="AE12" s="214"/>
      <c r="AX12" s="14"/>
    </row>
    <row r="13" spans="1:50" x14ac:dyDescent="0.2">
      <c r="A13" s="28">
        <v>12</v>
      </c>
      <c r="B13" s="47">
        <v>219</v>
      </c>
      <c r="C13" s="48">
        <v>210</v>
      </c>
      <c r="D13" s="48">
        <v>216</v>
      </c>
      <c r="E13" s="48">
        <v>219</v>
      </c>
      <c r="F13" s="48">
        <v>219</v>
      </c>
      <c r="G13" s="48">
        <v>216</v>
      </c>
      <c r="H13" s="48">
        <v>216</v>
      </c>
      <c r="I13" s="48">
        <v>219</v>
      </c>
      <c r="J13" s="48">
        <v>216</v>
      </c>
      <c r="K13" s="48">
        <v>222</v>
      </c>
      <c r="L13" s="48">
        <v>222</v>
      </c>
      <c r="M13" s="37">
        <v>222</v>
      </c>
      <c r="N13" s="48">
        <v>243</v>
      </c>
      <c r="O13" s="48">
        <v>243</v>
      </c>
      <c r="P13" s="48">
        <v>249</v>
      </c>
      <c r="Q13" s="48">
        <v>252</v>
      </c>
      <c r="R13" s="48">
        <v>249</v>
      </c>
      <c r="S13" s="48">
        <v>243</v>
      </c>
      <c r="T13" s="48">
        <v>243</v>
      </c>
      <c r="U13" s="48">
        <v>249</v>
      </c>
      <c r="V13" s="48">
        <v>246</v>
      </c>
      <c r="W13" s="48">
        <v>240</v>
      </c>
      <c r="X13" s="37">
        <v>240</v>
      </c>
      <c r="Y13" t="s">
        <v>394</v>
      </c>
      <c r="Z13" s="14"/>
      <c r="AA13" s="217"/>
      <c r="AE13" s="214"/>
      <c r="AX13" s="14"/>
    </row>
    <row r="14" spans="1:50" x14ac:dyDescent="0.2">
      <c r="A14" s="28">
        <v>13</v>
      </c>
      <c r="B14" s="47">
        <v>249</v>
      </c>
      <c r="C14" s="48">
        <v>240</v>
      </c>
      <c r="D14" s="48">
        <v>243</v>
      </c>
      <c r="E14" s="48">
        <v>249</v>
      </c>
      <c r="F14" s="48">
        <v>249</v>
      </c>
      <c r="G14" s="48">
        <v>249</v>
      </c>
      <c r="H14" s="48">
        <v>243</v>
      </c>
      <c r="I14" s="48">
        <v>249</v>
      </c>
      <c r="J14" s="48">
        <v>249</v>
      </c>
      <c r="K14" s="48">
        <v>252</v>
      </c>
      <c r="L14" s="48">
        <v>252</v>
      </c>
      <c r="M14" s="37">
        <v>255</v>
      </c>
      <c r="N14" s="48">
        <v>276</v>
      </c>
      <c r="O14" s="48">
        <v>273</v>
      </c>
      <c r="P14" s="48">
        <v>282</v>
      </c>
      <c r="Q14" s="48">
        <v>288</v>
      </c>
      <c r="R14" s="48">
        <v>282</v>
      </c>
      <c r="S14" s="48">
        <v>276</v>
      </c>
      <c r="T14" s="48">
        <v>276</v>
      </c>
      <c r="U14" s="48">
        <v>279</v>
      </c>
      <c r="V14" s="48">
        <v>279</v>
      </c>
      <c r="W14" s="48">
        <v>273</v>
      </c>
      <c r="X14" s="37">
        <v>273</v>
      </c>
      <c r="Y14" t="s">
        <v>394</v>
      </c>
      <c r="Z14" s="14"/>
      <c r="AX14" s="14"/>
    </row>
    <row r="15" spans="1:50" x14ac:dyDescent="0.2">
      <c r="A15" s="28">
        <v>14</v>
      </c>
      <c r="B15" s="47">
        <v>282</v>
      </c>
      <c r="C15" s="48">
        <v>273</v>
      </c>
      <c r="D15" s="48">
        <v>276</v>
      </c>
      <c r="E15" s="48">
        <v>282</v>
      </c>
      <c r="F15" s="48">
        <v>288</v>
      </c>
      <c r="G15" s="48">
        <v>285</v>
      </c>
      <c r="H15" s="48">
        <v>279</v>
      </c>
      <c r="I15" s="48">
        <v>288</v>
      </c>
      <c r="J15" s="48">
        <v>285</v>
      </c>
      <c r="K15" s="48">
        <v>291</v>
      </c>
      <c r="L15" s="48">
        <v>294</v>
      </c>
      <c r="M15" s="37">
        <v>294</v>
      </c>
      <c r="N15" s="48">
        <v>306</v>
      </c>
      <c r="O15" s="48">
        <v>309</v>
      </c>
      <c r="P15" s="48">
        <v>315</v>
      </c>
      <c r="Q15" s="48">
        <v>324</v>
      </c>
      <c r="R15" s="48">
        <v>312</v>
      </c>
      <c r="S15" s="48">
        <v>309</v>
      </c>
      <c r="T15" s="48">
        <v>309</v>
      </c>
      <c r="U15" s="48">
        <v>312</v>
      </c>
      <c r="V15" s="48">
        <v>315</v>
      </c>
      <c r="W15" s="48">
        <v>309</v>
      </c>
      <c r="X15" s="37">
        <v>303</v>
      </c>
      <c r="Y15" t="s">
        <v>394</v>
      </c>
      <c r="Z15" s="14"/>
      <c r="AA15" s="217"/>
      <c r="AE15" s="214"/>
      <c r="AX15" s="14"/>
    </row>
    <row r="16" spans="1:50" x14ac:dyDescent="0.2">
      <c r="A16" s="28">
        <v>15</v>
      </c>
      <c r="B16" s="49"/>
      <c r="C16" s="50"/>
      <c r="D16" s="50"/>
      <c r="E16" s="50"/>
      <c r="F16" s="50"/>
      <c r="G16" s="50"/>
      <c r="H16" s="50"/>
      <c r="I16" s="50"/>
      <c r="J16" s="50"/>
      <c r="K16" s="50"/>
      <c r="L16" s="50"/>
      <c r="M16" s="51"/>
      <c r="N16" s="50"/>
      <c r="O16" s="50"/>
      <c r="P16" s="50"/>
      <c r="Q16" s="50"/>
      <c r="R16" s="50"/>
      <c r="S16" s="50"/>
      <c r="T16" s="50"/>
      <c r="U16" s="50"/>
      <c r="V16" s="50"/>
      <c r="W16" s="50"/>
      <c r="X16" s="52"/>
      <c r="Y16" s="14" t="s">
        <v>394</v>
      </c>
      <c r="Z16" s="14"/>
      <c r="AA16" s="217"/>
      <c r="AE16" s="214"/>
      <c r="AX16" s="14"/>
    </row>
    <row r="17" spans="1:50" s="2" customFormat="1" x14ac:dyDescent="0.2">
      <c r="A17" s="16"/>
      <c r="B17" s="231" t="s">
        <v>51</v>
      </c>
      <c r="C17" s="232"/>
      <c r="D17" s="232"/>
      <c r="E17" s="232"/>
      <c r="F17" s="232"/>
      <c r="G17" s="232"/>
      <c r="H17" s="232"/>
      <c r="I17" s="232"/>
      <c r="J17" s="232"/>
      <c r="K17" s="232"/>
      <c r="L17" s="232"/>
      <c r="M17" s="232"/>
      <c r="N17" s="233" t="s">
        <v>52</v>
      </c>
      <c r="O17" s="232"/>
      <c r="P17" s="232"/>
      <c r="Q17" s="232"/>
      <c r="R17" s="232"/>
      <c r="S17" s="232"/>
      <c r="T17" s="232"/>
      <c r="U17" s="232"/>
      <c r="V17" s="232"/>
      <c r="W17" s="232"/>
      <c r="X17" s="232"/>
      <c r="Y17" s="20"/>
      <c r="Z17" s="20"/>
      <c r="AA17" s="217"/>
      <c r="AE17" s="214"/>
      <c r="AX17" s="20"/>
    </row>
    <row r="18" spans="1:50" x14ac:dyDescent="0.2">
      <c r="B18" s="8"/>
      <c r="C18" s="8"/>
      <c r="D18" s="8"/>
      <c r="E18" s="8"/>
      <c r="F18" s="8"/>
      <c r="G18" s="8"/>
      <c r="H18" s="8"/>
      <c r="I18" s="8"/>
      <c r="J18" s="8"/>
      <c r="K18" s="8"/>
      <c r="L18" s="8"/>
      <c r="M18" s="8"/>
      <c r="N18" s="8"/>
      <c r="O18" s="8"/>
      <c r="P18" s="8"/>
      <c r="Q18" s="8"/>
      <c r="R18" s="8"/>
      <c r="S18" s="8"/>
      <c r="T18" s="8"/>
      <c r="U18" s="8"/>
      <c r="V18" s="8"/>
      <c r="W18" s="8"/>
      <c r="X18" s="8"/>
      <c r="AA18" s="217"/>
      <c r="AE18" s="214"/>
    </row>
    <row r="19" spans="1:50" x14ac:dyDescent="0.2">
      <c r="B19" s="8"/>
      <c r="C19" s="8"/>
      <c r="D19" s="8"/>
      <c r="E19" s="8"/>
      <c r="F19" s="8"/>
      <c r="G19" s="8"/>
      <c r="H19" s="8"/>
      <c r="I19" s="8"/>
      <c r="J19" s="8"/>
      <c r="K19" s="8"/>
      <c r="L19" s="8"/>
      <c r="M19" s="8"/>
      <c r="N19" s="8"/>
      <c r="O19" s="8"/>
      <c r="P19" s="8"/>
      <c r="Q19" s="8"/>
      <c r="R19" s="8"/>
      <c r="S19" s="8"/>
      <c r="T19" s="8"/>
      <c r="U19" s="8"/>
      <c r="V19" s="8"/>
      <c r="W19" s="8"/>
      <c r="X19" s="8"/>
      <c r="AA19" s="217"/>
      <c r="AE19" s="214"/>
    </row>
    <row r="20" spans="1:50" x14ac:dyDescent="0.2">
      <c r="B20" t="s">
        <v>397</v>
      </c>
      <c r="C20" t="s">
        <v>397</v>
      </c>
      <c r="D20" t="s">
        <v>397</v>
      </c>
      <c r="E20" t="s">
        <v>397</v>
      </c>
      <c r="F20" t="s">
        <v>397</v>
      </c>
      <c r="G20" t="s">
        <v>397</v>
      </c>
      <c r="H20" t="s">
        <v>397</v>
      </c>
      <c r="I20" t="s">
        <v>397</v>
      </c>
      <c r="J20" t="s">
        <v>397</v>
      </c>
      <c r="K20" t="s">
        <v>397</v>
      </c>
      <c r="L20" t="s">
        <v>397</v>
      </c>
      <c r="M20" t="s">
        <v>397</v>
      </c>
      <c r="N20" t="s">
        <v>397</v>
      </c>
      <c r="O20" t="s">
        <v>397</v>
      </c>
      <c r="P20" t="s">
        <v>397</v>
      </c>
      <c r="Q20" t="s">
        <v>397</v>
      </c>
      <c r="R20" t="s">
        <v>397</v>
      </c>
      <c r="S20" t="s">
        <v>397</v>
      </c>
      <c r="T20" t="s">
        <v>397</v>
      </c>
      <c r="U20" t="s">
        <v>397</v>
      </c>
      <c r="V20" t="s">
        <v>397</v>
      </c>
      <c r="W20" t="s">
        <v>397</v>
      </c>
      <c r="X20" t="s">
        <v>397</v>
      </c>
    </row>
    <row r="21" spans="1:50" x14ac:dyDescent="0.2">
      <c r="A21" s="9" t="s">
        <v>49</v>
      </c>
      <c r="B21" s="230" t="s">
        <v>32</v>
      </c>
      <c r="C21" s="230"/>
      <c r="D21" s="230"/>
      <c r="E21" s="230"/>
      <c r="F21" s="230"/>
      <c r="G21" s="230"/>
      <c r="H21" s="230"/>
      <c r="I21" s="230"/>
      <c r="J21" s="230"/>
      <c r="K21" s="230"/>
      <c r="L21" s="230"/>
      <c r="M21" s="230"/>
      <c r="N21" s="230"/>
      <c r="O21" s="230"/>
      <c r="P21" s="230"/>
      <c r="Q21" s="230"/>
      <c r="R21" s="230"/>
      <c r="S21" s="230"/>
      <c r="T21" s="230"/>
      <c r="U21" s="230"/>
      <c r="V21" s="230"/>
      <c r="W21" s="230"/>
      <c r="X21" s="230"/>
      <c r="Y21" s="8" t="s">
        <v>379</v>
      </c>
    </row>
    <row r="22" spans="1:50" x14ac:dyDescent="0.2">
      <c r="A22" s="17">
        <v>4</v>
      </c>
      <c r="B22" s="43">
        <v>0</v>
      </c>
      <c r="C22" s="44">
        <v>0</v>
      </c>
      <c r="D22" s="44">
        <v>0</v>
      </c>
      <c r="E22" s="44">
        <v>0</v>
      </c>
      <c r="F22" s="44">
        <v>0</v>
      </c>
      <c r="G22" s="44">
        <v>0</v>
      </c>
      <c r="H22" s="44">
        <v>0</v>
      </c>
      <c r="I22" s="44">
        <v>0</v>
      </c>
      <c r="J22" s="44">
        <v>0</v>
      </c>
      <c r="K22" s="44">
        <v>0</v>
      </c>
      <c r="L22" s="44">
        <v>0</v>
      </c>
      <c r="M22" s="24">
        <v>0</v>
      </c>
      <c r="N22" s="44">
        <v>0</v>
      </c>
      <c r="O22" s="44">
        <v>0</v>
      </c>
      <c r="P22" s="44">
        <v>0</v>
      </c>
      <c r="Q22" s="44">
        <v>0</v>
      </c>
      <c r="R22" s="44">
        <v>0</v>
      </c>
      <c r="S22" s="44">
        <v>0</v>
      </c>
      <c r="T22" s="44">
        <v>0</v>
      </c>
      <c r="U22" s="44">
        <v>0</v>
      </c>
      <c r="V22" s="44">
        <v>0</v>
      </c>
      <c r="W22" s="44">
        <v>0</v>
      </c>
      <c r="X22" s="24">
        <v>0</v>
      </c>
      <c r="Y22" t="s">
        <v>394</v>
      </c>
    </row>
    <row r="23" spans="1:50" x14ac:dyDescent="0.2">
      <c r="A23" s="17">
        <v>5</v>
      </c>
      <c r="B23" s="45">
        <v>27</v>
      </c>
      <c r="C23" s="46">
        <v>27</v>
      </c>
      <c r="D23" s="46">
        <v>27</v>
      </c>
      <c r="E23" s="46">
        <v>27</v>
      </c>
      <c r="F23" s="46">
        <v>27</v>
      </c>
      <c r="G23" s="46">
        <v>27</v>
      </c>
      <c r="H23" s="46">
        <v>27</v>
      </c>
      <c r="I23" s="46">
        <v>27</v>
      </c>
      <c r="J23" s="46">
        <v>27</v>
      </c>
      <c r="K23" s="46">
        <v>27</v>
      </c>
      <c r="L23" s="46">
        <v>27</v>
      </c>
      <c r="M23" s="25">
        <v>27</v>
      </c>
      <c r="N23" s="46">
        <v>30</v>
      </c>
      <c r="O23" s="46">
        <v>30</v>
      </c>
      <c r="P23" s="46">
        <v>27</v>
      </c>
      <c r="Q23" s="46">
        <v>30</v>
      </c>
      <c r="R23" s="46">
        <v>30</v>
      </c>
      <c r="S23" s="46">
        <v>30</v>
      </c>
      <c r="T23" s="46">
        <v>30</v>
      </c>
      <c r="U23" s="46">
        <v>27</v>
      </c>
      <c r="V23" s="46">
        <v>30</v>
      </c>
      <c r="W23" s="46">
        <v>30</v>
      </c>
      <c r="X23" s="25">
        <v>30</v>
      </c>
      <c r="Y23" t="s">
        <v>394</v>
      </c>
    </row>
    <row r="24" spans="1:50" x14ac:dyDescent="0.2">
      <c r="A24" s="17">
        <v>6</v>
      </c>
      <c r="B24" s="45">
        <v>57</v>
      </c>
      <c r="C24" s="46">
        <v>57</v>
      </c>
      <c r="D24" s="46">
        <v>54</v>
      </c>
      <c r="E24" s="46">
        <v>57</v>
      </c>
      <c r="F24" s="46">
        <v>54</v>
      </c>
      <c r="G24" s="46">
        <v>57</v>
      </c>
      <c r="H24" s="46">
        <v>54</v>
      </c>
      <c r="I24" s="46">
        <v>57</v>
      </c>
      <c r="J24" s="46">
        <v>54</v>
      </c>
      <c r="K24" s="46">
        <v>54</v>
      </c>
      <c r="L24" s="46">
        <v>54</v>
      </c>
      <c r="M24" s="25">
        <v>57</v>
      </c>
      <c r="N24" s="46">
        <v>60</v>
      </c>
      <c r="O24" s="46">
        <v>60</v>
      </c>
      <c r="P24" s="46">
        <v>60</v>
      </c>
      <c r="Q24" s="46">
        <v>63</v>
      </c>
      <c r="R24" s="46">
        <v>60</v>
      </c>
      <c r="S24" s="46">
        <v>60</v>
      </c>
      <c r="T24" s="46">
        <v>60</v>
      </c>
      <c r="U24" s="46">
        <v>57</v>
      </c>
      <c r="V24" s="46">
        <v>63</v>
      </c>
      <c r="W24" s="46">
        <v>60</v>
      </c>
      <c r="X24" s="25">
        <v>60</v>
      </c>
      <c r="Y24" t="s">
        <v>394</v>
      </c>
    </row>
    <row r="25" spans="1:50" x14ac:dyDescent="0.2">
      <c r="A25" s="17">
        <v>7</v>
      </c>
      <c r="B25" s="45">
        <v>84</v>
      </c>
      <c r="C25" s="46">
        <v>87</v>
      </c>
      <c r="D25" s="46">
        <v>84</v>
      </c>
      <c r="E25" s="46">
        <v>84</v>
      </c>
      <c r="F25" s="46">
        <v>81</v>
      </c>
      <c r="G25" s="46">
        <v>84</v>
      </c>
      <c r="H25" s="46">
        <v>81</v>
      </c>
      <c r="I25" s="46">
        <v>84</v>
      </c>
      <c r="J25" s="46">
        <v>84</v>
      </c>
      <c r="K25" s="46">
        <v>81</v>
      </c>
      <c r="L25" s="46">
        <v>81</v>
      </c>
      <c r="M25" s="25">
        <v>84</v>
      </c>
      <c r="N25" s="46">
        <v>90</v>
      </c>
      <c r="O25" s="46">
        <v>90</v>
      </c>
      <c r="P25" s="46">
        <v>90</v>
      </c>
      <c r="Q25" s="46">
        <v>93</v>
      </c>
      <c r="R25" s="46">
        <v>93</v>
      </c>
      <c r="S25" s="46">
        <v>93</v>
      </c>
      <c r="T25" s="46">
        <v>93</v>
      </c>
      <c r="U25" s="46">
        <v>90</v>
      </c>
      <c r="V25" s="46">
        <v>96</v>
      </c>
      <c r="W25" s="46">
        <v>90</v>
      </c>
      <c r="X25" s="25">
        <v>90</v>
      </c>
      <c r="Y25" t="s">
        <v>394</v>
      </c>
    </row>
    <row r="26" spans="1:50" x14ac:dyDescent="0.2">
      <c r="A26" s="17">
        <v>8</v>
      </c>
      <c r="B26" s="45">
        <v>111</v>
      </c>
      <c r="C26" s="46">
        <v>114</v>
      </c>
      <c r="D26" s="46">
        <v>111</v>
      </c>
      <c r="E26" s="46">
        <v>114</v>
      </c>
      <c r="F26" s="46">
        <v>108</v>
      </c>
      <c r="G26" s="46">
        <v>111</v>
      </c>
      <c r="H26" s="46">
        <v>108</v>
      </c>
      <c r="I26" s="46">
        <v>111</v>
      </c>
      <c r="J26" s="46">
        <v>111</v>
      </c>
      <c r="K26" s="46">
        <v>111</v>
      </c>
      <c r="L26" s="46">
        <v>108</v>
      </c>
      <c r="M26" s="25">
        <v>111</v>
      </c>
      <c r="N26" s="46">
        <v>120</v>
      </c>
      <c r="O26" s="46">
        <v>120</v>
      </c>
      <c r="P26" s="46">
        <v>120</v>
      </c>
      <c r="Q26" s="46">
        <v>123</v>
      </c>
      <c r="R26" s="46">
        <v>120</v>
      </c>
      <c r="S26" s="46">
        <v>120</v>
      </c>
      <c r="T26" s="46">
        <v>123</v>
      </c>
      <c r="U26" s="46">
        <v>120</v>
      </c>
      <c r="V26" s="46">
        <v>126</v>
      </c>
      <c r="W26" s="46">
        <v>123</v>
      </c>
      <c r="X26" s="25">
        <v>120</v>
      </c>
      <c r="Y26" t="s">
        <v>394</v>
      </c>
    </row>
    <row r="27" spans="1:50" x14ac:dyDescent="0.2">
      <c r="A27" s="17">
        <v>9</v>
      </c>
      <c r="B27" s="45">
        <v>138</v>
      </c>
      <c r="C27" s="46">
        <v>141</v>
      </c>
      <c r="D27" s="46">
        <v>138</v>
      </c>
      <c r="E27" s="46">
        <v>141</v>
      </c>
      <c r="F27" s="46">
        <v>138</v>
      </c>
      <c r="G27" s="46">
        <v>138</v>
      </c>
      <c r="H27" s="46">
        <v>135</v>
      </c>
      <c r="I27" s="46">
        <v>138</v>
      </c>
      <c r="J27" s="46">
        <v>138</v>
      </c>
      <c r="K27" s="46">
        <v>138</v>
      </c>
      <c r="L27" s="46">
        <v>135</v>
      </c>
      <c r="M27" s="25">
        <v>138</v>
      </c>
      <c r="N27" s="46">
        <v>150</v>
      </c>
      <c r="O27" s="46">
        <v>150</v>
      </c>
      <c r="P27" s="46">
        <v>153</v>
      </c>
      <c r="Q27" s="46">
        <v>156</v>
      </c>
      <c r="R27" s="46">
        <v>150</v>
      </c>
      <c r="S27" s="46">
        <v>150</v>
      </c>
      <c r="T27" s="46">
        <v>153</v>
      </c>
      <c r="U27" s="46">
        <v>150</v>
      </c>
      <c r="V27" s="46">
        <v>159</v>
      </c>
      <c r="W27" s="46">
        <v>156</v>
      </c>
      <c r="X27" s="25">
        <v>150</v>
      </c>
      <c r="Y27" t="s">
        <v>394</v>
      </c>
    </row>
    <row r="28" spans="1:50" x14ac:dyDescent="0.2">
      <c r="A28" s="29">
        <v>10</v>
      </c>
      <c r="B28" s="53">
        <v>165</v>
      </c>
      <c r="C28" s="54">
        <v>168</v>
      </c>
      <c r="D28" s="54">
        <v>165</v>
      </c>
      <c r="E28" s="54">
        <v>171</v>
      </c>
      <c r="F28" s="54">
        <v>165</v>
      </c>
      <c r="G28" s="54">
        <v>165</v>
      </c>
      <c r="H28" s="54">
        <v>162</v>
      </c>
      <c r="I28" s="54">
        <v>162</v>
      </c>
      <c r="J28" s="54">
        <v>165</v>
      </c>
      <c r="K28" s="54">
        <v>165</v>
      </c>
      <c r="L28" s="54">
        <v>162</v>
      </c>
      <c r="M28" s="55">
        <v>165</v>
      </c>
      <c r="N28" s="54">
        <v>183</v>
      </c>
      <c r="O28" s="54">
        <v>180</v>
      </c>
      <c r="P28" s="54">
        <v>186</v>
      </c>
      <c r="Q28" s="54">
        <v>186</v>
      </c>
      <c r="R28" s="54">
        <v>183</v>
      </c>
      <c r="S28" s="54">
        <v>183</v>
      </c>
      <c r="T28" s="54">
        <v>186</v>
      </c>
      <c r="U28" s="54">
        <v>183</v>
      </c>
      <c r="V28" s="54">
        <v>192</v>
      </c>
      <c r="W28" s="54">
        <v>186</v>
      </c>
      <c r="X28" s="55">
        <v>180</v>
      </c>
      <c r="Y28" t="s">
        <v>394</v>
      </c>
    </row>
    <row r="29" spans="1:50" x14ac:dyDescent="0.2">
      <c r="A29" s="29">
        <v>11</v>
      </c>
      <c r="B29" s="53">
        <v>192</v>
      </c>
      <c r="C29" s="54">
        <v>195</v>
      </c>
      <c r="D29" s="54">
        <v>195</v>
      </c>
      <c r="E29" s="54">
        <v>198</v>
      </c>
      <c r="F29" s="54">
        <v>192</v>
      </c>
      <c r="G29" s="54">
        <v>192</v>
      </c>
      <c r="H29" s="54">
        <v>192</v>
      </c>
      <c r="I29" s="54">
        <v>189</v>
      </c>
      <c r="J29" s="54">
        <v>192</v>
      </c>
      <c r="K29" s="54">
        <v>192</v>
      </c>
      <c r="L29" s="54">
        <v>192</v>
      </c>
      <c r="M29" s="55">
        <v>192</v>
      </c>
      <c r="N29" s="54">
        <v>213</v>
      </c>
      <c r="O29" s="54">
        <v>213</v>
      </c>
      <c r="P29" s="54">
        <v>216</v>
      </c>
      <c r="Q29" s="54">
        <v>219</v>
      </c>
      <c r="R29" s="54">
        <v>213</v>
      </c>
      <c r="S29" s="54">
        <v>213</v>
      </c>
      <c r="T29" s="54">
        <v>219</v>
      </c>
      <c r="U29" s="54">
        <v>213</v>
      </c>
      <c r="V29" s="54">
        <v>222</v>
      </c>
      <c r="W29" s="54">
        <v>219</v>
      </c>
      <c r="X29" s="55">
        <v>213</v>
      </c>
      <c r="Y29" t="s">
        <v>394</v>
      </c>
    </row>
    <row r="30" spans="1:50" x14ac:dyDescent="0.2">
      <c r="A30" s="29">
        <v>12</v>
      </c>
      <c r="B30" s="53">
        <v>219</v>
      </c>
      <c r="C30" s="54">
        <v>225</v>
      </c>
      <c r="D30" s="54">
        <v>222</v>
      </c>
      <c r="E30" s="54">
        <v>225</v>
      </c>
      <c r="F30" s="54">
        <v>219</v>
      </c>
      <c r="G30" s="54">
        <v>219</v>
      </c>
      <c r="H30" s="54">
        <v>219</v>
      </c>
      <c r="I30" s="54">
        <v>216</v>
      </c>
      <c r="J30" s="54">
        <v>219</v>
      </c>
      <c r="K30" s="54">
        <v>219</v>
      </c>
      <c r="L30" s="54">
        <v>219</v>
      </c>
      <c r="M30" s="55">
        <v>222</v>
      </c>
      <c r="N30" s="54">
        <v>246</v>
      </c>
      <c r="O30" s="54">
        <v>243</v>
      </c>
      <c r="P30" s="54">
        <v>249</v>
      </c>
      <c r="Q30" s="54">
        <v>249</v>
      </c>
      <c r="R30" s="54">
        <v>249</v>
      </c>
      <c r="S30" s="54">
        <v>249</v>
      </c>
      <c r="T30" s="54">
        <v>252</v>
      </c>
      <c r="U30" s="54">
        <v>243</v>
      </c>
      <c r="V30" s="54">
        <v>258</v>
      </c>
      <c r="W30" s="54">
        <v>252</v>
      </c>
      <c r="X30" s="55">
        <v>243</v>
      </c>
      <c r="Y30" t="s">
        <v>394</v>
      </c>
    </row>
    <row r="31" spans="1:50" x14ac:dyDescent="0.2">
      <c r="A31" s="29">
        <v>13</v>
      </c>
      <c r="B31" s="53">
        <v>249</v>
      </c>
      <c r="C31" s="54">
        <v>255</v>
      </c>
      <c r="D31" s="54">
        <v>255</v>
      </c>
      <c r="E31" s="54">
        <v>258</v>
      </c>
      <c r="F31" s="54">
        <v>246</v>
      </c>
      <c r="G31" s="54">
        <v>246</v>
      </c>
      <c r="H31" s="54">
        <v>249</v>
      </c>
      <c r="I31" s="54">
        <v>246</v>
      </c>
      <c r="J31" s="54">
        <v>249</v>
      </c>
      <c r="K31" s="54">
        <v>249</v>
      </c>
      <c r="L31" s="54">
        <v>249</v>
      </c>
      <c r="M31" s="55">
        <v>252</v>
      </c>
      <c r="N31" s="54">
        <v>282</v>
      </c>
      <c r="O31" s="54">
        <v>273</v>
      </c>
      <c r="P31" s="54">
        <v>285</v>
      </c>
      <c r="Q31" s="54">
        <v>282</v>
      </c>
      <c r="R31" s="54">
        <v>282</v>
      </c>
      <c r="S31" s="54">
        <v>282</v>
      </c>
      <c r="T31" s="54">
        <v>285</v>
      </c>
      <c r="U31" s="54">
        <v>276</v>
      </c>
      <c r="V31" s="54">
        <v>294</v>
      </c>
      <c r="W31" s="54">
        <v>285</v>
      </c>
      <c r="X31" s="55">
        <v>276</v>
      </c>
      <c r="Y31" t="s">
        <v>394</v>
      </c>
    </row>
    <row r="32" spans="1:50" x14ac:dyDescent="0.2">
      <c r="A32" s="29">
        <v>14</v>
      </c>
      <c r="B32" s="53">
        <v>282</v>
      </c>
      <c r="C32" s="54">
        <v>291</v>
      </c>
      <c r="D32" s="54">
        <v>288</v>
      </c>
      <c r="E32" s="54">
        <v>291</v>
      </c>
      <c r="F32" s="54">
        <v>276</v>
      </c>
      <c r="G32" s="54">
        <v>282</v>
      </c>
      <c r="H32" s="54">
        <v>285</v>
      </c>
      <c r="I32" s="54">
        <v>282</v>
      </c>
      <c r="J32" s="54">
        <v>282</v>
      </c>
      <c r="K32" s="54">
        <v>282</v>
      </c>
      <c r="L32" s="54">
        <v>285</v>
      </c>
      <c r="M32" s="55">
        <v>285</v>
      </c>
      <c r="N32" s="54">
        <v>318</v>
      </c>
      <c r="O32" s="54">
        <v>312</v>
      </c>
      <c r="P32" s="54">
        <v>321</v>
      </c>
      <c r="Q32" s="54">
        <v>324</v>
      </c>
      <c r="R32" s="54">
        <v>327</v>
      </c>
      <c r="S32" s="54">
        <v>327</v>
      </c>
      <c r="T32" s="54">
        <v>324</v>
      </c>
      <c r="U32" s="54">
        <v>315</v>
      </c>
      <c r="V32" s="54">
        <v>333</v>
      </c>
      <c r="W32" s="54">
        <v>324</v>
      </c>
      <c r="X32" s="55">
        <v>315</v>
      </c>
      <c r="Y32" t="s">
        <v>394</v>
      </c>
    </row>
    <row r="33" spans="1:25" x14ac:dyDescent="0.2">
      <c r="A33" s="29">
        <v>15</v>
      </c>
      <c r="B33" s="56">
        <v>330</v>
      </c>
      <c r="C33" s="57">
        <v>336</v>
      </c>
      <c r="D33" s="57">
        <v>336</v>
      </c>
      <c r="E33" s="57">
        <v>339</v>
      </c>
      <c r="F33" s="57">
        <v>321</v>
      </c>
      <c r="G33" s="57">
        <v>333</v>
      </c>
      <c r="H33" s="57">
        <v>333</v>
      </c>
      <c r="I33" s="57">
        <v>321</v>
      </c>
      <c r="J33" s="57">
        <v>330</v>
      </c>
      <c r="K33" s="57">
        <v>327</v>
      </c>
      <c r="L33" s="57">
        <v>333</v>
      </c>
      <c r="M33" s="58">
        <v>327</v>
      </c>
      <c r="N33" s="57">
        <v>345</v>
      </c>
      <c r="O33" s="57">
        <v>351</v>
      </c>
      <c r="P33" s="57">
        <v>360</v>
      </c>
      <c r="Q33" s="57">
        <v>369</v>
      </c>
      <c r="R33" s="57">
        <v>351</v>
      </c>
      <c r="S33" s="57">
        <v>351</v>
      </c>
      <c r="T33" s="57">
        <v>360</v>
      </c>
      <c r="U33" s="57">
        <v>348</v>
      </c>
      <c r="V33" s="57">
        <v>354</v>
      </c>
      <c r="W33" s="57">
        <v>351</v>
      </c>
      <c r="X33" s="58">
        <v>351</v>
      </c>
      <c r="Y33" s="14" t="s">
        <v>394</v>
      </c>
    </row>
    <row r="34" spans="1:25" s="2" customFormat="1" ht="15" x14ac:dyDescent="0.2">
      <c r="B34" s="231" t="s">
        <v>51</v>
      </c>
      <c r="C34" s="232"/>
      <c r="D34" s="232"/>
      <c r="E34" s="232"/>
      <c r="F34" s="232"/>
      <c r="G34" s="232"/>
      <c r="H34" s="232"/>
      <c r="I34" s="232"/>
      <c r="J34" s="232"/>
      <c r="K34" s="232"/>
      <c r="L34" s="232"/>
      <c r="M34" s="232"/>
      <c r="N34" s="234" t="s">
        <v>52</v>
      </c>
      <c r="O34" s="234"/>
      <c r="P34" s="234"/>
      <c r="Q34" s="234"/>
      <c r="R34" s="234"/>
      <c r="S34" s="234"/>
      <c r="T34" s="234"/>
      <c r="U34" s="234"/>
      <c r="V34" s="234"/>
      <c r="W34" s="234"/>
      <c r="X34" s="233"/>
    </row>
    <row r="35" spans="1:25" x14ac:dyDescent="0.2">
      <c r="B35" s="8"/>
      <c r="C35" s="8"/>
      <c r="D35" s="8"/>
      <c r="E35" s="8"/>
      <c r="F35" s="8"/>
      <c r="G35" s="8"/>
      <c r="H35" s="8"/>
      <c r="I35" s="8"/>
      <c r="J35" s="8"/>
      <c r="K35" s="8"/>
      <c r="L35" s="8"/>
      <c r="M35" s="8"/>
      <c r="N35" s="8"/>
      <c r="O35" s="8"/>
      <c r="P35" s="8"/>
      <c r="Q35" s="8"/>
      <c r="R35" s="8"/>
      <c r="S35" s="8"/>
      <c r="T35" s="8"/>
      <c r="U35" s="8"/>
      <c r="V35" s="8"/>
      <c r="W35" s="8"/>
      <c r="X35" s="8"/>
    </row>
    <row r="36" spans="1:25" x14ac:dyDescent="0.2">
      <c r="B36" s="8"/>
      <c r="C36" s="8"/>
      <c r="D36" s="8"/>
      <c r="E36" s="8"/>
      <c r="F36" s="8"/>
      <c r="G36" s="8"/>
      <c r="H36" s="8"/>
      <c r="I36" s="8"/>
      <c r="J36" s="8"/>
      <c r="K36" s="8"/>
      <c r="L36" s="8"/>
      <c r="M36" s="8"/>
      <c r="N36" s="8"/>
      <c r="O36" s="8"/>
      <c r="P36" s="8"/>
      <c r="Q36" s="8"/>
      <c r="R36" s="8"/>
      <c r="S36" s="8"/>
      <c r="T36" s="8"/>
      <c r="U36" s="8"/>
      <c r="V36" s="8"/>
      <c r="W36" s="8"/>
      <c r="X36" s="8"/>
    </row>
  </sheetData>
  <mergeCells count="6">
    <mergeCell ref="B4:X4"/>
    <mergeCell ref="B21:X21"/>
    <mergeCell ref="B17:M17"/>
    <mergeCell ref="N17:X17"/>
    <mergeCell ref="B34:M34"/>
    <mergeCell ref="N34:X34"/>
  </mergeCells>
  <pageMargins left="0.7" right="0.7" top="0.75" bottom="0.75" header="0.3" footer="0.3"/>
  <pageSetup paperSize="9" orientation="portrait" horizontalDpi="0" verticalDpi="0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U30"/>
  <sheetViews>
    <sheetView zoomScale="191" zoomScaleNormal="191" workbookViewId="0">
      <selection activeCell="U11" sqref="U11"/>
    </sheetView>
  </sheetViews>
  <sheetFormatPr baseColWidth="10" defaultColWidth="8.83203125" defaultRowHeight="16" x14ac:dyDescent="0.2"/>
  <cols>
    <col min="2" max="2" width="15.1640625" customWidth="1"/>
  </cols>
  <sheetData>
    <row r="1" spans="1:21" x14ac:dyDescent="0.2">
      <c r="A1" s="2" t="s">
        <v>53</v>
      </c>
      <c r="B1" t="s">
        <v>56</v>
      </c>
    </row>
    <row r="2" spans="1:21" x14ac:dyDescent="0.2">
      <c r="B2" t="s">
        <v>57</v>
      </c>
    </row>
    <row r="3" spans="1:21" x14ac:dyDescent="0.2">
      <c r="B3" t="s">
        <v>58</v>
      </c>
    </row>
    <row r="4" spans="1:21" x14ac:dyDescent="0.2">
      <c r="B4" t="s">
        <v>59</v>
      </c>
    </row>
    <row r="5" spans="1:21" x14ac:dyDescent="0.2">
      <c r="B5" t="s">
        <v>61</v>
      </c>
    </row>
    <row r="8" spans="1:21" x14ac:dyDescent="0.2">
      <c r="L8" t="s">
        <v>436</v>
      </c>
    </row>
    <row r="10" spans="1:21" x14ac:dyDescent="0.2">
      <c r="L10" t="s">
        <v>434</v>
      </c>
    </row>
    <row r="11" spans="1:21" x14ac:dyDescent="0.2">
      <c r="U11" t="s">
        <v>438</v>
      </c>
    </row>
    <row r="21" spans="12:21" x14ac:dyDescent="0.2">
      <c r="U21" t="s">
        <v>32</v>
      </c>
    </row>
    <row r="27" spans="12:21" x14ac:dyDescent="0.2">
      <c r="L27" t="s">
        <v>435</v>
      </c>
    </row>
    <row r="30" spans="12:21" x14ac:dyDescent="0.2">
      <c r="L30" t="s">
        <v>437</v>
      </c>
    </row>
  </sheetData>
  <pageMargins left="0.7" right="0.7" top="0.75" bottom="0.75" header="0.3" footer="0.3"/>
  <pageSetup paperSize="9" orientation="portrait" horizontalDpi="0" verticalDpi="0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F34"/>
  <sheetViews>
    <sheetView zoomScale="113" zoomScaleNormal="113" workbookViewId="0">
      <selection activeCell="AF4" sqref="AF4:AF21"/>
    </sheetView>
  </sheetViews>
  <sheetFormatPr baseColWidth="10" defaultColWidth="8.83203125" defaultRowHeight="16" x14ac:dyDescent="0.2"/>
  <cols>
    <col min="1" max="1" width="12.33203125" customWidth="1"/>
  </cols>
  <sheetData>
    <row r="1" spans="1:32" x14ac:dyDescent="0.2">
      <c r="A1" s="2" t="s">
        <v>54</v>
      </c>
    </row>
    <row r="3" spans="1:32" x14ac:dyDescent="0.2">
      <c r="B3" t="s">
        <v>397</v>
      </c>
      <c r="C3" t="s">
        <v>397</v>
      </c>
      <c r="D3" t="s">
        <v>397</v>
      </c>
      <c r="E3" t="s">
        <v>397</v>
      </c>
      <c r="F3" t="s">
        <v>397</v>
      </c>
      <c r="G3" t="s">
        <v>397</v>
      </c>
      <c r="H3" t="s">
        <v>397</v>
      </c>
      <c r="I3" t="s">
        <v>397</v>
      </c>
      <c r="J3" t="s">
        <v>397</v>
      </c>
      <c r="K3" t="s">
        <v>397</v>
      </c>
      <c r="L3" t="s">
        <v>397</v>
      </c>
      <c r="M3" t="s">
        <v>397</v>
      </c>
      <c r="N3" t="s">
        <v>397</v>
      </c>
      <c r="O3" t="s">
        <v>397</v>
      </c>
      <c r="P3" t="s">
        <v>397</v>
      </c>
      <c r="Q3" t="s">
        <v>397</v>
      </c>
      <c r="R3" t="s">
        <v>397</v>
      </c>
      <c r="S3" t="s">
        <v>397</v>
      </c>
      <c r="T3" t="s">
        <v>397</v>
      </c>
      <c r="U3" t="s">
        <v>397</v>
      </c>
      <c r="V3" t="s">
        <v>397</v>
      </c>
      <c r="W3" t="s">
        <v>397</v>
      </c>
      <c r="X3" t="s">
        <v>397</v>
      </c>
      <c r="Y3" t="s">
        <v>398</v>
      </c>
    </row>
    <row r="4" spans="1:32" x14ac:dyDescent="0.2">
      <c r="A4" s="9" t="s">
        <v>49</v>
      </c>
      <c r="B4" s="235" t="s">
        <v>50</v>
      </c>
      <c r="C4" s="227"/>
      <c r="D4" s="227"/>
      <c r="E4" s="227"/>
      <c r="F4" s="227"/>
      <c r="G4" s="227"/>
      <c r="H4" s="227"/>
      <c r="I4" s="227"/>
      <c r="J4" s="227"/>
      <c r="K4" s="227"/>
      <c r="L4" s="227"/>
      <c r="M4" s="227"/>
      <c r="N4" s="227"/>
      <c r="O4" s="227"/>
      <c r="P4" s="227"/>
      <c r="Q4" s="227"/>
      <c r="R4" s="227"/>
      <c r="S4" s="227"/>
      <c r="T4" s="227"/>
      <c r="U4" s="227"/>
      <c r="V4" s="227"/>
      <c r="W4" s="227"/>
      <c r="X4" s="227"/>
      <c r="Y4" s="236"/>
      <c r="Z4" t="s">
        <v>379</v>
      </c>
      <c r="AB4" s="217"/>
      <c r="AF4" s="221"/>
    </row>
    <row r="5" spans="1:32" x14ac:dyDescent="0.2">
      <c r="A5" s="17">
        <v>4</v>
      </c>
      <c r="B5" s="18">
        <v>0</v>
      </c>
      <c r="C5" s="18">
        <v>0</v>
      </c>
      <c r="D5" s="18">
        <v>0</v>
      </c>
      <c r="E5" s="18">
        <v>0</v>
      </c>
      <c r="F5" s="18">
        <v>0</v>
      </c>
      <c r="G5" s="18">
        <v>0</v>
      </c>
      <c r="H5" s="18">
        <v>0</v>
      </c>
      <c r="I5" s="18">
        <v>0</v>
      </c>
      <c r="J5" s="18">
        <v>0</v>
      </c>
      <c r="K5" s="18">
        <v>0</v>
      </c>
      <c r="L5" s="18">
        <v>0</v>
      </c>
      <c r="M5" s="24">
        <v>0</v>
      </c>
      <c r="N5" s="18">
        <v>0</v>
      </c>
      <c r="O5" s="18">
        <v>0</v>
      </c>
      <c r="P5" s="18">
        <v>0</v>
      </c>
      <c r="Q5" s="18">
        <v>0</v>
      </c>
      <c r="R5" s="18">
        <v>0</v>
      </c>
      <c r="S5" s="18">
        <v>0</v>
      </c>
      <c r="T5" s="18">
        <v>0</v>
      </c>
      <c r="U5" s="18">
        <v>0</v>
      </c>
      <c r="V5" s="18">
        <v>0</v>
      </c>
      <c r="W5" s="18">
        <v>0</v>
      </c>
      <c r="X5" s="18">
        <v>0</v>
      </c>
      <c r="Y5" s="24">
        <v>0</v>
      </c>
      <c r="AB5" s="217"/>
      <c r="AF5" s="214"/>
    </row>
    <row r="6" spans="1:32" x14ac:dyDescent="0.2">
      <c r="A6" s="17">
        <v>5</v>
      </c>
      <c r="B6" s="18">
        <v>21</v>
      </c>
      <c r="C6" s="18">
        <v>27</v>
      </c>
      <c r="D6" s="18">
        <v>24</v>
      </c>
      <c r="E6" s="18">
        <v>24</v>
      </c>
      <c r="F6" s="18">
        <v>24</v>
      </c>
      <c r="G6" s="18">
        <v>24</v>
      </c>
      <c r="H6" s="18">
        <v>24</v>
      </c>
      <c r="I6" s="18">
        <v>27</v>
      </c>
      <c r="J6" s="18">
        <v>24</v>
      </c>
      <c r="K6" s="18">
        <v>24</v>
      </c>
      <c r="L6" s="18">
        <v>27</v>
      </c>
      <c r="M6" s="25">
        <v>24</v>
      </c>
      <c r="N6" s="18">
        <v>30</v>
      </c>
      <c r="O6" s="18">
        <v>30</v>
      </c>
      <c r="P6" s="18">
        <v>30</v>
      </c>
      <c r="Q6" s="18">
        <v>30</v>
      </c>
      <c r="R6" s="18">
        <v>30</v>
      </c>
      <c r="S6" s="18">
        <v>30</v>
      </c>
      <c r="T6" s="18">
        <v>30</v>
      </c>
      <c r="U6" s="18">
        <v>27</v>
      </c>
      <c r="V6" s="18">
        <v>30</v>
      </c>
      <c r="W6" s="18">
        <v>30</v>
      </c>
      <c r="X6" s="18">
        <v>30</v>
      </c>
      <c r="Y6" s="25">
        <v>33</v>
      </c>
      <c r="AB6" s="217"/>
      <c r="AF6" s="214"/>
    </row>
    <row r="7" spans="1:32" x14ac:dyDescent="0.2">
      <c r="A7" s="17">
        <v>6</v>
      </c>
      <c r="B7" s="18">
        <v>45</v>
      </c>
      <c r="C7" s="18">
        <v>51</v>
      </c>
      <c r="D7" s="18">
        <v>51</v>
      </c>
      <c r="E7" s="18">
        <v>51</v>
      </c>
      <c r="F7" s="18">
        <v>48</v>
      </c>
      <c r="G7" s="18">
        <v>48</v>
      </c>
      <c r="H7" s="18">
        <v>51</v>
      </c>
      <c r="I7" s="18">
        <v>51</v>
      </c>
      <c r="J7" s="18">
        <v>51</v>
      </c>
      <c r="K7" s="18">
        <v>51</v>
      </c>
      <c r="L7" s="18">
        <v>51</v>
      </c>
      <c r="M7" s="25">
        <v>48</v>
      </c>
      <c r="N7" s="18">
        <v>57</v>
      </c>
      <c r="O7" s="18">
        <v>60</v>
      </c>
      <c r="P7" s="18">
        <v>57</v>
      </c>
      <c r="Q7" s="18">
        <v>60</v>
      </c>
      <c r="R7" s="18">
        <v>60</v>
      </c>
      <c r="S7" s="18">
        <v>60</v>
      </c>
      <c r="T7" s="18">
        <v>60</v>
      </c>
      <c r="U7" s="18">
        <v>60</v>
      </c>
      <c r="V7" s="18">
        <v>60</v>
      </c>
      <c r="W7" s="18">
        <v>60</v>
      </c>
      <c r="X7" s="18">
        <v>60</v>
      </c>
      <c r="Y7" s="25">
        <v>63</v>
      </c>
      <c r="AB7" s="217"/>
      <c r="AF7" s="214"/>
    </row>
    <row r="8" spans="1:32" x14ac:dyDescent="0.2">
      <c r="A8" s="17">
        <v>7</v>
      </c>
      <c r="B8" s="18">
        <v>72</v>
      </c>
      <c r="C8" s="18">
        <v>75</v>
      </c>
      <c r="D8" s="18">
        <v>78</v>
      </c>
      <c r="E8" s="18">
        <v>72</v>
      </c>
      <c r="F8" s="18">
        <v>72</v>
      </c>
      <c r="G8" s="18">
        <v>72</v>
      </c>
      <c r="H8" s="18">
        <v>78</v>
      </c>
      <c r="I8" s="18">
        <v>78</v>
      </c>
      <c r="J8" s="18">
        <v>78</v>
      </c>
      <c r="K8" s="18">
        <v>75</v>
      </c>
      <c r="L8" s="18">
        <v>75</v>
      </c>
      <c r="M8" s="25">
        <v>72</v>
      </c>
      <c r="N8" s="18">
        <v>87</v>
      </c>
      <c r="O8" s="18">
        <v>90</v>
      </c>
      <c r="P8" s="18">
        <v>87</v>
      </c>
      <c r="Q8" s="18">
        <v>87</v>
      </c>
      <c r="R8" s="18">
        <v>87</v>
      </c>
      <c r="S8" s="18">
        <v>90</v>
      </c>
      <c r="T8" s="18">
        <v>90</v>
      </c>
      <c r="U8" s="18">
        <v>90</v>
      </c>
      <c r="V8" s="18">
        <v>90</v>
      </c>
      <c r="W8" s="18">
        <v>93</v>
      </c>
      <c r="X8" s="18">
        <v>90</v>
      </c>
      <c r="Y8" s="25">
        <v>93</v>
      </c>
      <c r="AB8" s="217"/>
      <c r="AF8" s="214"/>
    </row>
    <row r="9" spans="1:32" x14ac:dyDescent="0.2">
      <c r="A9" s="17">
        <v>8</v>
      </c>
      <c r="B9" s="18">
        <v>93</v>
      </c>
      <c r="C9" s="18">
        <v>102</v>
      </c>
      <c r="D9" s="18">
        <v>102</v>
      </c>
      <c r="E9" s="18">
        <v>99</v>
      </c>
      <c r="F9" s="18">
        <v>96</v>
      </c>
      <c r="G9" s="18">
        <v>93</v>
      </c>
      <c r="H9" s="18">
        <v>102</v>
      </c>
      <c r="I9" s="18">
        <v>102</v>
      </c>
      <c r="J9" s="18">
        <v>105</v>
      </c>
      <c r="K9" s="18">
        <v>99</v>
      </c>
      <c r="L9" s="18">
        <v>99</v>
      </c>
      <c r="M9" s="25">
        <v>99</v>
      </c>
      <c r="N9" s="18">
        <v>117</v>
      </c>
      <c r="O9" s="18">
        <v>120</v>
      </c>
      <c r="P9" s="18">
        <v>117</v>
      </c>
      <c r="Q9" s="18">
        <v>120</v>
      </c>
      <c r="R9" s="18">
        <v>120</v>
      </c>
      <c r="S9" s="18">
        <v>117</v>
      </c>
      <c r="T9" s="18">
        <v>120</v>
      </c>
      <c r="U9" s="18">
        <v>120</v>
      </c>
      <c r="V9" s="18">
        <v>120</v>
      </c>
      <c r="W9" s="18">
        <v>120</v>
      </c>
      <c r="X9" s="18">
        <v>120</v>
      </c>
      <c r="Y9" s="25">
        <v>123</v>
      </c>
      <c r="AB9" s="217"/>
      <c r="AF9" s="214"/>
    </row>
    <row r="10" spans="1:32" x14ac:dyDescent="0.2">
      <c r="A10" s="17">
        <v>9</v>
      </c>
      <c r="B10" s="18">
        <v>120</v>
      </c>
      <c r="C10" s="18">
        <v>123</v>
      </c>
      <c r="D10" s="18">
        <v>126</v>
      </c>
      <c r="E10" s="18">
        <v>123</v>
      </c>
      <c r="F10" s="18">
        <v>120</v>
      </c>
      <c r="G10" s="18">
        <v>123</v>
      </c>
      <c r="H10" s="18">
        <v>126</v>
      </c>
      <c r="I10" s="18">
        <v>129</v>
      </c>
      <c r="J10" s="18">
        <v>129</v>
      </c>
      <c r="K10" s="18">
        <v>126</v>
      </c>
      <c r="L10" s="18">
        <v>129</v>
      </c>
      <c r="M10" s="25">
        <v>123</v>
      </c>
      <c r="N10" s="18">
        <v>147</v>
      </c>
      <c r="O10" s="18">
        <v>153</v>
      </c>
      <c r="P10" s="18">
        <v>147</v>
      </c>
      <c r="Q10" s="18">
        <v>150</v>
      </c>
      <c r="R10" s="18">
        <v>150</v>
      </c>
      <c r="S10" s="18">
        <v>147</v>
      </c>
      <c r="T10" s="18">
        <v>153</v>
      </c>
      <c r="U10" s="18">
        <v>150</v>
      </c>
      <c r="V10" s="18">
        <v>150</v>
      </c>
      <c r="W10" s="18">
        <v>153</v>
      </c>
      <c r="X10" s="18">
        <v>150</v>
      </c>
      <c r="Y10" s="25">
        <v>153</v>
      </c>
      <c r="AB10" s="217"/>
      <c r="AF10" s="214"/>
    </row>
    <row r="11" spans="1:32" s="22" customFormat="1" x14ac:dyDescent="0.2">
      <c r="A11" s="28">
        <v>10</v>
      </c>
      <c r="B11" s="36">
        <v>147</v>
      </c>
      <c r="C11" s="36">
        <v>150</v>
      </c>
      <c r="D11" s="36">
        <v>150</v>
      </c>
      <c r="E11" s="36">
        <v>144</v>
      </c>
      <c r="F11" s="36">
        <v>144</v>
      </c>
      <c r="G11" s="36">
        <v>147</v>
      </c>
      <c r="H11" s="36">
        <v>150</v>
      </c>
      <c r="I11" s="36">
        <v>156</v>
      </c>
      <c r="J11" s="36">
        <v>156</v>
      </c>
      <c r="K11" s="36">
        <v>150</v>
      </c>
      <c r="L11" s="36">
        <v>156</v>
      </c>
      <c r="M11" s="37">
        <v>150</v>
      </c>
      <c r="N11" s="36">
        <v>177</v>
      </c>
      <c r="O11" s="36">
        <v>183</v>
      </c>
      <c r="P11" s="36">
        <v>180</v>
      </c>
      <c r="Q11" s="36">
        <v>177</v>
      </c>
      <c r="R11" s="36">
        <v>177</v>
      </c>
      <c r="S11" s="36">
        <v>177</v>
      </c>
      <c r="T11" s="36">
        <v>183</v>
      </c>
      <c r="U11" s="36">
        <v>180</v>
      </c>
      <c r="V11" s="36">
        <v>180</v>
      </c>
      <c r="W11" s="36">
        <v>183</v>
      </c>
      <c r="X11" s="36">
        <v>180</v>
      </c>
      <c r="Y11" s="37">
        <v>183</v>
      </c>
      <c r="AB11" s="217"/>
      <c r="AF11" s="214"/>
    </row>
    <row r="12" spans="1:32" s="22" customFormat="1" x14ac:dyDescent="0.2">
      <c r="A12" s="28">
        <v>11</v>
      </c>
      <c r="B12" s="36">
        <v>168</v>
      </c>
      <c r="C12" s="36">
        <v>177</v>
      </c>
      <c r="D12" s="36">
        <v>174</v>
      </c>
      <c r="E12" s="36">
        <v>174</v>
      </c>
      <c r="F12" s="36">
        <v>171</v>
      </c>
      <c r="G12" s="36">
        <v>171</v>
      </c>
      <c r="H12" s="36">
        <v>177</v>
      </c>
      <c r="I12" s="36">
        <v>180</v>
      </c>
      <c r="J12" s="36">
        <v>180</v>
      </c>
      <c r="K12" s="36">
        <v>180</v>
      </c>
      <c r="L12" s="36">
        <v>180</v>
      </c>
      <c r="M12" s="37">
        <v>174</v>
      </c>
      <c r="N12" s="36">
        <v>207</v>
      </c>
      <c r="O12" s="36">
        <v>213</v>
      </c>
      <c r="P12" s="36">
        <v>207</v>
      </c>
      <c r="Q12" s="36">
        <v>207</v>
      </c>
      <c r="R12" s="36">
        <v>207</v>
      </c>
      <c r="S12" s="36">
        <v>207</v>
      </c>
      <c r="T12" s="36">
        <v>213</v>
      </c>
      <c r="U12" s="36">
        <v>210</v>
      </c>
      <c r="V12" s="36">
        <v>210</v>
      </c>
      <c r="W12" s="36">
        <v>216</v>
      </c>
      <c r="X12" s="36">
        <v>210</v>
      </c>
      <c r="Y12" s="37">
        <v>213</v>
      </c>
      <c r="AB12" s="217"/>
      <c r="AF12" s="214"/>
    </row>
    <row r="13" spans="1:32" s="22" customFormat="1" x14ac:dyDescent="0.2">
      <c r="A13" s="28">
        <v>12</v>
      </c>
      <c r="B13" s="36">
        <v>195</v>
      </c>
      <c r="C13" s="36">
        <v>204</v>
      </c>
      <c r="D13" s="36">
        <v>201</v>
      </c>
      <c r="E13" s="36">
        <v>192</v>
      </c>
      <c r="F13" s="36">
        <v>198</v>
      </c>
      <c r="G13" s="36">
        <v>198</v>
      </c>
      <c r="H13" s="36">
        <v>213</v>
      </c>
      <c r="I13" s="36">
        <v>210</v>
      </c>
      <c r="J13" s="36">
        <v>210</v>
      </c>
      <c r="K13" s="36">
        <v>207</v>
      </c>
      <c r="L13" s="36">
        <v>210</v>
      </c>
      <c r="M13" s="37">
        <v>201</v>
      </c>
      <c r="N13" s="36">
        <v>237</v>
      </c>
      <c r="O13" s="36">
        <v>243</v>
      </c>
      <c r="P13" s="36">
        <v>237</v>
      </c>
      <c r="Q13" s="36">
        <v>237</v>
      </c>
      <c r="R13" s="36">
        <v>234</v>
      </c>
      <c r="S13" s="36">
        <v>237</v>
      </c>
      <c r="T13" s="36">
        <v>243</v>
      </c>
      <c r="U13" s="36">
        <v>240</v>
      </c>
      <c r="V13" s="36">
        <v>240</v>
      </c>
      <c r="W13" s="36">
        <v>246</v>
      </c>
      <c r="X13" s="36">
        <v>240</v>
      </c>
      <c r="Y13" s="37">
        <v>243</v>
      </c>
      <c r="AB13" s="217"/>
      <c r="AF13" s="214"/>
    </row>
    <row r="14" spans="1:32" s="22" customFormat="1" x14ac:dyDescent="0.2">
      <c r="A14" s="28">
        <v>13</v>
      </c>
      <c r="B14" s="36">
        <v>225</v>
      </c>
      <c r="C14" s="36">
        <v>234</v>
      </c>
      <c r="D14" s="36">
        <v>228</v>
      </c>
      <c r="E14" s="36">
        <v>222</v>
      </c>
      <c r="F14" s="36">
        <v>225</v>
      </c>
      <c r="G14" s="36">
        <v>225</v>
      </c>
      <c r="H14" s="36">
        <v>240</v>
      </c>
      <c r="I14" s="36">
        <v>237</v>
      </c>
      <c r="J14" s="36">
        <v>243</v>
      </c>
      <c r="K14" s="36">
        <v>234</v>
      </c>
      <c r="L14" s="36">
        <v>237</v>
      </c>
      <c r="M14" s="37">
        <v>234</v>
      </c>
      <c r="N14" s="36">
        <v>267</v>
      </c>
      <c r="O14" s="36">
        <v>273</v>
      </c>
      <c r="P14" s="36">
        <v>267</v>
      </c>
      <c r="Q14" s="36">
        <v>267</v>
      </c>
      <c r="R14" s="36">
        <v>267</v>
      </c>
      <c r="S14" s="36">
        <v>267</v>
      </c>
      <c r="T14" s="36">
        <v>276</v>
      </c>
      <c r="U14" s="36">
        <v>270</v>
      </c>
      <c r="V14" s="36">
        <v>270</v>
      </c>
      <c r="W14" s="36">
        <v>279</v>
      </c>
      <c r="X14" s="36">
        <v>267</v>
      </c>
      <c r="Y14" s="37">
        <v>273</v>
      </c>
      <c r="AB14" s="217"/>
      <c r="AF14" s="214"/>
    </row>
    <row r="15" spans="1:32" s="22" customFormat="1" x14ac:dyDescent="0.2">
      <c r="A15" s="28">
        <v>14</v>
      </c>
      <c r="B15" s="36">
        <v>261</v>
      </c>
      <c r="C15" s="36">
        <v>276</v>
      </c>
      <c r="D15" s="36">
        <v>261</v>
      </c>
      <c r="E15" s="36">
        <v>252</v>
      </c>
      <c r="F15" s="36">
        <v>261</v>
      </c>
      <c r="G15" s="36">
        <v>261</v>
      </c>
      <c r="H15" s="36">
        <v>276</v>
      </c>
      <c r="I15" s="36">
        <v>279</v>
      </c>
      <c r="J15" s="36">
        <v>291</v>
      </c>
      <c r="K15" s="36">
        <v>267</v>
      </c>
      <c r="L15" s="36">
        <v>279</v>
      </c>
      <c r="M15" s="37">
        <v>276</v>
      </c>
      <c r="N15" s="36">
        <v>312</v>
      </c>
      <c r="O15" s="36">
        <v>312</v>
      </c>
      <c r="P15" s="36">
        <v>306</v>
      </c>
      <c r="Q15" s="36">
        <v>309</v>
      </c>
      <c r="R15" s="36">
        <v>306</v>
      </c>
      <c r="S15" s="36">
        <v>306</v>
      </c>
      <c r="T15" s="36">
        <v>318</v>
      </c>
      <c r="U15" s="36">
        <v>309</v>
      </c>
      <c r="V15" s="36">
        <v>312</v>
      </c>
      <c r="W15" s="36">
        <v>318</v>
      </c>
      <c r="X15" s="36">
        <v>306</v>
      </c>
      <c r="Y15" s="37">
        <v>312</v>
      </c>
    </row>
    <row r="16" spans="1:32" s="22" customFormat="1" x14ac:dyDescent="0.2">
      <c r="A16" s="28">
        <v>15</v>
      </c>
      <c r="B16" s="36"/>
      <c r="C16" s="36"/>
      <c r="D16" s="36"/>
      <c r="E16" s="36"/>
      <c r="F16" s="36"/>
      <c r="G16" s="36"/>
      <c r="H16" s="36"/>
      <c r="I16" s="36"/>
      <c r="J16" s="36"/>
      <c r="K16" s="36"/>
      <c r="L16" s="36"/>
      <c r="M16" s="38"/>
      <c r="N16" s="36"/>
      <c r="O16" s="36"/>
      <c r="P16" s="36"/>
      <c r="Q16" s="36"/>
      <c r="R16" s="36"/>
      <c r="S16" s="36"/>
      <c r="T16" s="36"/>
      <c r="U16" s="36"/>
      <c r="V16" s="36"/>
      <c r="W16" s="36"/>
      <c r="X16" s="36"/>
      <c r="Y16" s="38"/>
    </row>
    <row r="17" spans="1:32" x14ac:dyDescent="0.2">
      <c r="A17" s="16"/>
      <c r="B17" s="231" t="s">
        <v>51</v>
      </c>
      <c r="C17" s="232"/>
      <c r="D17" s="232"/>
      <c r="E17" s="232"/>
      <c r="F17" s="232"/>
      <c r="G17" s="232"/>
      <c r="H17" s="232"/>
      <c r="I17" s="232"/>
      <c r="J17" s="232"/>
      <c r="K17" s="232"/>
      <c r="L17" s="232"/>
      <c r="M17" s="232"/>
      <c r="N17" s="237" t="s">
        <v>52</v>
      </c>
      <c r="O17" s="234"/>
      <c r="P17" s="234"/>
      <c r="Q17" s="234"/>
      <c r="R17" s="234"/>
      <c r="S17" s="234"/>
      <c r="T17" s="234"/>
      <c r="U17" s="234"/>
      <c r="V17" s="234"/>
      <c r="W17" s="234"/>
      <c r="X17" s="234"/>
      <c r="Y17" s="233"/>
      <c r="AB17" s="217"/>
      <c r="AF17" s="214"/>
    </row>
    <row r="18" spans="1:32" x14ac:dyDescent="0.2">
      <c r="B18" s="8"/>
      <c r="C18" s="8"/>
      <c r="D18" s="8"/>
      <c r="E18" s="8"/>
      <c r="F18" s="8"/>
      <c r="G18" s="8"/>
      <c r="H18" s="8"/>
      <c r="I18" s="8"/>
      <c r="J18" s="8"/>
      <c r="K18" s="8"/>
      <c r="L18" s="8"/>
      <c r="M18" s="8"/>
      <c r="N18" s="8"/>
      <c r="O18" s="8"/>
      <c r="P18" s="8"/>
      <c r="Q18" s="8"/>
      <c r="R18" s="8"/>
      <c r="S18" s="8"/>
      <c r="T18" s="8"/>
      <c r="U18" s="8"/>
      <c r="V18" s="8"/>
      <c r="W18" s="8"/>
      <c r="X18" s="8"/>
      <c r="Y18" s="8"/>
      <c r="AB18" s="217"/>
      <c r="AF18" s="214"/>
    </row>
    <row r="19" spans="1:32" x14ac:dyDescent="0.2">
      <c r="B19" s="8"/>
      <c r="C19" s="8"/>
      <c r="D19" s="8"/>
      <c r="E19" s="8"/>
      <c r="F19" s="8"/>
      <c r="G19" s="8"/>
      <c r="H19" s="8"/>
      <c r="I19" s="8"/>
      <c r="J19" s="8"/>
      <c r="K19" s="8"/>
      <c r="L19" s="8"/>
      <c r="M19" s="8"/>
      <c r="N19" s="8"/>
      <c r="O19" s="8"/>
      <c r="P19" s="8"/>
      <c r="Q19" s="8"/>
      <c r="R19" s="8"/>
      <c r="S19" s="8"/>
      <c r="T19" s="8"/>
      <c r="U19" s="8"/>
      <c r="V19" s="8"/>
      <c r="W19" s="8"/>
      <c r="X19" s="8"/>
      <c r="Y19" s="8"/>
      <c r="AB19" s="217"/>
      <c r="AF19" s="214"/>
    </row>
    <row r="20" spans="1:32" x14ac:dyDescent="0.2">
      <c r="B20" t="s">
        <v>397</v>
      </c>
      <c r="C20" t="s">
        <v>397</v>
      </c>
      <c r="D20" t="s">
        <v>397</v>
      </c>
      <c r="E20" t="s">
        <v>397</v>
      </c>
      <c r="F20" t="s">
        <v>397</v>
      </c>
      <c r="G20" t="s">
        <v>397</v>
      </c>
      <c r="H20" t="s">
        <v>397</v>
      </c>
      <c r="I20" t="s">
        <v>397</v>
      </c>
      <c r="J20" t="s">
        <v>397</v>
      </c>
      <c r="K20" t="s">
        <v>397</v>
      </c>
      <c r="L20" t="s">
        <v>397</v>
      </c>
      <c r="M20" t="s">
        <v>397</v>
      </c>
      <c r="N20" t="s">
        <v>397</v>
      </c>
      <c r="O20" t="s">
        <v>397</v>
      </c>
      <c r="P20" t="s">
        <v>397</v>
      </c>
      <c r="Q20" t="s">
        <v>397</v>
      </c>
      <c r="R20" t="s">
        <v>397</v>
      </c>
      <c r="S20" t="s">
        <v>397</v>
      </c>
      <c r="T20" t="s">
        <v>397</v>
      </c>
      <c r="U20" t="s">
        <v>397</v>
      </c>
      <c r="V20" t="s">
        <v>397</v>
      </c>
      <c r="W20" t="s">
        <v>397</v>
      </c>
      <c r="X20" t="s">
        <v>397</v>
      </c>
      <c r="Y20" s="8"/>
      <c r="AB20" s="217"/>
      <c r="AF20" s="214"/>
    </row>
    <row r="21" spans="1:32" x14ac:dyDescent="0.2">
      <c r="A21" s="9" t="s">
        <v>49</v>
      </c>
      <c r="B21" s="230" t="s">
        <v>35</v>
      </c>
      <c r="C21" s="230"/>
      <c r="D21" s="230"/>
      <c r="E21" s="230"/>
      <c r="F21" s="230"/>
      <c r="G21" s="230"/>
      <c r="H21" s="230"/>
      <c r="I21" s="230"/>
      <c r="J21" s="230"/>
      <c r="K21" s="230"/>
      <c r="L21" s="230"/>
      <c r="M21" s="230"/>
      <c r="N21" s="230"/>
      <c r="O21" s="230"/>
      <c r="P21" s="230"/>
      <c r="Q21" s="230"/>
      <c r="R21" s="230"/>
      <c r="S21" s="230"/>
      <c r="T21" s="230"/>
      <c r="U21" s="230"/>
      <c r="V21" s="230"/>
      <c r="W21" s="230"/>
      <c r="X21" s="230"/>
      <c r="Z21" s="8" t="s">
        <v>379</v>
      </c>
      <c r="AB21" s="217"/>
      <c r="AF21" s="214"/>
    </row>
    <row r="22" spans="1:32" x14ac:dyDescent="0.2">
      <c r="A22" s="17">
        <v>4</v>
      </c>
      <c r="B22" s="18">
        <v>0</v>
      </c>
      <c r="C22" s="18">
        <v>0</v>
      </c>
      <c r="D22" s="18">
        <v>0</v>
      </c>
      <c r="E22" s="18">
        <v>0</v>
      </c>
      <c r="F22" s="18">
        <v>0</v>
      </c>
      <c r="G22" s="18">
        <v>0</v>
      </c>
      <c r="H22" s="18">
        <v>0</v>
      </c>
      <c r="I22" s="18">
        <v>0</v>
      </c>
      <c r="J22" s="18">
        <v>0</v>
      </c>
      <c r="K22" s="18">
        <v>0</v>
      </c>
      <c r="L22" s="18">
        <v>0</v>
      </c>
      <c r="M22" s="24">
        <v>0</v>
      </c>
      <c r="N22" s="18">
        <v>0</v>
      </c>
      <c r="O22" s="18">
        <v>0</v>
      </c>
      <c r="P22" s="18">
        <v>0</v>
      </c>
      <c r="Q22" s="18">
        <v>0</v>
      </c>
      <c r="R22" s="18">
        <v>0</v>
      </c>
      <c r="S22" s="18">
        <v>0</v>
      </c>
      <c r="T22" s="18">
        <v>0</v>
      </c>
      <c r="U22" s="18">
        <v>0</v>
      </c>
      <c r="V22" s="18">
        <v>0</v>
      </c>
      <c r="W22" s="18">
        <v>0</v>
      </c>
      <c r="X22" s="24">
        <v>0</v>
      </c>
      <c r="Y22" s="18"/>
    </row>
    <row r="23" spans="1:32" x14ac:dyDescent="0.2">
      <c r="A23" s="17">
        <v>5</v>
      </c>
      <c r="B23" s="18">
        <v>24</v>
      </c>
      <c r="C23" s="18">
        <v>24</v>
      </c>
      <c r="D23" s="18">
        <v>27</v>
      </c>
      <c r="E23" s="18">
        <v>21</v>
      </c>
      <c r="F23" s="18">
        <v>21</v>
      </c>
      <c r="G23" s="18">
        <v>24</v>
      </c>
      <c r="H23" s="18">
        <v>24</v>
      </c>
      <c r="I23" s="18">
        <v>24</v>
      </c>
      <c r="J23" s="18">
        <v>24</v>
      </c>
      <c r="K23" s="18">
        <v>21</v>
      </c>
      <c r="L23" s="18">
        <v>24</v>
      </c>
      <c r="M23" s="25">
        <v>24</v>
      </c>
      <c r="N23" s="18">
        <v>30</v>
      </c>
      <c r="O23" s="18">
        <v>30</v>
      </c>
      <c r="P23" s="18">
        <v>30</v>
      </c>
      <c r="Q23" s="18">
        <v>30</v>
      </c>
      <c r="R23" s="18">
        <v>30</v>
      </c>
      <c r="S23" s="18">
        <v>30</v>
      </c>
      <c r="T23" s="18">
        <v>30</v>
      </c>
      <c r="U23" s="18">
        <v>30</v>
      </c>
      <c r="V23" s="18">
        <v>30</v>
      </c>
      <c r="W23" s="18">
        <v>27</v>
      </c>
      <c r="X23" s="25">
        <v>30</v>
      </c>
      <c r="Y23" s="18"/>
    </row>
    <row r="24" spans="1:32" x14ac:dyDescent="0.2">
      <c r="A24" s="17">
        <v>6</v>
      </c>
      <c r="B24" s="18">
        <v>51</v>
      </c>
      <c r="C24" s="18">
        <v>48</v>
      </c>
      <c r="D24" s="18">
        <v>51</v>
      </c>
      <c r="E24" s="18">
        <v>48</v>
      </c>
      <c r="F24" s="18">
        <v>48</v>
      </c>
      <c r="G24" s="18">
        <v>51</v>
      </c>
      <c r="H24" s="18">
        <v>51</v>
      </c>
      <c r="I24" s="18">
        <v>48</v>
      </c>
      <c r="J24" s="18">
        <v>48</v>
      </c>
      <c r="K24" s="18">
        <v>48</v>
      </c>
      <c r="L24" s="18">
        <v>48</v>
      </c>
      <c r="M24" s="25">
        <v>48</v>
      </c>
      <c r="N24" s="18">
        <v>60</v>
      </c>
      <c r="O24" s="18">
        <v>60</v>
      </c>
      <c r="P24" s="18">
        <v>63</v>
      </c>
      <c r="Q24" s="18">
        <v>60</v>
      </c>
      <c r="R24" s="18">
        <v>60</v>
      </c>
      <c r="S24" s="18">
        <v>60</v>
      </c>
      <c r="T24" s="18">
        <v>60</v>
      </c>
      <c r="U24" s="18">
        <v>60</v>
      </c>
      <c r="V24" s="18">
        <v>60</v>
      </c>
      <c r="W24" s="18">
        <v>57</v>
      </c>
      <c r="X24" s="25">
        <v>57</v>
      </c>
      <c r="Y24" s="18"/>
    </row>
    <row r="25" spans="1:32" x14ac:dyDescent="0.2">
      <c r="A25" s="17">
        <v>7</v>
      </c>
      <c r="B25" s="18">
        <v>75</v>
      </c>
      <c r="C25" s="18">
        <v>75</v>
      </c>
      <c r="D25" s="18">
        <v>75</v>
      </c>
      <c r="E25" s="18">
        <v>72</v>
      </c>
      <c r="F25" s="18">
        <v>72</v>
      </c>
      <c r="G25" s="18">
        <v>75</v>
      </c>
      <c r="H25" s="18">
        <v>75</v>
      </c>
      <c r="I25" s="18">
        <v>72</v>
      </c>
      <c r="J25" s="18">
        <v>72</v>
      </c>
      <c r="K25" s="18">
        <v>69</v>
      </c>
      <c r="L25" s="18">
        <v>72</v>
      </c>
      <c r="M25" s="25">
        <v>72</v>
      </c>
      <c r="N25" s="18">
        <v>90</v>
      </c>
      <c r="O25" s="18">
        <v>93</v>
      </c>
      <c r="P25" s="18">
        <v>93</v>
      </c>
      <c r="Q25" s="18">
        <v>90</v>
      </c>
      <c r="R25" s="18">
        <v>90</v>
      </c>
      <c r="S25" s="18">
        <v>90</v>
      </c>
      <c r="T25" s="18">
        <v>90</v>
      </c>
      <c r="U25" s="18">
        <v>90</v>
      </c>
      <c r="V25" s="18">
        <v>90</v>
      </c>
      <c r="W25" s="18">
        <v>87</v>
      </c>
      <c r="X25" s="25">
        <v>87</v>
      </c>
      <c r="Y25" s="18"/>
    </row>
    <row r="26" spans="1:32" x14ac:dyDescent="0.2">
      <c r="A26" s="17">
        <v>8</v>
      </c>
      <c r="B26" s="18">
        <v>102</v>
      </c>
      <c r="C26" s="18">
        <v>99</v>
      </c>
      <c r="D26" s="18">
        <v>102</v>
      </c>
      <c r="E26" s="18">
        <v>99</v>
      </c>
      <c r="F26" s="18">
        <v>102</v>
      </c>
      <c r="G26" s="18">
        <v>105</v>
      </c>
      <c r="H26" s="18">
        <v>99</v>
      </c>
      <c r="I26" s="18">
        <v>96</v>
      </c>
      <c r="J26" s="18">
        <v>99</v>
      </c>
      <c r="K26" s="18">
        <v>93</v>
      </c>
      <c r="L26" s="18">
        <v>96</v>
      </c>
      <c r="M26" s="25">
        <v>96</v>
      </c>
      <c r="N26" s="18">
        <v>120</v>
      </c>
      <c r="O26" s="18">
        <v>123</v>
      </c>
      <c r="P26" s="18">
        <v>126</v>
      </c>
      <c r="Q26" s="18">
        <v>123</v>
      </c>
      <c r="R26" s="18">
        <v>120</v>
      </c>
      <c r="S26" s="18">
        <v>120</v>
      </c>
      <c r="T26" s="18">
        <v>120</v>
      </c>
      <c r="U26" s="18">
        <v>120</v>
      </c>
      <c r="V26" s="18">
        <v>120</v>
      </c>
      <c r="W26" s="18">
        <v>117</v>
      </c>
      <c r="X26" s="25">
        <v>117</v>
      </c>
      <c r="Y26" s="18"/>
    </row>
    <row r="27" spans="1:32" x14ac:dyDescent="0.2">
      <c r="A27" s="17">
        <v>9</v>
      </c>
      <c r="B27" s="18">
        <v>126</v>
      </c>
      <c r="C27" s="18">
        <v>123</v>
      </c>
      <c r="D27" s="18">
        <v>126</v>
      </c>
      <c r="E27" s="18">
        <v>126</v>
      </c>
      <c r="F27" s="18">
        <v>126</v>
      </c>
      <c r="G27" s="18">
        <v>126</v>
      </c>
      <c r="H27" s="18">
        <v>123</v>
      </c>
      <c r="I27" s="18">
        <v>120</v>
      </c>
      <c r="J27" s="18">
        <v>123</v>
      </c>
      <c r="K27" s="18">
        <v>117</v>
      </c>
      <c r="L27" s="18">
        <v>120</v>
      </c>
      <c r="M27" s="25">
        <v>123</v>
      </c>
      <c r="N27" s="18">
        <v>150</v>
      </c>
      <c r="O27" s="18">
        <v>153</v>
      </c>
      <c r="P27" s="18">
        <v>156</v>
      </c>
      <c r="Q27" s="18">
        <v>153</v>
      </c>
      <c r="R27" s="18">
        <v>150</v>
      </c>
      <c r="S27" s="18">
        <v>150</v>
      </c>
      <c r="T27" s="18">
        <v>150</v>
      </c>
      <c r="U27" s="18">
        <v>150</v>
      </c>
      <c r="V27" s="18">
        <v>150</v>
      </c>
      <c r="W27" s="18">
        <v>144</v>
      </c>
      <c r="X27" s="25">
        <v>144</v>
      </c>
      <c r="Y27" s="18"/>
    </row>
    <row r="28" spans="1:32" s="22" customFormat="1" x14ac:dyDescent="0.2">
      <c r="A28" s="26">
        <v>10</v>
      </c>
      <c r="B28" s="39">
        <v>153</v>
      </c>
      <c r="C28" s="39">
        <v>150</v>
      </c>
      <c r="D28" s="39">
        <v>153</v>
      </c>
      <c r="E28" s="39">
        <v>147</v>
      </c>
      <c r="F28" s="39">
        <v>150</v>
      </c>
      <c r="G28" s="39">
        <v>156</v>
      </c>
      <c r="H28" s="39">
        <v>147</v>
      </c>
      <c r="I28" s="39">
        <v>144</v>
      </c>
      <c r="J28" s="39">
        <v>147</v>
      </c>
      <c r="K28" s="39">
        <v>141</v>
      </c>
      <c r="L28" s="39">
        <v>144</v>
      </c>
      <c r="M28" s="40">
        <v>147</v>
      </c>
      <c r="N28" s="39">
        <v>183</v>
      </c>
      <c r="O28" s="39">
        <v>183</v>
      </c>
      <c r="P28" s="39">
        <v>186</v>
      </c>
      <c r="Q28" s="39">
        <v>183</v>
      </c>
      <c r="R28" s="39">
        <v>180</v>
      </c>
      <c r="S28" s="39">
        <v>180</v>
      </c>
      <c r="T28" s="39">
        <v>180</v>
      </c>
      <c r="U28" s="39">
        <v>180</v>
      </c>
      <c r="V28" s="39">
        <v>183</v>
      </c>
      <c r="W28" s="39">
        <v>177</v>
      </c>
      <c r="X28" s="40">
        <v>174</v>
      </c>
      <c r="Y28" s="41"/>
    </row>
    <row r="29" spans="1:32" s="22" customFormat="1" x14ac:dyDescent="0.2">
      <c r="A29" s="26">
        <v>11</v>
      </c>
      <c r="B29" s="39">
        <v>180</v>
      </c>
      <c r="C29" s="39">
        <v>174</v>
      </c>
      <c r="D29" s="39">
        <v>180</v>
      </c>
      <c r="E29" s="39">
        <v>177</v>
      </c>
      <c r="F29" s="39">
        <v>177</v>
      </c>
      <c r="G29" s="39">
        <v>183</v>
      </c>
      <c r="H29" s="39">
        <v>171</v>
      </c>
      <c r="I29" s="39">
        <v>171</v>
      </c>
      <c r="J29" s="39">
        <v>174</v>
      </c>
      <c r="K29" s="39">
        <v>168</v>
      </c>
      <c r="L29" s="39">
        <v>171</v>
      </c>
      <c r="M29" s="40">
        <v>174</v>
      </c>
      <c r="N29" s="39">
        <v>213</v>
      </c>
      <c r="O29" s="39">
        <v>213</v>
      </c>
      <c r="P29" s="39">
        <v>216</v>
      </c>
      <c r="Q29" s="39">
        <v>213</v>
      </c>
      <c r="R29" s="39">
        <v>213</v>
      </c>
      <c r="S29" s="39">
        <v>210</v>
      </c>
      <c r="T29" s="39">
        <v>210</v>
      </c>
      <c r="U29" s="39">
        <v>207</v>
      </c>
      <c r="V29" s="39">
        <v>210</v>
      </c>
      <c r="W29" s="39">
        <v>207</v>
      </c>
      <c r="X29" s="40">
        <v>204</v>
      </c>
      <c r="Y29" s="41"/>
    </row>
    <row r="30" spans="1:32" s="22" customFormat="1" x14ac:dyDescent="0.2">
      <c r="A30" s="26">
        <v>12</v>
      </c>
      <c r="B30" s="39">
        <v>207</v>
      </c>
      <c r="C30" s="39">
        <v>201</v>
      </c>
      <c r="D30" s="39">
        <v>210</v>
      </c>
      <c r="E30" s="39">
        <v>201</v>
      </c>
      <c r="F30" s="39">
        <v>201</v>
      </c>
      <c r="G30" s="39">
        <v>210</v>
      </c>
      <c r="H30" s="39">
        <v>198</v>
      </c>
      <c r="I30" s="39">
        <v>198</v>
      </c>
      <c r="J30" s="39">
        <v>201</v>
      </c>
      <c r="K30" s="39">
        <v>195</v>
      </c>
      <c r="L30" s="39">
        <v>198</v>
      </c>
      <c r="M30" s="40">
        <v>201</v>
      </c>
      <c r="N30" s="39">
        <v>246</v>
      </c>
      <c r="O30" s="39">
        <v>243</v>
      </c>
      <c r="P30" s="39">
        <v>246</v>
      </c>
      <c r="Q30" s="39">
        <v>243</v>
      </c>
      <c r="R30" s="39">
        <v>243</v>
      </c>
      <c r="S30" s="39">
        <v>240</v>
      </c>
      <c r="T30" s="39">
        <v>240</v>
      </c>
      <c r="U30" s="39">
        <v>237</v>
      </c>
      <c r="V30" s="39">
        <v>240</v>
      </c>
      <c r="W30" s="39">
        <v>237</v>
      </c>
      <c r="X30" s="40">
        <v>234</v>
      </c>
      <c r="Y30" s="41"/>
    </row>
    <row r="31" spans="1:32" s="22" customFormat="1" x14ac:dyDescent="0.2">
      <c r="A31" s="26">
        <v>13</v>
      </c>
      <c r="B31" s="39">
        <v>240</v>
      </c>
      <c r="C31" s="39">
        <v>234</v>
      </c>
      <c r="D31" s="39">
        <v>240</v>
      </c>
      <c r="E31" s="39">
        <v>231</v>
      </c>
      <c r="F31" s="39">
        <v>237</v>
      </c>
      <c r="G31" s="39">
        <v>243</v>
      </c>
      <c r="H31" s="39">
        <v>231</v>
      </c>
      <c r="I31" s="39">
        <v>228</v>
      </c>
      <c r="J31" s="39">
        <v>228</v>
      </c>
      <c r="K31" s="39">
        <v>225</v>
      </c>
      <c r="L31" s="39">
        <v>225</v>
      </c>
      <c r="M31" s="40">
        <v>234</v>
      </c>
      <c r="N31" s="39">
        <v>273</v>
      </c>
      <c r="O31" s="39">
        <v>276</v>
      </c>
      <c r="P31" s="39">
        <v>276</v>
      </c>
      <c r="Q31" s="39">
        <v>273</v>
      </c>
      <c r="R31" s="39">
        <v>276</v>
      </c>
      <c r="S31" s="39">
        <v>273</v>
      </c>
      <c r="T31" s="39">
        <v>270</v>
      </c>
      <c r="U31" s="39">
        <v>267</v>
      </c>
      <c r="V31" s="39">
        <v>273</v>
      </c>
      <c r="W31" s="39">
        <v>264</v>
      </c>
      <c r="X31" s="40">
        <v>264</v>
      </c>
      <c r="Y31" s="41"/>
    </row>
    <row r="32" spans="1:32" s="22" customFormat="1" x14ac:dyDescent="0.2">
      <c r="A32" s="26">
        <v>14</v>
      </c>
      <c r="B32" s="39">
        <v>276</v>
      </c>
      <c r="C32" s="39">
        <v>264</v>
      </c>
      <c r="D32" s="39">
        <v>276</v>
      </c>
      <c r="E32" s="39">
        <v>267</v>
      </c>
      <c r="F32" s="39">
        <v>267</v>
      </c>
      <c r="G32" s="39">
        <v>279</v>
      </c>
      <c r="H32" s="39">
        <v>264</v>
      </c>
      <c r="I32" s="39">
        <v>261</v>
      </c>
      <c r="J32" s="39">
        <v>264</v>
      </c>
      <c r="K32" s="39">
        <v>261</v>
      </c>
      <c r="L32" s="39">
        <v>261</v>
      </c>
      <c r="M32" s="40">
        <v>279</v>
      </c>
      <c r="N32" s="39">
        <v>315</v>
      </c>
      <c r="O32" s="39">
        <v>318</v>
      </c>
      <c r="P32" s="39">
        <v>318</v>
      </c>
      <c r="Q32" s="39">
        <v>315</v>
      </c>
      <c r="R32" s="39">
        <v>315</v>
      </c>
      <c r="S32" s="39">
        <v>309</v>
      </c>
      <c r="T32" s="39">
        <v>309</v>
      </c>
      <c r="U32" s="39">
        <v>309</v>
      </c>
      <c r="V32" s="39">
        <v>312</v>
      </c>
      <c r="W32" s="39">
        <v>306</v>
      </c>
      <c r="X32" s="40">
        <v>312</v>
      </c>
      <c r="Y32" s="41"/>
    </row>
    <row r="33" spans="1:25" s="22" customFormat="1" x14ac:dyDescent="0.2">
      <c r="A33" s="26">
        <v>15</v>
      </c>
      <c r="B33" s="39"/>
      <c r="C33" s="39"/>
      <c r="D33" s="39"/>
      <c r="E33" s="39"/>
      <c r="F33" s="39"/>
      <c r="G33" s="39"/>
      <c r="H33" s="39"/>
      <c r="I33" s="39"/>
      <c r="J33" s="39"/>
      <c r="K33" s="39"/>
      <c r="L33" s="39"/>
      <c r="M33" s="42"/>
      <c r="N33" s="39"/>
      <c r="O33" s="39"/>
      <c r="P33" s="39"/>
      <c r="Q33" s="39"/>
      <c r="R33" s="39"/>
      <c r="S33" s="39"/>
      <c r="T33" s="39"/>
      <c r="U33" s="39"/>
      <c r="V33" s="39"/>
      <c r="W33" s="39"/>
      <c r="X33" s="42"/>
      <c r="Y33" s="41"/>
    </row>
    <row r="34" spans="1:25" x14ac:dyDescent="0.2">
      <c r="A34" s="16"/>
      <c r="B34" s="231" t="s">
        <v>51</v>
      </c>
      <c r="C34" s="232"/>
      <c r="D34" s="232"/>
      <c r="E34" s="232"/>
      <c r="F34" s="232"/>
      <c r="G34" s="232"/>
      <c r="H34" s="232"/>
      <c r="I34" s="232"/>
      <c r="J34" s="232"/>
      <c r="K34" s="232"/>
      <c r="L34" s="232"/>
      <c r="M34" s="232"/>
      <c r="N34" s="233" t="s">
        <v>52</v>
      </c>
      <c r="O34" s="232"/>
      <c r="P34" s="232"/>
      <c r="Q34" s="232"/>
      <c r="R34" s="232"/>
      <c r="S34" s="232"/>
      <c r="T34" s="232"/>
      <c r="U34" s="232"/>
      <c r="V34" s="232"/>
      <c r="W34" s="232"/>
      <c r="X34" s="232"/>
      <c r="Y34" s="8"/>
    </row>
  </sheetData>
  <mergeCells count="6">
    <mergeCell ref="B4:Y4"/>
    <mergeCell ref="N17:Y17"/>
    <mergeCell ref="B17:M17"/>
    <mergeCell ref="B21:X21"/>
    <mergeCell ref="B34:M34"/>
    <mergeCell ref="N34:X34"/>
  </mergeCells>
  <pageMargins left="0.7" right="0.7" top="0.75" bottom="0.75" header="0.3" footer="0.3"/>
  <pageSetup paperSize="9" orientation="portrait" horizontalDpi="0" verticalDpi="0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V23"/>
  <sheetViews>
    <sheetView zoomScale="177" zoomScaleNormal="177" workbookViewId="0">
      <selection activeCell="V12" sqref="V12"/>
    </sheetView>
  </sheetViews>
  <sheetFormatPr baseColWidth="10" defaultColWidth="8.83203125" defaultRowHeight="16" x14ac:dyDescent="0.2"/>
  <cols>
    <col min="2" max="2" width="17.5" customWidth="1"/>
  </cols>
  <sheetData>
    <row r="1" spans="1:22" x14ac:dyDescent="0.2">
      <c r="A1" s="2" t="s">
        <v>439</v>
      </c>
      <c r="B1" t="s">
        <v>60</v>
      </c>
    </row>
    <row r="2" spans="1:22" x14ac:dyDescent="0.2">
      <c r="B2" t="s">
        <v>57</v>
      </c>
    </row>
    <row r="3" spans="1:22" x14ac:dyDescent="0.2">
      <c r="B3" t="s">
        <v>58</v>
      </c>
    </row>
    <row r="4" spans="1:22" x14ac:dyDescent="0.2">
      <c r="B4" t="s">
        <v>59</v>
      </c>
    </row>
    <row r="5" spans="1:22" x14ac:dyDescent="0.2">
      <c r="B5" t="s">
        <v>61</v>
      </c>
    </row>
    <row r="7" spans="1:22" x14ac:dyDescent="0.2">
      <c r="N7" t="s">
        <v>440</v>
      </c>
    </row>
    <row r="9" spans="1:22" x14ac:dyDescent="0.2">
      <c r="F9" t="s">
        <v>32</v>
      </c>
    </row>
    <row r="12" spans="1:22" x14ac:dyDescent="0.2">
      <c r="V12" t="s">
        <v>438</v>
      </c>
    </row>
    <row r="14" spans="1:22" x14ac:dyDescent="0.2">
      <c r="N14" t="s">
        <v>436</v>
      </c>
    </row>
    <row r="21" spans="14:14" x14ac:dyDescent="0.2">
      <c r="N21" t="s">
        <v>435</v>
      </c>
    </row>
    <row r="23" spans="14:14" x14ac:dyDescent="0.2">
      <c r="N23" t="s">
        <v>441</v>
      </c>
    </row>
  </sheetData>
  <pageMargins left="0.7" right="0.7" top="0.75" bottom="0.75" header="0.3" footer="0.3"/>
  <pageSetup paperSize="9" orientation="portrait" horizontalDpi="0" verticalDpi="0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F34"/>
  <sheetViews>
    <sheetView zoomScale="80" zoomScaleNormal="80" workbookViewId="0">
      <selection activeCell="AF4" sqref="AF4:AF20"/>
    </sheetView>
  </sheetViews>
  <sheetFormatPr baseColWidth="10" defaultColWidth="8.83203125" defaultRowHeight="16" x14ac:dyDescent="0.2"/>
  <sheetData>
    <row r="1" spans="1:32" x14ac:dyDescent="0.2">
      <c r="A1" s="2" t="s">
        <v>55</v>
      </c>
    </row>
    <row r="3" spans="1:32" x14ac:dyDescent="0.2">
      <c r="B3" s="219" t="s">
        <v>397</v>
      </c>
      <c r="C3" s="219" t="s">
        <v>397</v>
      </c>
      <c r="D3" s="219" t="s">
        <v>397</v>
      </c>
      <c r="E3" s="219" t="s">
        <v>397</v>
      </c>
      <c r="F3" s="219" t="s">
        <v>397</v>
      </c>
      <c r="G3" s="219" t="s">
        <v>397</v>
      </c>
      <c r="H3" s="219" t="s">
        <v>397</v>
      </c>
      <c r="I3" s="219" t="s">
        <v>397</v>
      </c>
      <c r="J3" s="219" t="s">
        <v>397</v>
      </c>
      <c r="K3" s="219" t="s">
        <v>397</v>
      </c>
      <c r="L3" s="219" t="s">
        <v>397</v>
      </c>
      <c r="M3" s="219" t="s">
        <v>397</v>
      </c>
      <c r="N3" s="219" t="s">
        <v>397</v>
      </c>
      <c r="O3" s="219" t="s">
        <v>397</v>
      </c>
      <c r="P3" s="219" t="s">
        <v>397</v>
      </c>
      <c r="Q3" s="219" t="s">
        <v>397</v>
      </c>
      <c r="R3" s="219" t="s">
        <v>397</v>
      </c>
      <c r="S3" s="219" t="s">
        <v>397</v>
      </c>
      <c r="T3" s="219" t="s">
        <v>397</v>
      </c>
      <c r="U3" s="219" t="s">
        <v>397</v>
      </c>
      <c r="V3" s="219" t="s">
        <v>397</v>
      </c>
      <c r="W3" s="219" t="s">
        <v>397</v>
      </c>
      <c r="X3" s="219" t="s">
        <v>397</v>
      </c>
      <c r="Y3" t="s">
        <v>379</v>
      </c>
    </row>
    <row r="4" spans="1:32" x14ac:dyDescent="0.2">
      <c r="A4" s="9" t="s">
        <v>49</v>
      </c>
      <c r="B4" s="227" t="s">
        <v>50</v>
      </c>
      <c r="C4" s="228"/>
      <c r="D4" s="228"/>
      <c r="E4" s="228"/>
      <c r="F4" s="228"/>
      <c r="G4" s="228"/>
      <c r="H4" s="228"/>
      <c r="I4" s="228"/>
      <c r="J4" s="228"/>
      <c r="K4" s="228"/>
      <c r="L4" s="228"/>
      <c r="M4" s="228"/>
      <c r="N4" s="228"/>
      <c r="O4" s="228"/>
      <c r="P4" s="228"/>
      <c r="Q4" s="228"/>
      <c r="R4" s="228"/>
      <c r="S4" s="228"/>
      <c r="T4" s="228"/>
      <c r="U4" s="228"/>
      <c r="V4" s="228"/>
      <c r="W4" s="228"/>
      <c r="X4" s="229"/>
      <c r="AB4" s="217"/>
      <c r="AF4" s="214"/>
    </row>
    <row r="5" spans="1:32" x14ac:dyDescent="0.2">
      <c r="A5" s="17">
        <v>4</v>
      </c>
      <c r="B5" s="18">
        <v>0</v>
      </c>
      <c r="C5" s="18">
        <v>0</v>
      </c>
      <c r="D5" s="18">
        <v>0</v>
      </c>
      <c r="E5" s="18">
        <v>0</v>
      </c>
      <c r="F5" s="18">
        <v>0</v>
      </c>
      <c r="G5" s="18">
        <v>0</v>
      </c>
      <c r="H5" s="18">
        <v>0</v>
      </c>
      <c r="I5" s="18">
        <v>0</v>
      </c>
      <c r="J5" s="18">
        <v>0</v>
      </c>
      <c r="K5" s="18">
        <v>0</v>
      </c>
      <c r="L5" s="18">
        <v>0</v>
      </c>
      <c r="M5" s="24">
        <v>0</v>
      </c>
      <c r="N5" s="18">
        <v>0</v>
      </c>
      <c r="O5" s="18">
        <v>0</v>
      </c>
      <c r="P5" s="18">
        <v>0</v>
      </c>
      <c r="Q5" s="18">
        <v>0</v>
      </c>
      <c r="R5" s="18">
        <v>0</v>
      </c>
      <c r="S5" s="18">
        <v>0</v>
      </c>
      <c r="T5" s="18">
        <v>0</v>
      </c>
      <c r="U5" s="18">
        <v>0</v>
      </c>
      <c r="V5" s="18">
        <v>0</v>
      </c>
      <c r="W5" s="18">
        <v>0</v>
      </c>
      <c r="X5" s="24">
        <v>0</v>
      </c>
      <c r="Y5" t="s">
        <v>394</v>
      </c>
      <c r="AB5" s="217"/>
      <c r="AF5" s="214"/>
    </row>
    <row r="6" spans="1:32" x14ac:dyDescent="0.2">
      <c r="A6" s="17">
        <v>5</v>
      </c>
      <c r="B6" s="18">
        <v>30</v>
      </c>
      <c r="C6" s="18">
        <v>30</v>
      </c>
      <c r="D6" s="18">
        <v>30</v>
      </c>
      <c r="E6" s="18">
        <v>27</v>
      </c>
      <c r="F6" s="18">
        <v>33</v>
      </c>
      <c r="G6" s="18">
        <v>30</v>
      </c>
      <c r="H6" s="18">
        <v>30</v>
      </c>
      <c r="I6" s="18">
        <v>30</v>
      </c>
      <c r="J6" s="18">
        <v>30</v>
      </c>
      <c r="K6" s="18">
        <v>33</v>
      </c>
      <c r="L6" s="18">
        <v>30</v>
      </c>
      <c r="M6" s="25">
        <v>30</v>
      </c>
      <c r="N6" s="18">
        <v>30</v>
      </c>
      <c r="O6" s="18">
        <v>33</v>
      </c>
      <c r="P6" s="18">
        <v>33</v>
      </c>
      <c r="Q6" s="18">
        <v>33</v>
      </c>
      <c r="R6" s="18">
        <v>33</v>
      </c>
      <c r="S6" s="18">
        <v>33</v>
      </c>
      <c r="T6" s="18">
        <v>33</v>
      </c>
      <c r="U6" s="18">
        <v>33</v>
      </c>
      <c r="V6" s="18">
        <v>33</v>
      </c>
      <c r="W6" s="18">
        <v>33</v>
      </c>
      <c r="X6" s="25">
        <v>33</v>
      </c>
      <c r="Y6" t="s">
        <v>394</v>
      </c>
      <c r="AB6" s="217"/>
      <c r="AF6" s="214"/>
    </row>
    <row r="7" spans="1:32" x14ac:dyDescent="0.2">
      <c r="A7" s="17">
        <v>6</v>
      </c>
      <c r="B7" s="18">
        <v>63</v>
      </c>
      <c r="C7" s="18">
        <v>60</v>
      </c>
      <c r="D7" s="18">
        <v>63</v>
      </c>
      <c r="E7" s="18">
        <v>60</v>
      </c>
      <c r="F7" s="18">
        <v>66</v>
      </c>
      <c r="G7" s="18">
        <v>60</v>
      </c>
      <c r="H7" s="18">
        <v>60</v>
      </c>
      <c r="I7" s="18">
        <v>60</v>
      </c>
      <c r="J7" s="18">
        <v>63</v>
      </c>
      <c r="K7" s="18">
        <v>66</v>
      </c>
      <c r="L7" s="18">
        <v>60</v>
      </c>
      <c r="M7" s="25">
        <v>60</v>
      </c>
      <c r="N7" s="18">
        <v>63</v>
      </c>
      <c r="O7" s="18">
        <v>66</v>
      </c>
      <c r="P7" s="18">
        <v>66</v>
      </c>
      <c r="Q7" s="18">
        <v>66</v>
      </c>
      <c r="R7" s="18">
        <v>66</v>
      </c>
      <c r="S7" s="18">
        <v>66</v>
      </c>
      <c r="T7" s="18">
        <v>66</v>
      </c>
      <c r="U7" s="18">
        <v>66</v>
      </c>
      <c r="V7" s="18">
        <v>69</v>
      </c>
      <c r="W7" s="18">
        <v>69</v>
      </c>
      <c r="X7" s="25">
        <v>69</v>
      </c>
      <c r="Y7" t="s">
        <v>394</v>
      </c>
      <c r="AB7" s="217"/>
      <c r="AF7" s="214"/>
    </row>
    <row r="8" spans="1:32" x14ac:dyDescent="0.2">
      <c r="A8" s="17">
        <v>7</v>
      </c>
      <c r="B8" s="18">
        <v>96</v>
      </c>
      <c r="C8" s="18">
        <v>93</v>
      </c>
      <c r="D8" s="18">
        <v>96</v>
      </c>
      <c r="E8" s="18">
        <v>90</v>
      </c>
      <c r="F8" s="18">
        <v>99</v>
      </c>
      <c r="G8" s="18">
        <v>90</v>
      </c>
      <c r="H8" s="18">
        <v>93</v>
      </c>
      <c r="I8" s="18">
        <v>93</v>
      </c>
      <c r="J8" s="18">
        <v>96</v>
      </c>
      <c r="K8" s="18">
        <v>96</v>
      </c>
      <c r="L8" s="18">
        <v>96</v>
      </c>
      <c r="M8" s="25">
        <v>93</v>
      </c>
      <c r="N8" s="18">
        <v>96</v>
      </c>
      <c r="O8" s="18">
        <v>99</v>
      </c>
      <c r="P8" s="18">
        <v>102</v>
      </c>
      <c r="Q8" s="18">
        <v>99</v>
      </c>
      <c r="R8" s="18">
        <v>102</v>
      </c>
      <c r="S8" s="18">
        <v>99</v>
      </c>
      <c r="T8" s="18">
        <v>102</v>
      </c>
      <c r="U8" s="18">
        <v>102</v>
      </c>
      <c r="V8" s="18">
        <v>105</v>
      </c>
      <c r="W8" s="18">
        <v>105</v>
      </c>
      <c r="X8" s="25">
        <v>105</v>
      </c>
      <c r="Y8" t="s">
        <v>394</v>
      </c>
      <c r="AB8" s="217"/>
      <c r="AF8" s="214"/>
    </row>
    <row r="9" spans="1:32" x14ac:dyDescent="0.2">
      <c r="A9" s="17">
        <v>8</v>
      </c>
      <c r="B9" s="18">
        <v>129</v>
      </c>
      <c r="C9" s="18">
        <v>126</v>
      </c>
      <c r="D9" s="18">
        <v>129</v>
      </c>
      <c r="E9" s="18">
        <v>123</v>
      </c>
      <c r="F9" s="18">
        <v>129</v>
      </c>
      <c r="G9" s="18">
        <v>123</v>
      </c>
      <c r="H9" s="18">
        <v>123</v>
      </c>
      <c r="I9" s="18">
        <v>126</v>
      </c>
      <c r="J9" s="18">
        <v>129</v>
      </c>
      <c r="K9" s="18">
        <v>126</v>
      </c>
      <c r="L9" s="18">
        <v>129</v>
      </c>
      <c r="M9" s="25">
        <v>126</v>
      </c>
      <c r="N9" s="18">
        <v>129</v>
      </c>
      <c r="O9" s="18">
        <v>135</v>
      </c>
      <c r="P9" s="18">
        <v>135</v>
      </c>
      <c r="Q9" s="18">
        <v>135</v>
      </c>
      <c r="R9" s="18">
        <v>138</v>
      </c>
      <c r="S9" s="18">
        <v>135</v>
      </c>
      <c r="T9" s="18">
        <v>135</v>
      </c>
      <c r="U9" s="18">
        <v>138</v>
      </c>
      <c r="V9" s="18">
        <v>141</v>
      </c>
      <c r="W9" s="18">
        <v>141</v>
      </c>
      <c r="X9" s="25">
        <v>144</v>
      </c>
      <c r="Y9" t="s">
        <v>394</v>
      </c>
      <c r="AB9" s="217"/>
      <c r="AF9" s="214"/>
    </row>
    <row r="10" spans="1:32" x14ac:dyDescent="0.2">
      <c r="A10" s="17">
        <v>9</v>
      </c>
      <c r="B10" s="18">
        <v>162</v>
      </c>
      <c r="C10" s="18">
        <v>156</v>
      </c>
      <c r="D10" s="18">
        <v>162</v>
      </c>
      <c r="E10" s="18">
        <v>156</v>
      </c>
      <c r="F10" s="18">
        <v>162</v>
      </c>
      <c r="G10" s="18">
        <v>156</v>
      </c>
      <c r="H10" s="18">
        <v>156</v>
      </c>
      <c r="I10" s="18">
        <v>159</v>
      </c>
      <c r="J10" s="18">
        <v>162</v>
      </c>
      <c r="K10" s="18">
        <v>159</v>
      </c>
      <c r="L10" s="18">
        <v>159</v>
      </c>
      <c r="M10" s="25">
        <v>156</v>
      </c>
      <c r="N10" s="18">
        <v>165</v>
      </c>
      <c r="O10" s="18">
        <v>171</v>
      </c>
      <c r="P10" s="18">
        <v>171</v>
      </c>
      <c r="Q10" s="18">
        <v>171</v>
      </c>
      <c r="R10" s="18">
        <v>174</v>
      </c>
      <c r="S10" s="18">
        <v>171</v>
      </c>
      <c r="T10" s="18">
        <v>171</v>
      </c>
      <c r="U10" s="18">
        <v>174</v>
      </c>
      <c r="V10" s="18">
        <v>177</v>
      </c>
      <c r="W10" s="18">
        <v>180</v>
      </c>
      <c r="X10" s="25">
        <v>180</v>
      </c>
      <c r="Y10" t="s">
        <v>394</v>
      </c>
      <c r="AB10" s="217"/>
      <c r="AF10" s="214"/>
    </row>
    <row r="11" spans="1:32" s="22" customFormat="1" x14ac:dyDescent="0.2">
      <c r="A11" s="27">
        <v>10</v>
      </c>
      <c r="B11" s="30">
        <v>192</v>
      </c>
      <c r="C11" s="30">
        <v>189</v>
      </c>
      <c r="D11" s="30">
        <v>195</v>
      </c>
      <c r="E11" s="30">
        <v>189</v>
      </c>
      <c r="F11" s="30">
        <v>195</v>
      </c>
      <c r="G11" s="30">
        <v>186</v>
      </c>
      <c r="H11" s="30">
        <v>189</v>
      </c>
      <c r="I11" s="30">
        <v>189</v>
      </c>
      <c r="J11" s="30">
        <v>192</v>
      </c>
      <c r="K11" s="30">
        <v>192</v>
      </c>
      <c r="L11" s="30">
        <v>192</v>
      </c>
      <c r="M11" s="31">
        <v>189</v>
      </c>
      <c r="N11" s="30">
        <v>201</v>
      </c>
      <c r="O11" s="30">
        <v>207</v>
      </c>
      <c r="P11" s="30">
        <v>207</v>
      </c>
      <c r="Q11" s="30">
        <v>207</v>
      </c>
      <c r="R11" s="30">
        <v>210</v>
      </c>
      <c r="S11" s="30">
        <v>207</v>
      </c>
      <c r="T11" s="30">
        <v>207</v>
      </c>
      <c r="U11" s="30">
        <v>213</v>
      </c>
      <c r="V11" s="30">
        <v>216</v>
      </c>
      <c r="W11" s="30">
        <v>222</v>
      </c>
      <c r="X11" s="31">
        <v>216</v>
      </c>
      <c r="Y11" s="22" t="s">
        <v>394</v>
      </c>
      <c r="AB11" s="217"/>
      <c r="AF11" s="214"/>
    </row>
    <row r="12" spans="1:32" s="22" customFormat="1" x14ac:dyDescent="0.2">
      <c r="A12" s="27">
        <v>11</v>
      </c>
      <c r="B12" s="30">
        <v>225</v>
      </c>
      <c r="C12" s="30">
        <v>219</v>
      </c>
      <c r="D12" s="30">
        <v>225</v>
      </c>
      <c r="E12" s="30">
        <v>222</v>
      </c>
      <c r="F12" s="30">
        <v>225</v>
      </c>
      <c r="G12" s="30">
        <v>216</v>
      </c>
      <c r="H12" s="30">
        <v>219</v>
      </c>
      <c r="I12" s="30">
        <v>222</v>
      </c>
      <c r="J12" s="30">
        <v>228</v>
      </c>
      <c r="K12" s="30">
        <v>222</v>
      </c>
      <c r="L12" s="30">
        <v>222</v>
      </c>
      <c r="M12" s="31">
        <v>222</v>
      </c>
      <c r="N12" s="30">
        <v>237</v>
      </c>
      <c r="O12" s="30">
        <v>243</v>
      </c>
      <c r="P12" s="30">
        <v>246</v>
      </c>
      <c r="Q12" s="30">
        <v>243</v>
      </c>
      <c r="R12" s="30">
        <v>246</v>
      </c>
      <c r="S12" s="30">
        <v>243</v>
      </c>
      <c r="T12" s="30">
        <v>243</v>
      </c>
      <c r="U12" s="30">
        <v>252</v>
      </c>
      <c r="V12" s="30">
        <v>255</v>
      </c>
      <c r="W12" s="30">
        <v>258</v>
      </c>
      <c r="X12" s="31">
        <v>255</v>
      </c>
      <c r="Y12" s="22" t="s">
        <v>394</v>
      </c>
      <c r="AB12" s="217"/>
      <c r="AF12" s="214"/>
    </row>
    <row r="13" spans="1:32" s="22" customFormat="1" x14ac:dyDescent="0.2">
      <c r="A13" s="27">
        <v>12</v>
      </c>
      <c r="B13" s="30">
        <v>261</v>
      </c>
      <c r="C13" s="30">
        <v>255</v>
      </c>
      <c r="D13" s="30">
        <v>255</v>
      </c>
      <c r="E13" s="30">
        <v>252</v>
      </c>
      <c r="F13" s="30">
        <v>255</v>
      </c>
      <c r="G13" s="30">
        <v>249</v>
      </c>
      <c r="H13" s="30">
        <v>255</v>
      </c>
      <c r="I13" s="30">
        <v>255</v>
      </c>
      <c r="J13" s="30">
        <v>261</v>
      </c>
      <c r="K13" s="30">
        <v>255</v>
      </c>
      <c r="L13" s="30">
        <v>258</v>
      </c>
      <c r="M13" s="31">
        <v>252</v>
      </c>
      <c r="N13" s="30">
        <v>276</v>
      </c>
      <c r="O13" s="30">
        <v>282</v>
      </c>
      <c r="P13" s="30">
        <v>285</v>
      </c>
      <c r="Q13" s="30">
        <v>282</v>
      </c>
      <c r="R13" s="30">
        <v>285</v>
      </c>
      <c r="S13" s="30">
        <v>279</v>
      </c>
      <c r="T13" s="30">
        <v>282</v>
      </c>
      <c r="U13" s="30">
        <v>294</v>
      </c>
      <c r="V13" s="30">
        <v>291</v>
      </c>
      <c r="W13" s="30">
        <v>297</v>
      </c>
      <c r="X13" s="31">
        <v>294</v>
      </c>
      <c r="Y13" s="22" t="s">
        <v>394</v>
      </c>
      <c r="AB13" s="217"/>
      <c r="AF13" s="214"/>
    </row>
    <row r="14" spans="1:32" s="22" customFormat="1" x14ac:dyDescent="0.2">
      <c r="A14" s="27">
        <v>13</v>
      </c>
      <c r="B14" s="30">
        <v>297</v>
      </c>
      <c r="C14" s="30">
        <v>288</v>
      </c>
      <c r="D14" s="30">
        <v>291</v>
      </c>
      <c r="E14" s="30">
        <v>288</v>
      </c>
      <c r="F14" s="30">
        <v>288</v>
      </c>
      <c r="G14" s="30">
        <v>282</v>
      </c>
      <c r="H14" s="30">
        <v>291</v>
      </c>
      <c r="I14" s="30">
        <v>291</v>
      </c>
      <c r="J14" s="30">
        <v>297</v>
      </c>
      <c r="K14" s="30">
        <v>288</v>
      </c>
      <c r="L14" s="30">
        <v>294</v>
      </c>
      <c r="M14" s="31">
        <v>285</v>
      </c>
      <c r="N14" s="30">
        <v>315</v>
      </c>
      <c r="O14" s="30">
        <v>321</v>
      </c>
      <c r="P14" s="30">
        <v>321</v>
      </c>
      <c r="Q14" s="30">
        <v>318</v>
      </c>
      <c r="R14" s="30">
        <v>324</v>
      </c>
      <c r="S14" s="30">
        <v>318</v>
      </c>
      <c r="T14" s="30">
        <v>321</v>
      </c>
      <c r="U14" s="30">
        <v>333</v>
      </c>
      <c r="V14" s="30">
        <v>333</v>
      </c>
      <c r="W14" s="30">
        <v>339</v>
      </c>
      <c r="X14" s="31">
        <v>333</v>
      </c>
      <c r="Y14" s="22" t="s">
        <v>394</v>
      </c>
      <c r="AB14" s="217"/>
      <c r="AF14" s="214"/>
    </row>
    <row r="15" spans="1:32" s="22" customFormat="1" x14ac:dyDescent="0.2">
      <c r="A15" s="27">
        <v>14</v>
      </c>
      <c r="B15" s="30">
        <v>351</v>
      </c>
      <c r="C15" s="30">
        <v>330</v>
      </c>
      <c r="D15" s="30">
        <v>330</v>
      </c>
      <c r="E15" s="30">
        <v>330</v>
      </c>
      <c r="F15" s="30">
        <v>333</v>
      </c>
      <c r="G15" s="30">
        <v>330</v>
      </c>
      <c r="H15" s="30">
        <v>336</v>
      </c>
      <c r="I15" s="30">
        <v>339</v>
      </c>
      <c r="J15" s="30">
        <v>339</v>
      </c>
      <c r="K15" s="30">
        <v>333</v>
      </c>
      <c r="L15" s="30">
        <v>342</v>
      </c>
      <c r="M15" s="31">
        <v>330</v>
      </c>
      <c r="N15" s="30">
        <v>357</v>
      </c>
      <c r="O15" s="30">
        <v>363</v>
      </c>
      <c r="P15" s="30">
        <v>366</v>
      </c>
      <c r="Q15" s="30">
        <v>363</v>
      </c>
      <c r="R15" s="30">
        <v>366</v>
      </c>
      <c r="S15" s="30">
        <v>363</v>
      </c>
      <c r="T15" s="30">
        <v>366</v>
      </c>
      <c r="U15" s="30">
        <v>381</v>
      </c>
      <c r="V15" s="30">
        <v>387</v>
      </c>
      <c r="W15" s="30">
        <v>390</v>
      </c>
      <c r="X15" s="31"/>
      <c r="Y15" s="22" t="s">
        <v>394</v>
      </c>
    </row>
    <row r="16" spans="1:32" s="22" customFormat="1" x14ac:dyDescent="0.2">
      <c r="A16" s="27">
        <v>15</v>
      </c>
      <c r="B16" s="30"/>
      <c r="C16" s="30"/>
      <c r="D16" s="30"/>
      <c r="E16" s="30"/>
      <c r="F16" s="30"/>
      <c r="G16" s="30"/>
      <c r="H16" s="30"/>
      <c r="I16" s="30"/>
      <c r="J16" s="30"/>
      <c r="K16" s="30"/>
      <c r="L16" s="30"/>
      <c r="M16" s="32"/>
      <c r="N16" s="30"/>
      <c r="O16" s="30"/>
      <c r="P16" s="30"/>
      <c r="Q16" s="30"/>
      <c r="R16" s="30"/>
      <c r="S16" s="30"/>
      <c r="T16" s="30"/>
      <c r="U16" s="30"/>
      <c r="V16" s="30"/>
      <c r="W16" s="30"/>
      <c r="X16" s="32"/>
      <c r="Y16" s="22" t="s">
        <v>394</v>
      </c>
      <c r="AB16" s="217"/>
      <c r="AF16" s="214"/>
    </row>
    <row r="17" spans="1:32" x14ac:dyDescent="0.2">
      <c r="A17" s="16"/>
      <c r="B17" s="231" t="s">
        <v>51</v>
      </c>
      <c r="C17" s="232"/>
      <c r="D17" s="232"/>
      <c r="E17" s="232"/>
      <c r="F17" s="232"/>
      <c r="G17" s="232"/>
      <c r="H17" s="232"/>
      <c r="I17" s="232"/>
      <c r="J17" s="232"/>
      <c r="K17" s="232"/>
      <c r="L17" s="232"/>
      <c r="M17" s="232"/>
      <c r="N17" s="233" t="s">
        <v>52</v>
      </c>
      <c r="O17" s="232"/>
      <c r="P17" s="232"/>
      <c r="Q17" s="232"/>
      <c r="R17" s="232"/>
      <c r="S17" s="232"/>
      <c r="T17" s="232"/>
      <c r="U17" s="232"/>
      <c r="V17" s="232"/>
      <c r="W17" s="232"/>
      <c r="X17" s="232"/>
      <c r="AB17" s="217"/>
      <c r="AF17" s="214"/>
    </row>
    <row r="18" spans="1:32" x14ac:dyDescent="0.2">
      <c r="B18" s="8"/>
      <c r="C18" s="8"/>
      <c r="D18" s="8"/>
      <c r="E18" s="8"/>
      <c r="F18" s="8"/>
      <c r="G18" s="8"/>
      <c r="H18" s="8"/>
      <c r="I18" s="8"/>
      <c r="J18" s="8"/>
      <c r="K18" s="8"/>
      <c r="L18" s="8"/>
      <c r="M18" s="8"/>
      <c r="N18" s="8"/>
      <c r="O18" s="8"/>
      <c r="P18" s="8"/>
      <c r="Q18" s="8"/>
      <c r="R18" s="8"/>
      <c r="S18" s="8"/>
      <c r="T18" s="8"/>
      <c r="U18" s="8"/>
      <c r="V18" s="8"/>
      <c r="W18" s="8"/>
      <c r="X18" s="8"/>
      <c r="AB18" s="217"/>
      <c r="AF18" s="214"/>
    </row>
    <row r="19" spans="1:32" x14ac:dyDescent="0.2">
      <c r="B19" s="8"/>
      <c r="C19" s="8"/>
      <c r="D19" s="8"/>
      <c r="E19" s="8"/>
      <c r="F19" s="8"/>
      <c r="G19" s="8"/>
      <c r="H19" s="8"/>
      <c r="I19" s="8"/>
      <c r="J19" s="8"/>
      <c r="K19" s="8"/>
      <c r="L19" s="8"/>
      <c r="M19" s="8"/>
      <c r="N19" s="8"/>
      <c r="O19" s="8"/>
      <c r="P19" s="8"/>
      <c r="Q19" s="8"/>
      <c r="R19" s="8"/>
      <c r="S19" s="8"/>
      <c r="T19" s="8"/>
      <c r="U19" s="8"/>
      <c r="V19" s="8"/>
      <c r="W19" s="8"/>
      <c r="X19" s="8"/>
      <c r="AB19" s="217"/>
      <c r="AF19" s="214"/>
    </row>
    <row r="20" spans="1:32" x14ac:dyDescent="0.2">
      <c r="B20" s="219" t="s">
        <v>397</v>
      </c>
      <c r="C20" s="219" t="s">
        <v>397</v>
      </c>
      <c r="D20" s="219" t="s">
        <v>397</v>
      </c>
      <c r="E20" s="219" t="s">
        <v>397</v>
      </c>
      <c r="F20" s="219" t="s">
        <v>397</v>
      </c>
      <c r="G20" s="219" t="s">
        <v>397</v>
      </c>
      <c r="H20" s="219" t="s">
        <v>397</v>
      </c>
      <c r="I20" s="219" t="s">
        <v>397</v>
      </c>
      <c r="J20" s="219" t="s">
        <v>397</v>
      </c>
      <c r="K20" s="219" t="s">
        <v>397</v>
      </c>
      <c r="L20" s="219" t="s">
        <v>397</v>
      </c>
      <c r="M20" s="219" t="s">
        <v>397</v>
      </c>
      <c r="N20" s="219" t="s">
        <v>397</v>
      </c>
      <c r="O20" s="219" t="s">
        <v>397</v>
      </c>
      <c r="P20" s="219" t="s">
        <v>397</v>
      </c>
      <c r="Q20" s="219" t="s">
        <v>397</v>
      </c>
      <c r="R20" s="219" t="s">
        <v>397</v>
      </c>
      <c r="S20" s="219" t="s">
        <v>397</v>
      </c>
      <c r="T20" s="219" t="s">
        <v>397</v>
      </c>
      <c r="U20" s="219" t="s">
        <v>397</v>
      </c>
      <c r="V20" s="219" t="s">
        <v>397</v>
      </c>
      <c r="W20" s="219" t="s">
        <v>397</v>
      </c>
      <c r="X20" s="219" t="s">
        <v>397</v>
      </c>
      <c r="Y20" s="8" t="s">
        <v>379</v>
      </c>
      <c r="AB20" s="217"/>
      <c r="AF20" s="214"/>
    </row>
    <row r="21" spans="1:32" x14ac:dyDescent="0.2">
      <c r="A21" s="9" t="s">
        <v>49</v>
      </c>
      <c r="B21" s="230" t="s">
        <v>33</v>
      </c>
      <c r="C21" s="230"/>
      <c r="D21" s="230"/>
      <c r="E21" s="230"/>
      <c r="F21" s="230"/>
      <c r="G21" s="230"/>
      <c r="H21" s="230"/>
      <c r="I21" s="230"/>
      <c r="J21" s="230"/>
      <c r="K21" s="230"/>
      <c r="L21" s="230"/>
      <c r="M21" s="230"/>
      <c r="N21" s="230"/>
      <c r="O21" s="230"/>
      <c r="P21" s="230"/>
      <c r="Q21" s="230"/>
      <c r="R21" s="230"/>
      <c r="S21" s="230"/>
      <c r="T21" s="230"/>
      <c r="U21" s="230"/>
      <c r="V21" s="230"/>
      <c r="W21" s="230"/>
      <c r="X21" s="230"/>
    </row>
    <row r="22" spans="1:32" x14ac:dyDescent="0.2">
      <c r="A22" s="17">
        <v>4</v>
      </c>
      <c r="B22" s="18">
        <v>0</v>
      </c>
      <c r="C22" s="18">
        <v>0</v>
      </c>
      <c r="D22" s="18">
        <v>0</v>
      </c>
      <c r="E22" s="18">
        <v>0</v>
      </c>
      <c r="F22" s="18">
        <v>0</v>
      </c>
      <c r="G22" s="18">
        <v>0</v>
      </c>
      <c r="H22" s="18">
        <v>0</v>
      </c>
      <c r="I22" s="18">
        <v>0</v>
      </c>
      <c r="J22" s="18">
        <v>0</v>
      </c>
      <c r="K22" s="18">
        <v>0</v>
      </c>
      <c r="L22" s="18">
        <v>0</v>
      </c>
      <c r="M22" s="24">
        <v>0</v>
      </c>
      <c r="N22" s="18">
        <v>0</v>
      </c>
      <c r="O22" s="18">
        <v>0</v>
      </c>
      <c r="P22" s="18">
        <v>0</v>
      </c>
      <c r="Q22" s="18">
        <v>0</v>
      </c>
      <c r="R22" s="18">
        <v>0</v>
      </c>
      <c r="S22" s="18">
        <v>0</v>
      </c>
      <c r="T22" s="18">
        <v>0</v>
      </c>
      <c r="U22" s="18">
        <v>0</v>
      </c>
      <c r="V22" s="18">
        <v>0</v>
      </c>
      <c r="W22" s="18">
        <v>0</v>
      </c>
      <c r="X22" s="24">
        <v>0</v>
      </c>
      <c r="Y22" s="14" t="s">
        <v>394</v>
      </c>
    </row>
    <row r="23" spans="1:32" x14ac:dyDescent="0.2">
      <c r="A23" s="17">
        <v>5</v>
      </c>
      <c r="B23" s="18">
        <v>30</v>
      </c>
      <c r="C23" s="18">
        <v>33</v>
      </c>
      <c r="D23" s="18">
        <v>33</v>
      </c>
      <c r="E23" s="18">
        <v>33</v>
      </c>
      <c r="F23" s="18">
        <v>33</v>
      </c>
      <c r="G23" s="18">
        <v>33</v>
      </c>
      <c r="H23" s="18">
        <v>30</v>
      </c>
      <c r="I23" s="18">
        <v>30</v>
      </c>
      <c r="J23" s="18">
        <v>30</v>
      </c>
      <c r="K23" s="18">
        <v>33</v>
      </c>
      <c r="L23" s="18">
        <v>30</v>
      </c>
      <c r="M23" s="25">
        <v>33</v>
      </c>
      <c r="N23" s="18">
        <v>33</v>
      </c>
      <c r="O23" s="18">
        <v>33</v>
      </c>
      <c r="P23" s="18">
        <v>33</v>
      </c>
      <c r="Q23" s="18">
        <v>33</v>
      </c>
      <c r="R23" s="18">
        <v>33</v>
      </c>
      <c r="S23" s="18">
        <v>33</v>
      </c>
      <c r="T23" s="18">
        <v>33</v>
      </c>
      <c r="U23" s="18">
        <v>33</v>
      </c>
      <c r="V23" s="18">
        <v>33</v>
      </c>
      <c r="W23" s="18">
        <v>33</v>
      </c>
      <c r="X23" s="25">
        <v>30</v>
      </c>
      <c r="Y23" s="14" t="s">
        <v>394</v>
      </c>
    </row>
    <row r="24" spans="1:32" x14ac:dyDescent="0.2">
      <c r="A24" s="17">
        <v>6</v>
      </c>
      <c r="B24" s="18">
        <v>60</v>
      </c>
      <c r="C24" s="18">
        <v>66</v>
      </c>
      <c r="D24" s="18">
        <v>66</v>
      </c>
      <c r="E24" s="18">
        <v>66</v>
      </c>
      <c r="F24" s="18">
        <v>66</v>
      </c>
      <c r="G24" s="18">
        <v>66</v>
      </c>
      <c r="H24" s="18">
        <v>63</v>
      </c>
      <c r="I24" s="18">
        <v>63</v>
      </c>
      <c r="J24" s="18">
        <v>63</v>
      </c>
      <c r="K24" s="18">
        <v>63</v>
      </c>
      <c r="L24" s="18">
        <v>60</v>
      </c>
      <c r="M24" s="25">
        <v>66</v>
      </c>
      <c r="N24" s="18">
        <v>69</v>
      </c>
      <c r="O24" s="18">
        <v>69</v>
      </c>
      <c r="P24" s="18">
        <v>69</v>
      </c>
      <c r="Q24" s="18">
        <v>66</v>
      </c>
      <c r="R24" s="18">
        <v>69</v>
      </c>
      <c r="S24" s="18">
        <v>66</v>
      </c>
      <c r="T24" s="18">
        <v>66</v>
      </c>
      <c r="U24" s="18">
        <v>66</v>
      </c>
      <c r="V24" s="18">
        <v>66</v>
      </c>
      <c r="W24" s="18">
        <v>66</v>
      </c>
      <c r="X24" s="25">
        <v>63</v>
      </c>
      <c r="Y24" s="14" t="s">
        <v>394</v>
      </c>
    </row>
    <row r="25" spans="1:32" x14ac:dyDescent="0.2">
      <c r="A25" s="17">
        <v>7</v>
      </c>
      <c r="B25" s="18">
        <v>96</v>
      </c>
      <c r="C25" s="18">
        <v>102</v>
      </c>
      <c r="D25" s="18">
        <v>102</v>
      </c>
      <c r="E25" s="18">
        <v>102</v>
      </c>
      <c r="F25" s="18">
        <v>99</v>
      </c>
      <c r="G25" s="18">
        <v>96</v>
      </c>
      <c r="H25" s="18">
        <v>96</v>
      </c>
      <c r="I25" s="18">
        <v>96</v>
      </c>
      <c r="J25" s="18">
        <v>96</v>
      </c>
      <c r="K25" s="18">
        <v>96</v>
      </c>
      <c r="L25" s="18">
        <v>96</v>
      </c>
      <c r="M25" s="25">
        <v>102</v>
      </c>
      <c r="N25" s="18">
        <v>108</v>
      </c>
      <c r="O25" s="18">
        <v>108</v>
      </c>
      <c r="P25" s="18">
        <v>105</v>
      </c>
      <c r="Q25" s="18">
        <v>102</v>
      </c>
      <c r="R25" s="18">
        <v>105</v>
      </c>
      <c r="S25" s="18">
        <v>99</v>
      </c>
      <c r="T25" s="18">
        <v>99</v>
      </c>
      <c r="U25" s="18">
        <v>102</v>
      </c>
      <c r="V25" s="18">
        <v>102</v>
      </c>
      <c r="W25" s="18">
        <v>102</v>
      </c>
      <c r="X25" s="25">
        <v>99</v>
      </c>
      <c r="Y25" s="14" t="s">
        <v>394</v>
      </c>
    </row>
    <row r="26" spans="1:32" x14ac:dyDescent="0.2">
      <c r="A26" s="17">
        <v>8</v>
      </c>
      <c r="B26" s="18">
        <v>126</v>
      </c>
      <c r="C26" s="18">
        <v>135</v>
      </c>
      <c r="D26" s="18">
        <v>135</v>
      </c>
      <c r="E26" s="18">
        <v>135</v>
      </c>
      <c r="F26" s="18">
        <v>132</v>
      </c>
      <c r="G26" s="18">
        <v>129</v>
      </c>
      <c r="H26" s="18">
        <v>126</v>
      </c>
      <c r="I26" s="18">
        <v>126</v>
      </c>
      <c r="J26" s="18">
        <v>129</v>
      </c>
      <c r="K26" s="18">
        <v>129</v>
      </c>
      <c r="L26" s="18">
        <v>126</v>
      </c>
      <c r="M26" s="25">
        <v>138</v>
      </c>
      <c r="N26" s="18">
        <v>144</v>
      </c>
      <c r="O26" s="18">
        <v>144</v>
      </c>
      <c r="P26" s="18">
        <v>141</v>
      </c>
      <c r="Q26" s="18">
        <v>138</v>
      </c>
      <c r="R26" s="18">
        <v>138</v>
      </c>
      <c r="S26" s="18">
        <v>135</v>
      </c>
      <c r="T26" s="18">
        <v>135</v>
      </c>
      <c r="U26" s="18">
        <v>138</v>
      </c>
      <c r="V26" s="18">
        <v>135</v>
      </c>
      <c r="W26" s="18">
        <v>138</v>
      </c>
      <c r="X26" s="25">
        <v>132</v>
      </c>
      <c r="Y26" s="14" t="s">
        <v>394</v>
      </c>
    </row>
    <row r="27" spans="1:32" x14ac:dyDescent="0.2">
      <c r="A27" s="17">
        <v>9</v>
      </c>
      <c r="B27" s="18">
        <v>159</v>
      </c>
      <c r="C27" s="18">
        <v>168</v>
      </c>
      <c r="D27" s="18">
        <v>165</v>
      </c>
      <c r="E27" s="18">
        <v>168</v>
      </c>
      <c r="F27" s="18">
        <v>165</v>
      </c>
      <c r="G27" s="18">
        <v>162</v>
      </c>
      <c r="H27" s="18">
        <v>159</v>
      </c>
      <c r="I27" s="18">
        <v>159</v>
      </c>
      <c r="J27" s="18">
        <v>162</v>
      </c>
      <c r="K27" s="18">
        <v>162</v>
      </c>
      <c r="L27" s="18">
        <v>159</v>
      </c>
      <c r="M27" s="25">
        <v>174</v>
      </c>
      <c r="N27" s="18">
        <v>180</v>
      </c>
      <c r="O27" s="18">
        <v>180</v>
      </c>
      <c r="P27" s="18">
        <v>180</v>
      </c>
      <c r="Q27" s="18">
        <v>174</v>
      </c>
      <c r="R27" s="18">
        <v>174</v>
      </c>
      <c r="S27" s="18">
        <v>171</v>
      </c>
      <c r="T27" s="18">
        <v>171</v>
      </c>
      <c r="U27" s="18">
        <v>174</v>
      </c>
      <c r="V27" s="18">
        <v>171</v>
      </c>
      <c r="W27" s="18">
        <v>174</v>
      </c>
      <c r="X27" s="25">
        <v>165</v>
      </c>
      <c r="Y27" s="14" t="s">
        <v>394</v>
      </c>
    </row>
    <row r="28" spans="1:32" s="22" customFormat="1" x14ac:dyDescent="0.2">
      <c r="A28" s="23">
        <v>10</v>
      </c>
      <c r="B28" s="33">
        <v>189</v>
      </c>
      <c r="C28" s="33">
        <v>204</v>
      </c>
      <c r="D28" s="33">
        <v>198</v>
      </c>
      <c r="E28" s="33">
        <v>201</v>
      </c>
      <c r="F28" s="33">
        <v>198</v>
      </c>
      <c r="G28" s="33">
        <v>195</v>
      </c>
      <c r="H28" s="33">
        <v>189</v>
      </c>
      <c r="I28" s="33">
        <v>192</v>
      </c>
      <c r="J28" s="33">
        <v>195</v>
      </c>
      <c r="K28" s="33">
        <v>192</v>
      </c>
      <c r="L28" s="33">
        <v>189</v>
      </c>
      <c r="M28" s="34">
        <v>210</v>
      </c>
      <c r="N28" s="33">
        <v>219</v>
      </c>
      <c r="O28" s="33">
        <v>216</v>
      </c>
      <c r="P28" s="33">
        <v>219</v>
      </c>
      <c r="Q28" s="33">
        <v>213</v>
      </c>
      <c r="R28" s="33">
        <v>210</v>
      </c>
      <c r="S28" s="33">
        <v>207</v>
      </c>
      <c r="T28" s="33">
        <v>207</v>
      </c>
      <c r="U28" s="33">
        <v>210</v>
      </c>
      <c r="V28" s="33">
        <v>207</v>
      </c>
      <c r="W28" s="33">
        <v>210</v>
      </c>
      <c r="X28" s="34">
        <v>201</v>
      </c>
      <c r="Y28" s="21" t="s">
        <v>394</v>
      </c>
    </row>
    <row r="29" spans="1:32" s="22" customFormat="1" x14ac:dyDescent="0.2">
      <c r="A29" s="23">
        <v>11</v>
      </c>
      <c r="B29" s="33">
        <v>222</v>
      </c>
      <c r="C29" s="33">
        <v>237</v>
      </c>
      <c r="D29" s="33">
        <v>231</v>
      </c>
      <c r="E29" s="33">
        <v>234</v>
      </c>
      <c r="F29" s="33">
        <v>231</v>
      </c>
      <c r="G29" s="33">
        <v>231</v>
      </c>
      <c r="H29" s="33">
        <v>222</v>
      </c>
      <c r="I29" s="33">
        <v>222</v>
      </c>
      <c r="J29" s="33">
        <v>228</v>
      </c>
      <c r="K29" s="33">
        <v>225</v>
      </c>
      <c r="L29" s="33">
        <v>222</v>
      </c>
      <c r="M29" s="34">
        <v>246</v>
      </c>
      <c r="N29" s="33">
        <v>255</v>
      </c>
      <c r="O29" s="33">
        <v>255</v>
      </c>
      <c r="P29" s="33">
        <v>255</v>
      </c>
      <c r="Q29" s="33">
        <v>249</v>
      </c>
      <c r="R29" s="33">
        <v>246</v>
      </c>
      <c r="S29" s="33">
        <v>246</v>
      </c>
      <c r="T29" s="33">
        <v>246</v>
      </c>
      <c r="U29" s="33">
        <v>246</v>
      </c>
      <c r="V29" s="33">
        <v>246</v>
      </c>
      <c r="W29" s="33">
        <v>246</v>
      </c>
      <c r="X29" s="34">
        <v>237</v>
      </c>
      <c r="Y29" s="21" t="s">
        <v>394</v>
      </c>
    </row>
    <row r="30" spans="1:32" s="22" customFormat="1" x14ac:dyDescent="0.2">
      <c r="A30" s="23">
        <v>12</v>
      </c>
      <c r="B30" s="33">
        <v>255</v>
      </c>
      <c r="C30" s="33">
        <v>267</v>
      </c>
      <c r="D30" s="33">
        <v>264</v>
      </c>
      <c r="E30" s="33">
        <v>267</v>
      </c>
      <c r="F30" s="33">
        <v>261</v>
      </c>
      <c r="G30" s="33">
        <v>261</v>
      </c>
      <c r="H30" s="33">
        <v>255</v>
      </c>
      <c r="I30" s="33">
        <v>255</v>
      </c>
      <c r="J30" s="33">
        <v>261</v>
      </c>
      <c r="K30" s="33">
        <v>258</v>
      </c>
      <c r="L30" s="33">
        <v>255</v>
      </c>
      <c r="M30" s="34">
        <v>285</v>
      </c>
      <c r="N30" s="33">
        <v>297</v>
      </c>
      <c r="O30" s="33">
        <v>294</v>
      </c>
      <c r="P30" s="33">
        <v>297</v>
      </c>
      <c r="Q30" s="33">
        <v>288</v>
      </c>
      <c r="R30" s="33">
        <v>285</v>
      </c>
      <c r="S30" s="33">
        <v>282</v>
      </c>
      <c r="T30" s="33">
        <v>285</v>
      </c>
      <c r="U30" s="33">
        <v>285</v>
      </c>
      <c r="V30" s="33">
        <v>282</v>
      </c>
      <c r="W30" s="33">
        <v>282</v>
      </c>
      <c r="X30" s="34">
        <v>276</v>
      </c>
      <c r="Y30" s="21" t="s">
        <v>394</v>
      </c>
    </row>
    <row r="31" spans="1:32" s="22" customFormat="1" x14ac:dyDescent="0.2">
      <c r="A31" s="23">
        <v>13</v>
      </c>
      <c r="B31" s="33">
        <v>291</v>
      </c>
      <c r="C31" s="33">
        <v>303</v>
      </c>
      <c r="D31" s="33">
        <v>300</v>
      </c>
      <c r="E31" s="33">
        <v>306</v>
      </c>
      <c r="F31" s="33">
        <v>297</v>
      </c>
      <c r="G31" s="33">
        <v>294</v>
      </c>
      <c r="H31" s="33">
        <v>291</v>
      </c>
      <c r="I31" s="33">
        <v>291</v>
      </c>
      <c r="J31" s="33">
        <v>291</v>
      </c>
      <c r="K31" s="33">
        <v>291</v>
      </c>
      <c r="L31" s="33">
        <v>291</v>
      </c>
      <c r="M31" s="34">
        <v>324</v>
      </c>
      <c r="N31" s="33">
        <v>336</v>
      </c>
      <c r="O31" s="33">
        <v>330</v>
      </c>
      <c r="P31" s="33">
        <v>333</v>
      </c>
      <c r="Q31" s="33">
        <v>327</v>
      </c>
      <c r="R31" s="33">
        <v>324</v>
      </c>
      <c r="S31" s="33">
        <v>321</v>
      </c>
      <c r="T31" s="33">
        <v>321</v>
      </c>
      <c r="U31" s="33">
        <v>324</v>
      </c>
      <c r="V31" s="33">
        <v>321</v>
      </c>
      <c r="W31" s="33">
        <v>324</v>
      </c>
      <c r="X31" s="34">
        <v>312</v>
      </c>
      <c r="Y31" s="21" t="s">
        <v>394</v>
      </c>
    </row>
    <row r="32" spans="1:32" s="22" customFormat="1" x14ac:dyDescent="0.2">
      <c r="A32" s="23">
        <v>14</v>
      </c>
      <c r="B32" s="33">
        <v>327</v>
      </c>
      <c r="C32" s="33">
        <v>345</v>
      </c>
      <c r="D32" s="33">
        <v>342</v>
      </c>
      <c r="E32" s="33">
        <v>348</v>
      </c>
      <c r="F32" s="33">
        <v>336</v>
      </c>
      <c r="G32" s="33">
        <v>330</v>
      </c>
      <c r="H32" s="33">
        <v>327</v>
      </c>
      <c r="I32" s="33">
        <v>327</v>
      </c>
      <c r="J32" s="33">
        <v>327</v>
      </c>
      <c r="K32" s="33">
        <v>327</v>
      </c>
      <c r="L32" s="33">
        <v>327</v>
      </c>
      <c r="M32" s="34">
        <v>366</v>
      </c>
      <c r="N32" s="33">
        <v>381</v>
      </c>
      <c r="O32" s="33">
        <v>372</v>
      </c>
      <c r="P32" s="33">
        <v>372</v>
      </c>
      <c r="Q32" s="33">
        <v>369</v>
      </c>
      <c r="R32" s="33">
        <v>366</v>
      </c>
      <c r="S32" s="33">
        <v>357</v>
      </c>
      <c r="T32" s="33">
        <v>360</v>
      </c>
      <c r="U32" s="33">
        <v>360</v>
      </c>
      <c r="V32" s="33">
        <v>360</v>
      </c>
      <c r="W32" s="33">
        <v>363</v>
      </c>
      <c r="X32" s="34">
        <v>354</v>
      </c>
      <c r="Y32" s="21" t="s">
        <v>394</v>
      </c>
    </row>
    <row r="33" spans="1:25" s="22" customFormat="1" x14ac:dyDescent="0.2">
      <c r="A33" s="23">
        <v>15</v>
      </c>
      <c r="B33" s="33"/>
      <c r="C33" s="33">
        <v>393</v>
      </c>
      <c r="D33" s="33"/>
      <c r="E33" s="33">
        <v>402</v>
      </c>
      <c r="F33" s="33"/>
      <c r="G33" s="33"/>
      <c r="H33" s="33">
        <v>381</v>
      </c>
      <c r="I33" s="33">
        <v>369</v>
      </c>
      <c r="J33" s="33">
        <v>378</v>
      </c>
      <c r="K33" s="33"/>
      <c r="L33" s="33">
        <v>381</v>
      </c>
      <c r="M33" s="35">
        <v>426</v>
      </c>
      <c r="N33" s="33">
        <v>444</v>
      </c>
      <c r="O33" s="33">
        <v>429</v>
      </c>
      <c r="P33" s="33">
        <v>420</v>
      </c>
      <c r="Q33" s="33">
        <v>423</v>
      </c>
      <c r="R33" s="33">
        <v>426</v>
      </c>
      <c r="S33" s="33">
        <v>405</v>
      </c>
      <c r="T33" s="33">
        <v>405</v>
      </c>
      <c r="U33" s="33">
        <v>411</v>
      </c>
      <c r="V33" s="33">
        <v>408</v>
      </c>
      <c r="W33" s="33">
        <v>411</v>
      </c>
      <c r="X33" s="35">
        <v>408</v>
      </c>
      <c r="Y33" s="21" t="s">
        <v>394</v>
      </c>
    </row>
    <row r="34" spans="1:25" x14ac:dyDescent="0.2">
      <c r="A34" s="16"/>
      <c r="B34" s="231" t="s">
        <v>51</v>
      </c>
      <c r="C34" s="232"/>
      <c r="D34" s="232"/>
      <c r="E34" s="232"/>
      <c r="F34" s="232"/>
      <c r="G34" s="232"/>
      <c r="H34" s="232"/>
      <c r="I34" s="232"/>
      <c r="J34" s="232"/>
      <c r="K34" s="232"/>
      <c r="L34" s="232"/>
      <c r="M34" s="232"/>
      <c r="N34" s="233" t="s">
        <v>52</v>
      </c>
      <c r="O34" s="232"/>
      <c r="P34" s="232"/>
      <c r="Q34" s="232"/>
      <c r="R34" s="232"/>
      <c r="S34" s="232"/>
      <c r="T34" s="232"/>
      <c r="U34" s="232"/>
      <c r="V34" s="232"/>
      <c r="W34" s="232"/>
      <c r="X34" s="232"/>
    </row>
  </sheetData>
  <mergeCells count="6">
    <mergeCell ref="B4:X4"/>
    <mergeCell ref="B17:M17"/>
    <mergeCell ref="N17:X17"/>
    <mergeCell ref="B21:X21"/>
    <mergeCell ref="B34:M34"/>
    <mergeCell ref="N34:X34"/>
  </mergeCells>
  <pageMargins left="0.7" right="0.7" top="0.75" bottom="0.75" header="0.3" footer="0.3"/>
  <pageSetup paperSize="9" orientation="portrait" horizontalDpi="0" verticalDpi="0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X19"/>
  <sheetViews>
    <sheetView zoomScale="191" zoomScaleNormal="191" workbookViewId="0">
      <selection activeCell="X4" sqref="X4"/>
    </sheetView>
  </sheetViews>
  <sheetFormatPr baseColWidth="10" defaultColWidth="8.83203125" defaultRowHeight="16" x14ac:dyDescent="0.2"/>
  <sheetData>
    <row r="1" spans="1:24" x14ac:dyDescent="0.2">
      <c r="A1" s="2" t="s">
        <v>62</v>
      </c>
      <c r="B1" t="s">
        <v>60</v>
      </c>
    </row>
    <row r="2" spans="1:24" x14ac:dyDescent="0.2">
      <c r="B2" t="s">
        <v>57</v>
      </c>
    </row>
    <row r="3" spans="1:24" x14ac:dyDescent="0.2">
      <c r="B3" t="s">
        <v>58</v>
      </c>
    </row>
    <row r="4" spans="1:24" x14ac:dyDescent="0.2">
      <c r="B4" t="s">
        <v>59</v>
      </c>
      <c r="X4" t="s">
        <v>32</v>
      </c>
    </row>
    <row r="5" spans="1:24" x14ac:dyDescent="0.2">
      <c r="B5" t="s">
        <v>61</v>
      </c>
    </row>
    <row r="7" spans="1:24" x14ac:dyDescent="0.2">
      <c r="R7" t="s">
        <v>443</v>
      </c>
    </row>
    <row r="12" spans="1:24" x14ac:dyDescent="0.2">
      <c r="I12" t="s">
        <v>442</v>
      </c>
    </row>
    <row r="17" spans="9:24" x14ac:dyDescent="0.2">
      <c r="X17" t="s">
        <v>438</v>
      </c>
    </row>
    <row r="18" spans="9:24" x14ac:dyDescent="0.2">
      <c r="R18" t="s">
        <v>444</v>
      </c>
    </row>
    <row r="19" spans="9:24" x14ac:dyDescent="0.2">
      <c r="I19" t="s">
        <v>435</v>
      </c>
    </row>
  </sheetData>
  <pageMargins left="0.7" right="0.7" top="0.75" bottom="0.75" header="0.3" footer="0.3"/>
  <pageSetup paperSize="9" orientation="portrait" horizontalDpi="0" verticalDpi="0"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162"/>
  <sheetViews>
    <sheetView workbookViewId="0">
      <selection activeCell="H2" sqref="H2"/>
    </sheetView>
  </sheetViews>
  <sheetFormatPr baseColWidth="10" defaultColWidth="8.83203125" defaultRowHeight="16" x14ac:dyDescent="0.2"/>
  <cols>
    <col min="1" max="1" width="12.5" customWidth="1"/>
    <col min="2" max="3" width="8.83203125" style="59"/>
    <col min="5" max="5" width="24.5" customWidth="1"/>
    <col min="6" max="6" width="16.1640625" style="61" customWidth="1"/>
    <col min="7" max="7" width="14.1640625" customWidth="1"/>
    <col min="8" max="8" width="12.83203125" customWidth="1"/>
    <col min="9" max="10" width="8.83203125" style="10"/>
    <col min="12" max="12" width="24.5" customWidth="1"/>
    <col min="13" max="13" width="18.5" style="61" customWidth="1"/>
  </cols>
  <sheetData>
    <row r="1" spans="1:13" x14ac:dyDescent="0.2">
      <c r="A1" s="2" t="s">
        <v>129</v>
      </c>
    </row>
    <row r="2" spans="1:13" x14ac:dyDescent="0.2">
      <c r="A2" s="2" t="s">
        <v>448</v>
      </c>
      <c r="B2" s="19" t="s">
        <v>50</v>
      </c>
      <c r="C2" s="19" t="s">
        <v>32</v>
      </c>
      <c r="E2" s="79" t="s">
        <v>63</v>
      </c>
      <c r="F2" s="80" t="s">
        <v>186</v>
      </c>
      <c r="H2" s="2" t="s">
        <v>449</v>
      </c>
      <c r="I2" s="19" t="s">
        <v>50</v>
      </c>
      <c r="J2" s="19" t="s">
        <v>32</v>
      </c>
      <c r="L2" s="62" t="s">
        <v>63</v>
      </c>
      <c r="M2" s="63" t="s">
        <v>101</v>
      </c>
    </row>
    <row r="3" spans="1:13" x14ac:dyDescent="0.2">
      <c r="A3" t="s">
        <v>185</v>
      </c>
      <c r="B3" s="86">
        <v>967.4</v>
      </c>
      <c r="C3" s="87">
        <v>780.8</v>
      </c>
      <c r="E3" s="81"/>
      <c r="F3" s="82"/>
      <c r="H3" t="s">
        <v>185</v>
      </c>
      <c r="I3" s="68">
        <v>4232.8130000000001</v>
      </c>
      <c r="J3" s="68">
        <v>6117.0379999999996</v>
      </c>
      <c r="L3" s="64"/>
      <c r="M3" s="65"/>
    </row>
    <row r="4" spans="1:13" x14ac:dyDescent="0.2">
      <c r="B4" s="88">
        <v>850.2</v>
      </c>
      <c r="C4" s="89">
        <v>718</v>
      </c>
      <c r="E4" s="81" t="s">
        <v>64</v>
      </c>
      <c r="F4" s="84" t="s">
        <v>50</v>
      </c>
      <c r="I4" s="68">
        <v>4086.9070000000002</v>
      </c>
      <c r="J4" s="68">
        <v>5141.5919999999996</v>
      </c>
      <c r="L4" s="64" t="s">
        <v>64</v>
      </c>
      <c r="M4" s="65" t="s">
        <v>50</v>
      </c>
    </row>
    <row r="5" spans="1:13" x14ac:dyDescent="0.2">
      <c r="B5" s="88">
        <v>662</v>
      </c>
      <c r="C5" s="89">
        <v>729.1</v>
      </c>
      <c r="E5" s="81" t="s">
        <v>65</v>
      </c>
      <c r="F5" s="84" t="s">
        <v>66</v>
      </c>
      <c r="I5" s="68">
        <v>5797.3980000000001</v>
      </c>
      <c r="J5" s="68">
        <v>6281.4040000000005</v>
      </c>
      <c r="L5" s="64" t="s">
        <v>65</v>
      </c>
      <c r="M5" s="65" t="s">
        <v>66</v>
      </c>
    </row>
    <row r="6" spans="1:13" x14ac:dyDescent="0.2">
      <c r="B6" s="88">
        <v>744.8</v>
      </c>
      <c r="C6" s="89">
        <v>873</v>
      </c>
      <c r="E6" s="81" t="s">
        <v>67</v>
      </c>
      <c r="F6" s="84" t="s">
        <v>32</v>
      </c>
      <c r="I6" s="68">
        <v>5093.0140000000001</v>
      </c>
      <c r="J6" s="68">
        <v>5572.2839999999997</v>
      </c>
      <c r="L6" s="64" t="s">
        <v>67</v>
      </c>
      <c r="M6" s="65" t="s">
        <v>32</v>
      </c>
    </row>
    <row r="7" spans="1:13" x14ac:dyDescent="0.2">
      <c r="B7" s="88">
        <v>975.8</v>
      </c>
      <c r="C7" s="89">
        <v>839.4</v>
      </c>
      <c r="E7" s="81"/>
      <c r="F7" s="84"/>
      <c r="I7" s="68">
        <v>5593.0569999999998</v>
      </c>
      <c r="J7" s="68">
        <v>5483.4319999999998</v>
      </c>
      <c r="L7" s="64"/>
      <c r="M7" s="65"/>
    </row>
    <row r="8" spans="1:13" x14ac:dyDescent="0.2">
      <c r="B8" s="88">
        <v>679.6</v>
      </c>
      <c r="C8" s="89">
        <v>718.2</v>
      </c>
      <c r="E8" s="81" t="s">
        <v>68</v>
      </c>
      <c r="F8" s="84"/>
      <c r="I8" s="68">
        <v>5060.1499999999996</v>
      </c>
      <c r="J8" s="68">
        <v>5810.527</v>
      </c>
      <c r="L8" s="64" t="s">
        <v>68</v>
      </c>
      <c r="M8" s="65"/>
    </row>
    <row r="9" spans="1:13" x14ac:dyDescent="0.2">
      <c r="B9" s="88">
        <v>636.5</v>
      </c>
      <c r="C9" s="89">
        <v>739.3</v>
      </c>
      <c r="E9" s="81" t="s">
        <v>69</v>
      </c>
      <c r="F9" s="84">
        <v>0.16089999999999999</v>
      </c>
      <c r="I9" s="68">
        <v>4774.549</v>
      </c>
      <c r="J9" s="68">
        <v>5921.5150000000003</v>
      </c>
      <c r="L9" s="64" t="s">
        <v>69</v>
      </c>
      <c r="M9" s="65" t="s">
        <v>92</v>
      </c>
    </row>
    <row r="10" spans="1:13" x14ac:dyDescent="0.2">
      <c r="B10" s="88">
        <v>843.5</v>
      </c>
      <c r="C10" s="89">
        <v>784.3</v>
      </c>
      <c r="E10" s="81" t="s">
        <v>70</v>
      </c>
      <c r="F10" s="84" t="s">
        <v>71</v>
      </c>
      <c r="I10" s="68">
        <v>5395.482</v>
      </c>
      <c r="J10" s="68">
        <v>5405.6189999999997</v>
      </c>
      <c r="L10" s="64" t="s">
        <v>70</v>
      </c>
      <c r="M10" s="65" t="s">
        <v>93</v>
      </c>
    </row>
    <row r="11" spans="1:13" x14ac:dyDescent="0.2">
      <c r="B11" s="88">
        <v>753.9</v>
      </c>
      <c r="C11" s="89">
        <v>672.6</v>
      </c>
      <c r="E11" s="81" t="s">
        <v>72</v>
      </c>
      <c r="F11" s="84" t="s">
        <v>73</v>
      </c>
      <c r="I11" s="68">
        <v>4585.2169999999996</v>
      </c>
      <c r="J11" s="68">
        <v>5816.5559999999996</v>
      </c>
      <c r="L11" s="64" t="s">
        <v>72</v>
      </c>
      <c r="M11" s="65" t="s">
        <v>94</v>
      </c>
    </row>
    <row r="12" spans="1:13" x14ac:dyDescent="0.2">
      <c r="B12" s="88">
        <v>725</v>
      </c>
      <c r="C12" s="89">
        <v>736.7</v>
      </c>
      <c r="E12" s="81" t="s">
        <v>74</v>
      </c>
      <c r="F12" s="84" t="s">
        <v>75</v>
      </c>
      <c r="I12" s="68">
        <v>4152.8130000000001</v>
      </c>
      <c r="J12" s="68">
        <v>5393.3559999999998</v>
      </c>
      <c r="L12" s="64" t="s">
        <v>74</v>
      </c>
      <c r="M12" s="65" t="s">
        <v>75</v>
      </c>
    </row>
    <row r="13" spans="1:13" x14ac:dyDescent="0.2">
      <c r="B13" s="88">
        <v>625.9</v>
      </c>
      <c r="C13" s="89">
        <v>691.9</v>
      </c>
      <c r="E13" s="81" t="s">
        <v>76</v>
      </c>
      <c r="F13" s="84" t="s">
        <v>77</v>
      </c>
      <c r="I13" s="68">
        <v>3250.5140000000001</v>
      </c>
      <c r="J13" s="68">
        <v>4546.5720000000001</v>
      </c>
      <c r="L13" s="64" t="s">
        <v>76</v>
      </c>
      <c r="M13" s="65" t="s">
        <v>95</v>
      </c>
    </row>
    <row r="14" spans="1:13" x14ac:dyDescent="0.2">
      <c r="B14" s="88">
        <v>1047.9000000000001</v>
      </c>
      <c r="C14" s="89">
        <v>761.2</v>
      </c>
      <c r="E14" s="81"/>
      <c r="F14" s="84"/>
      <c r="I14" s="68">
        <v>3462.1280000000002</v>
      </c>
      <c r="J14" s="68">
        <v>4359.0069999999996</v>
      </c>
      <c r="L14" s="64"/>
      <c r="M14" s="65"/>
    </row>
    <row r="15" spans="1:13" x14ac:dyDescent="0.2">
      <c r="B15" s="88">
        <v>775.2</v>
      </c>
      <c r="C15" s="89">
        <v>896.7</v>
      </c>
      <c r="E15" s="81" t="s">
        <v>78</v>
      </c>
      <c r="F15" s="84"/>
      <c r="I15" s="68">
        <v>3760.1480000000001</v>
      </c>
      <c r="J15" s="68">
        <v>3925.2910000000002</v>
      </c>
      <c r="L15" s="64" t="s">
        <v>78</v>
      </c>
      <c r="M15" s="65"/>
    </row>
    <row r="16" spans="1:13" x14ac:dyDescent="0.2">
      <c r="B16" s="88">
        <v>671.1</v>
      </c>
      <c r="C16" s="89">
        <v>721.7</v>
      </c>
      <c r="E16" s="81" t="s">
        <v>79</v>
      </c>
      <c r="F16" s="84" t="s">
        <v>80</v>
      </c>
      <c r="I16" s="68">
        <v>3862.0650000000001</v>
      </c>
      <c r="J16" s="68">
        <v>3742.4720000000002</v>
      </c>
      <c r="L16" s="64" t="s">
        <v>79</v>
      </c>
      <c r="M16" s="65" t="s">
        <v>96</v>
      </c>
    </row>
    <row r="17" spans="2:13" x14ac:dyDescent="0.2">
      <c r="B17" s="88">
        <v>689.6</v>
      </c>
      <c r="C17" s="89">
        <v>746.9</v>
      </c>
      <c r="E17" s="81" t="s">
        <v>81</v>
      </c>
      <c r="F17" s="84" t="s">
        <v>82</v>
      </c>
      <c r="I17" s="68">
        <v>4102.3559999999998</v>
      </c>
      <c r="J17" s="68">
        <v>4327.1509999999998</v>
      </c>
      <c r="L17" s="64" t="s">
        <v>81</v>
      </c>
      <c r="M17" s="65" t="s">
        <v>97</v>
      </c>
    </row>
    <row r="18" spans="2:13" x14ac:dyDescent="0.2">
      <c r="B18" s="88">
        <v>636</v>
      </c>
      <c r="C18" s="89">
        <v>708.1</v>
      </c>
      <c r="E18" s="81" t="s">
        <v>83</v>
      </c>
      <c r="F18" s="84" t="s">
        <v>84</v>
      </c>
      <c r="I18" s="68">
        <v>4058.1129999999998</v>
      </c>
      <c r="J18" s="68">
        <v>3876.4769999999999</v>
      </c>
      <c r="L18" s="64" t="s">
        <v>83</v>
      </c>
      <c r="M18" s="65" t="s">
        <v>98</v>
      </c>
    </row>
    <row r="19" spans="2:13" x14ac:dyDescent="0.2">
      <c r="B19" s="88">
        <v>791.7</v>
      </c>
      <c r="C19" s="89">
        <v>775.6</v>
      </c>
      <c r="E19" s="81" t="s">
        <v>85</v>
      </c>
      <c r="F19" s="84" t="s">
        <v>86</v>
      </c>
      <c r="I19" s="68">
        <v>3269.5770000000002</v>
      </c>
      <c r="J19" s="68">
        <v>3716.1860000000001</v>
      </c>
      <c r="L19" s="64" t="s">
        <v>85</v>
      </c>
      <c r="M19" s="65" t="s">
        <v>99</v>
      </c>
    </row>
    <row r="20" spans="2:13" x14ac:dyDescent="0.2">
      <c r="B20" s="88">
        <v>692.7</v>
      </c>
      <c r="C20" s="89">
        <v>723.8</v>
      </c>
      <c r="E20" s="81" t="s">
        <v>87</v>
      </c>
      <c r="F20" s="84">
        <v>8.6400000000000001E-3</v>
      </c>
      <c r="I20" s="68">
        <v>4520.0510000000004</v>
      </c>
      <c r="J20" s="68">
        <v>5156.9830000000002</v>
      </c>
      <c r="L20" s="64" t="s">
        <v>87</v>
      </c>
      <c r="M20" s="65">
        <v>0.3906</v>
      </c>
    </row>
    <row r="21" spans="2:13" x14ac:dyDescent="0.2">
      <c r="B21" s="88">
        <v>833.4</v>
      </c>
      <c r="C21" s="89">
        <v>752.3</v>
      </c>
      <c r="E21" s="81"/>
      <c r="F21" s="84"/>
      <c r="I21" s="68">
        <v>3368.4369999999999</v>
      </c>
      <c r="J21" s="68">
        <v>5236.2830000000004</v>
      </c>
      <c r="L21" s="64"/>
      <c r="M21" s="65"/>
    </row>
    <row r="22" spans="2:13" x14ac:dyDescent="0.2">
      <c r="B22" s="88">
        <v>761.9</v>
      </c>
      <c r="C22" s="89">
        <v>702.6</v>
      </c>
      <c r="E22" s="81" t="s">
        <v>88</v>
      </c>
      <c r="F22" s="84"/>
      <c r="I22" s="68">
        <v>3287.9389999999999</v>
      </c>
      <c r="J22" s="68">
        <v>4127.4369999999999</v>
      </c>
      <c r="L22" s="64" t="s">
        <v>88</v>
      </c>
      <c r="M22" s="65"/>
    </row>
    <row r="23" spans="2:13" x14ac:dyDescent="0.2">
      <c r="B23" s="88">
        <v>652.6</v>
      </c>
      <c r="C23" s="89">
        <v>734.5</v>
      </c>
      <c r="E23" s="81" t="s">
        <v>89</v>
      </c>
      <c r="F23" s="84" t="s">
        <v>90</v>
      </c>
      <c r="I23" s="68">
        <v>3423.7440000000001</v>
      </c>
      <c r="J23" s="68">
        <v>5505.9679999999998</v>
      </c>
      <c r="L23" s="64" t="s">
        <v>89</v>
      </c>
      <c r="M23" s="65" t="s">
        <v>100</v>
      </c>
    </row>
    <row r="24" spans="2:13" x14ac:dyDescent="0.2">
      <c r="B24" s="88">
        <v>748.9</v>
      </c>
      <c r="C24" s="89">
        <v>663.9</v>
      </c>
      <c r="E24" s="81" t="s">
        <v>69</v>
      </c>
      <c r="F24" s="84">
        <v>3.4299999999999997E-2</v>
      </c>
      <c r="I24" s="68">
        <v>3376.9929999999999</v>
      </c>
      <c r="J24" s="68">
        <v>4230.9989999999998</v>
      </c>
      <c r="L24" s="64" t="s">
        <v>69</v>
      </c>
      <c r="M24" s="65">
        <v>0.31640000000000001</v>
      </c>
    </row>
    <row r="25" spans="2:13" x14ac:dyDescent="0.2">
      <c r="B25" s="88">
        <v>658.3</v>
      </c>
      <c r="C25" s="89">
        <v>908.5</v>
      </c>
      <c r="E25" s="81" t="s">
        <v>70</v>
      </c>
      <c r="F25" s="84" t="s">
        <v>91</v>
      </c>
      <c r="I25" s="68">
        <v>4107.29</v>
      </c>
      <c r="J25" s="68">
        <v>5278.9030000000002</v>
      </c>
      <c r="L25" s="64" t="s">
        <v>70</v>
      </c>
      <c r="M25" s="65" t="s">
        <v>71</v>
      </c>
    </row>
    <row r="26" spans="2:13" x14ac:dyDescent="0.2">
      <c r="B26" s="88">
        <v>602.29999999999995</v>
      </c>
      <c r="C26" s="89">
        <v>740.6</v>
      </c>
      <c r="E26" s="83" t="s">
        <v>72</v>
      </c>
      <c r="F26" s="85" t="s">
        <v>73</v>
      </c>
      <c r="I26" s="68">
        <v>5475.5330000000004</v>
      </c>
      <c r="J26" s="68">
        <v>4572.1289999999999</v>
      </c>
      <c r="L26" s="66" t="s">
        <v>72</v>
      </c>
      <c r="M26" s="67" t="s">
        <v>73</v>
      </c>
    </row>
    <row r="27" spans="2:13" x14ac:dyDescent="0.2">
      <c r="B27" s="88">
        <v>660.8</v>
      </c>
      <c r="C27" s="89">
        <v>911.9</v>
      </c>
      <c r="I27" s="68">
        <v>3570.6149999999998</v>
      </c>
      <c r="J27" s="68">
        <v>3985.1709999999998</v>
      </c>
    </row>
    <row r="28" spans="2:13" x14ac:dyDescent="0.2">
      <c r="B28" s="88">
        <v>672.3</v>
      </c>
      <c r="C28" s="89">
        <v>730.7</v>
      </c>
      <c r="E28" s="78"/>
      <c r="F28" s="77"/>
      <c r="I28" s="68">
        <v>4589.0680000000002</v>
      </c>
      <c r="J28" s="68">
        <v>3985.1709999999998</v>
      </c>
    </row>
    <row r="29" spans="2:13" x14ac:dyDescent="0.2">
      <c r="B29" s="88">
        <v>696.2</v>
      </c>
      <c r="C29" s="89">
        <v>817.6</v>
      </c>
      <c r="E29" s="78"/>
      <c r="F29" s="77"/>
      <c r="I29" s="68">
        <v>3941.279</v>
      </c>
      <c r="J29" s="68">
        <v>4609.7780000000002</v>
      </c>
    </row>
    <row r="30" spans="2:13" x14ac:dyDescent="0.2">
      <c r="B30" s="88">
        <v>573.29999999999995</v>
      </c>
      <c r="C30" s="89">
        <v>901</v>
      </c>
      <c r="E30" s="78"/>
      <c r="F30" s="77"/>
      <c r="I30" s="68">
        <v>2935.2060000000001</v>
      </c>
      <c r="J30" s="68">
        <v>4635.3459999999995</v>
      </c>
    </row>
    <row r="31" spans="2:13" x14ac:dyDescent="0.2">
      <c r="B31" s="88">
        <v>781.1</v>
      </c>
      <c r="C31" s="89">
        <v>740.3</v>
      </c>
      <c r="E31" s="78"/>
      <c r="F31" s="77"/>
      <c r="I31" s="68">
        <v>3255.6309999999999</v>
      </c>
      <c r="J31" s="68">
        <v>4369.3270000000002</v>
      </c>
    </row>
    <row r="32" spans="2:13" x14ac:dyDescent="0.2">
      <c r="B32" s="88">
        <v>784.3</v>
      </c>
      <c r="C32" s="89">
        <v>765.5</v>
      </c>
      <c r="E32" s="78"/>
      <c r="F32" s="77"/>
      <c r="I32" s="68">
        <v>4396.7349999999997</v>
      </c>
      <c r="J32" s="68">
        <v>5043.5649999999996</v>
      </c>
    </row>
    <row r="33" spans="2:10" x14ac:dyDescent="0.2">
      <c r="B33" s="88">
        <v>832.8</v>
      </c>
      <c r="C33" s="89">
        <v>627.4</v>
      </c>
      <c r="E33" s="78"/>
      <c r="F33" s="77"/>
      <c r="I33" s="68">
        <v>3366.57</v>
      </c>
      <c r="J33" s="68">
        <v>4523.8149999999996</v>
      </c>
    </row>
    <row r="34" spans="2:10" x14ac:dyDescent="0.2">
      <c r="B34" s="88">
        <v>980.6</v>
      </c>
      <c r="C34" s="89">
        <v>660.8</v>
      </c>
      <c r="E34" s="78"/>
      <c r="F34" s="77"/>
      <c r="I34" s="68">
        <v>3594.2359999999999</v>
      </c>
      <c r="J34" s="68">
        <v>4514.4009999999998</v>
      </c>
    </row>
    <row r="35" spans="2:10" x14ac:dyDescent="0.2">
      <c r="B35" s="88">
        <v>715.4</v>
      </c>
      <c r="C35" s="89">
        <v>884</v>
      </c>
      <c r="E35" s="78"/>
      <c r="F35" s="77"/>
      <c r="I35" s="68">
        <v>3914.7689999999998</v>
      </c>
      <c r="J35" s="68">
        <v>4408.6869999999999</v>
      </c>
    </row>
    <row r="36" spans="2:10" x14ac:dyDescent="0.2">
      <c r="B36" s="88">
        <v>697.4</v>
      </c>
      <c r="C36" s="89">
        <v>726.9</v>
      </c>
      <c r="E36" s="78"/>
      <c r="F36" s="77"/>
      <c r="I36" s="68">
        <v>4403.5450000000001</v>
      </c>
      <c r="J36" s="68">
        <v>4626</v>
      </c>
    </row>
    <row r="37" spans="2:10" x14ac:dyDescent="0.2">
      <c r="B37" s="88">
        <v>758.7</v>
      </c>
      <c r="C37" s="89">
        <v>718.1</v>
      </c>
      <c r="E37" s="78"/>
      <c r="F37" s="77"/>
      <c r="I37" s="68">
        <v>3769.777</v>
      </c>
      <c r="J37" s="68">
        <v>4642.085</v>
      </c>
    </row>
    <row r="38" spans="2:10" x14ac:dyDescent="0.2">
      <c r="B38" s="88">
        <v>695.8</v>
      </c>
      <c r="C38" s="89">
        <v>671.9</v>
      </c>
      <c r="E38" s="78"/>
      <c r="F38" s="77"/>
      <c r="I38" s="68">
        <v>4053.9180000000001</v>
      </c>
      <c r="J38" s="68">
        <v>4511.4709999999995</v>
      </c>
    </row>
    <row r="39" spans="2:10" x14ac:dyDescent="0.2">
      <c r="B39" s="88">
        <v>783.1</v>
      </c>
      <c r="C39" s="89">
        <v>680.1</v>
      </c>
      <c r="E39" s="78"/>
      <c r="F39" s="77"/>
      <c r="I39" s="68">
        <v>3604.0259999999998</v>
      </c>
      <c r="J39" s="68">
        <v>4738.5219999999999</v>
      </c>
    </row>
    <row r="40" spans="2:10" x14ac:dyDescent="0.2">
      <c r="B40" s="88">
        <v>837.2</v>
      </c>
      <c r="C40" s="89">
        <v>769.5</v>
      </c>
      <c r="E40" s="78"/>
      <c r="F40" s="77"/>
      <c r="I40" s="68">
        <v>3213.056</v>
      </c>
      <c r="J40" s="68">
        <v>3801.9720000000002</v>
      </c>
    </row>
    <row r="41" spans="2:10" x14ac:dyDescent="0.2">
      <c r="B41" s="88">
        <v>886.7</v>
      </c>
      <c r="C41" s="89">
        <v>871.6</v>
      </c>
      <c r="E41" s="78"/>
      <c r="F41" s="77"/>
      <c r="I41" s="68">
        <v>4011.47</v>
      </c>
      <c r="J41" s="68">
        <v>4690.7380000000003</v>
      </c>
    </row>
    <row r="42" spans="2:10" x14ac:dyDescent="0.2">
      <c r="B42" s="88">
        <v>726.4</v>
      </c>
      <c r="C42" s="89">
        <v>778.4</v>
      </c>
      <c r="E42" s="78"/>
      <c r="F42" s="77"/>
      <c r="I42" s="68">
        <v>3362.2820000000002</v>
      </c>
      <c r="J42" s="68">
        <v>6039.7479999999996</v>
      </c>
    </row>
    <row r="43" spans="2:10" x14ac:dyDescent="0.2">
      <c r="B43" s="88">
        <v>594.9</v>
      </c>
      <c r="C43" s="89">
        <v>744.6</v>
      </c>
      <c r="E43" s="78"/>
      <c r="F43" s="77"/>
      <c r="I43" s="68">
        <v>3507.9830000000002</v>
      </c>
      <c r="J43" s="68">
        <v>5097.7330000000002</v>
      </c>
    </row>
    <row r="44" spans="2:10" x14ac:dyDescent="0.2">
      <c r="B44" s="88">
        <v>721.5</v>
      </c>
      <c r="C44" s="89">
        <v>685.5</v>
      </c>
      <c r="E44" s="78"/>
      <c r="F44" s="77"/>
      <c r="I44" s="68">
        <v>3303.3440000000001</v>
      </c>
      <c r="J44" s="68">
        <v>4723.4309999999996</v>
      </c>
    </row>
    <row r="45" spans="2:10" x14ac:dyDescent="0.2">
      <c r="B45" s="88">
        <v>866.6</v>
      </c>
      <c r="C45" s="89">
        <v>728.6</v>
      </c>
      <c r="E45" s="78"/>
      <c r="F45" s="77"/>
      <c r="I45" s="68">
        <v>3712.8249999999998</v>
      </c>
      <c r="J45" s="68">
        <v>4644.3149999999996</v>
      </c>
    </row>
    <row r="46" spans="2:10" x14ac:dyDescent="0.2">
      <c r="B46" s="88">
        <v>716.5</v>
      </c>
      <c r="C46" s="89">
        <v>885.5</v>
      </c>
      <c r="E46" s="78"/>
      <c r="F46" s="77"/>
      <c r="I46" s="68">
        <v>2980.6350000000002</v>
      </c>
      <c r="J46" s="68">
        <v>5838.5990000000002</v>
      </c>
    </row>
    <row r="47" spans="2:10" x14ac:dyDescent="0.2">
      <c r="B47" s="88">
        <v>838.7</v>
      </c>
      <c r="C47" s="89">
        <v>782.2</v>
      </c>
      <c r="E47" s="78"/>
      <c r="F47" s="77"/>
      <c r="I47" s="68">
        <v>3415.55</v>
      </c>
      <c r="J47" s="68">
        <v>5806.5789999999997</v>
      </c>
    </row>
    <row r="48" spans="2:10" x14ac:dyDescent="0.2">
      <c r="B48" s="88">
        <v>650.70000000000005</v>
      </c>
      <c r="C48" s="89">
        <v>857.8</v>
      </c>
      <c r="E48" s="78"/>
      <c r="F48" s="77"/>
      <c r="I48" s="68">
        <v>3462.9560000000001</v>
      </c>
      <c r="J48" s="68">
        <v>5233.7920000000004</v>
      </c>
    </row>
    <row r="49" spans="2:10" x14ac:dyDescent="0.2">
      <c r="B49" s="88">
        <v>896.2</v>
      </c>
      <c r="C49" s="89">
        <v>914.1</v>
      </c>
      <c r="E49" s="78"/>
      <c r="F49" s="77"/>
      <c r="I49" s="68">
        <v>3990.922</v>
      </c>
      <c r="J49" s="68">
        <v>5621.1450000000004</v>
      </c>
    </row>
    <row r="50" spans="2:10" x14ac:dyDescent="0.2">
      <c r="B50" s="88">
        <v>705.6</v>
      </c>
      <c r="C50" s="89">
        <v>721.9</v>
      </c>
      <c r="E50" s="78"/>
      <c r="F50" s="77"/>
      <c r="I50" s="68">
        <v>3385.28</v>
      </c>
      <c r="J50" s="68">
        <v>5331.8419999999996</v>
      </c>
    </row>
    <row r="51" spans="2:10" x14ac:dyDescent="0.2">
      <c r="B51" s="88">
        <v>775</v>
      </c>
      <c r="C51" s="89">
        <v>765.6</v>
      </c>
      <c r="E51" s="78"/>
      <c r="F51" s="77"/>
      <c r="I51" s="68">
        <v>3219.5250000000001</v>
      </c>
      <c r="J51" s="68">
        <v>5705.277</v>
      </c>
    </row>
    <row r="52" spans="2:10" x14ac:dyDescent="0.2">
      <c r="B52" s="88">
        <v>597.79999999999995</v>
      </c>
      <c r="C52" s="89">
        <v>721.9</v>
      </c>
      <c r="E52" s="78"/>
      <c r="F52" s="77"/>
      <c r="I52" s="68">
        <v>3744.152</v>
      </c>
      <c r="J52" s="68">
        <v>4853.9809999999998</v>
      </c>
    </row>
    <row r="53" spans="2:10" x14ac:dyDescent="0.2">
      <c r="B53" s="88">
        <v>819.2</v>
      </c>
      <c r="C53" s="89">
        <v>761.8</v>
      </c>
      <c r="I53" s="68">
        <v>3267.7660000000001</v>
      </c>
      <c r="J53" s="68">
        <v>4326.6390000000001</v>
      </c>
    </row>
    <row r="54" spans="2:10" x14ac:dyDescent="0.2">
      <c r="B54" s="88">
        <v>730.1</v>
      </c>
      <c r="C54" s="89">
        <v>793.8</v>
      </c>
      <c r="I54" s="68">
        <v>5235.6469999999999</v>
      </c>
      <c r="J54" s="68">
        <v>4572.3720000000003</v>
      </c>
    </row>
    <row r="55" spans="2:10" x14ac:dyDescent="0.2">
      <c r="B55" s="88">
        <v>743.5</v>
      </c>
      <c r="C55" s="89">
        <v>922.2</v>
      </c>
      <c r="I55" s="68">
        <v>3966.7260000000001</v>
      </c>
      <c r="J55" s="68">
        <v>5090.78</v>
      </c>
    </row>
    <row r="56" spans="2:10" x14ac:dyDescent="0.2">
      <c r="B56" s="88">
        <v>731.9</v>
      </c>
      <c r="C56" s="89">
        <v>780.9</v>
      </c>
      <c r="I56" s="68">
        <v>3226.527</v>
      </c>
      <c r="J56" s="68">
        <v>4760.4269999999997</v>
      </c>
    </row>
    <row r="57" spans="2:10" x14ac:dyDescent="0.2">
      <c r="B57" s="88">
        <v>630.9</v>
      </c>
      <c r="C57" s="89">
        <v>702.8</v>
      </c>
      <c r="I57" s="68">
        <v>3561.279</v>
      </c>
      <c r="J57" s="68">
        <v>5770.7929999999997</v>
      </c>
    </row>
    <row r="58" spans="2:10" x14ac:dyDescent="0.2">
      <c r="B58" s="88">
        <v>1011.1</v>
      </c>
      <c r="C58" s="89">
        <v>762</v>
      </c>
      <c r="I58" s="68">
        <v>3828.201</v>
      </c>
      <c r="J58" s="68">
        <v>5396.39</v>
      </c>
    </row>
    <row r="59" spans="2:10" x14ac:dyDescent="0.2">
      <c r="B59" s="88">
        <v>737.3</v>
      </c>
      <c r="C59" s="89">
        <v>769.6</v>
      </c>
      <c r="I59" s="68">
        <v>3923.4290000000001</v>
      </c>
      <c r="J59" s="68">
        <v>5658.1229999999996</v>
      </c>
    </row>
    <row r="60" spans="2:10" x14ac:dyDescent="0.2">
      <c r="B60" s="88">
        <v>800.9</v>
      </c>
      <c r="C60" s="89">
        <v>878</v>
      </c>
      <c r="I60" s="68">
        <v>3243.2220000000002</v>
      </c>
      <c r="J60" s="68">
        <v>4626.8789999999999</v>
      </c>
    </row>
    <row r="61" spans="2:10" x14ac:dyDescent="0.2">
      <c r="B61" s="88">
        <v>780.6</v>
      </c>
      <c r="C61" s="89">
        <v>747</v>
      </c>
      <c r="I61" s="68">
        <v>4119.79</v>
      </c>
      <c r="J61" s="68">
        <v>4128.8940000000002</v>
      </c>
    </row>
    <row r="62" spans="2:10" x14ac:dyDescent="0.2">
      <c r="B62" s="88">
        <v>686.1</v>
      </c>
      <c r="C62" s="89">
        <v>792.3</v>
      </c>
      <c r="I62" s="68">
        <v>3962.4810000000002</v>
      </c>
      <c r="J62" s="68">
        <v>5327.3469999999998</v>
      </c>
    </row>
    <row r="63" spans="2:10" x14ac:dyDescent="0.2">
      <c r="B63" s="88">
        <v>674</v>
      </c>
      <c r="C63" s="89">
        <v>609.20000000000005</v>
      </c>
      <c r="I63" s="68">
        <v>2841.6190000000001</v>
      </c>
      <c r="J63" s="68">
        <v>5494.7030000000004</v>
      </c>
    </row>
    <row r="64" spans="2:10" x14ac:dyDescent="0.2">
      <c r="B64" s="88">
        <v>754.9</v>
      </c>
      <c r="C64" s="89">
        <v>638.9</v>
      </c>
      <c r="I64" s="68">
        <v>3228.6750000000002</v>
      </c>
      <c r="J64" s="68">
        <v>4393.7049999999999</v>
      </c>
    </row>
    <row r="65" spans="2:10" x14ac:dyDescent="0.2">
      <c r="B65" s="88">
        <v>696.2</v>
      </c>
      <c r="C65" s="89">
        <v>701.6</v>
      </c>
      <c r="I65" s="68">
        <v>5543.23</v>
      </c>
      <c r="J65" s="68">
        <v>4926.1289999999999</v>
      </c>
    </row>
    <row r="66" spans="2:10" x14ac:dyDescent="0.2">
      <c r="B66" s="88">
        <v>693.7</v>
      </c>
      <c r="C66" s="89">
        <v>806.3</v>
      </c>
      <c r="I66" s="68">
        <v>5483.3810000000003</v>
      </c>
      <c r="J66" s="68">
        <v>5159.1880000000001</v>
      </c>
    </row>
    <row r="67" spans="2:10" x14ac:dyDescent="0.2">
      <c r="B67" s="88">
        <v>819.1</v>
      </c>
      <c r="C67" s="89">
        <v>804.9</v>
      </c>
      <c r="I67" s="68">
        <v>3987.9549999999999</v>
      </c>
      <c r="J67" s="68">
        <v>5443.8239999999996</v>
      </c>
    </row>
    <row r="68" spans="2:10" x14ac:dyDescent="0.2">
      <c r="B68" s="88">
        <v>1078</v>
      </c>
      <c r="C68" s="89">
        <v>655.6</v>
      </c>
      <c r="I68" s="68">
        <v>4225.6620000000003</v>
      </c>
      <c r="J68" s="68">
        <v>4464.3019999999997</v>
      </c>
    </row>
    <row r="69" spans="2:10" x14ac:dyDescent="0.2">
      <c r="B69" s="88">
        <v>650.9</v>
      </c>
      <c r="C69" s="89">
        <v>727.4</v>
      </c>
      <c r="I69" s="68">
        <v>3479.049</v>
      </c>
      <c r="J69" s="68">
        <v>4753.643</v>
      </c>
    </row>
    <row r="70" spans="2:10" x14ac:dyDescent="0.2">
      <c r="B70" s="88">
        <v>864.2</v>
      </c>
      <c r="C70" s="89">
        <v>820.1</v>
      </c>
      <c r="I70" s="68">
        <v>3844.7849999999999</v>
      </c>
      <c r="J70" s="68">
        <v>4891.03</v>
      </c>
    </row>
    <row r="71" spans="2:10" x14ac:dyDescent="0.2">
      <c r="B71" s="88">
        <v>652.79999999999995</v>
      </c>
      <c r="C71" s="89">
        <v>938.8</v>
      </c>
      <c r="I71" s="68">
        <v>3715.3890000000001</v>
      </c>
      <c r="J71" s="68">
        <v>5260.0190000000002</v>
      </c>
    </row>
    <row r="72" spans="2:10" x14ac:dyDescent="0.2">
      <c r="B72" s="88">
        <v>666.4</v>
      </c>
      <c r="C72" s="89">
        <v>788.7</v>
      </c>
      <c r="I72" s="68">
        <v>3563.9789999999998</v>
      </c>
      <c r="J72" s="68">
        <v>4574.5559999999996</v>
      </c>
    </row>
    <row r="73" spans="2:10" x14ac:dyDescent="0.2">
      <c r="B73" s="88">
        <v>836.9</v>
      </c>
      <c r="C73" s="89">
        <v>866.8</v>
      </c>
      <c r="I73" s="68">
        <v>4563.3220000000001</v>
      </c>
      <c r="J73" s="68">
        <v>4818.72</v>
      </c>
    </row>
    <row r="74" spans="2:10" x14ac:dyDescent="0.2">
      <c r="B74" s="88">
        <v>687.4</v>
      </c>
      <c r="C74" s="89">
        <v>696.6</v>
      </c>
      <c r="I74" s="68">
        <v>4133.259</v>
      </c>
      <c r="J74" s="68">
        <v>5087.6540000000005</v>
      </c>
    </row>
    <row r="75" spans="2:10" x14ac:dyDescent="0.2">
      <c r="B75" s="88">
        <v>703.5</v>
      </c>
      <c r="C75" s="89">
        <v>581.70000000000005</v>
      </c>
      <c r="I75" s="68">
        <v>3549.183</v>
      </c>
      <c r="J75" s="68">
        <v>5119.7089999999998</v>
      </c>
    </row>
    <row r="76" spans="2:10" x14ac:dyDescent="0.2">
      <c r="B76" s="88">
        <v>750.8</v>
      </c>
      <c r="C76" s="89">
        <v>667.8</v>
      </c>
      <c r="I76" s="68">
        <v>3750.4940000000001</v>
      </c>
      <c r="J76" s="68">
        <v>5218.2190000000001</v>
      </c>
    </row>
    <row r="77" spans="2:10" x14ac:dyDescent="0.2">
      <c r="B77" s="88">
        <v>762.7</v>
      </c>
      <c r="C77" s="89">
        <v>733.3</v>
      </c>
      <c r="I77" s="68">
        <v>3795.009</v>
      </c>
      <c r="J77" s="68">
        <v>5254.6890000000003</v>
      </c>
    </row>
    <row r="78" spans="2:10" x14ac:dyDescent="0.2">
      <c r="B78" s="88">
        <v>1012.6</v>
      </c>
      <c r="C78" s="89">
        <v>749.2</v>
      </c>
      <c r="I78" s="68">
        <v>3753.6489999999999</v>
      </c>
      <c r="J78" s="68">
        <v>4240.17</v>
      </c>
    </row>
    <row r="79" spans="2:10" x14ac:dyDescent="0.2">
      <c r="B79" s="88">
        <v>749.4</v>
      </c>
      <c r="C79" s="89">
        <v>769.4</v>
      </c>
      <c r="I79" s="68">
        <v>3448.13</v>
      </c>
      <c r="J79" s="68">
        <v>5248.2790000000005</v>
      </c>
    </row>
    <row r="80" spans="2:10" x14ac:dyDescent="0.2">
      <c r="B80" s="88">
        <v>620.29999999999995</v>
      </c>
      <c r="C80" s="89">
        <v>622.70000000000005</v>
      </c>
      <c r="I80" s="68">
        <v>3870.7469999999998</v>
      </c>
      <c r="J80" s="68">
        <v>4217.0749999999998</v>
      </c>
    </row>
    <row r="81" spans="2:10" x14ac:dyDescent="0.2">
      <c r="B81" s="88">
        <v>737.2</v>
      </c>
      <c r="C81" s="89">
        <v>783.8</v>
      </c>
      <c r="I81" s="68">
        <v>2979.2689999999998</v>
      </c>
      <c r="J81" s="68">
        <v>4581.5649999999996</v>
      </c>
    </row>
    <row r="82" spans="2:10" x14ac:dyDescent="0.2">
      <c r="B82" s="88">
        <v>699.9</v>
      </c>
      <c r="C82" s="89">
        <v>634.20000000000005</v>
      </c>
      <c r="I82" s="68">
        <v>3997.1280000000002</v>
      </c>
      <c r="J82" s="68">
        <v>4175.2219999999998</v>
      </c>
    </row>
    <row r="83" spans="2:10" x14ac:dyDescent="0.2">
      <c r="B83" s="88">
        <v>630.4</v>
      </c>
      <c r="C83" s="89">
        <v>963.5</v>
      </c>
      <c r="I83" s="68">
        <v>2998.576</v>
      </c>
      <c r="J83" s="68">
        <v>4537.8370000000004</v>
      </c>
    </row>
    <row r="84" spans="2:10" x14ac:dyDescent="0.2">
      <c r="B84" s="88">
        <v>896.1</v>
      </c>
      <c r="C84" s="89">
        <v>814.3</v>
      </c>
      <c r="I84" s="68">
        <v>4258.5600000000004</v>
      </c>
      <c r="J84" s="68">
        <v>4892.24</v>
      </c>
    </row>
    <row r="85" spans="2:10" x14ac:dyDescent="0.2">
      <c r="B85" s="88">
        <v>630</v>
      </c>
      <c r="C85" s="89">
        <v>761.1</v>
      </c>
      <c r="I85" s="68">
        <v>3369.1239999999998</v>
      </c>
      <c r="J85" s="68">
        <v>4429.9269999999997</v>
      </c>
    </row>
    <row r="86" spans="2:10" x14ac:dyDescent="0.2">
      <c r="B86" s="88">
        <v>944.3</v>
      </c>
      <c r="C86" s="89">
        <v>739.9</v>
      </c>
      <c r="I86" s="68">
        <v>4573.6859999999997</v>
      </c>
      <c r="J86" s="68">
        <v>4580.6970000000001</v>
      </c>
    </row>
    <row r="87" spans="2:10" x14ac:dyDescent="0.2">
      <c r="B87" s="88">
        <v>711.3</v>
      </c>
      <c r="C87" s="89">
        <v>668</v>
      </c>
      <c r="I87" s="68">
        <v>3144.7779999999998</v>
      </c>
      <c r="J87" s="68">
        <v>5159.5829999999996</v>
      </c>
    </row>
    <row r="88" spans="2:10" x14ac:dyDescent="0.2">
      <c r="B88" s="88">
        <v>701.3</v>
      </c>
      <c r="C88" s="89">
        <v>592.5</v>
      </c>
      <c r="I88" s="68">
        <v>4321.2280000000001</v>
      </c>
      <c r="J88" s="68">
        <v>5740.07</v>
      </c>
    </row>
    <row r="89" spans="2:10" x14ac:dyDescent="0.2">
      <c r="B89" s="88">
        <v>786.2</v>
      </c>
      <c r="C89" s="89">
        <v>635.1</v>
      </c>
      <c r="I89" s="68">
        <v>4265.4589999999998</v>
      </c>
      <c r="J89" s="68"/>
    </row>
    <row r="90" spans="2:10" x14ac:dyDescent="0.2">
      <c r="B90" s="88">
        <v>722.9</v>
      </c>
      <c r="C90" s="89">
        <v>674.4</v>
      </c>
      <c r="I90" s="68">
        <v>2941.4070000000002</v>
      </c>
      <c r="J90" s="68"/>
    </row>
    <row r="91" spans="2:10" x14ac:dyDescent="0.2">
      <c r="B91" s="88">
        <v>853.6</v>
      </c>
      <c r="C91" s="89">
        <v>780.8</v>
      </c>
      <c r="I91" s="68">
        <v>4100.4620000000004</v>
      </c>
      <c r="J91" s="68"/>
    </row>
    <row r="92" spans="2:10" x14ac:dyDescent="0.2">
      <c r="B92" s="88">
        <v>792.9</v>
      </c>
      <c r="C92" s="89">
        <v>767</v>
      </c>
      <c r="I92" s="68">
        <v>3217.8009999999999</v>
      </c>
      <c r="J92" s="68"/>
    </row>
    <row r="93" spans="2:10" x14ac:dyDescent="0.2">
      <c r="B93" s="88">
        <v>846.7</v>
      </c>
      <c r="C93" s="89">
        <v>805</v>
      </c>
      <c r="I93" s="68">
        <v>3266.9450000000002</v>
      </c>
      <c r="J93" s="68"/>
    </row>
    <row r="94" spans="2:10" x14ac:dyDescent="0.2">
      <c r="B94" s="88">
        <v>811.5</v>
      </c>
      <c r="C94" s="89">
        <v>936</v>
      </c>
    </row>
    <row r="95" spans="2:10" x14ac:dyDescent="0.2">
      <c r="B95" s="88">
        <v>712.4</v>
      </c>
      <c r="C95" s="89">
        <v>797.6</v>
      </c>
    </row>
    <row r="96" spans="2:10" x14ac:dyDescent="0.2">
      <c r="B96" s="88">
        <v>706.8</v>
      </c>
      <c r="C96" s="89">
        <v>806</v>
      </c>
    </row>
    <row r="97" spans="2:3" x14ac:dyDescent="0.2">
      <c r="B97" s="88">
        <v>675.2</v>
      </c>
      <c r="C97" s="89">
        <v>700.3</v>
      </c>
    </row>
    <row r="98" spans="2:3" x14ac:dyDescent="0.2">
      <c r="B98" s="88">
        <v>816</v>
      </c>
      <c r="C98" s="89">
        <v>644.6</v>
      </c>
    </row>
    <row r="99" spans="2:3" x14ac:dyDescent="0.2">
      <c r="B99" s="88">
        <v>1151.5</v>
      </c>
      <c r="C99" s="89">
        <v>678</v>
      </c>
    </row>
    <row r="100" spans="2:3" x14ac:dyDescent="0.2">
      <c r="B100" s="88">
        <v>665.6</v>
      </c>
      <c r="C100" s="89">
        <v>724.5</v>
      </c>
    </row>
    <row r="101" spans="2:3" x14ac:dyDescent="0.2">
      <c r="B101" s="88">
        <v>636.79999999999995</v>
      </c>
      <c r="C101" s="89">
        <v>715.4</v>
      </c>
    </row>
    <row r="102" spans="2:3" x14ac:dyDescent="0.2">
      <c r="B102" s="88">
        <v>657.6</v>
      </c>
      <c r="C102" s="89">
        <v>894</v>
      </c>
    </row>
    <row r="103" spans="2:3" x14ac:dyDescent="0.2">
      <c r="B103" s="88">
        <v>719.2</v>
      </c>
      <c r="C103" s="89">
        <v>687.5</v>
      </c>
    </row>
    <row r="104" spans="2:3" x14ac:dyDescent="0.2">
      <c r="B104" s="88">
        <v>1109.8</v>
      </c>
      <c r="C104" s="89">
        <v>598.4</v>
      </c>
    </row>
    <row r="105" spans="2:3" x14ac:dyDescent="0.2">
      <c r="B105" s="88">
        <v>723.2</v>
      </c>
      <c r="C105" s="89">
        <v>625.79999999999995</v>
      </c>
    </row>
    <row r="106" spans="2:3" x14ac:dyDescent="0.2">
      <c r="B106" s="88">
        <v>805.5</v>
      </c>
      <c r="C106" s="89">
        <v>700.6</v>
      </c>
    </row>
    <row r="107" spans="2:3" x14ac:dyDescent="0.2">
      <c r="B107" s="88">
        <v>695.8</v>
      </c>
      <c r="C107" s="89">
        <v>725.5</v>
      </c>
    </row>
    <row r="108" spans="2:3" x14ac:dyDescent="0.2">
      <c r="B108" s="88">
        <v>758.7</v>
      </c>
      <c r="C108" s="89">
        <v>667.5</v>
      </c>
    </row>
    <row r="109" spans="2:3" x14ac:dyDescent="0.2">
      <c r="B109" s="88">
        <v>778.9</v>
      </c>
      <c r="C109" s="89">
        <v>660.4</v>
      </c>
    </row>
    <row r="110" spans="2:3" x14ac:dyDescent="0.2">
      <c r="B110" s="88">
        <v>630.1</v>
      </c>
      <c r="C110" s="89">
        <v>587.79999999999995</v>
      </c>
    </row>
    <row r="111" spans="2:3" x14ac:dyDescent="0.2">
      <c r="B111" s="88">
        <v>713.9</v>
      </c>
      <c r="C111" s="89">
        <v>635.29999999999995</v>
      </c>
    </row>
    <row r="112" spans="2:3" x14ac:dyDescent="0.2">
      <c r="B112" s="88">
        <v>899</v>
      </c>
      <c r="C112" s="89">
        <v>563</v>
      </c>
    </row>
    <row r="113" spans="2:3" x14ac:dyDescent="0.2">
      <c r="B113" s="88"/>
      <c r="C113" s="89">
        <v>844.4</v>
      </c>
    </row>
    <row r="114" spans="2:3" x14ac:dyDescent="0.2">
      <c r="B114" s="88"/>
      <c r="C114" s="89">
        <v>725</v>
      </c>
    </row>
    <row r="115" spans="2:3" x14ac:dyDescent="0.2">
      <c r="B115" s="88"/>
      <c r="C115" s="89">
        <v>631.4</v>
      </c>
    </row>
    <row r="116" spans="2:3" x14ac:dyDescent="0.2">
      <c r="B116" s="88"/>
      <c r="C116" s="89">
        <v>647.79999999999995</v>
      </c>
    </row>
    <row r="117" spans="2:3" x14ac:dyDescent="0.2">
      <c r="B117" s="88"/>
      <c r="C117" s="89">
        <v>671.3</v>
      </c>
    </row>
    <row r="118" spans="2:3" x14ac:dyDescent="0.2">
      <c r="B118" s="88"/>
      <c r="C118" s="89">
        <v>503.6</v>
      </c>
    </row>
    <row r="119" spans="2:3" x14ac:dyDescent="0.2">
      <c r="B119" s="88"/>
      <c r="C119" s="89">
        <v>641.4</v>
      </c>
    </row>
    <row r="120" spans="2:3" x14ac:dyDescent="0.2">
      <c r="B120" s="88"/>
      <c r="C120" s="89">
        <v>556.29999999999995</v>
      </c>
    </row>
    <row r="121" spans="2:3" x14ac:dyDescent="0.2">
      <c r="B121" s="90"/>
      <c r="C121" s="91">
        <v>498.4</v>
      </c>
    </row>
    <row r="122" spans="2:3" x14ac:dyDescent="0.2">
      <c r="B122" s="77"/>
      <c r="C122" s="77"/>
    </row>
    <row r="123" spans="2:3" x14ac:dyDescent="0.2">
      <c r="B123" s="77"/>
      <c r="C123" s="77"/>
    </row>
    <row r="124" spans="2:3" x14ac:dyDescent="0.2">
      <c r="B124" s="77"/>
      <c r="C124" s="77"/>
    </row>
    <row r="125" spans="2:3" x14ac:dyDescent="0.2">
      <c r="B125" s="77"/>
      <c r="C125" s="77"/>
    </row>
    <row r="126" spans="2:3" x14ac:dyDescent="0.2">
      <c r="B126" s="77"/>
      <c r="C126" s="77"/>
    </row>
    <row r="127" spans="2:3" x14ac:dyDescent="0.2">
      <c r="B127" s="77"/>
      <c r="C127" s="77"/>
    </row>
    <row r="128" spans="2:3" x14ac:dyDescent="0.2">
      <c r="B128" s="77"/>
      <c r="C128" s="77"/>
    </row>
    <row r="129" spans="2:3" x14ac:dyDescent="0.2">
      <c r="B129" s="77"/>
      <c r="C129" s="77"/>
    </row>
    <row r="130" spans="2:3" x14ac:dyDescent="0.2">
      <c r="B130" s="77"/>
      <c r="C130" s="77"/>
    </row>
    <row r="131" spans="2:3" x14ac:dyDescent="0.2">
      <c r="B131" s="77"/>
      <c r="C131" s="77"/>
    </row>
    <row r="132" spans="2:3" x14ac:dyDescent="0.2">
      <c r="B132" s="77"/>
      <c r="C132" s="77"/>
    </row>
    <row r="133" spans="2:3" x14ac:dyDescent="0.2">
      <c r="B133" s="77"/>
      <c r="C133" s="77"/>
    </row>
    <row r="134" spans="2:3" x14ac:dyDescent="0.2">
      <c r="B134" s="77"/>
      <c r="C134" s="77"/>
    </row>
    <row r="135" spans="2:3" x14ac:dyDescent="0.2">
      <c r="B135" s="77"/>
      <c r="C135" s="77"/>
    </row>
    <row r="136" spans="2:3" x14ac:dyDescent="0.2">
      <c r="B136" s="77"/>
      <c r="C136" s="77"/>
    </row>
    <row r="137" spans="2:3" x14ac:dyDescent="0.2">
      <c r="B137" s="77"/>
      <c r="C137" s="77"/>
    </row>
    <row r="138" spans="2:3" x14ac:dyDescent="0.2">
      <c r="B138" s="77"/>
      <c r="C138" s="77"/>
    </row>
    <row r="139" spans="2:3" x14ac:dyDescent="0.2">
      <c r="B139" s="77"/>
      <c r="C139" s="77"/>
    </row>
    <row r="140" spans="2:3" x14ac:dyDescent="0.2">
      <c r="B140" s="77"/>
      <c r="C140" s="77"/>
    </row>
    <row r="141" spans="2:3" x14ac:dyDescent="0.2">
      <c r="B141" s="77"/>
      <c r="C141" s="77"/>
    </row>
    <row r="142" spans="2:3" x14ac:dyDescent="0.2">
      <c r="B142" s="77"/>
      <c r="C142" s="77"/>
    </row>
    <row r="143" spans="2:3" x14ac:dyDescent="0.2">
      <c r="B143" s="77"/>
      <c r="C143" s="77"/>
    </row>
    <row r="144" spans="2:3" x14ac:dyDescent="0.2">
      <c r="B144" s="77"/>
      <c r="C144" s="77"/>
    </row>
    <row r="145" spans="2:3" x14ac:dyDescent="0.2">
      <c r="B145" s="77"/>
      <c r="C145" s="77"/>
    </row>
    <row r="146" spans="2:3" x14ac:dyDescent="0.2">
      <c r="B146" s="77"/>
      <c r="C146" s="77"/>
    </row>
    <row r="147" spans="2:3" x14ac:dyDescent="0.2">
      <c r="B147" s="77"/>
      <c r="C147" s="77"/>
    </row>
    <row r="148" spans="2:3" x14ac:dyDescent="0.2">
      <c r="B148" s="77"/>
      <c r="C148" s="77"/>
    </row>
    <row r="149" spans="2:3" x14ac:dyDescent="0.2">
      <c r="B149" s="77"/>
      <c r="C149" s="77"/>
    </row>
    <row r="150" spans="2:3" x14ac:dyDescent="0.2">
      <c r="B150" s="77"/>
      <c r="C150" s="77"/>
    </row>
    <row r="151" spans="2:3" x14ac:dyDescent="0.2">
      <c r="B151" s="77"/>
      <c r="C151" s="77"/>
    </row>
    <row r="152" spans="2:3" x14ac:dyDescent="0.2">
      <c r="B152" s="77"/>
      <c r="C152" s="77"/>
    </row>
    <row r="153" spans="2:3" x14ac:dyDescent="0.2">
      <c r="B153" s="77"/>
      <c r="C153" s="77"/>
    </row>
    <row r="154" spans="2:3" x14ac:dyDescent="0.2">
      <c r="B154" s="77"/>
      <c r="C154" s="77"/>
    </row>
    <row r="155" spans="2:3" x14ac:dyDescent="0.2">
      <c r="B155" s="77"/>
      <c r="C155" s="77"/>
    </row>
    <row r="156" spans="2:3" x14ac:dyDescent="0.2">
      <c r="B156" s="77"/>
      <c r="C156" s="77"/>
    </row>
    <row r="157" spans="2:3" x14ac:dyDescent="0.2">
      <c r="B157" s="77"/>
      <c r="C157" s="77"/>
    </row>
    <row r="158" spans="2:3" x14ac:dyDescent="0.2">
      <c r="B158" s="77"/>
      <c r="C158" s="77"/>
    </row>
    <row r="159" spans="2:3" x14ac:dyDescent="0.2">
      <c r="B159" s="77"/>
      <c r="C159" s="77"/>
    </row>
    <row r="160" spans="2:3" x14ac:dyDescent="0.2">
      <c r="B160" s="77"/>
      <c r="C160" s="77"/>
    </row>
    <row r="161" spans="2:3" x14ac:dyDescent="0.2">
      <c r="B161" s="77"/>
      <c r="C161" s="77"/>
    </row>
    <row r="162" spans="2:3" x14ac:dyDescent="0.2">
      <c r="B162" s="77"/>
      <c r="C162" s="77"/>
    </row>
  </sheetData>
  <pageMargins left="0.7" right="0.7" top="0.75" bottom="0.75" header="0.3" footer="0.3"/>
  <pageSetup paperSize="9" orientation="portrait" r:id="rId1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R470"/>
  <sheetViews>
    <sheetView topLeftCell="Q1" zoomScale="90" zoomScaleNormal="90" workbookViewId="0">
      <selection activeCell="AA11" sqref="AA11:AG16"/>
    </sheetView>
  </sheetViews>
  <sheetFormatPr baseColWidth="10" defaultColWidth="8.83203125" defaultRowHeight="16" x14ac:dyDescent="0.2"/>
  <cols>
    <col min="1" max="1" width="16" style="117" customWidth="1"/>
    <col min="2" max="2" width="8.83203125" style="96"/>
    <col min="3" max="3" width="22.33203125" style="96" customWidth="1"/>
    <col min="4" max="4" width="14" style="96" customWidth="1"/>
    <col min="5" max="5" width="8.83203125" style="116"/>
    <col min="6" max="6" width="8.83203125" style="96"/>
    <col min="7" max="7" width="22.33203125" style="96" customWidth="1"/>
    <col min="8" max="8" width="14" style="96" customWidth="1"/>
    <col min="9" max="9" width="12.83203125" style="116" customWidth="1"/>
    <col min="10" max="10" width="8.83203125" style="96"/>
    <col min="11" max="11" width="22.33203125" style="96" customWidth="1"/>
    <col min="12" max="12" width="13.33203125" style="108" customWidth="1"/>
    <col min="13" max="13" width="8.83203125" style="109"/>
    <col min="14" max="14" width="16" style="116" customWidth="1"/>
    <col min="15" max="15" width="8.83203125" style="96"/>
    <col min="16" max="16" width="22.33203125" style="96" customWidth="1"/>
    <col min="17" max="17" width="13.33203125" style="96" customWidth="1"/>
    <col min="18" max="18" width="8.83203125" style="116"/>
    <col min="19" max="19" width="12.83203125" style="96" customWidth="1"/>
    <col min="20" max="20" width="22.33203125" style="96" customWidth="1"/>
    <col min="21" max="21" width="14" style="96" customWidth="1"/>
    <col min="22" max="22" width="8.83203125" style="116"/>
    <col min="23" max="23" width="8.83203125" style="96"/>
    <col min="24" max="24" width="22.33203125" style="96" customWidth="1"/>
    <col min="25" max="25" width="13.33203125" style="108" customWidth="1"/>
    <col min="26" max="26" width="8.83203125" style="96"/>
    <col min="27" max="27" width="31.1640625" style="96" customWidth="1"/>
    <col min="28" max="28" width="18.1640625" style="126" customWidth="1"/>
    <col min="29" max="29" width="13" style="96" customWidth="1"/>
    <col min="30" max="35" width="9" style="96" customWidth="1"/>
    <col min="36" max="36" width="10.5" style="96" customWidth="1"/>
    <col min="37" max="16384" width="8.83203125" style="96"/>
  </cols>
  <sheetData>
    <row r="1" spans="1:44" x14ac:dyDescent="0.2">
      <c r="A1" s="117" t="s">
        <v>102</v>
      </c>
      <c r="E1" s="115"/>
      <c r="F1" s="106"/>
      <c r="G1" s="106"/>
      <c r="H1" s="106"/>
      <c r="I1" s="115"/>
      <c r="J1" s="106"/>
      <c r="K1" s="106"/>
      <c r="L1" s="107"/>
      <c r="N1" s="115"/>
      <c r="O1" s="106"/>
      <c r="P1" s="106"/>
      <c r="Q1" s="106"/>
      <c r="R1" s="115"/>
      <c r="S1" s="106"/>
      <c r="T1" s="106"/>
      <c r="U1" s="106"/>
      <c r="V1" s="115"/>
      <c r="W1" s="106"/>
      <c r="X1" s="106"/>
      <c r="Y1" s="107"/>
    </row>
    <row r="2" spans="1:44" x14ac:dyDescent="0.2">
      <c r="A2" s="118" t="s">
        <v>188</v>
      </c>
      <c r="N2" s="119" t="s">
        <v>189</v>
      </c>
      <c r="AK2"/>
    </row>
    <row r="3" spans="1:44" s="95" customFormat="1" x14ac:dyDescent="0.2">
      <c r="A3" s="112" t="s">
        <v>190</v>
      </c>
      <c r="B3" s="99"/>
      <c r="C3" s="99"/>
      <c r="D3" s="100"/>
      <c r="E3" s="100" t="s">
        <v>191</v>
      </c>
      <c r="F3" s="99"/>
      <c r="G3" s="99"/>
      <c r="H3" s="99"/>
      <c r="I3" s="112" t="s">
        <v>192</v>
      </c>
      <c r="J3" s="99"/>
      <c r="K3" s="99"/>
      <c r="L3" s="100"/>
      <c r="M3" s="109"/>
      <c r="N3" s="112" t="s">
        <v>190</v>
      </c>
      <c r="O3" s="99"/>
      <c r="P3" s="99"/>
      <c r="Q3" s="99"/>
      <c r="R3" s="112" t="s">
        <v>191</v>
      </c>
      <c r="S3" s="99"/>
      <c r="T3" s="99"/>
      <c r="U3" s="99"/>
      <c r="V3" s="112" t="s">
        <v>192</v>
      </c>
      <c r="W3" s="99"/>
      <c r="X3" s="99"/>
      <c r="Y3" s="100"/>
      <c r="Z3" s="94"/>
      <c r="AA3" s="95" t="s">
        <v>244</v>
      </c>
      <c r="AK3"/>
    </row>
    <row r="4" spans="1:44" s="95" customFormat="1" x14ac:dyDescent="0.2">
      <c r="A4" s="113" t="s">
        <v>193</v>
      </c>
      <c r="B4" s="94" t="s">
        <v>194</v>
      </c>
      <c r="C4" s="94" t="s">
        <v>195</v>
      </c>
      <c r="D4" s="92" t="s">
        <v>187</v>
      </c>
      <c r="E4" s="92" t="s">
        <v>193</v>
      </c>
      <c r="F4" s="94" t="s">
        <v>194</v>
      </c>
      <c r="G4" s="94" t="s">
        <v>195</v>
      </c>
      <c r="H4" s="94" t="s">
        <v>187</v>
      </c>
      <c r="I4" s="113" t="s">
        <v>193</v>
      </c>
      <c r="J4" s="94" t="s">
        <v>194</v>
      </c>
      <c r="K4" s="94" t="s">
        <v>195</v>
      </c>
      <c r="L4" s="92" t="s">
        <v>187</v>
      </c>
      <c r="M4" s="109"/>
      <c r="N4" s="113" t="s">
        <v>193</v>
      </c>
      <c r="O4" s="94" t="s">
        <v>194</v>
      </c>
      <c r="P4" s="94" t="s">
        <v>195</v>
      </c>
      <c r="Q4" s="94" t="s">
        <v>187</v>
      </c>
      <c r="R4" s="113" t="s">
        <v>193</v>
      </c>
      <c r="S4" s="94" t="s">
        <v>194</v>
      </c>
      <c r="T4" s="94" t="s">
        <v>195</v>
      </c>
      <c r="U4" s="94" t="s">
        <v>187</v>
      </c>
      <c r="V4" s="113" t="s">
        <v>193</v>
      </c>
      <c r="W4" s="94" t="s">
        <v>194</v>
      </c>
      <c r="X4" s="94" t="s">
        <v>195</v>
      </c>
      <c r="Y4" s="92" t="s">
        <v>187</v>
      </c>
      <c r="Z4" s="94"/>
      <c r="AA4" s="96"/>
      <c r="AB4" s="147" t="s">
        <v>234</v>
      </c>
      <c r="AC4" s="154" t="s">
        <v>69</v>
      </c>
      <c r="AD4" s="147" t="s">
        <v>235</v>
      </c>
      <c r="AE4" s="147" t="s">
        <v>236</v>
      </c>
      <c r="AF4" s="147" t="s">
        <v>237</v>
      </c>
      <c r="AG4" s="147" t="s">
        <v>238</v>
      </c>
      <c r="AH4" s="147" t="s">
        <v>239</v>
      </c>
      <c r="AI4" s="147" t="s">
        <v>240</v>
      </c>
      <c r="AJ4" s="147" t="s">
        <v>241</v>
      </c>
      <c r="AK4"/>
    </row>
    <row r="5" spans="1:44" x14ac:dyDescent="0.2">
      <c r="A5" s="113">
        <v>13</v>
      </c>
      <c r="B5" s="97"/>
      <c r="C5" s="97"/>
      <c r="D5" s="101">
        <v>30</v>
      </c>
      <c r="E5" s="92">
        <v>13</v>
      </c>
      <c r="F5" s="97"/>
      <c r="G5" s="97"/>
      <c r="H5" s="97">
        <v>30</v>
      </c>
      <c r="I5" s="113">
        <v>13</v>
      </c>
      <c r="J5" s="97"/>
      <c r="K5" s="97"/>
      <c r="L5" s="101">
        <v>30</v>
      </c>
      <c r="N5" s="113">
        <v>13</v>
      </c>
      <c r="O5" s="97"/>
      <c r="P5" s="97"/>
      <c r="Q5" s="97">
        <v>30</v>
      </c>
      <c r="R5" s="113">
        <v>13</v>
      </c>
      <c r="S5" s="97"/>
      <c r="T5" s="97"/>
      <c r="U5" s="97">
        <v>30</v>
      </c>
      <c r="V5" s="113">
        <v>13</v>
      </c>
      <c r="W5" s="97"/>
      <c r="X5" s="97"/>
      <c r="Y5" s="101">
        <v>30</v>
      </c>
      <c r="Z5" s="97"/>
      <c r="AA5" s="147">
        <v>13</v>
      </c>
      <c r="AB5" s="154" t="s">
        <v>73</v>
      </c>
      <c r="AC5" s="154" t="s">
        <v>243</v>
      </c>
      <c r="AD5" s="154">
        <v>30</v>
      </c>
      <c r="AE5" s="154">
        <v>30</v>
      </c>
      <c r="AF5" s="154">
        <v>0</v>
      </c>
      <c r="AG5" s="154">
        <v>0.19446099999999999</v>
      </c>
      <c r="AH5" s="154">
        <v>0</v>
      </c>
      <c r="AI5" s="154">
        <v>238</v>
      </c>
      <c r="AJ5" s="154" t="s">
        <v>243</v>
      </c>
      <c r="AK5"/>
    </row>
    <row r="6" spans="1:44" x14ac:dyDescent="0.2">
      <c r="A6" s="113" t="s">
        <v>196</v>
      </c>
      <c r="B6" s="97">
        <v>109</v>
      </c>
      <c r="C6" s="97">
        <f>B6*3</f>
        <v>327</v>
      </c>
      <c r="D6" s="101">
        <v>33</v>
      </c>
      <c r="E6" s="92" t="s">
        <v>196</v>
      </c>
      <c r="F6" s="97">
        <v>109</v>
      </c>
      <c r="G6" s="97">
        <f>F6*3</f>
        <v>327</v>
      </c>
      <c r="H6" s="97">
        <v>33</v>
      </c>
      <c r="I6" s="113" t="s">
        <v>196</v>
      </c>
      <c r="J6" s="97">
        <v>109</v>
      </c>
      <c r="K6" s="97">
        <f>J6*3</f>
        <v>327</v>
      </c>
      <c r="L6" s="101">
        <v>33</v>
      </c>
      <c r="N6" s="113" t="s">
        <v>196</v>
      </c>
      <c r="O6" s="97">
        <v>107</v>
      </c>
      <c r="P6" s="97">
        <f>O6*3</f>
        <v>321</v>
      </c>
      <c r="Q6" s="97">
        <v>33</v>
      </c>
      <c r="R6" s="113" t="s">
        <v>196</v>
      </c>
      <c r="S6" s="97">
        <v>107</v>
      </c>
      <c r="T6" s="97">
        <f>S6*3</f>
        <v>321</v>
      </c>
      <c r="U6" s="97">
        <v>33</v>
      </c>
      <c r="V6" s="113" t="s">
        <v>196</v>
      </c>
      <c r="W6" s="97">
        <v>107</v>
      </c>
      <c r="X6" s="97">
        <f>W6*3</f>
        <v>321</v>
      </c>
      <c r="Y6" s="101">
        <v>33</v>
      </c>
      <c r="Z6" s="97"/>
      <c r="AA6" s="147">
        <v>14</v>
      </c>
      <c r="AB6" s="154" t="s">
        <v>73</v>
      </c>
      <c r="AC6" s="154" t="s">
        <v>243</v>
      </c>
      <c r="AD6" s="154">
        <v>33</v>
      </c>
      <c r="AE6" s="154">
        <v>33</v>
      </c>
      <c r="AF6" s="154">
        <v>0</v>
      </c>
      <c r="AG6" s="154">
        <v>0.19446099999999999</v>
      </c>
      <c r="AH6" s="154">
        <v>0</v>
      </c>
      <c r="AI6" s="154">
        <v>238</v>
      </c>
      <c r="AJ6" s="154" t="s">
        <v>243</v>
      </c>
    </row>
    <row r="7" spans="1:44" x14ac:dyDescent="0.2">
      <c r="A7" s="113">
        <v>15</v>
      </c>
      <c r="B7" s="97">
        <v>125</v>
      </c>
      <c r="C7" s="97">
        <f>B7*3</f>
        <v>375</v>
      </c>
      <c r="D7" s="101">
        <f>C7-C6</f>
        <v>48</v>
      </c>
      <c r="E7" s="92">
        <v>15</v>
      </c>
      <c r="F7" s="97">
        <v>122</v>
      </c>
      <c r="G7" s="97">
        <f t="shared" ref="G7:G8" si="0">F7*3</f>
        <v>366</v>
      </c>
      <c r="H7" s="97">
        <f>G7-G6</f>
        <v>39</v>
      </c>
      <c r="I7" s="113">
        <v>15</v>
      </c>
      <c r="J7" s="97">
        <v>122</v>
      </c>
      <c r="K7" s="97">
        <f t="shared" ref="K7:K8" si="1">J7*3</f>
        <v>366</v>
      </c>
      <c r="L7" s="101">
        <f>K7-K6</f>
        <v>39</v>
      </c>
      <c r="N7" s="113">
        <v>15</v>
      </c>
      <c r="O7" s="97">
        <v>121</v>
      </c>
      <c r="P7" s="97">
        <f t="shared" ref="P7:P8" si="2">O7*3</f>
        <v>363</v>
      </c>
      <c r="Q7" s="97">
        <f>P7-P6</f>
        <v>42</v>
      </c>
      <c r="R7" s="113">
        <v>15</v>
      </c>
      <c r="S7" s="97">
        <v>121</v>
      </c>
      <c r="T7" s="97">
        <f t="shared" ref="T7:T8" si="3">S7*3</f>
        <v>363</v>
      </c>
      <c r="U7" s="97">
        <f>T7-T6</f>
        <v>42</v>
      </c>
      <c r="V7" s="113">
        <v>15</v>
      </c>
      <c r="W7" s="97">
        <v>122</v>
      </c>
      <c r="X7" s="97">
        <f t="shared" ref="X7:X8" si="4">W7*3</f>
        <v>366</v>
      </c>
      <c r="Y7" s="101">
        <f>X7-X6</f>
        <v>45</v>
      </c>
      <c r="Z7" s="94"/>
      <c r="AA7" s="147">
        <v>15</v>
      </c>
      <c r="AB7" s="154" t="s">
        <v>94</v>
      </c>
      <c r="AC7" s="154">
        <v>3.8000000000000002E-5</v>
      </c>
      <c r="AD7" s="154">
        <v>47.75</v>
      </c>
      <c r="AE7" s="154">
        <v>43.575000000000003</v>
      </c>
      <c r="AF7" s="154">
        <v>4.1749999999999998</v>
      </c>
      <c r="AG7" s="154">
        <v>0.99381200000000003</v>
      </c>
      <c r="AH7" s="154">
        <v>4.20099</v>
      </c>
      <c r="AI7" s="154">
        <v>238</v>
      </c>
      <c r="AJ7" s="154">
        <v>7.4999999999999993E-5</v>
      </c>
    </row>
    <row r="8" spans="1:44" x14ac:dyDescent="0.2">
      <c r="A8" s="114">
        <v>16</v>
      </c>
      <c r="B8" s="102">
        <v>160</v>
      </c>
      <c r="C8" s="102">
        <f>B8*3</f>
        <v>480</v>
      </c>
      <c r="D8" s="104">
        <f>C8-C7</f>
        <v>105</v>
      </c>
      <c r="E8" s="105">
        <v>16</v>
      </c>
      <c r="F8" s="102">
        <v>148</v>
      </c>
      <c r="G8" s="102">
        <f t="shared" si="0"/>
        <v>444</v>
      </c>
      <c r="H8" s="102">
        <f>G8-G7</f>
        <v>78</v>
      </c>
      <c r="I8" s="114">
        <v>16</v>
      </c>
      <c r="J8" s="102">
        <v>144</v>
      </c>
      <c r="K8" s="102">
        <f t="shared" si="1"/>
        <v>432</v>
      </c>
      <c r="L8" s="104">
        <f>K8-K7</f>
        <v>66</v>
      </c>
      <c r="N8" s="114">
        <v>16</v>
      </c>
      <c r="O8" s="102">
        <v>145</v>
      </c>
      <c r="P8" s="102">
        <f t="shared" si="2"/>
        <v>435</v>
      </c>
      <c r="Q8" s="102">
        <f>P8-P7</f>
        <v>72</v>
      </c>
      <c r="R8" s="114">
        <v>16</v>
      </c>
      <c r="S8" s="102">
        <v>147</v>
      </c>
      <c r="T8" s="102">
        <f t="shared" si="3"/>
        <v>441</v>
      </c>
      <c r="U8" s="102">
        <f>T8-T7</f>
        <v>78</v>
      </c>
      <c r="V8" s="114">
        <v>16</v>
      </c>
      <c r="W8" s="102">
        <v>150</v>
      </c>
      <c r="X8" s="102">
        <f t="shared" si="4"/>
        <v>450</v>
      </c>
      <c r="Y8" s="104">
        <f>X8-X7</f>
        <v>84</v>
      </c>
      <c r="Z8" s="97"/>
      <c r="AA8" s="147">
        <v>16</v>
      </c>
      <c r="AB8" s="154" t="s">
        <v>94</v>
      </c>
      <c r="AC8" s="154" t="s">
        <v>242</v>
      </c>
      <c r="AD8" s="154">
        <v>90.224999999999994</v>
      </c>
      <c r="AE8" s="154">
        <v>73.775000000000006</v>
      </c>
      <c r="AF8" s="154">
        <v>16.45</v>
      </c>
      <c r="AG8" s="154">
        <v>2.0158</v>
      </c>
      <c r="AH8" s="154">
        <v>8.1605500000000006</v>
      </c>
      <c r="AI8" s="154">
        <v>238</v>
      </c>
      <c r="AJ8" s="154" t="s">
        <v>242</v>
      </c>
    </row>
    <row r="9" spans="1:44" s="92" customFormat="1" x14ac:dyDescent="0.2">
      <c r="A9" s="94"/>
      <c r="B9" s="94"/>
      <c r="C9" s="94"/>
      <c r="D9" s="94"/>
      <c r="E9" s="94"/>
      <c r="F9" s="94"/>
      <c r="G9" s="94"/>
      <c r="H9" s="94"/>
      <c r="I9" s="94"/>
      <c r="J9" s="94"/>
      <c r="K9" s="94"/>
      <c r="L9" s="94"/>
      <c r="M9" s="94"/>
      <c r="N9" s="94"/>
      <c r="O9" s="94"/>
      <c r="P9" s="94"/>
      <c r="Q9" s="94"/>
      <c r="R9" s="94"/>
      <c r="S9" s="94"/>
      <c r="T9" s="94"/>
      <c r="U9" s="94"/>
      <c r="V9" s="94"/>
      <c r="W9" s="94"/>
      <c r="X9" s="94"/>
      <c r="Y9" s="94"/>
      <c r="Z9" s="94"/>
      <c r="AC9"/>
      <c r="AD9" s="94"/>
      <c r="AE9" s="94"/>
      <c r="AF9" s="94"/>
      <c r="AG9" s="94"/>
      <c r="AH9" s="94"/>
      <c r="AI9" s="94"/>
      <c r="AJ9" s="94"/>
      <c r="AK9" s="94"/>
      <c r="AL9" s="94"/>
      <c r="AM9" s="94"/>
      <c r="AN9" s="94"/>
      <c r="AO9" s="94"/>
      <c r="AP9" s="94"/>
      <c r="AQ9" s="94"/>
      <c r="AR9" s="94"/>
    </row>
    <row r="10" spans="1:44" s="95" customFormat="1" x14ac:dyDescent="0.2">
      <c r="A10" s="112" t="s">
        <v>197</v>
      </c>
      <c r="B10" s="99"/>
      <c r="C10" s="99"/>
      <c r="D10" s="99"/>
      <c r="E10" s="112" t="s">
        <v>198</v>
      </c>
      <c r="F10" s="99"/>
      <c r="G10" s="99"/>
      <c r="H10" s="99"/>
      <c r="I10" s="112" t="s">
        <v>199</v>
      </c>
      <c r="J10" s="99"/>
      <c r="K10" s="99"/>
      <c r="L10" s="100"/>
      <c r="M10" s="109"/>
      <c r="N10" s="112" t="s">
        <v>197</v>
      </c>
      <c r="O10" s="99"/>
      <c r="P10" s="99"/>
      <c r="Q10" s="99"/>
      <c r="R10" s="112" t="s">
        <v>198</v>
      </c>
      <c r="S10" s="99"/>
      <c r="T10" s="99"/>
      <c r="U10" s="99"/>
      <c r="V10" s="112" t="s">
        <v>199</v>
      </c>
      <c r="W10" s="99"/>
      <c r="X10" s="99"/>
      <c r="Y10" s="100"/>
      <c r="Z10" s="94"/>
      <c r="AC10"/>
      <c r="AD10" s="94"/>
    </row>
    <row r="11" spans="1:44" s="95" customFormat="1" x14ac:dyDescent="0.2">
      <c r="A11" s="113" t="s">
        <v>193</v>
      </c>
      <c r="B11" s="94" t="s">
        <v>194</v>
      </c>
      <c r="C11" s="94" t="s">
        <v>195</v>
      </c>
      <c r="D11" s="94" t="s">
        <v>187</v>
      </c>
      <c r="E11" s="113" t="s">
        <v>193</v>
      </c>
      <c r="F11" s="94" t="s">
        <v>194</v>
      </c>
      <c r="G11" s="94" t="s">
        <v>195</v>
      </c>
      <c r="H11" s="94" t="s">
        <v>187</v>
      </c>
      <c r="I11" s="113" t="s">
        <v>193</v>
      </c>
      <c r="J11" s="94" t="s">
        <v>194</v>
      </c>
      <c r="K11" s="94" t="s">
        <v>195</v>
      </c>
      <c r="L11" s="92" t="s">
        <v>187</v>
      </c>
      <c r="M11" s="109"/>
      <c r="N11" s="113" t="s">
        <v>193</v>
      </c>
      <c r="O11" s="94" t="s">
        <v>194</v>
      </c>
      <c r="P11" s="94" t="s">
        <v>195</v>
      </c>
      <c r="Q11" s="94" t="s">
        <v>187</v>
      </c>
      <c r="R11" s="113" t="s">
        <v>193</v>
      </c>
      <c r="S11" s="94" t="s">
        <v>194</v>
      </c>
      <c r="T11" s="94" t="s">
        <v>195</v>
      </c>
      <c r="U11" s="94" t="s">
        <v>187</v>
      </c>
      <c r="V11" s="113" t="s">
        <v>193</v>
      </c>
      <c r="W11" s="94" t="s">
        <v>194</v>
      </c>
      <c r="X11" s="94" t="s">
        <v>195</v>
      </c>
      <c r="Y11" s="92" t="s">
        <v>187</v>
      </c>
      <c r="Z11" s="94"/>
      <c r="AA11" s="165"/>
      <c r="AB11" s="250" t="s">
        <v>50</v>
      </c>
      <c r="AC11" s="251"/>
      <c r="AD11" s="252"/>
      <c r="AE11" s="250" t="s">
        <v>32</v>
      </c>
      <c r="AF11" s="251"/>
      <c r="AG11" s="252"/>
    </row>
    <row r="12" spans="1:44" x14ac:dyDescent="0.2">
      <c r="A12" s="113">
        <v>13</v>
      </c>
      <c r="B12" s="97"/>
      <c r="C12" s="97"/>
      <c r="D12" s="97">
        <v>30</v>
      </c>
      <c r="E12" s="113">
        <v>13</v>
      </c>
      <c r="F12" s="97"/>
      <c r="G12" s="97"/>
      <c r="H12" s="97">
        <v>30</v>
      </c>
      <c r="I12" s="113">
        <v>13</v>
      </c>
      <c r="J12" s="97"/>
      <c r="K12" s="97"/>
      <c r="L12" s="101">
        <v>30</v>
      </c>
      <c r="N12" s="113">
        <v>13</v>
      </c>
      <c r="O12" s="97"/>
      <c r="P12" s="97"/>
      <c r="Q12" s="97">
        <v>30</v>
      </c>
      <c r="R12" s="113">
        <v>13</v>
      </c>
      <c r="S12" s="97"/>
      <c r="T12" s="97"/>
      <c r="U12" s="97">
        <v>30</v>
      </c>
      <c r="V12" s="113">
        <v>13</v>
      </c>
      <c r="W12" s="97"/>
      <c r="X12" s="97"/>
      <c r="Y12" s="101">
        <v>30</v>
      </c>
      <c r="Z12" s="97"/>
      <c r="AA12" s="59"/>
      <c r="AB12" s="147" t="s">
        <v>495</v>
      </c>
      <c r="AC12" s="147" t="s">
        <v>496</v>
      </c>
      <c r="AD12" s="147" t="s">
        <v>497</v>
      </c>
      <c r="AE12" s="147" t="s">
        <v>495</v>
      </c>
      <c r="AF12" s="147" t="s">
        <v>496</v>
      </c>
      <c r="AG12" s="147" t="s">
        <v>497</v>
      </c>
    </row>
    <row r="13" spans="1:44" x14ac:dyDescent="0.2">
      <c r="A13" s="113" t="s">
        <v>196</v>
      </c>
      <c r="B13" s="97">
        <v>109</v>
      </c>
      <c r="C13" s="97">
        <f>B13*3</f>
        <v>327</v>
      </c>
      <c r="D13" s="97">
        <v>33</v>
      </c>
      <c r="E13" s="113" t="s">
        <v>196</v>
      </c>
      <c r="F13" s="97">
        <v>109</v>
      </c>
      <c r="G13" s="97">
        <f>F13*3</f>
        <v>327</v>
      </c>
      <c r="H13" s="97">
        <v>33</v>
      </c>
      <c r="I13" s="113" t="s">
        <v>196</v>
      </c>
      <c r="J13" s="97">
        <v>109</v>
      </c>
      <c r="K13" s="97">
        <f>J13*3</f>
        <v>327</v>
      </c>
      <c r="L13" s="101">
        <v>33</v>
      </c>
      <c r="N13" s="113" t="s">
        <v>196</v>
      </c>
      <c r="O13" s="97">
        <v>109</v>
      </c>
      <c r="P13" s="97">
        <f>O13*3</f>
        <v>327</v>
      </c>
      <c r="Q13" s="97">
        <v>33</v>
      </c>
      <c r="R13" s="113" t="s">
        <v>196</v>
      </c>
      <c r="S13" s="97">
        <v>108</v>
      </c>
      <c r="T13" s="97">
        <f>S13*3</f>
        <v>324</v>
      </c>
      <c r="U13" s="97">
        <v>33</v>
      </c>
      <c r="V13" s="113" t="s">
        <v>196</v>
      </c>
      <c r="W13" s="97">
        <v>107</v>
      </c>
      <c r="X13" s="97">
        <f>W13*3</f>
        <v>321</v>
      </c>
      <c r="Y13" s="101">
        <v>33</v>
      </c>
      <c r="Z13" s="97"/>
      <c r="AA13" s="147">
        <v>13</v>
      </c>
      <c r="AB13" s="147">
        <v>30</v>
      </c>
      <c r="AC13" s="147">
        <v>30</v>
      </c>
      <c r="AD13" s="147">
        <v>30</v>
      </c>
      <c r="AE13" s="147">
        <v>30</v>
      </c>
      <c r="AF13" s="147">
        <v>33</v>
      </c>
      <c r="AG13" s="147">
        <v>27</v>
      </c>
    </row>
    <row r="14" spans="1:44" x14ac:dyDescent="0.2">
      <c r="A14" s="113">
        <v>15</v>
      </c>
      <c r="B14" s="97">
        <v>128</v>
      </c>
      <c r="C14" s="97">
        <f t="shared" ref="C14:C15" si="5">B14*3</f>
        <v>384</v>
      </c>
      <c r="D14" s="97">
        <f>C14-C13</f>
        <v>57</v>
      </c>
      <c r="E14" s="113">
        <v>15</v>
      </c>
      <c r="F14" s="97">
        <v>129</v>
      </c>
      <c r="G14" s="97">
        <f t="shared" ref="G14:G15" si="6">F14*3</f>
        <v>387</v>
      </c>
      <c r="H14" s="97">
        <f>G14-G13</f>
        <v>60</v>
      </c>
      <c r="I14" s="113">
        <v>15</v>
      </c>
      <c r="J14" s="97">
        <v>125</v>
      </c>
      <c r="K14" s="97">
        <f>J14*3</f>
        <v>375</v>
      </c>
      <c r="L14" s="101">
        <f>K14-K13</f>
        <v>48</v>
      </c>
      <c r="N14" s="113">
        <v>15</v>
      </c>
      <c r="O14" s="97">
        <v>127</v>
      </c>
      <c r="P14" s="97">
        <f t="shared" ref="P14:P15" si="7">O14*3</f>
        <v>381</v>
      </c>
      <c r="Q14" s="97">
        <f>P14-P13</f>
        <v>54</v>
      </c>
      <c r="R14" s="113">
        <v>15</v>
      </c>
      <c r="S14" s="97">
        <v>120</v>
      </c>
      <c r="T14" s="97">
        <f t="shared" ref="T14:T15" si="8">S14*3</f>
        <v>360</v>
      </c>
      <c r="U14" s="97">
        <f>T14-T13</f>
        <v>36</v>
      </c>
      <c r="V14" s="113">
        <v>15</v>
      </c>
      <c r="W14" s="97">
        <v>120</v>
      </c>
      <c r="X14" s="97">
        <f t="shared" ref="X14:X15" si="9">W14*3</f>
        <v>360</v>
      </c>
      <c r="Y14" s="101">
        <f>X14-X13</f>
        <v>39</v>
      </c>
      <c r="Z14" s="94"/>
      <c r="AA14" s="147">
        <v>14</v>
      </c>
      <c r="AB14" s="147">
        <v>33</v>
      </c>
      <c r="AC14" s="147">
        <v>33</v>
      </c>
      <c r="AD14" s="147">
        <v>33</v>
      </c>
      <c r="AE14" s="147">
        <v>33</v>
      </c>
      <c r="AF14" s="147">
        <v>36</v>
      </c>
      <c r="AG14" s="147">
        <v>30</v>
      </c>
    </row>
    <row r="15" spans="1:44" x14ac:dyDescent="0.2">
      <c r="A15" s="114">
        <v>16</v>
      </c>
      <c r="B15" s="102">
        <v>166</v>
      </c>
      <c r="C15" s="102">
        <f t="shared" si="5"/>
        <v>498</v>
      </c>
      <c r="D15" s="102">
        <f>C15-C14</f>
        <v>114</v>
      </c>
      <c r="E15" s="114">
        <v>16</v>
      </c>
      <c r="F15" s="102">
        <v>163</v>
      </c>
      <c r="G15" s="102">
        <f t="shared" si="6"/>
        <v>489</v>
      </c>
      <c r="H15" s="102">
        <f>G15-G14</f>
        <v>102</v>
      </c>
      <c r="I15" s="114">
        <v>16</v>
      </c>
      <c r="J15" s="102">
        <v>152</v>
      </c>
      <c r="K15" s="102">
        <f>J15*3</f>
        <v>456</v>
      </c>
      <c r="L15" s="104">
        <f>K15-K14</f>
        <v>81</v>
      </c>
      <c r="N15" s="114">
        <v>16</v>
      </c>
      <c r="O15" s="102">
        <v>150</v>
      </c>
      <c r="P15" s="102">
        <f t="shared" si="7"/>
        <v>450</v>
      </c>
      <c r="Q15" s="102">
        <f>P15-P14</f>
        <v>69</v>
      </c>
      <c r="R15" s="114">
        <v>16</v>
      </c>
      <c r="S15" s="102">
        <v>142</v>
      </c>
      <c r="T15" s="102">
        <f t="shared" si="8"/>
        <v>426</v>
      </c>
      <c r="U15" s="102">
        <f>T15-T14</f>
        <v>66</v>
      </c>
      <c r="V15" s="114">
        <v>16</v>
      </c>
      <c r="W15" s="102">
        <v>142</v>
      </c>
      <c r="X15" s="102">
        <f t="shared" si="9"/>
        <v>426</v>
      </c>
      <c r="Y15" s="104">
        <f>X15-X14</f>
        <v>66</v>
      </c>
      <c r="Z15" s="97"/>
      <c r="AA15" s="147">
        <v>15</v>
      </c>
      <c r="AB15" s="147">
        <v>45</v>
      </c>
      <c r="AC15" s="147">
        <v>84</v>
      </c>
      <c r="AD15" s="147">
        <v>30</v>
      </c>
      <c r="AE15" s="147">
        <v>42</v>
      </c>
      <c r="AF15" s="147">
        <v>60</v>
      </c>
      <c r="AG15" s="147">
        <v>36</v>
      </c>
    </row>
    <row r="16" spans="1:44" s="92" customFormat="1" x14ac:dyDescent="0.2">
      <c r="A16" s="94"/>
      <c r="B16" s="94"/>
      <c r="C16" s="94"/>
      <c r="D16" s="94"/>
      <c r="E16" s="94"/>
      <c r="F16" s="94"/>
      <c r="G16" s="94"/>
      <c r="H16" s="94"/>
      <c r="I16" s="94"/>
      <c r="J16" s="94"/>
      <c r="K16" s="94"/>
      <c r="L16" s="94"/>
      <c r="M16" s="94"/>
      <c r="N16" s="94"/>
      <c r="O16" s="94"/>
      <c r="P16" s="94"/>
      <c r="Q16" s="94"/>
      <c r="R16" s="94"/>
      <c r="S16" s="94"/>
      <c r="T16" s="94"/>
      <c r="U16" s="94"/>
      <c r="V16" s="94"/>
      <c r="W16" s="94"/>
      <c r="X16" s="94"/>
      <c r="Y16" s="94"/>
      <c r="Z16" s="94"/>
      <c r="AA16" s="147">
        <v>16</v>
      </c>
      <c r="AB16" s="147">
        <v>87</v>
      </c>
      <c r="AC16" s="147">
        <v>174</v>
      </c>
      <c r="AD16" s="147">
        <v>54</v>
      </c>
      <c r="AE16" s="147">
        <v>75</v>
      </c>
      <c r="AF16" s="147">
        <v>93</v>
      </c>
      <c r="AG16" s="147">
        <v>48</v>
      </c>
      <c r="AH16" s="94"/>
      <c r="AI16" s="94"/>
      <c r="AJ16" s="94"/>
      <c r="AK16" s="94"/>
      <c r="AL16" s="94"/>
      <c r="AM16" s="94"/>
      <c r="AN16" s="94"/>
      <c r="AO16" s="94"/>
      <c r="AP16" s="94"/>
      <c r="AQ16" s="94"/>
      <c r="AR16" s="94"/>
    </row>
    <row r="17" spans="1:44" s="95" customFormat="1" x14ac:dyDescent="0.2">
      <c r="A17" s="112" t="s">
        <v>200</v>
      </c>
      <c r="B17" s="99"/>
      <c r="C17" s="99"/>
      <c r="D17" s="99"/>
      <c r="E17" s="112" t="s">
        <v>201</v>
      </c>
      <c r="F17" s="99"/>
      <c r="G17" s="99"/>
      <c r="H17" s="99"/>
      <c r="I17" s="112" t="s">
        <v>202</v>
      </c>
      <c r="J17" s="99"/>
      <c r="K17" s="99"/>
      <c r="L17" s="100"/>
      <c r="M17" s="109"/>
      <c r="N17" s="112" t="s">
        <v>200</v>
      </c>
      <c r="O17" s="99"/>
      <c r="P17" s="99"/>
      <c r="Q17" s="99"/>
      <c r="R17" s="112" t="s">
        <v>201</v>
      </c>
      <c r="S17" s="99"/>
      <c r="T17" s="99"/>
      <c r="U17" s="99"/>
      <c r="V17" s="112" t="s">
        <v>202</v>
      </c>
      <c r="W17" s="99"/>
      <c r="X17" s="99"/>
      <c r="Y17" s="100"/>
      <c r="Z17" s="94"/>
      <c r="AA17" s="127"/>
      <c r="AB17" s="128"/>
      <c r="AC17"/>
      <c r="AD17" s="94"/>
    </row>
    <row r="18" spans="1:44" s="95" customFormat="1" x14ac:dyDescent="0.2">
      <c r="A18" s="113" t="s">
        <v>193</v>
      </c>
      <c r="B18" s="94" t="s">
        <v>194</v>
      </c>
      <c r="C18" s="94" t="s">
        <v>195</v>
      </c>
      <c r="D18" s="94" t="s">
        <v>187</v>
      </c>
      <c r="E18" s="113" t="s">
        <v>193</v>
      </c>
      <c r="F18" s="94" t="s">
        <v>194</v>
      </c>
      <c r="G18" s="94" t="s">
        <v>195</v>
      </c>
      <c r="H18" s="94" t="s">
        <v>187</v>
      </c>
      <c r="I18" s="113" t="s">
        <v>193</v>
      </c>
      <c r="J18" s="94" t="s">
        <v>194</v>
      </c>
      <c r="K18" s="94" t="s">
        <v>195</v>
      </c>
      <c r="L18" s="92" t="s">
        <v>187</v>
      </c>
      <c r="M18" s="109"/>
      <c r="N18" s="113" t="s">
        <v>193</v>
      </c>
      <c r="O18" s="94" t="s">
        <v>194</v>
      </c>
      <c r="P18" s="94" t="s">
        <v>195</v>
      </c>
      <c r="Q18" s="94" t="s">
        <v>187</v>
      </c>
      <c r="R18" s="113" t="s">
        <v>193</v>
      </c>
      <c r="S18" s="94" t="s">
        <v>194</v>
      </c>
      <c r="T18" s="94" t="s">
        <v>195</v>
      </c>
      <c r="U18" s="94" t="s">
        <v>187</v>
      </c>
      <c r="V18" s="113" t="s">
        <v>193</v>
      </c>
      <c r="W18" s="94" t="s">
        <v>194</v>
      </c>
      <c r="X18" s="94" t="s">
        <v>195</v>
      </c>
      <c r="Y18" s="92" t="s">
        <v>187</v>
      </c>
      <c r="Z18" s="94"/>
      <c r="AA18" s="127"/>
      <c r="AB18" s="128"/>
      <c r="AC18"/>
      <c r="AD18" s="94"/>
    </row>
    <row r="19" spans="1:44" x14ac:dyDescent="0.2">
      <c r="A19" s="113">
        <v>13</v>
      </c>
      <c r="B19" s="97"/>
      <c r="C19" s="97"/>
      <c r="D19" s="97">
        <v>30</v>
      </c>
      <c r="E19" s="113">
        <v>13</v>
      </c>
      <c r="F19" s="97"/>
      <c r="G19" s="97"/>
      <c r="H19" s="97">
        <v>30</v>
      </c>
      <c r="I19" s="113">
        <v>13</v>
      </c>
      <c r="J19" s="97"/>
      <c r="K19" s="97"/>
      <c r="L19" s="101">
        <v>30</v>
      </c>
      <c r="N19" s="113">
        <v>13</v>
      </c>
      <c r="O19" s="97"/>
      <c r="P19" s="97"/>
      <c r="Q19" s="97">
        <v>30</v>
      </c>
      <c r="R19" s="113">
        <v>13</v>
      </c>
      <c r="S19" s="97"/>
      <c r="T19" s="97"/>
      <c r="U19" s="97">
        <v>30</v>
      </c>
      <c r="V19" s="113">
        <v>13</v>
      </c>
      <c r="W19" s="97"/>
      <c r="X19" s="97"/>
      <c r="Y19" s="101">
        <v>30</v>
      </c>
      <c r="Z19" s="97"/>
      <c r="AA19" s="127"/>
      <c r="AB19" s="128"/>
      <c r="AC19"/>
      <c r="AD19" s="97"/>
    </row>
    <row r="20" spans="1:44" x14ac:dyDescent="0.2">
      <c r="A20" s="113" t="s">
        <v>196</v>
      </c>
      <c r="B20" s="97">
        <v>109</v>
      </c>
      <c r="C20" s="97">
        <f>B20*3</f>
        <v>327</v>
      </c>
      <c r="D20" s="97">
        <v>33</v>
      </c>
      <c r="E20" s="113" t="s">
        <v>196</v>
      </c>
      <c r="F20" s="97">
        <v>109</v>
      </c>
      <c r="G20" s="97">
        <f>F20*3</f>
        <v>327</v>
      </c>
      <c r="H20" s="97">
        <v>33</v>
      </c>
      <c r="I20" s="113" t="s">
        <v>196</v>
      </c>
      <c r="J20" s="97">
        <v>109</v>
      </c>
      <c r="K20" s="97">
        <f>J20*3</f>
        <v>327</v>
      </c>
      <c r="L20" s="101">
        <v>33</v>
      </c>
      <c r="N20" s="113" t="s">
        <v>196</v>
      </c>
      <c r="O20" s="97">
        <v>109</v>
      </c>
      <c r="P20" s="97">
        <f>O20*3</f>
        <v>327</v>
      </c>
      <c r="Q20" s="97">
        <v>33</v>
      </c>
      <c r="R20" s="113" t="s">
        <v>196</v>
      </c>
      <c r="S20" s="97">
        <v>109</v>
      </c>
      <c r="T20" s="97">
        <f>S20*3</f>
        <v>327</v>
      </c>
      <c r="U20" s="97">
        <v>33</v>
      </c>
      <c r="V20" s="113" t="s">
        <v>196</v>
      </c>
      <c r="W20" s="97">
        <v>108</v>
      </c>
      <c r="X20" s="97">
        <f>W20*3</f>
        <v>324</v>
      </c>
      <c r="Y20" s="101">
        <v>33</v>
      </c>
      <c r="Z20" s="97"/>
      <c r="AA20" s="127"/>
      <c r="AB20" s="128"/>
      <c r="AC20"/>
      <c r="AD20" s="97"/>
    </row>
    <row r="21" spans="1:44" x14ac:dyDescent="0.2">
      <c r="A21" s="113">
        <v>15</v>
      </c>
      <c r="B21" s="97">
        <v>126</v>
      </c>
      <c r="C21" s="97">
        <f>B21*3</f>
        <v>378</v>
      </c>
      <c r="D21" s="97">
        <f>C21-C20</f>
        <v>51</v>
      </c>
      <c r="E21" s="113">
        <v>15</v>
      </c>
      <c r="F21" s="97">
        <v>124</v>
      </c>
      <c r="G21" s="97">
        <f t="shared" ref="G21:G22" si="10">F21*3</f>
        <v>372</v>
      </c>
      <c r="H21" s="97">
        <f>G21-G20</f>
        <v>45</v>
      </c>
      <c r="I21" s="113">
        <v>15</v>
      </c>
      <c r="J21" s="97">
        <v>132</v>
      </c>
      <c r="K21" s="97">
        <f t="shared" ref="K21:K22" si="11">J21*3</f>
        <v>396</v>
      </c>
      <c r="L21" s="101">
        <f>K21-K20</f>
        <v>69</v>
      </c>
      <c r="N21" s="113">
        <v>15</v>
      </c>
      <c r="O21" s="97">
        <v>125</v>
      </c>
      <c r="P21" s="97">
        <f t="shared" ref="P21:P22" si="12">O21*3</f>
        <v>375</v>
      </c>
      <c r="Q21" s="97">
        <f>P21-P20</f>
        <v>48</v>
      </c>
      <c r="R21" s="113">
        <v>15</v>
      </c>
      <c r="S21" s="97">
        <v>125</v>
      </c>
      <c r="T21" s="97">
        <f t="shared" ref="T21:T22" si="13">S21*3</f>
        <v>375</v>
      </c>
      <c r="U21" s="97">
        <f>T21-T20</f>
        <v>48</v>
      </c>
      <c r="V21" s="113">
        <v>15</v>
      </c>
      <c r="W21" s="97">
        <v>121</v>
      </c>
      <c r="X21" s="97">
        <f t="shared" ref="X21:X22" si="14">W21*3</f>
        <v>363</v>
      </c>
      <c r="Y21" s="101">
        <f>X21-X20</f>
        <v>39</v>
      </c>
      <c r="Z21" s="94"/>
      <c r="AA21" s="127"/>
      <c r="AB21" s="128"/>
      <c r="AC21"/>
      <c r="AD21" s="97"/>
    </row>
    <row r="22" spans="1:44" x14ac:dyDescent="0.2">
      <c r="A22" s="114">
        <v>16</v>
      </c>
      <c r="B22" s="102">
        <v>169</v>
      </c>
      <c r="C22" s="102">
        <f>B22*3</f>
        <v>507</v>
      </c>
      <c r="D22" s="102">
        <f>C22-C21</f>
        <v>129</v>
      </c>
      <c r="E22" s="114">
        <v>16</v>
      </c>
      <c r="F22" s="102">
        <v>182</v>
      </c>
      <c r="G22" s="102">
        <f t="shared" si="10"/>
        <v>546</v>
      </c>
      <c r="H22" s="102">
        <f>G22-G21</f>
        <v>174</v>
      </c>
      <c r="I22" s="114">
        <v>16</v>
      </c>
      <c r="J22" s="102">
        <v>171</v>
      </c>
      <c r="K22" s="102">
        <f t="shared" si="11"/>
        <v>513</v>
      </c>
      <c r="L22" s="104">
        <f>K22-K21</f>
        <v>117</v>
      </c>
      <c r="N22" s="114">
        <v>16</v>
      </c>
      <c r="O22" s="102">
        <v>153</v>
      </c>
      <c r="P22" s="102">
        <f t="shared" si="12"/>
        <v>459</v>
      </c>
      <c r="Q22" s="102">
        <f>P22-P21</f>
        <v>84</v>
      </c>
      <c r="R22" s="114">
        <v>16</v>
      </c>
      <c r="S22" s="102">
        <v>152</v>
      </c>
      <c r="T22" s="102">
        <f t="shared" si="13"/>
        <v>456</v>
      </c>
      <c r="U22" s="102">
        <f>T22-T21</f>
        <v>81</v>
      </c>
      <c r="V22" s="114">
        <v>16</v>
      </c>
      <c r="W22" s="102">
        <v>144</v>
      </c>
      <c r="X22" s="102">
        <f t="shared" si="14"/>
        <v>432</v>
      </c>
      <c r="Y22" s="104">
        <f>X22-X21</f>
        <v>69</v>
      </c>
      <c r="Z22" s="97"/>
      <c r="AA22" s="127"/>
      <c r="AB22" s="128"/>
      <c r="AC22"/>
      <c r="AD22" s="97"/>
    </row>
    <row r="23" spans="1:44" s="92" customFormat="1" x14ac:dyDescent="0.2">
      <c r="A23" s="94"/>
      <c r="B23" s="94"/>
      <c r="C23" s="94"/>
      <c r="D23" s="94"/>
      <c r="E23" s="94"/>
      <c r="F23" s="94"/>
      <c r="G23" s="94"/>
      <c r="H23" s="94"/>
      <c r="I23" s="94"/>
      <c r="J23" s="94"/>
      <c r="K23" s="94"/>
      <c r="L23" s="94"/>
      <c r="M23" s="94"/>
      <c r="N23" s="94"/>
      <c r="O23" s="94"/>
      <c r="P23" s="94"/>
      <c r="Q23" s="94"/>
      <c r="R23" s="94"/>
      <c r="S23" s="94"/>
      <c r="T23" s="94"/>
      <c r="U23" s="94"/>
      <c r="V23" s="94"/>
      <c r="W23" s="94"/>
      <c r="X23" s="94"/>
      <c r="Y23" s="94"/>
      <c r="Z23" s="94"/>
      <c r="AA23" s="127"/>
      <c r="AB23" s="128"/>
      <c r="AC23"/>
      <c r="AD23" s="94"/>
      <c r="AE23" s="94"/>
      <c r="AF23" s="94"/>
      <c r="AG23" s="94"/>
      <c r="AH23" s="94"/>
      <c r="AI23" s="94"/>
      <c r="AJ23" s="94"/>
      <c r="AK23" s="94"/>
      <c r="AL23" s="94"/>
      <c r="AM23" s="94"/>
      <c r="AN23" s="94"/>
      <c r="AO23" s="94"/>
      <c r="AP23" s="94"/>
      <c r="AQ23" s="94"/>
      <c r="AR23" s="94"/>
    </row>
    <row r="24" spans="1:44" s="95" customFormat="1" x14ac:dyDescent="0.2">
      <c r="A24" s="112" t="s">
        <v>203</v>
      </c>
      <c r="B24" s="99"/>
      <c r="C24" s="99"/>
      <c r="D24" s="99"/>
      <c r="E24" s="112" t="s">
        <v>204</v>
      </c>
      <c r="F24" s="99"/>
      <c r="G24" s="99"/>
      <c r="H24" s="99"/>
      <c r="I24" s="112" t="s">
        <v>205</v>
      </c>
      <c r="J24" s="99"/>
      <c r="K24" s="99"/>
      <c r="L24" s="100"/>
      <c r="M24" s="109"/>
      <c r="N24" s="112" t="s">
        <v>203</v>
      </c>
      <c r="O24" s="99"/>
      <c r="P24" s="99"/>
      <c r="Q24" s="99"/>
      <c r="R24" s="112" t="s">
        <v>204</v>
      </c>
      <c r="S24" s="99"/>
      <c r="T24" s="99"/>
      <c r="U24" s="99"/>
      <c r="V24" s="112" t="s">
        <v>205</v>
      </c>
      <c r="W24" s="99"/>
      <c r="X24" s="99"/>
      <c r="Y24" s="100"/>
      <c r="Z24" s="94"/>
      <c r="AA24" s="127"/>
      <c r="AB24" s="128"/>
      <c r="AC24"/>
      <c r="AD24" s="94"/>
    </row>
    <row r="25" spans="1:44" s="95" customFormat="1" x14ac:dyDescent="0.2">
      <c r="A25" s="113" t="s">
        <v>193</v>
      </c>
      <c r="B25" s="94" t="s">
        <v>194</v>
      </c>
      <c r="C25" s="94" t="s">
        <v>195</v>
      </c>
      <c r="D25" s="94" t="s">
        <v>187</v>
      </c>
      <c r="E25" s="113" t="s">
        <v>193</v>
      </c>
      <c r="F25" s="94" t="s">
        <v>194</v>
      </c>
      <c r="G25" s="94" t="s">
        <v>195</v>
      </c>
      <c r="H25" s="94" t="s">
        <v>187</v>
      </c>
      <c r="I25" s="113" t="s">
        <v>193</v>
      </c>
      <c r="J25" s="94" t="s">
        <v>194</v>
      </c>
      <c r="K25" s="94" t="s">
        <v>195</v>
      </c>
      <c r="L25" s="92" t="s">
        <v>187</v>
      </c>
      <c r="M25" s="109"/>
      <c r="N25" s="113" t="s">
        <v>193</v>
      </c>
      <c r="O25" s="94" t="s">
        <v>194</v>
      </c>
      <c r="P25" s="94" t="s">
        <v>195</v>
      </c>
      <c r="Q25" s="94" t="s">
        <v>187</v>
      </c>
      <c r="R25" s="113" t="s">
        <v>193</v>
      </c>
      <c r="S25" s="94" t="s">
        <v>194</v>
      </c>
      <c r="T25" s="94" t="s">
        <v>195</v>
      </c>
      <c r="U25" s="94" t="s">
        <v>187</v>
      </c>
      <c r="V25" s="113" t="s">
        <v>193</v>
      </c>
      <c r="W25" s="94" t="s">
        <v>194</v>
      </c>
      <c r="X25" s="94" t="s">
        <v>195</v>
      </c>
      <c r="Y25" s="92" t="s">
        <v>187</v>
      </c>
      <c r="Z25" s="94"/>
      <c r="AA25" s="127"/>
      <c r="AB25" s="128"/>
      <c r="AC25"/>
      <c r="AD25" s="94"/>
    </row>
    <row r="26" spans="1:44" x14ac:dyDescent="0.2">
      <c r="A26" s="113">
        <v>13</v>
      </c>
      <c r="B26" s="97"/>
      <c r="C26" s="97"/>
      <c r="D26" s="97">
        <v>30</v>
      </c>
      <c r="E26" s="113">
        <v>13</v>
      </c>
      <c r="F26" s="97"/>
      <c r="G26" s="97"/>
      <c r="H26" s="97">
        <v>30</v>
      </c>
      <c r="I26" s="113">
        <v>13</v>
      </c>
      <c r="J26" s="97"/>
      <c r="K26" s="97"/>
      <c r="L26" s="101">
        <v>30</v>
      </c>
      <c r="N26" s="113">
        <v>13</v>
      </c>
      <c r="O26" s="97"/>
      <c r="P26" s="97"/>
      <c r="Q26" s="97">
        <v>30</v>
      </c>
      <c r="R26" s="113">
        <v>13</v>
      </c>
      <c r="S26" s="97"/>
      <c r="T26" s="97"/>
      <c r="U26" s="97">
        <v>30</v>
      </c>
      <c r="V26" s="113">
        <v>13</v>
      </c>
      <c r="W26" s="97"/>
      <c r="X26" s="97"/>
      <c r="Y26" s="101">
        <v>30</v>
      </c>
      <c r="Z26" s="97"/>
      <c r="AA26" s="127"/>
      <c r="AB26" s="128"/>
      <c r="AC26" s="97"/>
      <c r="AD26" s="97"/>
    </row>
    <row r="27" spans="1:44" x14ac:dyDescent="0.2">
      <c r="A27" s="113" t="s">
        <v>196</v>
      </c>
      <c r="B27" s="97">
        <v>109</v>
      </c>
      <c r="C27" s="97">
        <f>B27*3</f>
        <v>327</v>
      </c>
      <c r="D27" s="97">
        <v>33</v>
      </c>
      <c r="E27" s="113" t="s">
        <v>196</v>
      </c>
      <c r="F27" s="97">
        <v>109</v>
      </c>
      <c r="G27" s="97">
        <f>F27*3</f>
        <v>327</v>
      </c>
      <c r="H27" s="97">
        <v>33</v>
      </c>
      <c r="I27" s="113" t="s">
        <v>196</v>
      </c>
      <c r="J27" s="97">
        <v>109</v>
      </c>
      <c r="K27" s="97">
        <f>J27*3</f>
        <v>327</v>
      </c>
      <c r="L27" s="101">
        <v>33</v>
      </c>
      <c r="N27" s="113" t="s">
        <v>196</v>
      </c>
      <c r="O27" s="97">
        <v>107</v>
      </c>
      <c r="P27" s="97">
        <f>O27*3</f>
        <v>321</v>
      </c>
      <c r="Q27" s="97">
        <v>33</v>
      </c>
      <c r="R27" s="113" t="s">
        <v>196</v>
      </c>
      <c r="S27" s="97">
        <v>107</v>
      </c>
      <c r="T27" s="97">
        <f>S27*3</f>
        <v>321</v>
      </c>
      <c r="U27" s="97">
        <v>33</v>
      </c>
      <c r="V27" s="113" t="s">
        <v>196</v>
      </c>
      <c r="W27" s="97">
        <v>107</v>
      </c>
      <c r="X27" s="97">
        <f>W27*3</f>
        <v>321</v>
      </c>
      <c r="Y27" s="101">
        <v>33</v>
      </c>
      <c r="Z27" s="97"/>
      <c r="AA27" s="127"/>
      <c r="AB27" s="128"/>
      <c r="AC27" s="97"/>
      <c r="AD27" s="97"/>
    </row>
    <row r="28" spans="1:44" x14ac:dyDescent="0.2">
      <c r="A28" s="113">
        <v>15</v>
      </c>
      <c r="B28" s="97">
        <v>121</v>
      </c>
      <c r="C28" s="97">
        <f t="shared" ref="C28:C29" si="15">B28*3</f>
        <v>363</v>
      </c>
      <c r="D28" s="97">
        <f>C28-C27</f>
        <v>36</v>
      </c>
      <c r="E28" s="113">
        <v>15</v>
      </c>
      <c r="F28" s="97">
        <v>130</v>
      </c>
      <c r="G28" s="97">
        <f t="shared" ref="G28:G29" si="16">F28*3</f>
        <v>390</v>
      </c>
      <c r="H28" s="97">
        <f>G28-G27</f>
        <v>63</v>
      </c>
      <c r="I28" s="113">
        <v>15</v>
      </c>
      <c r="J28" s="97">
        <v>125</v>
      </c>
      <c r="K28" s="97">
        <f t="shared" ref="K28:K29" si="17">J28*3</f>
        <v>375</v>
      </c>
      <c r="L28" s="101">
        <f>K28-K27</f>
        <v>48</v>
      </c>
      <c r="N28" s="113">
        <v>15</v>
      </c>
      <c r="O28" s="97">
        <v>120</v>
      </c>
      <c r="P28" s="97">
        <f t="shared" ref="P28:P29" si="18">O28*3</f>
        <v>360</v>
      </c>
      <c r="Q28" s="97">
        <f>P28-P27</f>
        <v>39</v>
      </c>
      <c r="R28" s="113">
        <v>15</v>
      </c>
      <c r="S28" s="97">
        <v>121</v>
      </c>
      <c r="T28" s="97">
        <f t="shared" ref="T28:T29" si="19">S28*3</f>
        <v>363</v>
      </c>
      <c r="U28" s="97">
        <f>T28-T27</f>
        <v>42</v>
      </c>
      <c r="V28" s="113">
        <v>15</v>
      </c>
      <c r="W28" s="97">
        <v>121</v>
      </c>
      <c r="X28" s="97">
        <f t="shared" ref="X28:X29" si="20">W28*3</f>
        <v>363</v>
      </c>
      <c r="Y28" s="101">
        <f>X28-X27</f>
        <v>42</v>
      </c>
      <c r="Z28" s="94"/>
      <c r="AA28" s="127"/>
      <c r="AB28" s="128"/>
      <c r="AC28" s="97"/>
      <c r="AD28" s="97"/>
    </row>
    <row r="29" spans="1:44" x14ac:dyDescent="0.2">
      <c r="A29" s="114">
        <v>16</v>
      </c>
      <c r="B29" s="102">
        <v>147</v>
      </c>
      <c r="C29" s="102">
        <f t="shared" si="15"/>
        <v>441</v>
      </c>
      <c r="D29" s="102">
        <f>C29-C28</f>
        <v>78</v>
      </c>
      <c r="E29" s="114">
        <v>16</v>
      </c>
      <c r="F29" s="102">
        <v>169</v>
      </c>
      <c r="G29" s="102">
        <f t="shared" si="16"/>
        <v>507</v>
      </c>
      <c r="H29" s="102">
        <f>G29-G28</f>
        <v>117</v>
      </c>
      <c r="I29" s="114">
        <v>16</v>
      </c>
      <c r="J29" s="102">
        <v>155</v>
      </c>
      <c r="K29" s="102">
        <f t="shared" si="17"/>
        <v>465</v>
      </c>
      <c r="L29" s="104">
        <f>K29-K28</f>
        <v>90</v>
      </c>
      <c r="N29" s="114">
        <v>16</v>
      </c>
      <c r="O29" s="102">
        <v>145</v>
      </c>
      <c r="P29" s="102">
        <f t="shared" si="18"/>
        <v>435</v>
      </c>
      <c r="Q29" s="102">
        <f>P29-P28</f>
        <v>75</v>
      </c>
      <c r="R29" s="114">
        <v>16</v>
      </c>
      <c r="S29" s="102">
        <v>145</v>
      </c>
      <c r="T29" s="102">
        <f t="shared" si="19"/>
        <v>435</v>
      </c>
      <c r="U29" s="102">
        <f>T29-T28</f>
        <v>72</v>
      </c>
      <c r="V29" s="114">
        <v>16</v>
      </c>
      <c r="W29" s="102">
        <v>146</v>
      </c>
      <c r="X29" s="102">
        <f t="shared" si="20"/>
        <v>438</v>
      </c>
      <c r="Y29" s="104">
        <f>X29-X28</f>
        <v>75</v>
      </c>
      <c r="Z29" s="97"/>
      <c r="AA29" s="127"/>
      <c r="AB29" s="128"/>
      <c r="AC29" s="94"/>
      <c r="AD29" s="97"/>
    </row>
    <row r="30" spans="1:44" s="92" customFormat="1" x14ac:dyDescent="0.2">
      <c r="A30" s="94"/>
      <c r="B30" s="94"/>
      <c r="C30" s="94"/>
      <c r="D30" s="94"/>
      <c r="E30" s="94"/>
      <c r="F30" s="94"/>
      <c r="G30" s="94"/>
      <c r="H30" s="94"/>
      <c r="I30" s="94"/>
      <c r="J30" s="94"/>
      <c r="K30" s="94"/>
      <c r="L30" s="94"/>
      <c r="M30" s="94"/>
      <c r="N30" s="94"/>
      <c r="O30" s="94"/>
      <c r="P30" s="94"/>
      <c r="Q30" s="94"/>
      <c r="R30" s="94"/>
      <c r="S30" s="94"/>
      <c r="T30" s="94"/>
      <c r="U30" s="94"/>
      <c r="V30" s="94"/>
      <c r="W30" s="94"/>
      <c r="X30" s="94"/>
      <c r="Y30" s="94"/>
      <c r="Z30" s="94"/>
      <c r="AA30" s="127"/>
      <c r="AB30" s="128"/>
      <c r="AC30" s="94"/>
      <c r="AD30" s="94"/>
      <c r="AE30" s="94"/>
      <c r="AF30" s="94"/>
      <c r="AG30" s="94"/>
      <c r="AH30" s="94"/>
      <c r="AI30" s="94"/>
      <c r="AJ30" s="94"/>
      <c r="AK30" s="94"/>
      <c r="AL30" s="94"/>
      <c r="AM30" s="94"/>
      <c r="AN30" s="94"/>
      <c r="AO30" s="94"/>
      <c r="AP30" s="94"/>
      <c r="AQ30" s="94"/>
      <c r="AR30" s="94"/>
    </row>
    <row r="31" spans="1:44" s="95" customFormat="1" x14ac:dyDescent="0.2">
      <c r="A31" s="112" t="s">
        <v>206</v>
      </c>
      <c r="B31" s="99"/>
      <c r="C31" s="99"/>
      <c r="D31" s="99"/>
      <c r="E31" s="112" t="s">
        <v>207</v>
      </c>
      <c r="F31" s="99"/>
      <c r="G31" s="99"/>
      <c r="H31" s="99"/>
      <c r="I31" s="112" t="s">
        <v>208</v>
      </c>
      <c r="J31" s="99"/>
      <c r="K31" s="99"/>
      <c r="L31" s="100"/>
      <c r="M31" s="109"/>
      <c r="N31" s="112" t="s">
        <v>206</v>
      </c>
      <c r="O31" s="99"/>
      <c r="P31" s="99"/>
      <c r="Q31" s="99"/>
      <c r="R31" s="112" t="s">
        <v>207</v>
      </c>
      <c r="S31" s="99"/>
      <c r="T31" s="99"/>
      <c r="U31" s="99"/>
      <c r="V31" s="112" t="s">
        <v>208</v>
      </c>
      <c r="W31" s="99"/>
      <c r="X31" s="99"/>
      <c r="Y31" s="100"/>
      <c r="Z31" s="94"/>
      <c r="AA31" s="127"/>
      <c r="AB31" s="128"/>
      <c r="AC31" s="94"/>
      <c r="AD31" s="94"/>
    </row>
    <row r="32" spans="1:44" s="95" customFormat="1" x14ac:dyDescent="0.2">
      <c r="A32" s="113" t="s">
        <v>193</v>
      </c>
      <c r="B32" s="94" t="s">
        <v>194</v>
      </c>
      <c r="C32" s="94" t="s">
        <v>195</v>
      </c>
      <c r="D32" s="94" t="s">
        <v>187</v>
      </c>
      <c r="E32" s="113" t="s">
        <v>193</v>
      </c>
      <c r="F32" s="94" t="s">
        <v>194</v>
      </c>
      <c r="G32" s="94" t="s">
        <v>195</v>
      </c>
      <c r="H32" s="94" t="s">
        <v>187</v>
      </c>
      <c r="I32" s="113" t="s">
        <v>193</v>
      </c>
      <c r="J32" s="94" t="s">
        <v>194</v>
      </c>
      <c r="K32" s="94" t="s">
        <v>195</v>
      </c>
      <c r="L32" s="92" t="s">
        <v>187</v>
      </c>
      <c r="M32" s="109"/>
      <c r="N32" s="113" t="s">
        <v>193</v>
      </c>
      <c r="O32" s="94" t="s">
        <v>194</v>
      </c>
      <c r="P32" s="94" t="s">
        <v>195</v>
      </c>
      <c r="Q32" s="94" t="s">
        <v>187</v>
      </c>
      <c r="R32" s="113" t="s">
        <v>193</v>
      </c>
      <c r="S32" s="94" t="s">
        <v>194</v>
      </c>
      <c r="T32" s="94" t="s">
        <v>195</v>
      </c>
      <c r="U32" s="94" t="s">
        <v>187</v>
      </c>
      <c r="V32" s="113" t="s">
        <v>193</v>
      </c>
      <c r="W32" s="94" t="s">
        <v>194</v>
      </c>
      <c r="X32" s="94" t="s">
        <v>195</v>
      </c>
      <c r="Y32" s="92" t="s">
        <v>187</v>
      </c>
      <c r="Z32" s="94"/>
      <c r="AA32" s="127"/>
      <c r="AB32" s="128"/>
      <c r="AC32" s="94"/>
      <c r="AD32" s="94"/>
    </row>
    <row r="33" spans="1:44" x14ac:dyDescent="0.2">
      <c r="A33" s="113">
        <v>13</v>
      </c>
      <c r="B33" s="97"/>
      <c r="C33" s="97"/>
      <c r="D33" s="97">
        <v>30</v>
      </c>
      <c r="E33" s="113">
        <v>13</v>
      </c>
      <c r="F33" s="97"/>
      <c r="G33" s="97"/>
      <c r="H33" s="97">
        <v>30</v>
      </c>
      <c r="I33" s="113">
        <v>13</v>
      </c>
      <c r="J33" s="97"/>
      <c r="K33" s="97"/>
      <c r="L33" s="101">
        <v>30</v>
      </c>
      <c r="N33" s="113">
        <v>13</v>
      </c>
      <c r="O33" s="97"/>
      <c r="P33" s="97"/>
      <c r="Q33" s="97">
        <v>30</v>
      </c>
      <c r="R33" s="113">
        <v>13</v>
      </c>
      <c r="S33" s="97"/>
      <c r="T33" s="97"/>
      <c r="U33" s="97">
        <v>30</v>
      </c>
      <c r="V33" s="113">
        <v>13</v>
      </c>
      <c r="W33" s="97"/>
      <c r="X33" s="97"/>
      <c r="Y33" s="101">
        <v>30</v>
      </c>
      <c r="Z33" s="97"/>
      <c r="AA33" s="127"/>
      <c r="AB33" s="128"/>
      <c r="AC33" s="97"/>
      <c r="AD33" s="97"/>
    </row>
    <row r="34" spans="1:44" x14ac:dyDescent="0.2">
      <c r="A34" s="113" t="s">
        <v>196</v>
      </c>
      <c r="B34" s="94">
        <v>109</v>
      </c>
      <c r="C34" s="94">
        <f>B34*3</f>
        <v>327</v>
      </c>
      <c r="D34" s="94">
        <v>33</v>
      </c>
      <c r="E34" s="113" t="s">
        <v>196</v>
      </c>
      <c r="F34" s="94">
        <v>109</v>
      </c>
      <c r="G34" s="94">
        <f>F34*3</f>
        <v>327</v>
      </c>
      <c r="H34" s="94">
        <v>33</v>
      </c>
      <c r="I34" s="113" t="s">
        <v>196</v>
      </c>
      <c r="J34" s="94">
        <v>109</v>
      </c>
      <c r="K34" s="94">
        <f>J34*3</f>
        <v>327</v>
      </c>
      <c r="L34" s="92">
        <v>33</v>
      </c>
      <c r="N34" s="113" t="s">
        <v>196</v>
      </c>
      <c r="O34" s="97">
        <v>107</v>
      </c>
      <c r="P34" s="97">
        <f>O34*3</f>
        <v>321</v>
      </c>
      <c r="Q34" s="97">
        <v>33</v>
      </c>
      <c r="R34" s="113" t="s">
        <v>196</v>
      </c>
      <c r="S34" s="97">
        <v>107</v>
      </c>
      <c r="T34" s="97">
        <f>S34*3</f>
        <v>321</v>
      </c>
      <c r="U34" s="97">
        <v>33</v>
      </c>
      <c r="V34" s="113" t="s">
        <v>196</v>
      </c>
      <c r="W34" s="97">
        <v>110</v>
      </c>
      <c r="X34" s="97">
        <f>W34*3</f>
        <v>330</v>
      </c>
      <c r="Y34" s="101">
        <v>33</v>
      </c>
      <c r="Z34" s="97"/>
      <c r="AA34" s="127"/>
      <c r="AB34" s="128"/>
      <c r="AC34" s="97"/>
      <c r="AD34" s="97"/>
    </row>
    <row r="35" spans="1:44" x14ac:dyDescent="0.2">
      <c r="A35" s="113">
        <v>15</v>
      </c>
      <c r="B35" s="94">
        <v>123</v>
      </c>
      <c r="C35" s="94">
        <f t="shared" ref="C35:C36" si="21">B35*3</f>
        <v>369</v>
      </c>
      <c r="D35" s="94">
        <f>C35-C34</f>
        <v>42</v>
      </c>
      <c r="E35" s="113">
        <v>15</v>
      </c>
      <c r="F35" s="94">
        <v>127</v>
      </c>
      <c r="G35" s="94">
        <f t="shared" ref="G35:G36" si="22">F35*3</f>
        <v>381</v>
      </c>
      <c r="H35" s="94">
        <f>G35-G34</f>
        <v>54</v>
      </c>
      <c r="I35" s="113">
        <v>15</v>
      </c>
      <c r="J35" s="94">
        <v>123</v>
      </c>
      <c r="K35" s="94">
        <f t="shared" ref="K35:K36" si="23">J35*3</f>
        <v>369</v>
      </c>
      <c r="L35" s="92">
        <f>K35-K34</f>
        <v>42</v>
      </c>
      <c r="N35" s="113">
        <v>15</v>
      </c>
      <c r="O35" s="97">
        <v>121</v>
      </c>
      <c r="P35" s="97">
        <f t="shared" ref="P35:P36" si="24">O35*3</f>
        <v>363</v>
      </c>
      <c r="Q35" s="97">
        <f>P35-P34</f>
        <v>42</v>
      </c>
      <c r="R35" s="113">
        <v>15</v>
      </c>
      <c r="S35" s="97">
        <v>121</v>
      </c>
      <c r="T35" s="97">
        <f t="shared" ref="T35:T36" si="25">S35*3</f>
        <v>363</v>
      </c>
      <c r="U35" s="97">
        <f>T35-T34</f>
        <v>42</v>
      </c>
      <c r="V35" s="113">
        <v>15</v>
      </c>
      <c r="W35" s="97">
        <v>125</v>
      </c>
      <c r="X35" s="97">
        <f t="shared" ref="X35:X36" si="26">W35*3</f>
        <v>375</v>
      </c>
      <c r="Y35" s="101">
        <f>X35-X34</f>
        <v>45</v>
      </c>
      <c r="Z35" s="94"/>
      <c r="AA35" s="127"/>
      <c r="AB35" s="128"/>
      <c r="AC35" s="97"/>
      <c r="AD35" s="97"/>
    </row>
    <row r="36" spans="1:44" x14ac:dyDescent="0.2">
      <c r="A36" s="114">
        <v>16</v>
      </c>
      <c r="B36" s="103">
        <v>151</v>
      </c>
      <c r="C36" s="103">
        <f t="shared" si="21"/>
        <v>453</v>
      </c>
      <c r="D36" s="103">
        <f>C36-C35</f>
        <v>84</v>
      </c>
      <c r="E36" s="114">
        <v>16</v>
      </c>
      <c r="F36" s="103">
        <v>165</v>
      </c>
      <c r="G36" s="103">
        <f t="shared" si="22"/>
        <v>495</v>
      </c>
      <c r="H36" s="103">
        <f>G36-G35</f>
        <v>114</v>
      </c>
      <c r="I36" s="114">
        <v>16</v>
      </c>
      <c r="J36" s="103">
        <v>174</v>
      </c>
      <c r="K36" s="103">
        <f t="shared" si="23"/>
        <v>522</v>
      </c>
      <c r="L36" s="105">
        <f>K36-K35</f>
        <v>153</v>
      </c>
      <c r="N36" s="114">
        <v>16</v>
      </c>
      <c r="O36" s="102">
        <v>145</v>
      </c>
      <c r="P36" s="102">
        <f t="shared" si="24"/>
        <v>435</v>
      </c>
      <c r="Q36" s="102">
        <f>P36-P35</f>
        <v>72</v>
      </c>
      <c r="R36" s="114">
        <v>16</v>
      </c>
      <c r="S36" s="102">
        <v>144</v>
      </c>
      <c r="T36" s="102">
        <f t="shared" si="25"/>
        <v>432</v>
      </c>
      <c r="U36" s="102">
        <f>T36-T35</f>
        <v>69</v>
      </c>
      <c r="V36" s="114">
        <v>16</v>
      </c>
      <c r="W36" s="102">
        <v>154</v>
      </c>
      <c r="X36" s="102">
        <f t="shared" si="26"/>
        <v>462</v>
      </c>
      <c r="Y36" s="104">
        <f>X36-X35</f>
        <v>87</v>
      </c>
      <c r="Z36" s="97"/>
      <c r="AA36" s="127"/>
      <c r="AB36" s="128"/>
      <c r="AC36" s="94"/>
      <c r="AD36" s="97"/>
    </row>
    <row r="37" spans="1:44" s="92" customFormat="1" ht="17" customHeight="1" x14ac:dyDescent="0.2">
      <c r="A37" s="94"/>
      <c r="B37" s="94"/>
      <c r="C37" s="94"/>
      <c r="D37" s="94"/>
      <c r="E37" s="94"/>
      <c r="F37" s="94"/>
      <c r="G37" s="94"/>
      <c r="H37" s="94"/>
      <c r="I37" s="94"/>
      <c r="J37" s="94"/>
      <c r="K37" s="94"/>
      <c r="L37" s="94"/>
      <c r="M37" s="94"/>
      <c r="N37" s="94"/>
      <c r="O37" s="94"/>
      <c r="P37" s="94"/>
      <c r="Q37" s="94"/>
      <c r="R37" s="94"/>
      <c r="S37" s="94"/>
      <c r="T37" s="94"/>
      <c r="U37" s="94"/>
      <c r="V37" s="94"/>
      <c r="W37" s="94"/>
      <c r="X37" s="94"/>
      <c r="Y37" s="94"/>
      <c r="Z37" s="94"/>
      <c r="AA37" s="127"/>
      <c r="AB37" s="128"/>
      <c r="AC37" s="94"/>
      <c r="AD37" s="94"/>
      <c r="AE37" s="94"/>
      <c r="AF37" s="94"/>
      <c r="AG37" s="94"/>
      <c r="AH37" s="94"/>
      <c r="AI37" s="94"/>
      <c r="AJ37" s="94"/>
      <c r="AK37" s="94"/>
      <c r="AL37" s="94"/>
      <c r="AM37" s="94"/>
      <c r="AN37" s="94"/>
      <c r="AO37" s="94"/>
      <c r="AP37" s="94"/>
      <c r="AQ37" s="94"/>
      <c r="AR37" s="94"/>
    </row>
    <row r="38" spans="1:44" s="95" customFormat="1" x14ac:dyDescent="0.2">
      <c r="A38" s="112" t="s">
        <v>209</v>
      </c>
      <c r="B38" s="99"/>
      <c r="C38" s="99"/>
      <c r="D38" s="99"/>
      <c r="E38" s="112" t="s">
        <v>210</v>
      </c>
      <c r="F38" s="99"/>
      <c r="G38" s="99"/>
      <c r="H38" s="99"/>
      <c r="I38" s="112" t="s">
        <v>211</v>
      </c>
      <c r="J38" s="99"/>
      <c r="K38" s="99"/>
      <c r="L38" s="100"/>
      <c r="M38" s="109"/>
      <c r="N38" s="112" t="s">
        <v>209</v>
      </c>
      <c r="O38" s="99"/>
      <c r="P38" s="99"/>
      <c r="Q38" s="99"/>
      <c r="R38" s="112" t="s">
        <v>210</v>
      </c>
      <c r="S38" s="99"/>
      <c r="T38" s="99"/>
      <c r="U38" s="99"/>
      <c r="V38" s="112" t="s">
        <v>211</v>
      </c>
      <c r="W38" s="99"/>
      <c r="X38" s="99"/>
      <c r="Y38" s="100"/>
      <c r="Z38" s="94"/>
      <c r="AA38" s="127"/>
      <c r="AB38" s="128"/>
      <c r="AC38" s="94"/>
      <c r="AD38" s="94"/>
    </row>
    <row r="39" spans="1:44" s="95" customFormat="1" x14ac:dyDescent="0.2">
      <c r="A39" s="113" t="s">
        <v>193</v>
      </c>
      <c r="B39" s="94" t="s">
        <v>194</v>
      </c>
      <c r="C39" s="94" t="s">
        <v>195</v>
      </c>
      <c r="D39" s="94" t="s">
        <v>187</v>
      </c>
      <c r="E39" s="113" t="s">
        <v>193</v>
      </c>
      <c r="F39" s="94" t="s">
        <v>194</v>
      </c>
      <c r="G39" s="94" t="s">
        <v>195</v>
      </c>
      <c r="H39" s="94" t="s">
        <v>187</v>
      </c>
      <c r="I39" s="113" t="s">
        <v>193</v>
      </c>
      <c r="J39" s="94" t="s">
        <v>194</v>
      </c>
      <c r="K39" s="94" t="s">
        <v>195</v>
      </c>
      <c r="L39" s="92" t="s">
        <v>187</v>
      </c>
      <c r="M39" s="109"/>
      <c r="N39" s="113" t="s">
        <v>193</v>
      </c>
      <c r="O39" s="94" t="s">
        <v>194</v>
      </c>
      <c r="P39" s="94" t="s">
        <v>195</v>
      </c>
      <c r="Q39" s="94" t="s">
        <v>187</v>
      </c>
      <c r="R39" s="113" t="s">
        <v>193</v>
      </c>
      <c r="S39" s="94" t="s">
        <v>194</v>
      </c>
      <c r="T39" s="94" t="s">
        <v>195</v>
      </c>
      <c r="U39" s="94" t="s">
        <v>187</v>
      </c>
      <c r="V39" s="113" t="s">
        <v>193</v>
      </c>
      <c r="W39" s="94" t="s">
        <v>194</v>
      </c>
      <c r="X39" s="94" t="s">
        <v>195</v>
      </c>
      <c r="Y39" s="92" t="s">
        <v>187</v>
      </c>
      <c r="Z39" s="94"/>
      <c r="AA39" s="129"/>
      <c r="AB39" s="130"/>
      <c r="AC39" s="94"/>
      <c r="AD39" s="94"/>
    </row>
    <row r="40" spans="1:44" x14ac:dyDescent="0.2">
      <c r="A40" s="113">
        <v>13</v>
      </c>
      <c r="B40" s="97"/>
      <c r="C40" s="97"/>
      <c r="D40" s="97">
        <v>30</v>
      </c>
      <c r="E40" s="113">
        <v>13</v>
      </c>
      <c r="F40" s="97"/>
      <c r="G40" s="97"/>
      <c r="H40" s="97">
        <v>30</v>
      </c>
      <c r="I40" s="113">
        <v>13</v>
      </c>
      <c r="J40" s="97"/>
      <c r="K40" s="97"/>
      <c r="L40" s="101">
        <v>30</v>
      </c>
      <c r="N40" s="113">
        <v>13</v>
      </c>
      <c r="O40" s="97"/>
      <c r="P40" s="97"/>
      <c r="Q40" s="97">
        <v>30</v>
      </c>
      <c r="R40" s="113">
        <v>13</v>
      </c>
      <c r="S40" s="97"/>
      <c r="T40" s="97"/>
      <c r="U40" s="97">
        <v>30</v>
      </c>
      <c r="V40" s="113">
        <v>13</v>
      </c>
      <c r="W40" s="97"/>
      <c r="X40" s="97"/>
      <c r="Y40" s="101">
        <v>30</v>
      </c>
      <c r="Z40" s="97"/>
      <c r="AA40" s="97"/>
      <c r="AB40" s="124"/>
      <c r="AC40" s="97"/>
      <c r="AD40" s="97"/>
    </row>
    <row r="41" spans="1:44" x14ac:dyDescent="0.2">
      <c r="A41" s="113" t="s">
        <v>196</v>
      </c>
      <c r="B41" s="97">
        <v>109</v>
      </c>
      <c r="C41" s="97">
        <f>B41*3</f>
        <v>327</v>
      </c>
      <c r="D41" s="97">
        <v>33</v>
      </c>
      <c r="E41" s="113" t="s">
        <v>196</v>
      </c>
      <c r="F41" s="97">
        <v>110</v>
      </c>
      <c r="G41" s="97">
        <f>F41*3</f>
        <v>330</v>
      </c>
      <c r="H41" s="97">
        <v>33</v>
      </c>
      <c r="I41" s="113" t="s">
        <v>196</v>
      </c>
      <c r="J41" s="97">
        <v>109</v>
      </c>
      <c r="K41" s="97">
        <f>J41*3</f>
        <v>327</v>
      </c>
      <c r="L41" s="101">
        <v>33</v>
      </c>
      <c r="N41" s="113" t="s">
        <v>196</v>
      </c>
      <c r="O41" s="97">
        <v>107</v>
      </c>
      <c r="P41" s="97">
        <f>O41*3</f>
        <v>321</v>
      </c>
      <c r="Q41" s="97">
        <v>33</v>
      </c>
      <c r="R41" s="113" t="s">
        <v>196</v>
      </c>
      <c r="S41" s="97">
        <v>107</v>
      </c>
      <c r="T41" s="97">
        <f>S41*3</f>
        <v>321</v>
      </c>
      <c r="U41" s="97">
        <v>33</v>
      </c>
      <c r="V41" s="113" t="s">
        <v>196</v>
      </c>
      <c r="W41" s="97">
        <v>107</v>
      </c>
      <c r="X41" s="97">
        <f>W41*3</f>
        <v>321</v>
      </c>
      <c r="Y41" s="101">
        <v>33</v>
      </c>
      <c r="Z41" s="97"/>
      <c r="AA41" s="97"/>
      <c r="AB41" s="124"/>
      <c r="AC41" s="97"/>
      <c r="AD41" s="97"/>
    </row>
    <row r="42" spans="1:44" x14ac:dyDescent="0.2">
      <c r="A42" s="113">
        <v>15</v>
      </c>
      <c r="B42" s="97">
        <v>121</v>
      </c>
      <c r="C42" s="97">
        <f t="shared" ref="C42:C43" si="27">B42*3</f>
        <v>363</v>
      </c>
      <c r="D42" s="97">
        <f>C42-C41</f>
        <v>36</v>
      </c>
      <c r="E42" s="113">
        <v>15</v>
      </c>
      <c r="F42" s="97">
        <v>127</v>
      </c>
      <c r="G42" s="97">
        <f t="shared" ref="G42:G43" si="28">F42*3</f>
        <v>381</v>
      </c>
      <c r="H42" s="97">
        <f>G42-G41</f>
        <v>51</v>
      </c>
      <c r="I42" s="113">
        <v>15</v>
      </c>
      <c r="J42" s="97">
        <v>124</v>
      </c>
      <c r="K42" s="97">
        <f t="shared" ref="K42:K43" si="29">J42*3</f>
        <v>372</v>
      </c>
      <c r="L42" s="101">
        <f>K42-K41</f>
        <v>45</v>
      </c>
      <c r="N42" s="113">
        <v>15</v>
      </c>
      <c r="O42" s="97">
        <v>122</v>
      </c>
      <c r="P42" s="97">
        <f t="shared" ref="P42:P43" si="30">O42*3</f>
        <v>366</v>
      </c>
      <c r="Q42" s="97">
        <f>P42-P41</f>
        <v>45</v>
      </c>
      <c r="R42" s="113">
        <v>15</v>
      </c>
      <c r="S42" s="97">
        <v>121</v>
      </c>
      <c r="T42" s="97">
        <f t="shared" ref="T42:T43" si="31">S42*3</f>
        <v>363</v>
      </c>
      <c r="U42" s="97">
        <f>T42-T41</f>
        <v>42</v>
      </c>
      <c r="V42" s="113">
        <v>15</v>
      </c>
      <c r="W42" s="97">
        <v>122</v>
      </c>
      <c r="X42" s="97">
        <f t="shared" ref="X42:X43" si="32">W42*3</f>
        <v>366</v>
      </c>
      <c r="Y42" s="101">
        <f>X42-X41</f>
        <v>45</v>
      </c>
      <c r="Z42" s="94"/>
      <c r="AA42" s="97"/>
      <c r="AB42" s="124"/>
      <c r="AC42" s="97"/>
      <c r="AD42" s="97"/>
    </row>
    <row r="43" spans="1:44" x14ac:dyDescent="0.2">
      <c r="A43" s="114">
        <v>16</v>
      </c>
      <c r="B43" s="102">
        <v>144</v>
      </c>
      <c r="C43" s="102">
        <f t="shared" si="27"/>
        <v>432</v>
      </c>
      <c r="D43" s="102">
        <f>C43-C42</f>
        <v>69</v>
      </c>
      <c r="E43" s="114">
        <v>16</v>
      </c>
      <c r="F43" s="102">
        <v>165</v>
      </c>
      <c r="G43" s="102">
        <f t="shared" si="28"/>
        <v>495</v>
      </c>
      <c r="H43" s="102">
        <f>G43-G42</f>
        <v>114</v>
      </c>
      <c r="I43" s="114">
        <v>16</v>
      </c>
      <c r="J43" s="102">
        <v>152</v>
      </c>
      <c r="K43" s="102">
        <f t="shared" si="29"/>
        <v>456</v>
      </c>
      <c r="L43" s="104">
        <f>K43-K42</f>
        <v>84</v>
      </c>
      <c r="N43" s="114">
        <v>16</v>
      </c>
      <c r="O43" s="102">
        <v>147</v>
      </c>
      <c r="P43" s="102">
        <f t="shared" si="30"/>
        <v>441</v>
      </c>
      <c r="Q43" s="102">
        <f>P43-P42</f>
        <v>75</v>
      </c>
      <c r="R43" s="114">
        <v>16</v>
      </c>
      <c r="S43" s="102">
        <v>145</v>
      </c>
      <c r="T43" s="102">
        <f t="shared" si="31"/>
        <v>435</v>
      </c>
      <c r="U43" s="102">
        <f>T43-T42</f>
        <v>72</v>
      </c>
      <c r="V43" s="114">
        <v>16</v>
      </c>
      <c r="W43" s="102">
        <v>149</v>
      </c>
      <c r="X43" s="102">
        <f t="shared" si="32"/>
        <v>447</v>
      </c>
      <c r="Y43" s="104">
        <f>X43-X42</f>
        <v>81</v>
      </c>
      <c r="Z43" s="97"/>
      <c r="AA43" s="94"/>
      <c r="AB43" s="125"/>
      <c r="AC43" s="94"/>
      <c r="AD43" s="97"/>
    </row>
    <row r="44" spans="1:44" s="92" customFormat="1" x14ac:dyDescent="0.2">
      <c r="A44" s="94"/>
      <c r="B44" s="94"/>
      <c r="C44" s="94"/>
      <c r="D44" s="94"/>
      <c r="E44" s="94"/>
      <c r="F44" s="94"/>
      <c r="G44" s="94"/>
      <c r="H44" s="94"/>
      <c r="I44" s="94"/>
      <c r="J44" s="94"/>
      <c r="K44" s="94"/>
      <c r="L44" s="94"/>
      <c r="M44" s="94"/>
      <c r="N44" s="94"/>
      <c r="O44" s="94"/>
      <c r="P44" s="94"/>
      <c r="Q44" s="94"/>
      <c r="R44" s="94"/>
      <c r="S44" s="94"/>
      <c r="T44" s="94"/>
      <c r="U44" s="94"/>
      <c r="V44" s="94"/>
      <c r="W44" s="94"/>
      <c r="X44" s="94"/>
      <c r="Y44" s="94"/>
      <c r="Z44" s="94"/>
      <c r="AA44" s="94"/>
      <c r="AB44" s="125"/>
      <c r="AC44" s="94"/>
      <c r="AD44" s="94"/>
      <c r="AE44" s="94"/>
      <c r="AF44" s="94"/>
      <c r="AG44" s="94"/>
      <c r="AH44" s="94"/>
      <c r="AI44" s="94"/>
      <c r="AJ44" s="94"/>
      <c r="AK44" s="94"/>
      <c r="AL44" s="94"/>
      <c r="AM44" s="94"/>
      <c r="AN44" s="94"/>
      <c r="AO44" s="94"/>
      <c r="AP44" s="94"/>
      <c r="AQ44" s="94"/>
      <c r="AR44" s="94"/>
    </row>
    <row r="45" spans="1:44" s="95" customFormat="1" x14ac:dyDescent="0.2">
      <c r="A45" s="112" t="s">
        <v>212</v>
      </c>
      <c r="B45" s="99"/>
      <c r="C45" s="99"/>
      <c r="D45" s="99"/>
      <c r="E45" s="112" t="s">
        <v>213</v>
      </c>
      <c r="F45" s="99"/>
      <c r="G45" s="99"/>
      <c r="H45" s="99"/>
      <c r="I45" s="112" t="s">
        <v>214</v>
      </c>
      <c r="J45" s="99"/>
      <c r="K45" s="99"/>
      <c r="L45" s="100"/>
      <c r="M45" s="109"/>
      <c r="N45" s="112" t="s">
        <v>212</v>
      </c>
      <c r="O45" s="99"/>
      <c r="P45" s="99"/>
      <c r="Q45" s="99"/>
      <c r="R45" s="112" t="s">
        <v>213</v>
      </c>
      <c r="S45" s="99"/>
      <c r="T45" s="99"/>
      <c r="U45" s="99"/>
      <c r="V45" s="112" t="s">
        <v>214</v>
      </c>
      <c r="W45" s="99"/>
      <c r="X45" s="99"/>
      <c r="Y45" s="100"/>
      <c r="Z45" s="94"/>
      <c r="AA45" s="94"/>
      <c r="AB45" s="125"/>
      <c r="AC45" s="94"/>
      <c r="AD45" s="94"/>
    </row>
    <row r="46" spans="1:44" s="95" customFormat="1" x14ac:dyDescent="0.2">
      <c r="A46" s="113" t="s">
        <v>193</v>
      </c>
      <c r="B46" s="94" t="s">
        <v>194</v>
      </c>
      <c r="C46" s="94" t="s">
        <v>195</v>
      </c>
      <c r="D46" s="94" t="s">
        <v>187</v>
      </c>
      <c r="E46" s="113" t="s">
        <v>193</v>
      </c>
      <c r="F46" s="94" t="s">
        <v>194</v>
      </c>
      <c r="G46" s="94" t="s">
        <v>195</v>
      </c>
      <c r="H46" s="94" t="s">
        <v>187</v>
      </c>
      <c r="I46" s="113" t="s">
        <v>193</v>
      </c>
      <c r="J46" s="94" t="s">
        <v>194</v>
      </c>
      <c r="K46" s="94" t="s">
        <v>195</v>
      </c>
      <c r="L46" s="92" t="s">
        <v>187</v>
      </c>
      <c r="M46" s="109"/>
      <c r="N46" s="113" t="s">
        <v>193</v>
      </c>
      <c r="O46" s="94" t="s">
        <v>194</v>
      </c>
      <c r="P46" s="94" t="s">
        <v>195</v>
      </c>
      <c r="Q46" s="94" t="s">
        <v>187</v>
      </c>
      <c r="R46" s="113" t="s">
        <v>193</v>
      </c>
      <c r="S46" s="94" t="s">
        <v>194</v>
      </c>
      <c r="T46" s="94" t="s">
        <v>195</v>
      </c>
      <c r="U46" s="94" t="s">
        <v>187</v>
      </c>
      <c r="V46" s="113" t="s">
        <v>193</v>
      </c>
      <c r="W46" s="94" t="s">
        <v>194</v>
      </c>
      <c r="X46" s="94" t="s">
        <v>195</v>
      </c>
      <c r="Y46" s="92" t="s">
        <v>187</v>
      </c>
      <c r="Z46" s="94"/>
      <c r="AA46" s="94"/>
      <c r="AB46" s="125"/>
      <c r="AC46" s="94"/>
      <c r="AD46" s="94"/>
    </row>
    <row r="47" spans="1:44" x14ac:dyDescent="0.2">
      <c r="A47" s="113">
        <v>13</v>
      </c>
      <c r="B47" s="97"/>
      <c r="C47" s="97"/>
      <c r="D47" s="97">
        <v>30</v>
      </c>
      <c r="E47" s="113">
        <v>13</v>
      </c>
      <c r="F47" s="97"/>
      <c r="G47" s="97"/>
      <c r="H47" s="97">
        <v>30</v>
      </c>
      <c r="I47" s="113">
        <v>13</v>
      </c>
      <c r="J47" s="97"/>
      <c r="K47" s="97"/>
      <c r="L47" s="101">
        <v>30</v>
      </c>
      <c r="N47" s="113">
        <v>13</v>
      </c>
      <c r="O47" s="97"/>
      <c r="P47" s="97"/>
      <c r="Q47" s="97">
        <v>30</v>
      </c>
      <c r="R47" s="113">
        <v>13</v>
      </c>
      <c r="S47" s="97"/>
      <c r="T47" s="97"/>
      <c r="U47" s="97">
        <v>30</v>
      </c>
      <c r="V47" s="113">
        <v>13</v>
      </c>
      <c r="W47" s="97"/>
      <c r="X47" s="97"/>
      <c r="Y47" s="101">
        <v>30</v>
      </c>
      <c r="Z47" s="97"/>
      <c r="AA47" s="97"/>
      <c r="AB47" s="124"/>
      <c r="AC47" s="97"/>
      <c r="AD47" s="97"/>
    </row>
    <row r="48" spans="1:44" x14ac:dyDescent="0.2">
      <c r="A48" s="113" t="s">
        <v>196</v>
      </c>
      <c r="B48" s="97">
        <v>110</v>
      </c>
      <c r="C48" s="97">
        <f>B48*3</f>
        <v>330</v>
      </c>
      <c r="D48" s="97">
        <v>33</v>
      </c>
      <c r="E48" s="113" t="s">
        <v>196</v>
      </c>
      <c r="F48" s="97">
        <v>109</v>
      </c>
      <c r="G48" s="97">
        <f>F48*3</f>
        <v>327</v>
      </c>
      <c r="H48" s="97">
        <v>33</v>
      </c>
      <c r="I48" s="113" t="s">
        <v>196</v>
      </c>
      <c r="J48" s="97">
        <v>109</v>
      </c>
      <c r="K48" s="97">
        <f>J48*3</f>
        <v>327</v>
      </c>
      <c r="L48" s="101">
        <v>33</v>
      </c>
      <c r="N48" s="113" t="s">
        <v>196</v>
      </c>
      <c r="O48" s="97">
        <v>107</v>
      </c>
      <c r="P48" s="97">
        <f>O48*3</f>
        <v>321</v>
      </c>
      <c r="Q48" s="97">
        <v>33</v>
      </c>
      <c r="R48" s="113" t="s">
        <v>196</v>
      </c>
      <c r="S48" s="97">
        <v>106</v>
      </c>
      <c r="T48" s="97">
        <f>S48*3</f>
        <v>318</v>
      </c>
      <c r="U48" s="97">
        <v>33</v>
      </c>
      <c r="V48" s="113" t="s">
        <v>196</v>
      </c>
      <c r="W48" s="97">
        <v>108</v>
      </c>
      <c r="X48" s="97">
        <f>W48*3</f>
        <v>324</v>
      </c>
      <c r="Y48" s="101">
        <v>33</v>
      </c>
      <c r="Z48" s="97"/>
      <c r="AA48" s="97"/>
      <c r="AB48" s="124"/>
      <c r="AC48" s="97"/>
      <c r="AD48" s="97"/>
    </row>
    <row r="49" spans="1:44" x14ac:dyDescent="0.2">
      <c r="A49" s="113">
        <v>15</v>
      </c>
      <c r="B49" s="97">
        <v>127</v>
      </c>
      <c r="C49" s="97">
        <f t="shared" ref="C49:C50" si="33">B49*3</f>
        <v>381</v>
      </c>
      <c r="D49" s="97">
        <f>C49-C48</f>
        <v>51</v>
      </c>
      <c r="E49" s="113">
        <v>15</v>
      </c>
      <c r="F49" s="97">
        <v>124</v>
      </c>
      <c r="G49" s="97">
        <f t="shared" ref="G49:G50" si="34">F49*3</f>
        <v>372</v>
      </c>
      <c r="H49" s="97">
        <f>G49-G48</f>
        <v>45</v>
      </c>
      <c r="I49" s="113">
        <v>15</v>
      </c>
      <c r="J49" s="97">
        <v>121</v>
      </c>
      <c r="K49" s="97">
        <f t="shared" ref="K49:K50" si="35">J49*3</f>
        <v>363</v>
      </c>
      <c r="L49" s="101">
        <f>K49-K48</f>
        <v>36</v>
      </c>
      <c r="N49" s="113">
        <v>15</v>
      </c>
      <c r="O49" s="97">
        <v>120</v>
      </c>
      <c r="P49" s="97">
        <f t="shared" ref="P49:P50" si="36">O49*3</f>
        <v>360</v>
      </c>
      <c r="Q49" s="97">
        <f>P49-P48</f>
        <v>39</v>
      </c>
      <c r="R49" s="113">
        <v>15</v>
      </c>
      <c r="S49" s="97">
        <v>120</v>
      </c>
      <c r="T49" s="97">
        <f t="shared" ref="T49:T50" si="37">S49*3</f>
        <v>360</v>
      </c>
      <c r="U49" s="97">
        <f>T49-T48</f>
        <v>42</v>
      </c>
      <c r="V49" s="113">
        <v>15</v>
      </c>
      <c r="W49" s="97">
        <v>122</v>
      </c>
      <c r="X49" s="97">
        <f t="shared" ref="X49:X50" si="38">W49*3</f>
        <v>366</v>
      </c>
      <c r="Y49" s="101">
        <f>X49-X48</f>
        <v>42</v>
      </c>
      <c r="Z49" s="94"/>
      <c r="AA49" s="97"/>
      <c r="AB49" s="124"/>
      <c r="AC49" s="97"/>
      <c r="AD49" s="97"/>
    </row>
    <row r="50" spans="1:44" x14ac:dyDescent="0.2">
      <c r="A50" s="114">
        <v>16</v>
      </c>
      <c r="B50" s="102">
        <v>166</v>
      </c>
      <c r="C50" s="102">
        <f t="shared" si="33"/>
        <v>498</v>
      </c>
      <c r="D50" s="102">
        <f>C50-C49</f>
        <v>117</v>
      </c>
      <c r="E50" s="114">
        <v>16</v>
      </c>
      <c r="F50" s="102">
        <v>153</v>
      </c>
      <c r="G50" s="102">
        <f t="shared" si="34"/>
        <v>459</v>
      </c>
      <c r="H50" s="102">
        <f>G50-G49</f>
        <v>87</v>
      </c>
      <c r="I50" s="114">
        <v>16</v>
      </c>
      <c r="J50" s="102">
        <v>142</v>
      </c>
      <c r="K50" s="102">
        <f t="shared" si="35"/>
        <v>426</v>
      </c>
      <c r="L50" s="104">
        <f>K50-K49</f>
        <v>63</v>
      </c>
      <c r="N50" s="114">
        <v>16</v>
      </c>
      <c r="O50" s="102">
        <v>142</v>
      </c>
      <c r="P50" s="102">
        <f t="shared" si="36"/>
        <v>426</v>
      </c>
      <c r="Q50" s="102">
        <f>P50-P49</f>
        <v>66</v>
      </c>
      <c r="R50" s="114">
        <v>16</v>
      </c>
      <c r="S50" s="102">
        <v>142</v>
      </c>
      <c r="T50" s="102">
        <f t="shared" si="37"/>
        <v>426</v>
      </c>
      <c r="U50" s="102">
        <f>T50-T49</f>
        <v>66</v>
      </c>
      <c r="V50" s="114">
        <v>16</v>
      </c>
      <c r="W50" s="102">
        <v>150</v>
      </c>
      <c r="X50" s="102">
        <f t="shared" si="38"/>
        <v>450</v>
      </c>
      <c r="Y50" s="104">
        <f>X50-X49</f>
        <v>84</v>
      </c>
      <c r="Z50" s="97"/>
      <c r="AA50" s="94"/>
      <c r="AB50" s="125"/>
      <c r="AC50" s="94"/>
      <c r="AD50" s="97"/>
    </row>
    <row r="51" spans="1:44" s="92" customFormat="1" x14ac:dyDescent="0.2">
      <c r="A51" s="94"/>
      <c r="B51" s="94"/>
      <c r="C51" s="94"/>
      <c r="D51" s="94"/>
      <c r="E51" s="94"/>
      <c r="F51" s="94"/>
      <c r="G51" s="94"/>
      <c r="H51" s="94"/>
      <c r="I51" s="94"/>
      <c r="J51" s="94"/>
      <c r="K51" s="94"/>
      <c r="L51" s="94"/>
      <c r="M51" s="94"/>
      <c r="N51" s="94"/>
      <c r="O51" s="94"/>
      <c r="P51" s="94"/>
      <c r="Q51" s="94"/>
      <c r="R51" s="94"/>
      <c r="S51" s="94"/>
      <c r="T51" s="94"/>
      <c r="U51" s="94"/>
      <c r="V51" s="94"/>
      <c r="W51" s="94"/>
      <c r="X51" s="94"/>
      <c r="Y51" s="94"/>
      <c r="Z51" s="94"/>
      <c r="AA51" s="94"/>
      <c r="AB51" s="125"/>
      <c r="AC51" s="94"/>
      <c r="AD51" s="94"/>
      <c r="AE51" s="94"/>
      <c r="AF51" s="94"/>
      <c r="AG51" s="94"/>
      <c r="AH51" s="94"/>
      <c r="AI51" s="94"/>
      <c r="AJ51" s="94"/>
      <c r="AK51" s="94"/>
      <c r="AL51" s="94"/>
      <c r="AM51" s="94"/>
      <c r="AN51" s="94"/>
      <c r="AO51" s="94"/>
      <c r="AP51" s="94"/>
      <c r="AQ51" s="94"/>
      <c r="AR51" s="94"/>
    </row>
    <row r="52" spans="1:44" s="95" customFormat="1" x14ac:dyDescent="0.2">
      <c r="A52" s="112" t="s">
        <v>215</v>
      </c>
      <c r="B52" s="99"/>
      <c r="C52" s="99"/>
      <c r="D52" s="99"/>
      <c r="E52" s="112" t="s">
        <v>216</v>
      </c>
      <c r="F52" s="99"/>
      <c r="G52" s="99"/>
      <c r="H52" s="99"/>
      <c r="I52" s="112" t="s">
        <v>217</v>
      </c>
      <c r="J52" s="99"/>
      <c r="K52" s="99"/>
      <c r="L52" s="100"/>
      <c r="M52" s="109"/>
      <c r="N52" s="112" t="s">
        <v>215</v>
      </c>
      <c r="O52" s="99"/>
      <c r="P52" s="99"/>
      <c r="Q52" s="99"/>
      <c r="R52" s="112" t="s">
        <v>216</v>
      </c>
      <c r="S52" s="99"/>
      <c r="T52" s="99"/>
      <c r="U52" s="99"/>
      <c r="V52" s="112" t="s">
        <v>217</v>
      </c>
      <c r="W52" s="99"/>
      <c r="X52" s="99"/>
      <c r="Y52" s="100"/>
      <c r="Z52" s="94"/>
      <c r="AA52" s="94"/>
      <c r="AB52" s="125"/>
      <c r="AC52" s="94"/>
      <c r="AD52" s="94"/>
    </row>
    <row r="53" spans="1:44" s="95" customFormat="1" x14ac:dyDescent="0.2">
      <c r="A53" s="113" t="s">
        <v>193</v>
      </c>
      <c r="B53" s="94" t="s">
        <v>194</v>
      </c>
      <c r="C53" s="94" t="s">
        <v>195</v>
      </c>
      <c r="D53" s="94" t="s">
        <v>187</v>
      </c>
      <c r="E53" s="113" t="s">
        <v>193</v>
      </c>
      <c r="F53" s="94" t="s">
        <v>194</v>
      </c>
      <c r="G53" s="94" t="s">
        <v>195</v>
      </c>
      <c r="H53" s="94" t="s">
        <v>187</v>
      </c>
      <c r="I53" s="113" t="s">
        <v>193</v>
      </c>
      <c r="J53" s="94" t="s">
        <v>194</v>
      </c>
      <c r="K53" s="94" t="s">
        <v>195</v>
      </c>
      <c r="L53" s="92" t="s">
        <v>187</v>
      </c>
      <c r="M53" s="109"/>
      <c r="N53" s="113" t="s">
        <v>193</v>
      </c>
      <c r="O53" s="94" t="s">
        <v>194</v>
      </c>
      <c r="P53" s="94" t="s">
        <v>195</v>
      </c>
      <c r="Q53" s="94" t="s">
        <v>187</v>
      </c>
      <c r="R53" s="113" t="s">
        <v>193</v>
      </c>
      <c r="S53" s="94" t="s">
        <v>194</v>
      </c>
      <c r="T53" s="94" t="s">
        <v>195</v>
      </c>
      <c r="U53" s="94" t="s">
        <v>187</v>
      </c>
      <c r="V53" s="113" t="s">
        <v>193</v>
      </c>
      <c r="W53" s="94" t="s">
        <v>194</v>
      </c>
      <c r="X53" s="94" t="s">
        <v>195</v>
      </c>
      <c r="Y53" s="92" t="s">
        <v>187</v>
      </c>
      <c r="Z53" s="94"/>
      <c r="AA53" s="94"/>
      <c r="AB53" s="125"/>
      <c r="AC53" s="94"/>
      <c r="AD53" s="94"/>
    </row>
    <row r="54" spans="1:44" x14ac:dyDescent="0.2">
      <c r="A54" s="113">
        <v>13</v>
      </c>
      <c r="B54" s="97"/>
      <c r="C54" s="97"/>
      <c r="D54" s="97">
        <v>30</v>
      </c>
      <c r="E54" s="113">
        <v>13</v>
      </c>
      <c r="F54" s="97"/>
      <c r="G54" s="97"/>
      <c r="H54" s="97">
        <v>30</v>
      </c>
      <c r="I54" s="113">
        <v>13</v>
      </c>
      <c r="J54" s="97"/>
      <c r="K54" s="97"/>
      <c r="L54" s="101">
        <v>30</v>
      </c>
      <c r="N54" s="113">
        <v>13</v>
      </c>
      <c r="O54" s="97"/>
      <c r="P54" s="97"/>
      <c r="Q54" s="97">
        <v>30</v>
      </c>
      <c r="R54" s="113">
        <v>13</v>
      </c>
      <c r="S54" s="97"/>
      <c r="T54" s="97"/>
      <c r="U54" s="97">
        <v>30</v>
      </c>
      <c r="V54" s="113">
        <v>13</v>
      </c>
      <c r="W54" s="97"/>
      <c r="X54" s="97"/>
      <c r="Y54" s="101">
        <v>30</v>
      </c>
      <c r="Z54" s="97"/>
      <c r="AA54" s="97"/>
      <c r="AB54" s="124"/>
      <c r="AC54" s="97"/>
      <c r="AD54" s="97"/>
    </row>
    <row r="55" spans="1:44" x14ac:dyDescent="0.2">
      <c r="A55" s="113" t="s">
        <v>196</v>
      </c>
      <c r="B55" s="97">
        <v>109</v>
      </c>
      <c r="C55" s="97">
        <f>B55*3</f>
        <v>327</v>
      </c>
      <c r="D55" s="97">
        <v>33</v>
      </c>
      <c r="E55" s="113" t="s">
        <v>196</v>
      </c>
      <c r="F55" s="97">
        <v>111</v>
      </c>
      <c r="G55" s="97">
        <f>F55*3</f>
        <v>333</v>
      </c>
      <c r="H55" s="97">
        <v>33</v>
      </c>
      <c r="I55" s="113" t="s">
        <v>196</v>
      </c>
      <c r="J55" s="97">
        <v>110</v>
      </c>
      <c r="K55" s="97">
        <f>J55*3</f>
        <v>330</v>
      </c>
      <c r="L55" s="101">
        <v>33</v>
      </c>
      <c r="N55" s="113" t="s">
        <v>196</v>
      </c>
      <c r="O55" s="97">
        <v>108</v>
      </c>
      <c r="P55" s="97">
        <f>O55*3</f>
        <v>324</v>
      </c>
      <c r="Q55" s="97">
        <v>33</v>
      </c>
      <c r="R55" s="113" t="s">
        <v>196</v>
      </c>
      <c r="S55" s="97">
        <v>113</v>
      </c>
      <c r="T55" s="97">
        <f>S55*3</f>
        <v>339</v>
      </c>
      <c r="U55" s="97">
        <v>33</v>
      </c>
      <c r="V55" s="113" t="s">
        <v>196</v>
      </c>
      <c r="W55" s="97">
        <v>107</v>
      </c>
      <c r="X55" s="97">
        <f>W55*3</f>
        <v>321</v>
      </c>
      <c r="Y55" s="101">
        <v>33</v>
      </c>
      <c r="Z55" s="97"/>
      <c r="AA55" s="97"/>
      <c r="AB55" s="124"/>
      <c r="AC55" s="97"/>
      <c r="AD55" s="97"/>
    </row>
    <row r="56" spans="1:44" x14ac:dyDescent="0.2">
      <c r="A56" s="113">
        <v>15</v>
      </c>
      <c r="B56" s="97">
        <v>127</v>
      </c>
      <c r="C56" s="97">
        <f t="shared" ref="C56:C57" si="39">B56*3</f>
        <v>381</v>
      </c>
      <c r="D56" s="97">
        <f>C56-C55</f>
        <v>54</v>
      </c>
      <c r="E56" s="113">
        <v>15</v>
      </c>
      <c r="F56" s="97">
        <v>130</v>
      </c>
      <c r="G56" s="97">
        <f t="shared" ref="G56:G57" si="40">F56*3</f>
        <v>390</v>
      </c>
      <c r="H56" s="97">
        <f>G56-G55</f>
        <v>57</v>
      </c>
      <c r="I56" s="113">
        <v>15</v>
      </c>
      <c r="J56" s="97">
        <v>125</v>
      </c>
      <c r="K56" s="97">
        <f t="shared" ref="K56:K57" si="41">J56*3</f>
        <v>375</v>
      </c>
      <c r="L56" s="101">
        <f>K56-K55</f>
        <v>45</v>
      </c>
      <c r="N56" s="113">
        <v>15</v>
      </c>
      <c r="O56" s="97">
        <v>125</v>
      </c>
      <c r="P56" s="97">
        <f t="shared" ref="P56:P57" si="42">O56*3</f>
        <v>375</v>
      </c>
      <c r="Q56" s="97">
        <f>P56-P55</f>
        <v>51</v>
      </c>
      <c r="R56" s="113">
        <v>15</v>
      </c>
      <c r="S56" s="97">
        <v>129</v>
      </c>
      <c r="T56" s="97">
        <f t="shared" ref="T56:T57" si="43">S56*3</f>
        <v>387</v>
      </c>
      <c r="U56" s="97">
        <f>T56-T55</f>
        <v>48</v>
      </c>
      <c r="V56" s="113">
        <v>15</v>
      </c>
      <c r="W56" s="97">
        <v>121</v>
      </c>
      <c r="X56" s="97">
        <f t="shared" ref="X56:X57" si="44">W56*3</f>
        <v>363</v>
      </c>
      <c r="Y56" s="101">
        <f>X56-X55</f>
        <v>42</v>
      </c>
      <c r="Z56" s="94"/>
      <c r="AA56" s="97"/>
      <c r="AB56" s="124"/>
      <c r="AC56" s="97"/>
      <c r="AD56" s="97"/>
    </row>
    <row r="57" spans="1:44" x14ac:dyDescent="0.2">
      <c r="A57" s="114">
        <v>16</v>
      </c>
      <c r="B57" s="102">
        <v>163</v>
      </c>
      <c r="C57" s="102">
        <f t="shared" si="39"/>
        <v>489</v>
      </c>
      <c r="D57" s="102">
        <f>C57-C56</f>
        <v>108</v>
      </c>
      <c r="E57" s="114">
        <v>16</v>
      </c>
      <c r="F57" s="102">
        <v>167</v>
      </c>
      <c r="G57" s="102">
        <f t="shared" si="40"/>
        <v>501</v>
      </c>
      <c r="H57" s="102">
        <f>G57-G56</f>
        <v>111</v>
      </c>
      <c r="I57" s="114">
        <v>16</v>
      </c>
      <c r="J57" s="102">
        <v>156</v>
      </c>
      <c r="K57" s="102">
        <f t="shared" si="41"/>
        <v>468</v>
      </c>
      <c r="L57" s="104">
        <f>K57-K56</f>
        <v>93</v>
      </c>
      <c r="N57" s="114">
        <v>16</v>
      </c>
      <c r="O57" s="102">
        <v>152</v>
      </c>
      <c r="P57" s="102">
        <f t="shared" si="42"/>
        <v>456</v>
      </c>
      <c r="Q57" s="102">
        <f>P57-P56</f>
        <v>81</v>
      </c>
      <c r="R57" s="114">
        <v>16</v>
      </c>
      <c r="S57" s="102">
        <v>153</v>
      </c>
      <c r="T57" s="102">
        <f t="shared" si="43"/>
        <v>459</v>
      </c>
      <c r="U57" s="102">
        <f>T57-T56</f>
        <v>72</v>
      </c>
      <c r="V57" s="114">
        <v>16</v>
      </c>
      <c r="W57" s="102">
        <v>145</v>
      </c>
      <c r="X57" s="102">
        <f t="shared" si="44"/>
        <v>435</v>
      </c>
      <c r="Y57" s="104">
        <f>X57-X56</f>
        <v>72</v>
      </c>
      <c r="Z57" s="97"/>
      <c r="AA57" s="94"/>
      <c r="AB57" s="125"/>
      <c r="AC57" s="94"/>
      <c r="AD57" s="97"/>
    </row>
    <row r="58" spans="1:44" s="92" customFormat="1" x14ac:dyDescent="0.2">
      <c r="A58" s="94"/>
      <c r="B58" s="94"/>
      <c r="C58" s="94"/>
      <c r="D58" s="94"/>
      <c r="E58" s="94"/>
      <c r="F58" s="94"/>
      <c r="G58" s="94"/>
      <c r="H58" s="94"/>
      <c r="I58" s="94"/>
      <c r="J58" s="94"/>
      <c r="K58" s="94"/>
      <c r="L58" s="94"/>
      <c r="M58" s="94"/>
      <c r="N58" s="94"/>
      <c r="O58" s="94"/>
      <c r="P58" s="94"/>
      <c r="Q58" s="94"/>
      <c r="R58" s="94"/>
      <c r="S58" s="94"/>
      <c r="T58" s="94"/>
      <c r="U58" s="94"/>
      <c r="V58" s="94"/>
      <c r="W58" s="94"/>
      <c r="X58" s="94"/>
      <c r="Y58" s="94"/>
      <c r="Z58" s="94"/>
      <c r="AA58" s="94"/>
      <c r="AB58" s="125"/>
      <c r="AC58" s="94"/>
      <c r="AD58" s="94"/>
      <c r="AE58" s="94"/>
      <c r="AF58" s="94"/>
      <c r="AG58" s="94"/>
      <c r="AH58" s="94"/>
      <c r="AI58" s="94"/>
      <c r="AJ58" s="94"/>
      <c r="AK58" s="94"/>
      <c r="AL58" s="94"/>
      <c r="AM58" s="94"/>
      <c r="AN58" s="94"/>
      <c r="AO58" s="94"/>
      <c r="AP58" s="94"/>
      <c r="AQ58" s="94"/>
      <c r="AR58" s="94"/>
    </row>
    <row r="59" spans="1:44" s="95" customFormat="1" x14ac:dyDescent="0.2">
      <c r="A59" s="112" t="s">
        <v>218</v>
      </c>
      <c r="B59" s="99"/>
      <c r="C59" s="99"/>
      <c r="D59" s="99"/>
      <c r="E59" s="112" t="s">
        <v>219</v>
      </c>
      <c r="F59" s="99"/>
      <c r="G59" s="99"/>
      <c r="H59" s="99"/>
      <c r="I59" s="112" t="s">
        <v>220</v>
      </c>
      <c r="J59" s="99"/>
      <c r="K59" s="99"/>
      <c r="L59" s="100"/>
      <c r="M59" s="109"/>
      <c r="N59" s="112" t="s">
        <v>218</v>
      </c>
      <c r="O59" s="99"/>
      <c r="P59" s="99"/>
      <c r="Q59" s="99"/>
      <c r="R59" s="112" t="s">
        <v>219</v>
      </c>
      <c r="S59" s="99"/>
      <c r="T59" s="99"/>
      <c r="U59" s="99"/>
      <c r="V59" s="112" t="s">
        <v>220</v>
      </c>
      <c r="W59" s="99"/>
      <c r="X59" s="99"/>
      <c r="Y59" s="100"/>
      <c r="Z59" s="94"/>
      <c r="AA59" s="94"/>
      <c r="AB59" s="125"/>
      <c r="AC59" s="94"/>
      <c r="AD59" s="94"/>
    </row>
    <row r="60" spans="1:44" s="95" customFormat="1" x14ac:dyDescent="0.2">
      <c r="A60" s="113" t="s">
        <v>193</v>
      </c>
      <c r="B60" s="94" t="s">
        <v>194</v>
      </c>
      <c r="C60" s="94" t="s">
        <v>195</v>
      </c>
      <c r="D60" s="94" t="s">
        <v>187</v>
      </c>
      <c r="E60" s="113" t="s">
        <v>193</v>
      </c>
      <c r="F60" s="94" t="s">
        <v>194</v>
      </c>
      <c r="G60" s="94" t="s">
        <v>195</v>
      </c>
      <c r="H60" s="94" t="s">
        <v>187</v>
      </c>
      <c r="I60" s="113" t="s">
        <v>193</v>
      </c>
      <c r="J60" s="94" t="s">
        <v>194</v>
      </c>
      <c r="K60" s="94" t="s">
        <v>195</v>
      </c>
      <c r="L60" s="92" t="s">
        <v>187</v>
      </c>
      <c r="M60" s="109"/>
      <c r="N60" s="113" t="s">
        <v>193</v>
      </c>
      <c r="O60" s="94" t="s">
        <v>194</v>
      </c>
      <c r="P60" s="94" t="s">
        <v>195</v>
      </c>
      <c r="Q60" s="94" t="s">
        <v>187</v>
      </c>
      <c r="R60" s="113" t="s">
        <v>193</v>
      </c>
      <c r="S60" s="94" t="s">
        <v>194</v>
      </c>
      <c r="T60" s="94" t="s">
        <v>195</v>
      </c>
      <c r="U60" s="94" t="s">
        <v>187</v>
      </c>
      <c r="V60" s="113" t="s">
        <v>193</v>
      </c>
      <c r="W60" s="94" t="s">
        <v>194</v>
      </c>
      <c r="X60" s="94" t="s">
        <v>195</v>
      </c>
      <c r="Y60" s="92" t="s">
        <v>187</v>
      </c>
      <c r="Z60" s="94"/>
      <c r="AA60" s="94"/>
      <c r="AB60" s="125"/>
      <c r="AC60" s="94"/>
      <c r="AD60" s="94"/>
    </row>
    <row r="61" spans="1:44" x14ac:dyDescent="0.2">
      <c r="A61" s="113">
        <v>13</v>
      </c>
      <c r="B61" s="97"/>
      <c r="C61" s="97"/>
      <c r="D61" s="97">
        <v>30</v>
      </c>
      <c r="E61" s="113">
        <v>13</v>
      </c>
      <c r="F61" s="97"/>
      <c r="G61" s="97"/>
      <c r="H61" s="97">
        <v>30</v>
      </c>
      <c r="I61" s="113">
        <v>13</v>
      </c>
      <c r="J61" s="97"/>
      <c r="K61" s="97"/>
      <c r="L61" s="101">
        <v>30</v>
      </c>
      <c r="N61" s="113">
        <v>13</v>
      </c>
      <c r="O61" s="97"/>
      <c r="P61" s="97"/>
      <c r="Q61" s="97">
        <v>30</v>
      </c>
      <c r="R61" s="113">
        <v>13</v>
      </c>
      <c r="S61" s="97"/>
      <c r="T61" s="97"/>
      <c r="U61" s="97">
        <v>30</v>
      </c>
      <c r="V61" s="113">
        <v>13</v>
      </c>
      <c r="W61" s="97"/>
      <c r="X61" s="97"/>
      <c r="Y61" s="101">
        <v>30</v>
      </c>
      <c r="Z61" s="97"/>
      <c r="AA61" s="97"/>
      <c r="AB61" s="124"/>
      <c r="AC61" s="97"/>
      <c r="AD61" s="97"/>
    </row>
    <row r="62" spans="1:44" x14ac:dyDescent="0.2">
      <c r="A62" s="113" t="s">
        <v>196</v>
      </c>
      <c r="B62" s="97">
        <v>108</v>
      </c>
      <c r="C62" s="97">
        <f>B62*3</f>
        <v>324</v>
      </c>
      <c r="D62" s="97">
        <v>33</v>
      </c>
      <c r="E62" s="113" t="s">
        <v>196</v>
      </c>
      <c r="F62" s="97">
        <v>110</v>
      </c>
      <c r="G62" s="97">
        <f>F62*3</f>
        <v>330</v>
      </c>
      <c r="H62" s="97">
        <v>33</v>
      </c>
      <c r="I62" s="113" t="s">
        <v>196</v>
      </c>
      <c r="J62" s="97">
        <v>108</v>
      </c>
      <c r="K62" s="97">
        <f>J62*3</f>
        <v>324</v>
      </c>
      <c r="L62" s="101">
        <v>33</v>
      </c>
      <c r="N62" s="113" t="s">
        <v>196</v>
      </c>
      <c r="O62" s="97">
        <v>109</v>
      </c>
      <c r="P62" s="97">
        <f>O62*3</f>
        <v>327</v>
      </c>
      <c r="Q62" s="97">
        <v>33</v>
      </c>
      <c r="R62" s="113" t="s">
        <v>196</v>
      </c>
      <c r="S62" s="97">
        <v>110</v>
      </c>
      <c r="T62" s="97">
        <f>S62*3</f>
        <v>330</v>
      </c>
      <c r="U62" s="97">
        <v>33</v>
      </c>
      <c r="V62" s="113" t="s">
        <v>196</v>
      </c>
      <c r="W62" s="97">
        <v>112</v>
      </c>
      <c r="X62" s="97">
        <f>W62*3</f>
        <v>336</v>
      </c>
      <c r="Y62" s="101">
        <v>33</v>
      </c>
      <c r="Z62" s="97"/>
      <c r="AA62" s="97"/>
      <c r="AB62" s="124"/>
      <c r="AC62" s="97"/>
      <c r="AD62" s="97"/>
    </row>
    <row r="63" spans="1:44" x14ac:dyDescent="0.2">
      <c r="A63" s="113">
        <v>15</v>
      </c>
      <c r="B63" s="97">
        <v>122</v>
      </c>
      <c r="C63" s="97">
        <f t="shared" ref="C63:C64" si="45">B63*3</f>
        <v>366</v>
      </c>
      <c r="D63" s="97">
        <f>C63-C62</f>
        <v>42</v>
      </c>
      <c r="E63" s="113">
        <v>15</v>
      </c>
      <c r="F63" s="97">
        <v>127</v>
      </c>
      <c r="G63" s="97">
        <f t="shared" ref="G63:G64" si="46">F63*3</f>
        <v>381</v>
      </c>
      <c r="H63" s="97">
        <f>G63-G62</f>
        <v>51</v>
      </c>
      <c r="I63" s="113">
        <v>15</v>
      </c>
      <c r="J63" s="97">
        <v>126</v>
      </c>
      <c r="K63" s="97">
        <f t="shared" ref="K63:K64" si="47">J63*3</f>
        <v>378</v>
      </c>
      <c r="L63" s="101">
        <f>K63-K62</f>
        <v>54</v>
      </c>
      <c r="N63" s="113">
        <v>15</v>
      </c>
      <c r="O63" s="97">
        <v>123</v>
      </c>
      <c r="P63" s="97">
        <f t="shared" ref="P63:P64" si="48">O63*3</f>
        <v>369</v>
      </c>
      <c r="Q63" s="97">
        <f>P63-P62</f>
        <v>42</v>
      </c>
      <c r="R63" s="113">
        <v>15</v>
      </c>
      <c r="S63" s="97">
        <v>125</v>
      </c>
      <c r="T63" s="97">
        <f t="shared" ref="T63:T64" si="49">S63*3</f>
        <v>375</v>
      </c>
      <c r="U63" s="97">
        <f>T63-T62</f>
        <v>45</v>
      </c>
      <c r="V63" s="113">
        <v>15</v>
      </c>
      <c r="W63" s="97">
        <v>128</v>
      </c>
      <c r="X63" s="97">
        <f t="shared" ref="X63:X64" si="50">W63*3</f>
        <v>384</v>
      </c>
      <c r="Y63" s="101">
        <f>X63-X62</f>
        <v>48</v>
      </c>
      <c r="Z63" s="97"/>
      <c r="AA63" s="97"/>
      <c r="AB63" s="124"/>
      <c r="AC63" s="97"/>
      <c r="AD63" s="97"/>
    </row>
    <row r="64" spans="1:44" x14ac:dyDescent="0.2">
      <c r="A64" s="114">
        <v>16</v>
      </c>
      <c r="B64" s="102">
        <v>148</v>
      </c>
      <c r="C64" s="102">
        <f t="shared" si="45"/>
        <v>444</v>
      </c>
      <c r="D64" s="102">
        <f>C64-C63</f>
        <v>78</v>
      </c>
      <c r="E64" s="114">
        <v>16</v>
      </c>
      <c r="F64" s="102">
        <v>158</v>
      </c>
      <c r="G64" s="102">
        <f t="shared" si="46"/>
        <v>474</v>
      </c>
      <c r="H64" s="102">
        <f>G64-G63</f>
        <v>93</v>
      </c>
      <c r="I64" s="114">
        <v>16</v>
      </c>
      <c r="J64" s="102">
        <v>153</v>
      </c>
      <c r="K64" s="102">
        <f t="shared" si="47"/>
        <v>459</v>
      </c>
      <c r="L64" s="104">
        <f>K64-K63</f>
        <v>81</v>
      </c>
      <c r="N64" s="114">
        <v>16</v>
      </c>
      <c r="O64" s="102">
        <v>146</v>
      </c>
      <c r="P64" s="102">
        <f t="shared" si="48"/>
        <v>438</v>
      </c>
      <c r="Q64" s="102">
        <f>P64-P63</f>
        <v>69</v>
      </c>
      <c r="R64" s="114">
        <v>16</v>
      </c>
      <c r="S64" s="102">
        <v>150</v>
      </c>
      <c r="T64" s="102">
        <f t="shared" si="49"/>
        <v>450</v>
      </c>
      <c r="U64" s="102">
        <f>T64-T63</f>
        <v>75</v>
      </c>
      <c r="V64" s="114">
        <v>16</v>
      </c>
      <c r="W64" s="102">
        <v>153</v>
      </c>
      <c r="X64" s="102">
        <f t="shared" si="50"/>
        <v>459</v>
      </c>
      <c r="Y64" s="104">
        <f>X64-X63</f>
        <v>75</v>
      </c>
      <c r="Z64" s="97"/>
      <c r="AA64" s="94"/>
      <c r="AB64" s="125"/>
      <c r="AC64" s="94"/>
      <c r="AD64" s="97"/>
    </row>
    <row r="65" spans="1:44" s="92" customFormat="1" x14ac:dyDescent="0.2">
      <c r="A65" s="94"/>
      <c r="B65" s="94"/>
      <c r="C65" s="94"/>
      <c r="D65" s="94"/>
      <c r="E65" s="94"/>
      <c r="F65" s="94"/>
      <c r="G65" s="94"/>
      <c r="H65" s="94"/>
      <c r="I65" s="94"/>
      <c r="J65" s="94"/>
      <c r="K65" s="94"/>
      <c r="L65" s="94"/>
      <c r="M65" s="94"/>
      <c r="N65" s="94"/>
      <c r="O65" s="94"/>
      <c r="P65" s="94"/>
      <c r="Q65" s="94"/>
      <c r="R65" s="94"/>
      <c r="S65" s="94"/>
      <c r="T65" s="94"/>
      <c r="U65" s="94"/>
      <c r="V65" s="94"/>
      <c r="W65" s="94"/>
      <c r="X65" s="94"/>
      <c r="Y65" s="94"/>
      <c r="Z65" s="94"/>
      <c r="AA65" s="94"/>
      <c r="AB65" s="125"/>
      <c r="AC65" s="94"/>
      <c r="AD65" s="94"/>
      <c r="AE65" s="94"/>
      <c r="AF65" s="94"/>
      <c r="AG65" s="94"/>
      <c r="AH65" s="94"/>
      <c r="AI65" s="94"/>
      <c r="AJ65" s="94"/>
      <c r="AK65" s="94"/>
      <c r="AL65" s="94"/>
      <c r="AM65" s="94"/>
      <c r="AN65" s="94"/>
      <c r="AO65" s="94"/>
      <c r="AP65" s="94"/>
      <c r="AQ65" s="94"/>
      <c r="AR65" s="94"/>
    </row>
    <row r="66" spans="1:44" s="95" customFormat="1" x14ac:dyDescent="0.2">
      <c r="A66" s="112" t="s">
        <v>221</v>
      </c>
      <c r="B66" s="99"/>
      <c r="C66" s="99"/>
      <c r="D66" s="99"/>
      <c r="E66" s="112" t="s">
        <v>222</v>
      </c>
      <c r="F66" s="99"/>
      <c r="G66" s="99"/>
      <c r="H66" s="99"/>
      <c r="I66" s="112" t="s">
        <v>223</v>
      </c>
      <c r="J66" s="99"/>
      <c r="K66" s="99"/>
      <c r="L66" s="100"/>
      <c r="M66" s="109"/>
      <c r="N66" s="112" t="s">
        <v>221</v>
      </c>
      <c r="O66" s="99"/>
      <c r="P66" s="99"/>
      <c r="Q66" s="99"/>
      <c r="R66" s="112" t="s">
        <v>222</v>
      </c>
      <c r="S66" s="99"/>
      <c r="T66" s="99"/>
      <c r="U66" s="99"/>
      <c r="V66" s="112" t="s">
        <v>223</v>
      </c>
      <c r="W66" s="99"/>
      <c r="X66" s="99"/>
      <c r="Y66" s="100"/>
      <c r="Z66" s="94"/>
      <c r="AA66" s="94"/>
      <c r="AB66" s="125"/>
      <c r="AC66" s="94"/>
      <c r="AD66" s="94"/>
    </row>
    <row r="67" spans="1:44" s="95" customFormat="1" x14ac:dyDescent="0.2">
      <c r="A67" s="113" t="s">
        <v>193</v>
      </c>
      <c r="B67" s="94" t="s">
        <v>194</v>
      </c>
      <c r="C67" s="94" t="s">
        <v>195</v>
      </c>
      <c r="D67" s="94" t="s">
        <v>187</v>
      </c>
      <c r="E67" s="113" t="s">
        <v>193</v>
      </c>
      <c r="F67" s="94" t="s">
        <v>194</v>
      </c>
      <c r="G67" s="94" t="s">
        <v>195</v>
      </c>
      <c r="H67" s="94" t="s">
        <v>187</v>
      </c>
      <c r="I67" s="113" t="s">
        <v>193</v>
      </c>
      <c r="J67" s="94" t="s">
        <v>194</v>
      </c>
      <c r="K67" s="94" t="s">
        <v>195</v>
      </c>
      <c r="L67" s="92" t="s">
        <v>187</v>
      </c>
      <c r="M67" s="109"/>
      <c r="N67" s="113" t="s">
        <v>193</v>
      </c>
      <c r="O67" s="94" t="s">
        <v>194</v>
      </c>
      <c r="P67" s="94" t="s">
        <v>195</v>
      </c>
      <c r="Q67" s="94" t="s">
        <v>187</v>
      </c>
      <c r="R67" s="113" t="s">
        <v>193</v>
      </c>
      <c r="S67" s="94" t="s">
        <v>194</v>
      </c>
      <c r="T67" s="94" t="s">
        <v>195</v>
      </c>
      <c r="U67" s="94" t="s">
        <v>187</v>
      </c>
      <c r="V67" s="113" t="s">
        <v>193</v>
      </c>
      <c r="W67" s="94" t="s">
        <v>194</v>
      </c>
      <c r="X67" s="94" t="s">
        <v>195</v>
      </c>
      <c r="Y67" s="92" t="s">
        <v>187</v>
      </c>
      <c r="Z67" s="94"/>
      <c r="AA67" s="94"/>
      <c r="AB67" s="125"/>
      <c r="AC67" s="94"/>
      <c r="AD67" s="94"/>
    </row>
    <row r="68" spans="1:44" x14ac:dyDescent="0.2">
      <c r="A68" s="113">
        <v>13</v>
      </c>
      <c r="B68" s="97"/>
      <c r="C68" s="97"/>
      <c r="D68" s="97">
        <v>30</v>
      </c>
      <c r="E68" s="113">
        <v>13</v>
      </c>
      <c r="F68" s="97"/>
      <c r="G68" s="97"/>
      <c r="H68" s="97">
        <v>30</v>
      </c>
      <c r="I68" s="113">
        <v>13</v>
      </c>
      <c r="J68" s="97"/>
      <c r="K68" s="97"/>
      <c r="L68" s="101">
        <v>30</v>
      </c>
      <c r="N68" s="113">
        <v>13</v>
      </c>
      <c r="O68" s="97"/>
      <c r="P68" s="97"/>
      <c r="Q68" s="97">
        <v>30</v>
      </c>
      <c r="R68" s="113">
        <v>13</v>
      </c>
      <c r="S68" s="97"/>
      <c r="T68" s="97"/>
      <c r="U68" s="97">
        <v>30</v>
      </c>
      <c r="V68" s="113">
        <v>13</v>
      </c>
      <c r="W68" s="97"/>
      <c r="X68" s="97"/>
      <c r="Y68" s="101">
        <v>30</v>
      </c>
      <c r="Z68" s="97"/>
      <c r="AA68" s="97"/>
      <c r="AB68" s="124"/>
      <c r="AC68" s="97"/>
      <c r="AD68" s="97"/>
    </row>
    <row r="69" spans="1:44" x14ac:dyDescent="0.2">
      <c r="A69" s="113" t="s">
        <v>196</v>
      </c>
      <c r="B69" s="97">
        <v>108</v>
      </c>
      <c r="C69" s="97">
        <f>B69*3</f>
        <v>324</v>
      </c>
      <c r="D69" s="97">
        <v>33</v>
      </c>
      <c r="E69" s="113" t="s">
        <v>196</v>
      </c>
      <c r="F69" s="97">
        <v>108</v>
      </c>
      <c r="G69" s="97">
        <f>F69*3</f>
        <v>324</v>
      </c>
      <c r="H69" s="97">
        <v>33</v>
      </c>
      <c r="I69" s="113" t="s">
        <v>196</v>
      </c>
      <c r="J69" s="97">
        <v>109</v>
      </c>
      <c r="K69" s="97">
        <f>J69*3</f>
        <v>327</v>
      </c>
      <c r="L69" s="101">
        <v>33</v>
      </c>
      <c r="N69" s="113" t="s">
        <v>196</v>
      </c>
      <c r="O69" s="97">
        <v>107</v>
      </c>
      <c r="P69" s="97">
        <f>O69*3</f>
        <v>321</v>
      </c>
      <c r="Q69" s="97">
        <v>33</v>
      </c>
      <c r="R69" s="113" t="s">
        <v>196</v>
      </c>
      <c r="S69" s="97">
        <v>108</v>
      </c>
      <c r="T69" s="97">
        <f>S69*3</f>
        <v>324</v>
      </c>
      <c r="U69" s="97">
        <v>33</v>
      </c>
      <c r="V69" s="113" t="s">
        <v>196</v>
      </c>
      <c r="W69" s="97">
        <v>107</v>
      </c>
      <c r="X69" s="97">
        <f>W69*3</f>
        <v>321</v>
      </c>
      <c r="Y69" s="101">
        <v>33</v>
      </c>
      <c r="Z69" s="97"/>
      <c r="AA69" s="97"/>
      <c r="AB69" s="124"/>
      <c r="AC69" s="97"/>
      <c r="AD69" s="97"/>
    </row>
    <row r="70" spans="1:44" x14ac:dyDescent="0.2">
      <c r="A70" s="113">
        <v>15</v>
      </c>
      <c r="B70" s="97">
        <v>125</v>
      </c>
      <c r="C70" s="97">
        <f t="shared" ref="C70:C71" si="51">B70*3</f>
        <v>375</v>
      </c>
      <c r="D70" s="97">
        <f>C70-C69</f>
        <v>51</v>
      </c>
      <c r="E70" s="113">
        <v>15</v>
      </c>
      <c r="F70" s="97">
        <v>123</v>
      </c>
      <c r="G70" s="97">
        <f t="shared" ref="G70:G71" si="52">F70*3</f>
        <v>369</v>
      </c>
      <c r="H70" s="97">
        <f>G70-G69</f>
        <v>45</v>
      </c>
      <c r="I70" s="113">
        <v>15</v>
      </c>
      <c r="J70" s="97">
        <v>124</v>
      </c>
      <c r="K70" s="97">
        <f t="shared" ref="K70:K71" si="53">J70*3</f>
        <v>372</v>
      </c>
      <c r="L70" s="101">
        <f>K70-K69</f>
        <v>45</v>
      </c>
      <c r="N70" s="113">
        <v>15</v>
      </c>
      <c r="O70" s="97">
        <v>121</v>
      </c>
      <c r="P70" s="97">
        <f>O70*3</f>
        <v>363</v>
      </c>
      <c r="Q70" s="97">
        <f>P70-P69</f>
        <v>42</v>
      </c>
      <c r="R70" s="113">
        <v>15</v>
      </c>
      <c r="S70" s="97">
        <v>123</v>
      </c>
      <c r="T70" s="97">
        <f t="shared" ref="T70:T71" si="54">S70*3</f>
        <v>369</v>
      </c>
      <c r="U70" s="97">
        <f>T70-T69</f>
        <v>45</v>
      </c>
      <c r="V70" s="113">
        <v>15</v>
      </c>
      <c r="W70" s="97">
        <v>122</v>
      </c>
      <c r="X70" s="97">
        <f t="shared" ref="X70:X71" si="55">W70*3</f>
        <v>366</v>
      </c>
      <c r="Y70" s="101">
        <f>X70-X69</f>
        <v>45</v>
      </c>
      <c r="Z70" s="94"/>
      <c r="AA70" s="97"/>
      <c r="AB70" s="124"/>
      <c r="AC70" s="97"/>
      <c r="AD70" s="97"/>
    </row>
    <row r="71" spans="1:44" x14ac:dyDescent="0.2">
      <c r="A71" s="114">
        <v>16</v>
      </c>
      <c r="B71" s="102">
        <v>152</v>
      </c>
      <c r="C71" s="102">
        <f t="shared" si="51"/>
        <v>456</v>
      </c>
      <c r="D71" s="102">
        <f>C71-C70</f>
        <v>81</v>
      </c>
      <c r="E71" s="114">
        <v>16</v>
      </c>
      <c r="F71" s="102">
        <v>149</v>
      </c>
      <c r="G71" s="102">
        <f t="shared" si="52"/>
        <v>447</v>
      </c>
      <c r="H71" s="102">
        <f>G71-G70</f>
        <v>78</v>
      </c>
      <c r="I71" s="114">
        <v>16</v>
      </c>
      <c r="J71" s="102">
        <v>152</v>
      </c>
      <c r="K71" s="102">
        <f t="shared" si="53"/>
        <v>456</v>
      </c>
      <c r="L71" s="104">
        <f>K71-K70</f>
        <v>84</v>
      </c>
      <c r="N71" s="114">
        <v>16</v>
      </c>
      <c r="O71" s="102">
        <v>147</v>
      </c>
      <c r="P71" s="102">
        <f>O71*3</f>
        <v>441</v>
      </c>
      <c r="Q71" s="102">
        <f>P71-P70</f>
        <v>78</v>
      </c>
      <c r="R71" s="114">
        <v>16</v>
      </c>
      <c r="S71" s="102">
        <v>147</v>
      </c>
      <c r="T71" s="102">
        <f t="shared" si="54"/>
        <v>441</v>
      </c>
      <c r="U71" s="102">
        <f>T71-T70</f>
        <v>72</v>
      </c>
      <c r="V71" s="114">
        <v>16</v>
      </c>
      <c r="W71" s="102">
        <v>149</v>
      </c>
      <c r="X71" s="102">
        <f t="shared" si="55"/>
        <v>447</v>
      </c>
      <c r="Y71" s="104">
        <f>X71-X70</f>
        <v>81</v>
      </c>
      <c r="Z71" s="97"/>
      <c r="AA71" s="94"/>
      <c r="AB71" s="125"/>
      <c r="AC71" s="94"/>
      <c r="AD71" s="97"/>
    </row>
    <row r="72" spans="1:44" s="92" customFormat="1" x14ac:dyDescent="0.2">
      <c r="A72" s="94"/>
      <c r="B72" s="94"/>
      <c r="C72" s="94"/>
      <c r="D72" s="94"/>
      <c r="E72" s="94"/>
      <c r="F72" s="94"/>
      <c r="G72" s="94"/>
      <c r="H72" s="94"/>
      <c r="I72" s="94"/>
      <c r="J72" s="94"/>
      <c r="K72" s="94"/>
      <c r="L72" s="94"/>
      <c r="M72" s="94"/>
      <c r="N72" s="94"/>
      <c r="O72" s="94"/>
      <c r="P72" s="94"/>
      <c r="Q72" s="94"/>
      <c r="R72" s="94"/>
      <c r="S72" s="94"/>
      <c r="T72" s="94"/>
      <c r="U72" s="94"/>
      <c r="V72" s="94"/>
      <c r="W72" s="94"/>
      <c r="X72" s="94"/>
      <c r="Y72" s="94"/>
      <c r="Z72" s="94"/>
      <c r="AA72" s="94"/>
      <c r="AB72" s="125"/>
      <c r="AC72" s="94"/>
      <c r="AD72" s="94"/>
      <c r="AE72" s="94"/>
      <c r="AF72" s="94"/>
      <c r="AG72" s="94"/>
      <c r="AH72" s="94"/>
      <c r="AI72" s="94"/>
      <c r="AJ72" s="94"/>
      <c r="AK72" s="94"/>
      <c r="AL72" s="94"/>
      <c r="AM72" s="94"/>
      <c r="AN72" s="94"/>
      <c r="AO72" s="94"/>
      <c r="AP72" s="94"/>
      <c r="AQ72" s="94"/>
      <c r="AR72" s="94"/>
    </row>
    <row r="73" spans="1:44" s="95" customFormat="1" x14ac:dyDescent="0.2">
      <c r="A73" s="123" t="s">
        <v>224</v>
      </c>
      <c r="B73" s="94"/>
      <c r="C73" s="94"/>
      <c r="D73" s="94"/>
      <c r="E73" s="113"/>
      <c r="F73" s="94"/>
      <c r="G73" s="94"/>
      <c r="H73" s="94"/>
      <c r="I73" s="113"/>
      <c r="J73" s="94"/>
      <c r="K73" s="94"/>
      <c r="L73" s="92"/>
      <c r="M73" s="109"/>
      <c r="N73" s="120" t="s">
        <v>225</v>
      </c>
      <c r="O73" s="94"/>
      <c r="P73" s="94"/>
      <c r="Q73" s="94"/>
      <c r="R73" s="113"/>
      <c r="S73" s="94"/>
      <c r="T73" s="94"/>
      <c r="U73" s="94"/>
      <c r="V73" s="113"/>
      <c r="W73" s="94"/>
      <c r="X73" s="94"/>
      <c r="Y73" s="92"/>
      <c r="Z73" s="94"/>
      <c r="AA73" s="94"/>
      <c r="AB73" s="125"/>
      <c r="AC73" s="94"/>
      <c r="AD73" s="94"/>
    </row>
    <row r="74" spans="1:44" s="95" customFormat="1" x14ac:dyDescent="0.2">
      <c r="A74" s="112" t="s">
        <v>190</v>
      </c>
      <c r="B74" s="99"/>
      <c r="C74" s="99"/>
      <c r="D74" s="99"/>
      <c r="E74" s="112" t="s">
        <v>191</v>
      </c>
      <c r="F74" s="99"/>
      <c r="G74" s="99"/>
      <c r="H74" s="99"/>
      <c r="I74" s="112" t="s">
        <v>192</v>
      </c>
      <c r="J74" s="99"/>
      <c r="K74" s="99"/>
      <c r="L74" s="100"/>
      <c r="M74" s="109"/>
      <c r="N74" s="112" t="s">
        <v>190</v>
      </c>
      <c r="O74" s="99"/>
      <c r="P74" s="99"/>
      <c r="Q74" s="99"/>
      <c r="R74" s="112" t="s">
        <v>191</v>
      </c>
      <c r="S74" s="99"/>
      <c r="T74" s="99"/>
      <c r="U74" s="99"/>
      <c r="V74" s="112" t="s">
        <v>192</v>
      </c>
      <c r="W74" s="99"/>
      <c r="X74" s="99"/>
      <c r="Y74" s="100"/>
      <c r="Z74" s="94"/>
      <c r="AA74" s="94"/>
      <c r="AB74" s="125"/>
      <c r="AC74" s="94"/>
      <c r="AD74" s="94"/>
    </row>
    <row r="75" spans="1:44" s="95" customFormat="1" x14ac:dyDescent="0.2">
      <c r="A75" s="113" t="s">
        <v>193</v>
      </c>
      <c r="B75" s="94" t="s">
        <v>194</v>
      </c>
      <c r="C75" s="94" t="s">
        <v>195</v>
      </c>
      <c r="D75" s="94" t="s">
        <v>187</v>
      </c>
      <c r="E75" s="113" t="s">
        <v>193</v>
      </c>
      <c r="F75" s="94" t="s">
        <v>194</v>
      </c>
      <c r="G75" s="94" t="s">
        <v>195</v>
      </c>
      <c r="H75" s="94" t="s">
        <v>187</v>
      </c>
      <c r="I75" s="113" t="s">
        <v>193</v>
      </c>
      <c r="J75" s="94" t="s">
        <v>194</v>
      </c>
      <c r="K75" s="94" t="s">
        <v>195</v>
      </c>
      <c r="L75" s="92" t="s">
        <v>187</v>
      </c>
      <c r="M75" s="109"/>
      <c r="N75" s="113" t="s">
        <v>193</v>
      </c>
      <c r="O75" s="94" t="s">
        <v>194</v>
      </c>
      <c r="P75" s="94" t="s">
        <v>195</v>
      </c>
      <c r="Q75" s="94" t="s">
        <v>187</v>
      </c>
      <c r="R75" s="113" t="s">
        <v>193</v>
      </c>
      <c r="S75" s="94" t="s">
        <v>194</v>
      </c>
      <c r="T75" s="94" t="s">
        <v>195</v>
      </c>
      <c r="U75" s="94" t="s">
        <v>187</v>
      </c>
      <c r="V75" s="113" t="s">
        <v>193</v>
      </c>
      <c r="W75" s="94" t="s">
        <v>194</v>
      </c>
      <c r="X75" s="94" t="s">
        <v>195</v>
      </c>
      <c r="Y75" s="92" t="s">
        <v>187</v>
      </c>
      <c r="Z75" s="94"/>
      <c r="AA75" s="94"/>
      <c r="AB75" s="125"/>
      <c r="AC75" s="94"/>
      <c r="AD75" s="94"/>
    </row>
    <row r="76" spans="1:44" x14ac:dyDescent="0.2">
      <c r="A76" s="113">
        <v>13</v>
      </c>
      <c r="B76" s="97"/>
      <c r="C76" s="97"/>
      <c r="D76" s="97">
        <v>30</v>
      </c>
      <c r="E76" s="113">
        <v>13</v>
      </c>
      <c r="F76" s="97"/>
      <c r="G76" s="97"/>
      <c r="H76" s="97">
        <v>30</v>
      </c>
      <c r="I76" s="113">
        <v>13</v>
      </c>
      <c r="J76" s="97"/>
      <c r="K76" s="97"/>
      <c r="L76" s="101">
        <v>30</v>
      </c>
      <c r="N76" s="113">
        <v>13</v>
      </c>
      <c r="O76" s="97"/>
      <c r="P76" s="97"/>
      <c r="Q76" s="97">
        <v>30</v>
      </c>
      <c r="R76" s="113">
        <v>13</v>
      </c>
      <c r="S76" s="97"/>
      <c r="T76" s="97"/>
      <c r="U76" s="97">
        <v>30</v>
      </c>
      <c r="V76" s="113">
        <v>13</v>
      </c>
      <c r="W76" s="97"/>
      <c r="X76" s="97"/>
      <c r="Y76" s="101">
        <v>30</v>
      </c>
      <c r="Z76" s="97"/>
      <c r="AA76" s="97"/>
      <c r="AB76" s="124"/>
      <c r="AC76" s="97"/>
      <c r="AD76" s="97"/>
    </row>
    <row r="77" spans="1:44" x14ac:dyDescent="0.2">
      <c r="A77" s="113" t="s">
        <v>196</v>
      </c>
      <c r="B77" s="97">
        <v>105</v>
      </c>
      <c r="C77" s="97">
        <f>B77*3</f>
        <v>315</v>
      </c>
      <c r="D77" s="97">
        <v>33</v>
      </c>
      <c r="E77" s="113" t="s">
        <v>196</v>
      </c>
      <c r="F77" s="97">
        <v>105</v>
      </c>
      <c r="G77" s="97">
        <f>F77*3</f>
        <v>315</v>
      </c>
      <c r="H77" s="97">
        <v>33</v>
      </c>
      <c r="I77" s="113" t="s">
        <v>196</v>
      </c>
      <c r="J77" s="97">
        <v>105</v>
      </c>
      <c r="K77" s="97">
        <f>J77*3</f>
        <v>315</v>
      </c>
      <c r="L77" s="101">
        <v>33</v>
      </c>
      <c r="N77" s="113" t="s">
        <v>196</v>
      </c>
      <c r="O77" s="97">
        <v>111</v>
      </c>
      <c r="P77" s="97">
        <f>O77*3</f>
        <v>333</v>
      </c>
      <c r="Q77" s="97">
        <v>36</v>
      </c>
      <c r="R77" s="113" t="s">
        <v>196</v>
      </c>
      <c r="S77" s="97">
        <v>111</v>
      </c>
      <c r="T77" s="97">
        <f>S77*3</f>
        <v>333</v>
      </c>
      <c r="U77" s="97">
        <v>36</v>
      </c>
      <c r="V77" s="113" t="s">
        <v>196</v>
      </c>
      <c r="W77" s="97">
        <v>112</v>
      </c>
      <c r="X77" s="97">
        <f>W77*3</f>
        <v>336</v>
      </c>
      <c r="Y77" s="101">
        <v>36</v>
      </c>
      <c r="Z77" s="97"/>
      <c r="AA77" s="97"/>
      <c r="AB77" s="124"/>
      <c r="AC77" s="97"/>
      <c r="AD77" s="97"/>
    </row>
    <row r="78" spans="1:44" x14ac:dyDescent="0.2">
      <c r="A78" s="113">
        <v>15</v>
      </c>
      <c r="B78" s="97">
        <v>120</v>
      </c>
      <c r="C78" s="97">
        <f t="shared" ref="C78:C79" si="56">B78*3</f>
        <v>360</v>
      </c>
      <c r="D78" s="97">
        <f>C78-C77</f>
        <v>45</v>
      </c>
      <c r="E78" s="113">
        <v>15</v>
      </c>
      <c r="F78" s="97">
        <v>118</v>
      </c>
      <c r="G78" s="97">
        <f t="shared" ref="G78:G79" si="57">F78*3</f>
        <v>354</v>
      </c>
      <c r="H78" s="97">
        <f>G78-G77</f>
        <v>39</v>
      </c>
      <c r="I78" s="113">
        <v>15</v>
      </c>
      <c r="J78" s="97">
        <v>125</v>
      </c>
      <c r="K78" s="97">
        <f t="shared" ref="K78:K79" si="58">J78*3</f>
        <v>375</v>
      </c>
      <c r="L78" s="101">
        <f>K78-K77</f>
        <v>60</v>
      </c>
      <c r="N78" s="113">
        <v>15</v>
      </c>
      <c r="O78" s="97">
        <v>126</v>
      </c>
      <c r="P78" s="97">
        <f t="shared" ref="P78:P79" si="59">O78*3</f>
        <v>378</v>
      </c>
      <c r="Q78" s="97">
        <f>P78-P77</f>
        <v>45</v>
      </c>
      <c r="R78" s="113">
        <v>15</v>
      </c>
      <c r="S78" s="97">
        <v>125</v>
      </c>
      <c r="T78" s="97">
        <f t="shared" ref="T78:T79" si="60">S78*3</f>
        <v>375</v>
      </c>
      <c r="U78" s="97">
        <f>T78-T77</f>
        <v>42</v>
      </c>
      <c r="V78" s="113">
        <v>15</v>
      </c>
      <c r="W78" s="97">
        <v>127</v>
      </c>
      <c r="X78" s="97">
        <f t="shared" ref="X78:X79" si="61">W78*3</f>
        <v>381</v>
      </c>
      <c r="Y78" s="101">
        <f>X78-X77</f>
        <v>45</v>
      </c>
      <c r="Z78" s="97"/>
      <c r="AA78" s="97"/>
      <c r="AB78" s="124"/>
      <c r="AC78" s="97"/>
      <c r="AD78" s="97"/>
    </row>
    <row r="79" spans="1:44" x14ac:dyDescent="0.2">
      <c r="A79" s="114">
        <v>16</v>
      </c>
      <c r="B79" s="102">
        <v>174</v>
      </c>
      <c r="C79" s="102">
        <f t="shared" si="56"/>
        <v>522</v>
      </c>
      <c r="D79" s="102">
        <f>C79-C78</f>
        <v>162</v>
      </c>
      <c r="E79" s="114">
        <v>16</v>
      </c>
      <c r="F79" s="102">
        <v>145</v>
      </c>
      <c r="G79" s="102">
        <f t="shared" si="57"/>
        <v>435</v>
      </c>
      <c r="H79" s="102">
        <f>G79-G78</f>
        <v>81</v>
      </c>
      <c r="I79" s="114">
        <v>16</v>
      </c>
      <c r="J79" s="102">
        <v>162</v>
      </c>
      <c r="K79" s="102">
        <f t="shared" si="58"/>
        <v>486</v>
      </c>
      <c r="L79" s="104">
        <f>K79-K78</f>
        <v>111</v>
      </c>
      <c r="N79" s="114">
        <v>16</v>
      </c>
      <c r="O79" s="102">
        <v>150</v>
      </c>
      <c r="P79" s="102">
        <f t="shared" si="59"/>
        <v>450</v>
      </c>
      <c r="Q79" s="102">
        <f>P79-P78</f>
        <v>72</v>
      </c>
      <c r="R79" s="114">
        <v>16</v>
      </c>
      <c r="S79" s="102">
        <v>146</v>
      </c>
      <c r="T79" s="102">
        <f t="shared" si="60"/>
        <v>438</v>
      </c>
      <c r="U79" s="102">
        <f>T79-T78</f>
        <v>63</v>
      </c>
      <c r="V79" s="114">
        <v>16</v>
      </c>
      <c r="W79" s="102">
        <v>155</v>
      </c>
      <c r="X79" s="102">
        <f t="shared" si="61"/>
        <v>465</v>
      </c>
      <c r="Y79" s="104">
        <f>X79-X78</f>
        <v>84</v>
      </c>
      <c r="Z79" s="97"/>
      <c r="AA79" s="97"/>
      <c r="AB79" s="124"/>
      <c r="AC79" s="97"/>
      <c r="AD79" s="97"/>
    </row>
    <row r="80" spans="1:44" s="92" customFormat="1" x14ac:dyDescent="0.2">
      <c r="A80" s="94"/>
      <c r="B80" s="94"/>
      <c r="C80" s="94"/>
      <c r="D80" s="94"/>
      <c r="E80" s="94"/>
      <c r="F80" s="94"/>
      <c r="G80" s="94"/>
      <c r="H80" s="94"/>
      <c r="I80" s="94"/>
      <c r="J80" s="94"/>
      <c r="K80" s="94"/>
      <c r="L80" s="94"/>
      <c r="M80" s="94"/>
      <c r="N80" s="94"/>
      <c r="O80" s="94"/>
      <c r="P80" s="94"/>
      <c r="Q80" s="94"/>
      <c r="R80" s="94"/>
      <c r="S80" s="94"/>
      <c r="T80" s="94"/>
      <c r="U80" s="94"/>
      <c r="V80" s="94"/>
      <c r="W80" s="94"/>
      <c r="X80" s="94"/>
      <c r="Y80" s="94"/>
      <c r="Z80" s="94"/>
      <c r="AA80" s="94"/>
      <c r="AB80" s="125"/>
      <c r="AC80" s="94"/>
      <c r="AD80" s="94"/>
      <c r="AE80" s="94"/>
      <c r="AF80" s="94"/>
      <c r="AG80" s="94"/>
      <c r="AH80" s="94"/>
      <c r="AI80" s="94"/>
      <c r="AJ80" s="94"/>
      <c r="AK80" s="94"/>
      <c r="AL80" s="94"/>
      <c r="AM80" s="94"/>
      <c r="AN80" s="94"/>
      <c r="AO80" s="94"/>
      <c r="AP80" s="94"/>
      <c r="AQ80" s="94"/>
      <c r="AR80" s="94"/>
    </row>
    <row r="81" spans="1:30" s="95" customFormat="1" x14ac:dyDescent="0.2">
      <c r="A81" s="100" t="s">
        <v>197</v>
      </c>
      <c r="B81" s="99"/>
      <c r="C81" s="99"/>
      <c r="D81" s="99"/>
      <c r="E81" s="112" t="s">
        <v>198</v>
      </c>
      <c r="F81" s="99"/>
      <c r="G81" s="99"/>
      <c r="H81" s="99"/>
      <c r="I81" s="112" t="s">
        <v>199</v>
      </c>
      <c r="J81" s="99"/>
      <c r="K81" s="99"/>
      <c r="L81" s="100"/>
      <c r="M81" s="110"/>
      <c r="N81" s="112" t="s">
        <v>197</v>
      </c>
      <c r="O81" s="99"/>
      <c r="P81" s="99"/>
      <c r="Q81" s="99"/>
      <c r="R81" s="112" t="s">
        <v>198</v>
      </c>
      <c r="S81" s="99"/>
      <c r="T81" s="99"/>
      <c r="U81" s="99"/>
      <c r="V81" s="112" t="s">
        <v>199</v>
      </c>
      <c r="W81" s="99"/>
      <c r="X81" s="99"/>
      <c r="Y81" s="100"/>
      <c r="Z81" s="94"/>
      <c r="AA81" s="94"/>
      <c r="AB81" s="125"/>
      <c r="AC81" s="94"/>
      <c r="AD81" s="94"/>
    </row>
    <row r="82" spans="1:30" s="95" customFormat="1" x14ac:dyDescent="0.2">
      <c r="A82" s="113" t="s">
        <v>193</v>
      </c>
      <c r="B82" s="94" t="s">
        <v>194</v>
      </c>
      <c r="C82" s="94" t="s">
        <v>195</v>
      </c>
      <c r="D82" s="94" t="s">
        <v>187</v>
      </c>
      <c r="E82" s="113" t="s">
        <v>193</v>
      </c>
      <c r="F82" s="94" t="s">
        <v>194</v>
      </c>
      <c r="G82" s="94" t="s">
        <v>195</v>
      </c>
      <c r="H82" s="94" t="s">
        <v>187</v>
      </c>
      <c r="I82" s="113" t="s">
        <v>193</v>
      </c>
      <c r="J82" s="94" t="s">
        <v>194</v>
      </c>
      <c r="K82" s="94" t="s">
        <v>195</v>
      </c>
      <c r="L82" s="92" t="s">
        <v>187</v>
      </c>
      <c r="M82" s="109"/>
      <c r="N82" s="113" t="s">
        <v>193</v>
      </c>
      <c r="O82" s="94" t="s">
        <v>194</v>
      </c>
      <c r="P82" s="94" t="s">
        <v>195</v>
      </c>
      <c r="Q82" s="94" t="s">
        <v>187</v>
      </c>
      <c r="R82" s="113" t="s">
        <v>193</v>
      </c>
      <c r="S82" s="94" t="s">
        <v>194</v>
      </c>
      <c r="T82" s="94" t="s">
        <v>195</v>
      </c>
      <c r="U82" s="94" t="s">
        <v>187</v>
      </c>
      <c r="V82" s="113" t="s">
        <v>193</v>
      </c>
      <c r="W82" s="94" t="s">
        <v>194</v>
      </c>
      <c r="X82" s="94" t="s">
        <v>195</v>
      </c>
      <c r="Y82" s="92" t="s">
        <v>187</v>
      </c>
      <c r="Z82" s="94"/>
      <c r="AA82" s="94"/>
      <c r="AB82" s="125"/>
      <c r="AC82" s="94"/>
      <c r="AD82" s="94"/>
    </row>
    <row r="83" spans="1:30" x14ac:dyDescent="0.2">
      <c r="A83" s="113">
        <v>13</v>
      </c>
      <c r="B83" s="97"/>
      <c r="C83" s="97"/>
      <c r="D83" s="97">
        <v>30</v>
      </c>
      <c r="E83" s="113">
        <v>13</v>
      </c>
      <c r="F83" s="97"/>
      <c r="G83" s="97"/>
      <c r="H83" s="97">
        <v>30</v>
      </c>
      <c r="I83" s="113">
        <v>13</v>
      </c>
      <c r="J83" s="97"/>
      <c r="K83" s="97"/>
      <c r="L83" s="101">
        <v>30</v>
      </c>
      <c r="N83" s="113">
        <v>13</v>
      </c>
      <c r="O83" s="97"/>
      <c r="P83" s="97"/>
      <c r="Q83" s="97">
        <v>30</v>
      </c>
      <c r="R83" s="113">
        <v>13</v>
      </c>
      <c r="S83" s="97"/>
      <c r="T83" s="97"/>
      <c r="U83" s="97">
        <v>30</v>
      </c>
      <c r="V83" s="113">
        <v>13</v>
      </c>
      <c r="W83" s="97"/>
      <c r="X83" s="97"/>
      <c r="Y83" s="101">
        <v>30</v>
      </c>
      <c r="Z83" s="97"/>
      <c r="AA83" s="94"/>
      <c r="AB83" s="125"/>
      <c r="AC83" s="94"/>
      <c r="AD83" s="97"/>
    </row>
    <row r="84" spans="1:30" x14ac:dyDescent="0.2">
      <c r="A84" s="113" t="s">
        <v>196</v>
      </c>
      <c r="B84" s="97">
        <v>105</v>
      </c>
      <c r="C84" s="97">
        <f>B84*3</f>
        <v>315</v>
      </c>
      <c r="D84" s="97">
        <v>33</v>
      </c>
      <c r="E84" s="113" t="s">
        <v>196</v>
      </c>
      <c r="F84" s="97">
        <v>105</v>
      </c>
      <c r="G84" s="97">
        <f>F84*3</f>
        <v>315</v>
      </c>
      <c r="H84" s="97">
        <v>33</v>
      </c>
      <c r="I84" s="113" t="s">
        <v>196</v>
      </c>
      <c r="J84" s="97">
        <v>105</v>
      </c>
      <c r="K84" s="97">
        <f>J84*3</f>
        <v>315</v>
      </c>
      <c r="L84" s="101">
        <v>33</v>
      </c>
      <c r="N84" s="113" t="s">
        <v>196</v>
      </c>
      <c r="O84" s="97">
        <v>113</v>
      </c>
      <c r="P84" s="97">
        <f>O84*3</f>
        <v>339</v>
      </c>
      <c r="Q84" s="97">
        <v>36</v>
      </c>
      <c r="R84" s="113" t="s">
        <v>196</v>
      </c>
      <c r="S84" s="97">
        <v>111</v>
      </c>
      <c r="T84" s="97">
        <f>S84*3</f>
        <v>333</v>
      </c>
      <c r="U84" s="97">
        <v>36</v>
      </c>
      <c r="V84" s="113" t="s">
        <v>196</v>
      </c>
      <c r="W84" s="97">
        <v>113</v>
      </c>
      <c r="X84" s="97">
        <f>W84*3</f>
        <v>339</v>
      </c>
      <c r="Y84" s="101">
        <v>36</v>
      </c>
      <c r="Z84" s="97"/>
      <c r="AA84" s="97"/>
      <c r="AB84" s="124"/>
      <c r="AC84" s="97"/>
      <c r="AD84" s="97"/>
    </row>
    <row r="85" spans="1:30" x14ac:dyDescent="0.2">
      <c r="A85" s="113">
        <v>15</v>
      </c>
      <c r="B85" s="97">
        <v>121</v>
      </c>
      <c r="C85" s="97">
        <f>B85*3</f>
        <v>363</v>
      </c>
      <c r="D85" s="97">
        <f>C85-C84</f>
        <v>48</v>
      </c>
      <c r="E85" s="113">
        <v>15</v>
      </c>
      <c r="F85" s="97">
        <v>120</v>
      </c>
      <c r="G85" s="97">
        <f t="shared" ref="G85:G86" si="62">F85*3</f>
        <v>360</v>
      </c>
      <c r="H85" s="97">
        <f>G85-G84</f>
        <v>45</v>
      </c>
      <c r="I85" s="113">
        <v>15</v>
      </c>
      <c r="J85" s="97">
        <v>117</v>
      </c>
      <c r="K85" s="97">
        <f t="shared" ref="K85:K86" si="63">J85*3</f>
        <v>351</v>
      </c>
      <c r="L85" s="101">
        <f>K85-K84</f>
        <v>36</v>
      </c>
      <c r="N85" s="113">
        <v>15</v>
      </c>
      <c r="O85" s="97">
        <v>129</v>
      </c>
      <c r="P85" s="97">
        <f t="shared" ref="P85:P86" si="64">O85*3</f>
        <v>387</v>
      </c>
      <c r="Q85" s="97">
        <f>P85-P84</f>
        <v>48</v>
      </c>
      <c r="R85" s="113">
        <v>15</v>
      </c>
      <c r="S85" s="97">
        <v>126</v>
      </c>
      <c r="T85" s="97">
        <f t="shared" ref="T85:T86" si="65">S85*3</f>
        <v>378</v>
      </c>
      <c r="U85" s="97">
        <f>T85-T84</f>
        <v>45</v>
      </c>
      <c r="V85" s="113">
        <v>15</v>
      </c>
      <c r="W85" s="97">
        <v>128</v>
      </c>
      <c r="X85" s="97">
        <f t="shared" ref="X85:X86" si="66">W85*3</f>
        <v>384</v>
      </c>
      <c r="Y85" s="101">
        <f>X85-X84</f>
        <v>45</v>
      </c>
      <c r="Z85" s="97"/>
      <c r="AA85" s="97"/>
      <c r="AB85" s="124"/>
      <c r="AC85" s="97"/>
      <c r="AD85" s="97"/>
    </row>
    <row r="86" spans="1:30" x14ac:dyDescent="0.2">
      <c r="A86" s="114">
        <v>16</v>
      </c>
      <c r="B86" s="102">
        <v>156</v>
      </c>
      <c r="C86" s="102">
        <f>B86*3</f>
        <v>468</v>
      </c>
      <c r="D86" s="102">
        <f>C86-C85</f>
        <v>105</v>
      </c>
      <c r="E86" s="114">
        <v>16</v>
      </c>
      <c r="F86" s="102">
        <v>149</v>
      </c>
      <c r="G86" s="102">
        <f t="shared" si="62"/>
        <v>447</v>
      </c>
      <c r="H86" s="102">
        <f>G86-G85</f>
        <v>87</v>
      </c>
      <c r="I86" s="114">
        <v>16</v>
      </c>
      <c r="J86" s="102">
        <v>149</v>
      </c>
      <c r="K86" s="102">
        <f t="shared" si="63"/>
        <v>447</v>
      </c>
      <c r="L86" s="104">
        <f>K86-K85</f>
        <v>96</v>
      </c>
      <c r="N86" s="114">
        <v>16</v>
      </c>
      <c r="O86" s="102">
        <v>150</v>
      </c>
      <c r="P86" s="102">
        <f t="shared" si="64"/>
        <v>450</v>
      </c>
      <c r="Q86" s="102">
        <f>P86-P85</f>
        <v>63</v>
      </c>
      <c r="R86" s="114">
        <v>16</v>
      </c>
      <c r="S86" s="102">
        <v>152</v>
      </c>
      <c r="T86" s="102">
        <f t="shared" si="65"/>
        <v>456</v>
      </c>
      <c r="U86" s="102">
        <f>T86-T85</f>
        <v>78</v>
      </c>
      <c r="V86" s="114">
        <v>16</v>
      </c>
      <c r="W86" s="102">
        <v>159</v>
      </c>
      <c r="X86" s="102">
        <f t="shared" si="66"/>
        <v>477</v>
      </c>
      <c r="Y86" s="104">
        <f>X86-X85</f>
        <v>93</v>
      </c>
      <c r="Z86" s="97"/>
      <c r="AA86" s="97"/>
      <c r="AB86" s="124"/>
      <c r="AC86" s="97"/>
      <c r="AD86" s="97"/>
    </row>
    <row r="87" spans="1:30" x14ac:dyDescent="0.2">
      <c r="A87" s="92"/>
      <c r="B87" s="97"/>
      <c r="C87" s="97"/>
      <c r="D87" s="97"/>
      <c r="E87" s="113"/>
      <c r="F87" s="97"/>
      <c r="G87" s="97"/>
      <c r="H87" s="97"/>
      <c r="I87" s="113"/>
      <c r="J87" s="97"/>
      <c r="K87" s="97"/>
      <c r="L87" s="101"/>
      <c r="N87" s="113"/>
      <c r="O87" s="97"/>
      <c r="P87" s="97"/>
      <c r="Q87" s="97"/>
      <c r="R87" s="113"/>
      <c r="S87" s="97"/>
      <c r="T87" s="97"/>
      <c r="U87" s="97"/>
      <c r="V87" s="113"/>
      <c r="W87" s="97"/>
      <c r="X87" s="97"/>
      <c r="Y87" s="101"/>
      <c r="Z87" s="97"/>
      <c r="AA87" s="97"/>
      <c r="AB87" s="124"/>
      <c r="AC87" s="97"/>
      <c r="AD87" s="97"/>
    </row>
    <row r="88" spans="1:30" s="95" customFormat="1" x14ac:dyDescent="0.2">
      <c r="A88" s="112" t="s">
        <v>200</v>
      </c>
      <c r="B88" s="99"/>
      <c r="C88" s="99"/>
      <c r="D88" s="99"/>
      <c r="E88" s="112" t="s">
        <v>201</v>
      </c>
      <c r="F88" s="99"/>
      <c r="G88" s="99"/>
      <c r="H88" s="99"/>
      <c r="I88" s="112" t="s">
        <v>202</v>
      </c>
      <c r="J88" s="99"/>
      <c r="K88" s="99"/>
      <c r="L88" s="100"/>
      <c r="M88" s="109"/>
      <c r="N88" s="112" t="s">
        <v>200</v>
      </c>
      <c r="O88" s="99"/>
      <c r="P88" s="99"/>
      <c r="Q88" s="99"/>
      <c r="R88" s="112" t="s">
        <v>201</v>
      </c>
      <c r="S88" s="99"/>
      <c r="T88" s="99"/>
      <c r="U88" s="99"/>
      <c r="V88" s="112" t="s">
        <v>202</v>
      </c>
      <c r="W88" s="99"/>
      <c r="X88" s="99"/>
      <c r="Y88" s="100"/>
      <c r="Z88" s="94"/>
      <c r="AA88" s="94"/>
      <c r="AB88" s="125"/>
      <c r="AC88" s="94"/>
      <c r="AD88" s="94"/>
    </row>
    <row r="89" spans="1:30" s="95" customFormat="1" x14ac:dyDescent="0.2">
      <c r="A89" s="113" t="s">
        <v>193</v>
      </c>
      <c r="B89" s="94" t="s">
        <v>194</v>
      </c>
      <c r="C89" s="94" t="s">
        <v>195</v>
      </c>
      <c r="D89" s="94" t="s">
        <v>187</v>
      </c>
      <c r="E89" s="113" t="s">
        <v>193</v>
      </c>
      <c r="F89" s="94" t="s">
        <v>194</v>
      </c>
      <c r="G89" s="94" t="s">
        <v>195</v>
      </c>
      <c r="H89" s="94" t="s">
        <v>187</v>
      </c>
      <c r="I89" s="113" t="s">
        <v>193</v>
      </c>
      <c r="J89" s="94" t="s">
        <v>194</v>
      </c>
      <c r="K89" s="94" t="s">
        <v>195</v>
      </c>
      <c r="L89" s="92" t="s">
        <v>187</v>
      </c>
      <c r="M89" s="109"/>
      <c r="N89" s="113" t="s">
        <v>193</v>
      </c>
      <c r="O89" s="94" t="s">
        <v>194</v>
      </c>
      <c r="P89" s="94" t="s">
        <v>195</v>
      </c>
      <c r="Q89" s="94" t="s">
        <v>187</v>
      </c>
      <c r="R89" s="113" t="s">
        <v>193</v>
      </c>
      <c r="S89" s="94" t="s">
        <v>194</v>
      </c>
      <c r="T89" s="94" t="s">
        <v>195</v>
      </c>
      <c r="U89" s="94" t="s">
        <v>187</v>
      </c>
      <c r="V89" s="113" t="s">
        <v>193</v>
      </c>
      <c r="W89" s="94" t="s">
        <v>194</v>
      </c>
      <c r="X89" s="94" t="s">
        <v>195</v>
      </c>
      <c r="Y89" s="92" t="s">
        <v>187</v>
      </c>
      <c r="Z89" s="94"/>
      <c r="AA89" s="94"/>
      <c r="AB89" s="125"/>
      <c r="AC89" s="94"/>
      <c r="AD89" s="94"/>
    </row>
    <row r="90" spans="1:30" x14ac:dyDescent="0.2">
      <c r="A90" s="113">
        <v>13</v>
      </c>
      <c r="B90" s="97"/>
      <c r="C90" s="97"/>
      <c r="D90" s="97">
        <v>30</v>
      </c>
      <c r="E90" s="113">
        <v>13</v>
      </c>
      <c r="F90" s="97"/>
      <c r="G90" s="97"/>
      <c r="H90" s="97">
        <v>30</v>
      </c>
      <c r="I90" s="113">
        <v>13</v>
      </c>
      <c r="J90" s="97"/>
      <c r="K90" s="97"/>
      <c r="L90" s="101">
        <v>30</v>
      </c>
      <c r="N90" s="113">
        <v>13</v>
      </c>
      <c r="O90" s="97"/>
      <c r="P90" s="97"/>
      <c r="Q90" s="97">
        <v>30</v>
      </c>
      <c r="R90" s="113">
        <v>13</v>
      </c>
      <c r="S90" s="97"/>
      <c r="T90" s="97"/>
      <c r="U90" s="97">
        <v>30</v>
      </c>
      <c r="V90" s="113">
        <v>13</v>
      </c>
      <c r="W90" s="97"/>
      <c r="X90" s="97"/>
      <c r="Y90" s="101">
        <v>30</v>
      </c>
      <c r="Z90" s="97"/>
      <c r="AA90" s="94"/>
      <c r="AB90" s="125"/>
      <c r="AC90" s="94"/>
      <c r="AD90" s="97"/>
    </row>
    <row r="91" spans="1:30" x14ac:dyDescent="0.2">
      <c r="A91" s="113" t="s">
        <v>196</v>
      </c>
      <c r="B91" s="97">
        <v>105</v>
      </c>
      <c r="C91" s="97">
        <f>B91*3</f>
        <v>315</v>
      </c>
      <c r="D91" s="97">
        <v>33</v>
      </c>
      <c r="E91" s="113" t="s">
        <v>196</v>
      </c>
      <c r="F91" s="97">
        <v>105</v>
      </c>
      <c r="G91" s="97">
        <f>F91*3</f>
        <v>315</v>
      </c>
      <c r="H91" s="97">
        <v>33</v>
      </c>
      <c r="I91" s="113" t="s">
        <v>196</v>
      </c>
      <c r="J91" s="97">
        <v>105</v>
      </c>
      <c r="K91" s="97">
        <f>J91*3</f>
        <v>315</v>
      </c>
      <c r="L91" s="101">
        <v>33</v>
      </c>
      <c r="N91" s="113" t="s">
        <v>196</v>
      </c>
      <c r="O91" s="97">
        <v>112</v>
      </c>
      <c r="P91" s="97">
        <f>O91*3</f>
        <v>336</v>
      </c>
      <c r="Q91" s="97">
        <v>36</v>
      </c>
      <c r="R91" s="113" t="s">
        <v>196</v>
      </c>
      <c r="S91" s="97">
        <v>113</v>
      </c>
      <c r="T91" s="97">
        <f>S91*3</f>
        <v>339</v>
      </c>
      <c r="U91" s="97">
        <v>36</v>
      </c>
      <c r="V91" s="113" t="s">
        <v>196</v>
      </c>
      <c r="W91" s="97">
        <v>112</v>
      </c>
      <c r="X91" s="97">
        <f>W91*3</f>
        <v>336</v>
      </c>
      <c r="Y91" s="101">
        <v>36</v>
      </c>
      <c r="Z91" s="97"/>
      <c r="AA91" s="97"/>
      <c r="AB91" s="124"/>
      <c r="AC91" s="97"/>
      <c r="AD91" s="97"/>
    </row>
    <row r="92" spans="1:30" x14ac:dyDescent="0.2">
      <c r="A92" s="113">
        <v>15</v>
      </c>
      <c r="B92" s="97">
        <v>132</v>
      </c>
      <c r="C92" s="97">
        <f t="shared" ref="C92:C93" si="67">B92*3</f>
        <v>396</v>
      </c>
      <c r="D92" s="97">
        <f>C92-C91</f>
        <v>81</v>
      </c>
      <c r="E92" s="113">
        <v>15</v>
      </c>
      <c r="F92" s="97">
        <v>133</v>
      </c>
      <c r="G92" s="97">
        <f t="shared" ref="G92:G93" si="68">F92*3</f>
        <v>399</v>
      </c>
      <c r="H92" s="97">
        <f>G92-G91</f>
        <v>84</v>
      </c>
      <c r="I92" s="113">
        <v>15</v>
      </c>
      <c r="J92" s="97">
        <v>132</v>
      </c>
      <c r="K92" s="97">
        <f t="shared" ref="K92:K93" si="69">J92*3</f>
        <v>396</v>
      </c>
      <c r="L92" s="101">
        <f>K92-K91</f>
        <v>81</v>
      </c>
      <c r="N92" s="113">
        <v>15</v>
      </c>
      <c r="O92" s="97">
        <v>125</v>
      </c>
      <c r="P92" s="97">
        <f t="shared" ref="P92:P93" si="70">O92*3</f>
        <v>375</v>
      </c>
      <c r="Q92" s="97">
        <f>P92-P91</f>
        <v>39</v>
      </c>
      <c r="R92" s="113">
        <v>15</v>
      </c>
      <c r="S92" s="97">
        <v>127</v>
      </c>
      <c r="T92" s="97">
        <f t="shared" ref="T92:T93" si="71">S92*3</f>
        <v>381</v>
      </c>
      <c r="U92" s="97">
        <f>T92-T91</f>
        <v>42</v>
      </c>
      <c r="V92" s="113">
        <v>15</v>
      </c>
      <c r="W92" s="97">
        <v>126</v>
      </c>
      <c r="X92" s="97">
        <f t="shared" ref="X92:X93" si="72">W92*3</f>
        <v>378</v>
      </c>
      <c r="Y92" s="101">
        <f>X92-X91</f>
        <v>42</v>
      </c>
      <c r="Z92" s="97"/>
      <c r="AA92" s="97"/>
      <c r="AB92" s="124"/>
      <c r="AC92" s="97"/>
      <c r="AD92" s="97"/>
    </row>
    <row r="93" spans="1:30" x14ac:dyDescent="0.2">
      <c r="A93" s="114">
        <v>16</v>
      </c>
      <c r="B93" s="102">
        <v>164</v>
      </c>
      <c r="C93" s="102">
        <f t="shared" si="67"/>
        <v>492</v>
      </c>
      <c r="D93" s="102">
        <f>C93-C92</f>
        <v>96</v>
      </c>
      <c r="E93" s="114">
        <v>16</v>
      </c>
      <c r="F93" s="102">
        <v>170</v>
      </c>
      <c r="G93" s="102">
        <f t="shared" si="68"/>
        <v>510</v>
      </c>
      <c r="H93" s="102">
        <f>G93-G92</f>
        <v>111</v>
      </c>
      <c r="I93" s="114">
        <v>16</v>
      </c>
      <c r="J93" s="102">
        <v>165</v>
      </c>
      <c r="K93" s="102">
        <f t="shared" si="69"/>
        <v>495</v>
      </c>
      <c r="L93" s="104">
        <f>K93-K92</f>
        <v>99</v>
      </c>
      <c r="N93" s="114">
        <v>16</v>
      </c>
      <c r="O93" s="102">
        <v>148</v>
      </c>
      <c r="P93" s="102">
        <f t="shared" si="70"/>
        <v>444</v>
      </c>
      <c r="Q93" s="102">
        <f>P93-P92</f>
        <v>69</v>
      </c>
      <c r="R93" s="114">
        <v>16</v>
      </c>
      <c r="S93" s="102">
        <v>155</v>
      </c>
      <c r="T93" s="102">
        <f t="shared" si="71"/>
        <v>465</v>
      </c>
      <c r="U93" s="102">
        <f>T93-T92</f>
        <v>84</v>
      </c>
      <c r="V93" s="114">
        <v>16</v>
      </c>
      <c r="W93" s="102">
        <v>150</v>
      </c>
      <c r="X93" s="102">
        <f t="shared" si="72"/>
        <v>450</v>
      </c>
      <c r="Y93" s="104">
        <f>X93-X92</f>
        <v>72</v>
      </c>
      <c r="Z93" s="97"/>
      <c r="AA93" s="97"/>
      <c r="AB93" s="124"/>
      <c r="AC93" s="97"/>
      <c r="AD93" s="97"/>
    </row>
    <row r="94" spans="1:30" x14ac:dyDescent="0.2">
      <c r="A94" s="92"/>
      <c r="B94" s="97"/>
      <c r="C94" s="97"/>
      <c r="D94" s="97"/>
      <c r="E94" s="113"/>
      <c r="F94" s="97"/>
      <c r="G94" s="97"/>
      <c r="H94" s="97"/>
      <c r="I94" s="113"/>
      <c r="J94" s="97"/>
      <c r="K94" s="97"/>
      <c r="L94" s="101"/>
      <c r="N94" s="113"/>
      <c r="O94" s="97"/>
      <c r="P94" s="97"/>
      <c r="Q94" s="97"/>
      <c r="R94" s="113"/>
      <c r="S94" s="97"/>
      <c r="T94" s="97"/>
      <c r="U94" s="97"/>
      <c r="V94" s="113"/>
      <c r="W94" s="97"/>
      <c r="X94" s="97"/>
      <c r="Y94" s="101"/>
      <c r="Z94" s="97"/>
      <c r="AA94" s="97"/>
      <c r="AB94" s="124"/>
      <c r="AC94" s="97"/>
      <c r="AD94" s="97"/>
    </row>
    <row r="95" spans="1:30" s="95" customFormat="1" x14ac:dyDescent="0.2">
      <c r="A95" s="112" t="s">
        <v>203</v>
      </c>
      <c r="B95" s="99"/>
      <c r="C95" s="99"/>
      <c r="D95" s="99"/>
      <c r="E95" s="112" t="s">
        <v>204</v>
      </c>
      <c r="F95" s="99"/>
      <c r="G95" s="99"/>
      <c r="H95" s="99"/>
      <c r="I95" s="112" t="s">
        <v>205</v>
      </c>
      <c r="J95" s="99"/>
      <c r="K95" s="99"/>
      <c r="L95" s="99"/>
      <c r="M95" s="110"/>
      <c r="N95" s="112" t="s">
        <v>203</v>
      </c>
      <c r="O95" s="99"/>
      <c r="P95" s="99"/>
      <c r="Q95" s="99"/>
      <c r="R95" s="112" t="s">
        <v>204</v>
      </c>
      <c r="S95" s="99"/>
      <c r="T95" s="99"/>
      <c r="U95" s="99"/>
      <c r="V95" s="112" t="s">
        <v>205</v>
      </c>
      <c r="W95" s="99"/>
      <c r="X95" s="99"/>
      <c r="Y95" s="99"/>
      <c r="Z95" s="94"/>
      <c r="AA95" s="94"/>
      <c r="AB95" s="125"/>
      <c r="AC95" s="94"/>
      <c r="AD95" s="94"/>
    </row>
    <row r="96" spans="1:30" s="95" customFormat="1" x14ac:dyDescent="0.2">
      <c r="A96" s="113" t="s">
        <v>193</v>
      </c>
      <c r="B96" s="94" t="s">
        <v>194</v>
      </c>
      <c r="C96" s="94" t="s">
        <v>195</v>
      </c>
      <c r="D96" s="94" t="s">
        <v>187</v>
      </c>
      <c r="E96" s="113" t="s">
        <v>193</v>
      </c>
      <c r="F96" s="94" t="s">
        <v>194</v>
      </c>
      <c r="G96" s="94" t="s">
        <v>195</v>
      </c>
      <c r="H96" s="94" t="s">
        <v>187</v>
      </c>
      <c r="I96" s="113" t="s">
        <v>193</v>
      </c>
      <c r="J96" s="94" t="s">
        <v>194</v>
      </c>
      <c r="K96" s="94" t="s">
        <v>195</v>
      </c>
      <c r="L96" s="92" t="s">
        <v>187</v>
      </c>
      <c r="M96" s="109"/>
      <c r="N96" s="113" t="s">
        <v>193</v>
      </c>
      <c r="O96" s="94" t="s">
        <v>194</v>
      </c>
      <c r="P96" s="94" t="s">
        <v>195</v>
      </c>
      <c r="Q96" s="94" t="s">
        <v>187</v>
      </c>
      <c r="R96" s="113" t="s">
        <v>193</v>
      </c>
      <c r="S96" s="94" t="s">
        <v>194</v>
      </c>
      <c r="T96" s="94" t="s">
        <v>195</v>
      </c>
      <c r="U96" s="94" t="s">
        <v>187</v>
      </c>
      <c r="V96" s="113" t="s">
        <v>193</v>
      </c>
      <c r="W96" s="94" t="s">
        <v>194</v>
      </c>
      <c r="X96" s="94" t="s">
        <v>195</v>
      </c>
      <c r="Y96" s="92" t="s">
        <v>187</v>
      </c>
      <c r="Z96" s="94"/>
      <c r="AA96" s="94"/>
      <c r="AB96" s="125"/>
      <c r="AC96" s="94"/>
      <c r="AD96" s="94"/>
    </row>
    <row r="97" spans="1:30" x14ac:dyDescent="0.2">
      <c r="A97" s="113">
        <v>13</v>
      </c>
      <c r="B97" s="97"/>
      <c r="C97" s="97"/>
      <c r="D97" s="97">
        <v>30</v>
      </c>
      <c r="E97" s="113">
        <v>13</v>
      </c>
      <c r="F97" s="97"/>
      <c r="G97" s="97"/>
      <c r="H97" s="97">
        <v>30</v>
      </c>
      <c r="I97" s="113">
        <v>13</v>
      </c>
      <c r="J97" s="97"/>
      <c r="K97" s="97"/>
      <c r="L97" s="101">
        <v>30</v>
      </c>
      <c r="N97" s="113">
        <v>13</v>
      </c>
      <c r="O97" s="97"/>
      <c r="P97" s="97"/>
      <c r="Q97" s="97">
        <v>30</v>
      </c>
      <c r="R97" s="113">
        <v>13</v>
      </c>
      <c r="S97" s="97"/>
      <c r="T97" s="97"/>
      <c r="U97" s="97">
        <v>30</v>
      </c>
      <c r="V97" s="113">
        <v>13</v>
      </c>
      <c r="W97" s="97"/>
      <c r="X97" s="97"/>
      <c r="Y97" s="101">
        <v>30</v>
      </c>
      <c r="Z97" s="97"/>
      <c r="AA97" s="94"/>
      <c r="AB97" s="125"/>
      <c r="AC97" s="94"/>
      <c r="AD97" s="97"/>
    </row>
    <row r="98" spans="1:30" x14ac:dyDescent="0.2">
      <c r="A98" s="113" t="s">
        <v>196</v>
      </c>
      <c r="B98" s="97">
        <v>105</v>
      </c>
      <c r="C98" s="97">
        <f>B98*3</f>
        <v>315</v>
      </c>
      <c r="D98" s="97">
        <v>33</v>
      </c>
      <c r="E98" s="113" t="s">
        <v>196</v>
      </c>
      <c r="F98" s="97">
        <v>105</v>
      </c>
      <c r="G98" s="97">
        <f>F98*3</f>
        <v>315</v>
      </c>
      <c r="H98" s="97">
        <v>33</v>
      </c>
      <c r="I98" s="113" t="s">
        <v>196</v>
      </c>
      <c r="J98" s="97">
        <v>105</v>
      </c>
      <c r="K98" s="97">
        <f>J98*3</f>
        <v>315</v>
      </c>
      <c r="L98" s="101">
        <v>33</v>
      </c>
      <c r="N98" s="113" t="s">
        <v>196</v>
      </c>
      <c r="O98" s="97">
        <v>112</v>
      </c>
      <c r="P98" s="97">
        <f>O98*3</f>
        <v>336</v>
      </c>
      <c r="Q98" s="97">
        <v>36</v>
      </c>
      <c r="R98" s="113" t="s">
        <v>196</v>
      </c>
      <c r="S98" s="97">
        <v>112</v>
      </c>
      <c r="T98" s="97">
        <f>S98*3</f>
        <v>336</v>
      </c>
      <c r="U98" s="97">
        <v>36</v>
      </c>
      <c r="V98" s="113" t="s">
        <v>196</v>
      </c>
      <c r="W98" s="97">
        <v>111</v>
      </c>
      <c r="X98" s="97">
        <f>W98*3</f>
        <v>333</v>
      </c>
      <c r="Y98" s="101">
        <v>36</v>
      </c>
      <c r="Z98" s="97"/>
      <c r="AA98" s="97"/>
      <c r="AB98" s="124"/>
      <c r="AC98" s="97"/>
      <c r="AD98" s="97"/>
    </row>
    <row r="99" spans="1:30" x14ac:dyDescent="0.2">
      <c r="A99" s="113">
        <v>15</v>
      </c>
      <c r="B99" s="97">
        <v>117</v>
      </c>
      <c r="C99" s="97">
        <f t="shared" ref="C99:C100" si="73">B99*3</f>
        <v>351</v>
      </c>
      <c r="D99" s="97">
        <f>C99-C98</f>
        <v>36</v>
      </c>
      <c r="E99" s="113">
        <v>15</v>
      </c>
      <c r="F99" s="97">
        <v>120</v>
      </c>
      <c r="G99" s="97">
        <f t="shared" ref="G99:G100" si="74">F99*3</f>
        <v>360</v>
      </c>
      <c r="H99" s="97">
        <f>G99-G98</f>
        <v>45</v>
      </c>
      <c r="I99" s="113">
        <v>15</v>
      </c>
      <c r="J99" s="97">
        <v>118</v>
      </c>
      <c r="K99" s="97">
        <f t="shared" ref="K99:K100" si="75">J99*3</f>
        <v>354</v>
      </c>
      <c r="L99" s="101">
        <f>K99-K98</f>
        <v>39</v>
      </c>
      <c r="N99" s="113">
        <v>15</v>
      </c>
      <c r="O99" s="97">
        <v>125</v>
      </c>
      <c r="P99" s="97">
        <f t="shared" ref="P99:P100" si="76">O99*3</f>
        <v>375</v>
      </c>
      <c r="Q99" s="97">
        <f>P99-P98</f>
        <v>39</v>
      </c>
      <c r="R99" s="113">
        <v>15</v>
      </c>
      <c r="S99" s="97">
        <v>126</v>
      </c>
      <c r="T99" s="97">
        <f t="shared" ref="T99:T100" si="77">S99*3</f>
        <v>378</v>
      </c>
      <c r="U99" s="97">
        <f>T99-T98</f>
        <v>42</v>
      </c>
      <c r="V99" s="113">
        <v>15</v>
      </c>
      <c r="W99" s="97">
        <v>125</v>
      </c>
      <c r="X99" s="97">
        <f t="shared" ref="X99:X100" si="78">W99*3</f>
        <v>375</v>
      </c>
      <c r="Y99" s="101">
        <f>X99-X98</f>
        <v>42</v>
      </c>
      <c r="Z99" s="97"/>
      <c r="AA99" s="97"/>
      <c r="AB99" s="124"/>
      <c r="AC99" s="97"/>
      <c r="AD99" s="97"/>
    </row>
    <row r="100" spans="1:30" x14ac:dyDescent="0.2">
      <c r="A100" s="114">
        <v>16</v>
      </c>
      <c r="B100" s="102">
        <v>140</v>
      </c>
      <c r="C100" s="102">
        <f t="shared" si="73"/>
        <v>420</v>
      </c>
      <c r="D100" s="102">
        <f>C100-C99</f>
        <v>69</v>
      </c>
      <c r="E100" s="114">
        <v>16</v>
      </c>
      <c r="F100" s="102">
        <v>153</v>
      </c>
      <c r="G100" s="102">
        <f t="shared" si="74"/>
        <v>459</v>
      </c>
      <c r="H100" s="102">
        <f>G100-G99</f>
        <v>99</v>
      </c>
      <c r="I100" s="114">
        <v>16</v>
      </c>
      <c r="J100" s="102">
        <v>140</v>
      </c>
      <c r="K100" s="102">
        <f t="shared" si="75"/>
        <v>420</v>
      </c>
      <c r="L100" s="104">
        <f>K100-K99</f>
        <v>66</v>
      </c>
      <c r="M100" s="111"/>
      <c r="N100" s="114">
        <v>16</v>
      </c>
      <c r="O100" s="102">
        <v>143</v>
      </c>
      <c r="P100" s="102">
        <f t="shared" si="76"/>
        <v>429</v>
      </c>
      <c r="Q100" s="102">
        <f>P100-P99</f>
        <v>54</v>
      </c>
      <c r="R100" s="114">
        <v>16</v>
      </c>
      <c r="S100" s="102">
        <v>149</v>
      </c>
      <c r="T100" s="102">
        <f t="shared" si="77"/>
        <v>447</v>
      </c>
      <c r="U100" s="102">
        <f>T100-T99</f>
        <v>69</v>
      </c>
      <c r="V100" s="114">
        <v>16</v>
      </c>
      <c r="W100" s="102">
        <v>149</v>
      </c>
      <c r="X100" s="102">
        <f t="shared" si="78"/>
        <v>447</v>
      </c>
      <c r="Y100" s="104">
        <f>X100-X99</f>
        <v>72</v>
      </c>
      <c r="Z100" s="97"/>
      <c r="AA100" s="97"/>
      <c r="AB100" s="124"/>
      <c r="AC100" s="97"/>
      <c r="AD100" s="97"/>
    </row>
    <row r="101" spans="1:30" x14ac:dyDescent="0.2">
      <c r="A101" s="92"/>
      <c r="B101" s="97"/>
      <c r="C101" s="97"/>
      <c r="D101" s="97"/>
      <c r="E101" s="113"/>
      <c r="F101" s="97"/>
      <c r="G101" s="97"/>
      <c r="H101" s="97"/>
      <c r="I101" s="113"/>
      <c r="J101" s="97"/>
      <c r="K101" s="97"/>
      <c r="L101" s="101"/>
      <c r="N101" s="113"/>
      <c r="O101" s="97"/>
      <c r="P101" s="97"/>
      <c r="Q101" s="97"/>
      <c r="R101" s="113"/>
      <c r="S101" s="97"/>
      <c r="T101" s="97"/>
      <c r="U101" s="97"/>
      <c r="V101" s="113"/>
      <c r="W101" s="97"/>
      <c r="X101" s="97"/>
      <c r="Y101" s="101"/>
      <c r="Z101" s="97"/>
      <c r="AA101" s="97"/>
      <c r="AB101" s="124"/>
      <c r="AC101" s="97"/>
      <c r="AD101" s="97"/>
    </row>
    <row r="102" spans="1:30" s="95" customFormat="1" x14ac:dyDescent="0.2">
      <c r="A102" s="100" t="s">
        <v>206</v>
      </c>
      <c r="B102" s="99"/>
      <c r="C102" s="99"/>
      <c r="D102" s="99"/>
      <c r="E102" s="112" t="s">
        <v>207</v>
      </c>
      <c r="F102" s="99"/>
      <c r="G102" s="99"/>
      <c r="H102" s="99"/>
      <c r="I102" s="112" t="s">
        <v>208</v>
      </c>
      <c r="J102" s="99"/>
      <c r="K102" s="99"/>
      <c r="L102" s="100"/>
      <c r="M102" s="110"/>
      <c r="N102" s="112" t="s">
        <v>206</v>
      </c>
      <c r="O102" s="99"/>
      <c r="P102" s="99"/>
      <c r="Q102" s="99"/>
      <c r="R102" s="112" t="s">
        <v>207</v>
      </c>
      <c r="S102" s="99"/>
      <c r="T102" s="99"/>
      <c r="U102" s="99"/>
      <c r="V102" s="112" t="s">
        <v>208</v>
      </c>
      <c r="W102" s="99"/>
      <c r="X102" s="99"/>
      <c r="Y102" s="100"/>
      <c r="Z102" s="94"/>
      <c r="AA102" s="94"/>
      <c r="AB102" s="125"/>
      <c r="AC102" s="94"/>
      <c r="AD102" s="94"/>
    </row>
    <row r="103" spans="1:30" s="95" customFormat="1" x14ac:dyDescent="0.2">
      <c r="A103" s="113" t="s">
        <v>193</v>
      </c>
      <c r="B103" s="94" t="s">
        <v>194</v>
      </c>
      <c r="C103" s="94" t="s">
        <v>195</v>
      </c>
      <c r="D103" s="94" t="s">
        <v>187</v>
      </c>
      <c r="E103" s="113" t="s">
        <v>193</v>
      </c>
      <c r="F103" s="94" t="s">
        <v>194</v>
      </c>
      <c r="G103" s="94" t="s">
        <v>195</v>
      </c>
      <c r="H103" s="94" t="s">
        <v>187</v>
      </c>
      <c r="I103" s="113" t="s">
        <v>193</v>
      </c>
      <c r="J103" s="94" t="s">
        <v>194</v>
      </c>
      <c r="K103" s="94" t="s">
        <v>195</v>
      </c>
      <c r="L103" s="92" t="s">
        <v>187</v>
      </c>
      <c r="M103" s="109"/>
      <c r="N103" s="113" t="s">
        <v>193</v>
      </c>
      <c r="O103" s="94" t="s">
        <v>194</v>
      </c>
      <c r="P103" s="94" t="s">
        <v>195</v>
      </c>
      <c r="Q103" s="94" t="s">
        <v>187</v>
      </c>
      <c r="R103" s="113" t="s">
        <v>193</v>
      </c>
      <c r="S103" s="94" t="s">
        <v>194</v>
      </c>
      <c r="T103" s="94" t="s">
        <v>195</v>
      </c>
      <c r="U103" s="94" t="s">
        <v>187</v>
      </c>
      <c r="V103" s="113" t="s">
        <v>193</v>
      </c>
      <c r="W103" s="94" t="s">
        <v>194</v>
      </c>
      <c r="X103" s="94" t="s">
        <v>195</v>
      </c>
      <c r="Y103" s="92" t="s">
        <v>187</v>
      </c>
      <c r="Z103" s="94"/>
      <c r="AA103" s="94"/>
      <c r="AB103" s="125"/>
      <c r="AC103" s="94"/>
      <c r="AD103" s="94"/>
    </row>
    <row r="104" spans="1:30" x14ac:dyDescent="0.2">
      <c r="A104" s="113">
        <v>13</v>
      </c>
      <c r="B104" s="97"/>
      <c r="C104" s="97"/>
      <c r="D104" s="97">
        <v>30</v>
      </c>
      <c r="E104" s="113">
        <v>13</v>
      </c>
      <c r="F104" s="97"/>
      <c r="G104" s="97"/>
      <c r="H104" s="97">
        <v>30</v>
      </c>
      <c r="I104" s="113">
        <v>13</v>
      </c>
      <c r="J104" s="97"/>
      <c r="K104" s="97"/>
      <c r="L104" s="101">
        <v>30</v>
      </c>
      <c r="N104" s="113">
        <v>13</v>
      </c>
      <c r="O104" s="97"/>
      <c r="P104" s="97"/>
      <c r="Q104" s="97">
        <v>30</v>
      </c>
      <c r="R104" s="113">
        <v>13</v>
      </c>
      <c r="S104" s="97"/>
      <c r="T104" s="97"/>
      <c r="U104" s="97">
        <v>30</v>
      </c>
      <c r="V104" s="113">
        <v>13</v>
      </c>
      <c r="W104" s="97"/>
      <c r="X104" s="97"/>
      <c r="Y104" s="101">
        <v>30</v>
      </c>
      <c r="Z104" s="97"/>
      <c r="AA104" s="94"/>
      <c r="AB104" s="125"/>
      <c r="AC104" s="94"/>
      <c r="AD104" s="97"/>
    </row>
    <row r="105" spans="1:30" x14ac:dyDescent="0.2">
      <c r="A105" s="113" t="s">
        <v>196</v>
      </c>
      <c r="B105" s="97">
        <v>105</v>
      </c>
      <c r="C105" s="97">
        <f>B105*3</f>
        <v>315</v>
      </c>
      <c r="D105" s="97">
        <v>33</v>
      </c>
      <c r="E105" s="113" t="s">
        <v>196</v>
      </c>
      <c r="F105" s="97">
        <v>105</v>
      </c>
      <c r="G105" s="97">
        <f>F105*3</f>
        <v>315</v>
      </c>
      <c r="H105" s="97">
        <v>33</v>
      </c>
      <c r="I105" s="113" t="s">
        <v>196</v>
      </c>
      <c r="J105" s="97">
        <v>105</v>
      </c>
      <c r="K105" s="97">
        <f>J105*3</f>
        <v>315</v>
      </c>
      <c r="L105" s="101">
        <v>33</v>
      </c>
      <c r="N105" s="113" t="s">
        <v>196</v>
      </c>
      <c r="O105" s="97">
        <v>111</v>
      </c>
      <c r="P105" s="97">
        <f>O105*3</f>
        <v>333</v>
      </c>
      <c r="Q105" s="97">
        <v>36</v>
      </c>
      <c r="R105" s="113" t="s">
        <v>196</v>
      </c>
      <c r="S105" s="97">
        <v>111</v>
      </c>
      <c r="T105" s="97">
        <f>S105*3</f>
        <v>333</v>
      </c>
      <c r="U105" s="97">
        <v>36</v>
      </c>
      <c r="V105" s="113" t="s">
        <v>196</v>
      </c>
      <c r="W105" s="97">
        <v>111</v>
      </c>
      <c r="X105" s="97">
        <f>W105*3</f>
        <v>333</v>
      </c>
      <c r="Y105" s="101">
        <v>36</v>
      </c>
      <c r="Z105" s="97"/>
      <c r="AA105" s="97"/>
      <c r="AB105" s="124"/>
      <c r="AC105" s="97"/>
      <c r="AD105" s="97"/>
    </row>
    <row r="106" spans="1:30" x14ac:dyDescent="0.2">
      <c r="A106" s="113">
        <v>15</v>
      </c>
      <c r="B106" s="97">
        <v>125</v>
      </c>
      <c r="C106" s="97">
        <f t="shared" ref="C106:C107" si="79">B106*3</f>
        <v>375</v>
      </c>
      <c r="D106" s="97">
        <f>C106-C105</f>
        <v>60</v>
      </c>
      <c r="E106" s="113">
        <v>15</v>
      </c>
      <c r="F106" s="97">
        <v>117</v>
      </c>
      <c r="G106" s="97">
        <f t="shared" ref="G106:G107" si="80">F106*3</f>
        <v>351</v>
      </c>
      <c r="H106" s="97">
        <f>G106-G105</f>
        <v>36</v>
      </c>
      <c r="I106" s="113">
        <v>15</v>
      </c>
      <c r="J106" s="97">
        <v>121</v>
      </c>
      <c r="K106" s="97">
        <f t="shared" ref="K106:K107" si="81">J106*3</f>
        <v>363</v>
      </c>
      <c r="L106" s="101">
        <f>K106-K105</f>
        <v>48</v>
      </c>
      <c r="N106" s="113">
        <v>15</v>
      </c>
      <c r="O106" s="97">
        <v>125</v>
      </c>
      <c r="P106" s="97">
        <f t="shared" ref="P106:P107" si="82">O106*3</f>
        <v>375</v>
      </c>
      <c r="Q106" s="97">
        <f>P106-P105</f>
        <v>42</v>
      </c>
      <c r="R106" s="113">
        <v>15</v>
      </c>
      <c r="S106" s="97">
        <v>124</v>
      </c>
      <c r="T106" s="97">
        <f t="shared" ref="T106:T107" si="83">S106*3</f>
        <v>372</v>
      </c>
      <c r="U106" s="97">
        <f>T106-T105</f>
        <v>39</v>
      </c>
      <c r="V106" s="113">
        <v>15</v>
      </c>
      <c r="W106" s="97">
        <v>125</v>
      </c>
      <c r="X106" s="97">
        <f t="shared" ref="X106:X107" si="84">W106*3</f>
        <v>375</v>
      </c>
      <c r="Y106" s="101">
        <f>X106-X105</f>
        <v>42</v>
      </c>
      <c r="Z106" s="97"/>
      <c r="AA106" s="97"/>
      <c r="AB106" s="124"/>
      <c r="AC106" s="97"/>
      <c r="AD106" s="97"/>
    </row>
    <row r="107" spans="1:30" x14ac:dyDescent="0.2">
      <c r="A107" s="114">
        <v>16</v>
      </c>
      <c r="B107" s="102">
        <v>163</v>
      </c>
      <c r="C107" s="102">
        <f t="shared" si="79"/>
        <v>489</v>
      </c>
      <c r="D107" s="102">
        <f>C107-C106</f>
        <v>114</v>
      </c>
      <c r="E107" s="114">
        <v>16</v>
      </c>
      <c r="F107" s="102">
        <v>141</v>
      </c>
      <c r="G107" s="102">
        <f t="shared" si="80"/>
        <v>423</v>
      </c>
      <c r="H107" s="102">
        <f>G107-G106</f>
        <v>72</v>
      </c>
      <c r="I107" s="114">
        <v>16</v>
      </c>
      <c r="J107" s="102">
        <v>154</v>
      </c>
      <c r="K107" s="102">
        <f t="shared" si="81"/>
        <v>462</v>
      </c>
      <c r="L107" s="104">
        <f>K107-K106</f>
        <v>99</v>
      </c>
      <c r="N107" s="114">
        <v>16</v>
      </c>
      <c r="O107" s="102">
        <v>150</v>
      </c>
      <c r="P107" s="102">
        <f t="shared" si="82"/>
        <v>450</v>
      </c>
      <c r="Q107" s="102">
        <f>P107-P106</f>
        <v>75</v>
      </c>
      <c r="R107" s="114">
        <v>16</v>
      </c>
      <c r="S107" s="102">
        <v>141</v>
      </c>
      <c r="T107" s="102">
        <f t="shared" si="83"/>
        <v>423</v>
      </c>
      <c r="U107" s="102">
        <f>T107-T106</f>
        <v>51</v>
      </c>
      <c r="V107" s="114">
        <v>16</v>
      </c>
      <c r="W107" s="102">
        <v>150</v>
      </c>
      <c r="X107" s="102">
        <f t="shared" si="84"/>
        <v>450</v>
      </c>
      <c r="Y107" s="104">
        <f>X107-X106</f>
        <v>75</v>
      </c>
      <c r="Z107" s="97"/>
      <c r="AA107" s="97"/>
      <c r="AB107" s="124"/>
      <c r="AC107" s="97"/>
      <c r="AD107" s="97"/>
    </row>
    <row r="108" spans="1:30" ht="15" customHeight="1" x14ac:dyDescent="0.2">
      <c r="A108" s="92"/>
      <c r="B108" s="97"/>
      <c r="C108" s="97"/>
      <c r="D108" s="97"/>
      <c r="E108" s="113"/>
      <c r="F108" s="97"/>
      <c r="G108" s="97"/>
      <c r="H108" s="97"/>
      <c r="I108" s="113"/>
      <c r="J108" s="97"/>
      <c r="K108" s="97"/>
      <c r="L108" s="101"/>
      <c r="N108" s="113"/>
      <c r="O108" s="97"/>
      <c r="P108" s="97"/>
      <c r="Q108" s="97"/>
      <c r="R108" s="113"/>
      <c r="S108" s="97"/>
      <c r="T108" s="97"/>
      <c r="U108" s="97"/>
      <c r="V108" s="113"/>
      <c r="W108" s="97"/>
      <c r="X108" s="97"/>
      <c r="Y108" s="101"/>
      <c r="Z108" s="97"/>
      <c r="AA108" s="97"/>
      <c r="AB108" s="124"/>
      <c r="AC108" s="97"/>
      <c r="AD108" s="97"/>
    </row>
    <row r="109" spans="1:30" s="95" customFormat="1" x14ac:dyDescent="0.2">
      <c r="A109" s="92" t="s">
        <v>209</v>
      </c>
      <c r="B109" s="94"/>
      <c r="C109" s="94"/>
      <c r="D109" s="94"/>
      <c r="E109" s="113" t="s">
        <v>210</v>
      </c>
      <c r="F109" s="94"/>
      <c r="G109" s="94"/>
      <c r="H109" s="94"/>
      <c r="I109" s="113" t="s">
        <v>211</v>
      </c>
      <c r="J109" s="94"/>
      <c r="K109" s="94"/>
      <c r="L109" s="92"/>
      <c r="M109" s="109"/>
      <c r="N109" s="113" t="s">
        <v>209</v>
      </c>
      <c r="O109" s="94"/>
      <c r="P109" s="94"/>
      <c r="Q109" s="94"/>
      <c r="R109" s="113" t="s">
        <v>210</v>
      </c>
      <c r="S109" s="94"/>
      <c r="T109" s="94"/>
      <c r="U109" s="94"/>
      <c r="V109" s="113" t="s">
        <v>211</v>
      </c>
      <c r="W109" s="94"/>
      <c r="X109" s="94"/>
      <c r="Y109" s="92"/>
      <c r="Z109" s="94"/>
      <c r="AA109" s="94"/>
      <c r="AB109" s="125"/>
      <c r="AC109" s="94"/>
      <c r="AD109" s="94"/>
    </row>
    <row r="110" spans="1:30" s="95" customFormat="1" x14ac:dyDescent="0.2">
      <c r="A110" s="112" t="s">
        <v>193</v>
      </c>
      <c r="B110" s="99" t="s">
        <v>194</v>
      </c>
      <c r="C110" s="99" t="s">
        <v>195</v>
      </c>
      <c r="D110" s="99" t="s">
        <v>187</v>
      </c>
      <c r="E110" s="112" t="s">
        <v>193</v>
      </c>
      <c r="F110" s="99" t="s">
        <v>194</v>
      </c>
      <c r="G110" s="99" t="s">
        <v>195</v>
      </c>
      <c r="H110" s="99" t="s">
        <v>187</v>
      </c>
      <c r="I110" s="112" t="s">
        <v>193</v>
      </c>
      <c r="J110" s="99" t="s">
        <v>194</v>
      </c>
      <c r="K110" s="99" t="s">
        <v>195</v>
      </c>
      <c r="L110" s="100" t="s">
        <v>187</v>
      </c>
      <c r="M110" s="109"/>
      <c r="N110" s="112" t="s">
        <v>193</v>
      </c>
      <c r="O110" s="99" t="s">
        <v>194</v>
      </c>
      <c r="P110" s="99" t="s">
        <v>195</v>
      </c>
      <c r="Q110" s="99" t="s">
        <v>187</v>
      </c>
      <c r="R110" s="112" t="s">
        <v>193</v>
      </c>
      <c r="S110" s="99" t="s">
        <v>194</v>
      </c>
      <c r="T110" s="99" t="s">
        <v>195</v>
      </c>
      <c r="U110" s="99" t="s">
        <v>187</v>
      </c>
      <c r="V110" s="112" t="s">
        <v>193</v>
      </c>
      <c r="W110" s="99" t="s">
        <v>194</v>
      </c>
      <c r="X110" s="99" t="s">
        <v>195</v>
      </c>
      <c r="Y110" s="100" t="s">
        <v>187</v>
      </c>
      <c r="Z110" s="94"/>
      <c r="AA110" s="94"/>
      <c r="AB110" s="125"/>
      <c r="AC110" s="94"/>
      <c r="AD110" s="94"/>
    </row>
    <row r="111" spans="1:30" x14ac:dyDescent="0.2">
      <c r="A111" s="113">
        <v>13</v>
      </c>
      <c r="B111" s="97"/>
      <c r="C111" s="97"/>
      <c r="D111" s="97">
        <v>30</v>
      </c>
      <c r="E111" s="113">
        <v>13</v>
      </c>
      <c r="F111" s="97"/>
      <c r="G111" s="97"/>
      <c r="H111" s="97">
        <v>30</v>
      </c>
      <c r="I111" s="113">
        <v>13</v>
      </c>
      <c r="J111" s="97"/>
      <c r="K111" s="97"/>
      <c r="L111" s="101">
        <v>30</v>
      </c>
      <c r="N111" s="113">
        <v>13</v>
      </c>
      <c r="O111" s="97"/>
      <c r="P111" s="97"/>
      <c r="Q111" s="97">
        <v>30</v>
      </c>
      <c r="R111" s="113">
        <v>13</v>
      </c>
      <c r="S111" s="97"/>
      <c r="T111" s="97"/>
      <c r="U111" s="97">
        <v>30</v>
      </c>
      <c r="V111" s="113">
        <v>13</v>
      </c>
      <c r="W111" s="97"/>
      <c r="X111" s="97"/>
      <c r="Y111" s="101">
        <v>30</v>
      </c>
      <c r="Z111" s="97"/>
      <c r="AA111" s="94"/>
      <c r="AB111" s="125"/>
      <c r="AC111" s="94"/>
      <c r="AD111" s="97"/>
    </row>
    <row r="112" spans="1:30" x14ac:dyDescent="0.2">
      <c r="A112" s="113" t="s">
        <v>196</v>
      </c>
      <c r="B112" s="97">
        <v>104</v>
      </c>
      <c r="C112" s="97">
        <f>B112*3</f>
        <v>312</v>
      </c>
      <c r="D112" s="97">
        <v>33</v>
      </c>
      <c r="E112" s="113" t="s">
        <v>196</v>
      </c>
      <c r="F112" s="97">
        <v>104</v>
      </c>
      <c r="G112" s="97">
        <f>F112*3</f>
        <v>312</v>
      </c>
      <c r="H112" s="97">
        <v>33</v>
      </c>
      <c r="I112" s="113" t="s">
        <v>196</v>
      </c>
      <c r="J112" s="97">
        <v>104</v>
      </c>
      <c r="K112" s="97">
        <f>J112*3</f>
        <v>312</v>
      </c>
      <c r="L112" s="101">
        <v>33</v>
      </c>
      <c r="N112" s="113" t="s">
        <v>196</v>
      </c>
      <c r="O112" s="97">
        <v>111</v>
      </c>
      <c r="P112" s="97">
        <f>O112*3</f>
        <v>333</v>
      </c>
      <c r="Q112" s="97">
        <v>36</v>
      </c>
      <c r="R112" s="113" t="s">
        <v>196</v>
      </c>
      <c r="S112" s="97">
        <v>111</v>
      </c>
      <c r="T112" s="97">
        <f>S112*3</f>
        <v>333</v>
      </c>
      <c r="U112" s="97">
        <v>36</v>
      </c>
      <c r="V112" s="113" t="s">
        <v>196</v>
      </c>
      <c r="W112" s="97">
        <v>112</v>
      </c>
      <c r="X112" s="97">
        <f>W112*3</f>
        <v>336</v>
      </c>
      <c r="Y112" s="101">
        <v>36</v>
      </c>
      <c r="Z112" s="97"/>
      <c r="AA112" s="97"/>
      <c r="AB112" s="124"/>
      <c r="AC112" s="97"/>
      <c r="AD112" s="97"/>
    </row>
    <row r="113" spans="1:30" x14ac:dyDescent="0.2">
      <c r="A113" s="113">
        <v>15</v>
      </c>
      <c r="B113" s="97">
        <v>116</v>
      </c>
      <c r="C113" s="97">
        <f t="shared" ref="C113:C114" si="85">B113*3</f>
        <v>348</v>
      </c>
      <c r="D113" s="97">
        <f>C113-C112</f>
        <v>36</v>
      </c>
      <c r="E113" s="113">
        <v>15</v>
      </c>
      <c r="F113" s="97">
        <v>121</v>
      </c>
      <c r="G113" s="97">
        <f t="shared" ref="G113:G114" si="86">F113*3</f>
        <v>363</v>
      </c>
      <c r="H113" s="97">
        <f>G113-G112</f>
        <v>51</v>
      </c>
      <c r="I113" s="113">
        <v>15</v>
      </c>
      <c r="J113" s="97">
        <v>118</v>
      </c>
      <c r="K113" s="97">
        <f t="shared" ref="K113:K114" si="87">J113*3</f>
        <v>354</v>
      </c>
      <c r="L113" s="101">
        <f>K113-K112</f>
        <v>42</v>
      </c>
      <c r="N113" s="113">
        <v>15</v>
      </c>
      <c r="O113" s="97">
        <v>126</v>
      </c>
      <c r="P113" s="97">
        <f t="shared" ref="P113:P114" si="88">O113*3</f>
        <v>378</v>
      </c>
      <c r="Q113" s="97">
        <f>P113-P112</f>
        <v>45</v>
      </c>
      <c r="R113" s="113">
        <v>15</v>
      </c>
      <c r="S113" s="97">
        <v>125</v>
      </c>
      <c r="T113" s="97">
        <f t="shared" ref="T113:T114" si="89">S113*3</f>
        <v>375</v>
      </c>
      <c r="U113" s="97">
        <f>T113-T112</f>
        <v>42</v>
      </c>
      <c r="V113" s="113">
        <v>15</v>
      </c>
      <c r="W113" s="97">
        <v>126</v>
      </c>
      <c r="X113" s="97">
        <f t="shared" ref="X113:X114" si="90">W113*3</f>
        <v>378</v>
      </c>
      <c r="Y113" s="101">
        <f>X113-X112</f>
        <v>42</v>
      </c>
      <c r="Z113" s="97"/>
      <c r="AA113" s="97"/>
      <c r="AB113" s="124"/>
      <c r="AC113" s="97"/>
      <c r="AD113" s="97"/>
    </row>
    <row r="114" spans="1:30" x14ac:dyDescent="0.2">
      <c r="A114" s="114">
        <v>16</v>
      </c>
      <c r="B114" s="102">
        <v>139</v>
      </c>
      <c r="C114" s="102">
        <f t="shared" si="85"/>
        <v>417</v>
      </c>
      <c r="D114" s="102">
        <f>C114-C113</f>
        <v>69</v>
      </c>
      <c r="E114" s="114">
        <v>16</v>
      </c>
      <c r="F114" s="102">
        <v>149</v>
      </c>
      <c r="G114" s="102">
        <f t="shared" si="86"/>
        <v>447</v>
      </c>
      <c r="H114" s="102">
        <f>G114-G113</f>
        <v>84</v>
      </c>
      <c r="I114" s="114">
        <v>16</v>
      </c>
      <c r="J114" s="102">
        <v>144</v>
      </c>
      <c r="K114" s="102">
        <f t="shared" si="87"/>
        <v>432</v>
      </c>
      <c r="L114" s="104">
        <f>K114-K113</f>
        <v>78</v>
      </c>
      <c r="N114" s="114">
        <v>16</v>
      </c>
      <c r="O114" s="102">
        <v>153</v>
      </c>
      <c r="P114" s="102">
        <f t="shared" si="88"/>
        <v>459</v>
      </c>
      <c r="Q114" s="102">
        <f>P114-P113</f>
        <v>81</v>
      </c>
      <c r="R114" s="114">
        <v>16</v>
      </c>
      <c r="S114" s="102">
        <v>150</v>
      </c>
      <c r="T114" s="102">
        <f t="shared" si="89"/>
        <v>450</v>
      </c>
      <c r="U114" s="102">
        <f>T114-T113</f>
        <v>75</v>
      </c>
      <c r="V114" s="114">
        <v>16</v>
      </c>
      <c r="W114" s="102">
        <v>146</v>
      </c>
      <c r="X114" s="102">
        <f t="shared" si="90"/>
        <v>438</v>
      </c>
      <c r="Y114" s="104">
        <f>X114-X113</f>
        <v>60</v>
      </c>
      <c r="Z114" s="97"/>
      <c r="AA114" s="97"/>
      <c r="AB114" s="124"/>
      <c r="AC114" s="97"/>
      <c r="AD114" s="97"/>
    </row>
    <row r="115" spans="1:30" x14ac:dyDescent="0.2">
      <c r="A115" s="92"/>
      <c r="B115" s="97"/>
      <c r="C115" s="97"/>
      <c r="D115" s="97"/>
      <c r="E115" s="113"/>
      <c r="F115" s="97"/>
      <c r="G115" s="97"/>
      <c r="H115" s="97"/>
      <c r="I115" s="113"/>
      <c r="J115" s="97"/>
      <c r="K115" s="97"/>
      <c r="L115" s="101"/>
      <c r="N115" s="113"/>
      <c r="O115" s="97"/>
      <c r="P115" s="97"/>
      <c r="Q115" s="97"/>
      <c r="R115" s="113"/>
      <c r="S115" s="97"/>
      <c r="T115" s="97"/>
      <c r="U115" s="97"/>
      <c r="V115" s="113"/>
      <c r="W115" s="97"/>
      <c r="X115" s="97"/>
      <c r="Y115" s="101"/>
      <c r="Z115" s="97"/>
      <c r="AA115" s="97"/>
      <c r="AB115" s="124"/>
      <c r="AC115" s="97"/>
      <c r="AD115" s="97"/>
    </row>
    <row r="116" spans="1:30" s="95" customFormat="1" x14ac:dyDescent="0.2">
      <c r="A116" s="92" t="s">
        <v>212</v>
      </c>
      <c r="B116" s="94"/>
      <c r="C116" s="94"/>
      <c r="D116" s="94"/>
      <c r="E116" s="113" t="s">
        <v>213</v>
      </c>
      <c r="F116" s="94"/>
      <c r="G116" s="94"/>
      <c r="H116" s="94"/>
      <c r="I116" s="113" t="s">
        <v>214</v>
      </c>
      <c r="J116" s="94"/>
      <c r="K116" s="94"/>
      <c r="L116" s="92"/>
      <c r="M116" s="109"/>
      <c r="N116" s="113" t="s">
        <v>212</v>
      </c>
      <c r="O116" s="94"/>
      <c r="P116" s="94"/>
      <c r="Q116" s="94"/>
      <c r="R116" s="113" t="s">
        <v>213</v>
      </c>
      <c r="S116" s="94"/>
      <c r="T116" s="94"/>
      <c r="U116" s="94"/>
      <c r="V116" s="113" t="s">
        <v>214</v>
      </c>
      <c r="W116" s="94"/>
      <c r="X116" s="94"/>
      <c r="Y116" s="92"/>
      <c r="Z116" s="94"/>
      <c r="AA116" s="94"/>
      <c r="AB116" s="125"/>
      <c r="AC116" s="94"/>
      <c r="AD116" s="94"/>
    </row>
    <row r="117" spans="1:30" s="95" customFormat="1" x14ac:dyDescent="0.2">
      <c r="A117" s="112" t="s">
        <v>193</v>
      </c>
      <c r="B117" s="99" t="s">
        <v>194</v>
      </c>
      <c r="C117" s="99" t="s">
        <v>195</v>
      </c>
      <c r="D117" s="99" t="s">
        <v>187</v>
      </c>
      <c r="E117" s="112" t="s">
        <v>193</v>
      </c>
      <c r="F117" s="99" t="s">
        <v>194</v>
      </c>
      <c r="G117" s="99" t="s">
        <v>195</v>
      </c>
      <c r="H117" s="99" t="s">
        <v>187</v>
      </c>
      <c r="I117" s="112" t="s">
        <v>193</v>
      </c>
      <c r="J117" s="99" t="s">
        <v>194</v>
      </c>
      <c r="K117" s="99" t="s">
        <v>195</v>
      </c>
      <c r="L117" s="100" t="s">
        <v>187</v>
      </c>
      <c r="M117" s="109"/>
      <c r="N117" s="112" t="s">
        <v>193</v>
      </c>
      <c r="O117" s="99" t="s">
        <v>194</v>
      </c>
      <c r="P117" s="99" t="s">
        <v>195</v>
      </c>
      <c r="Q117" s="99" t="s">
        <v>187</v>
      </c>
      <c r="R117" s="112" t="s">
        <v>193</v>
      </c>
      <c r="S117" s="99" t="s">
        <v>194</v>
      </c>
      <c r="T117" s="99" t="s">
        <v>195</v>
      </c>
      <c r="U117" s="99" t="s">
        <v>187</v>
      </c>
      <c r="V117" s="112" t="s">
        <v>193</v>
      </c>
      <c r="W117" s="99" t="s">
        <v>194</v>
      </c>
      <c r="X117" s="99" t="s">
        <v>195</v>
      </c>
      <c r="Y117" s="100" t="s">
        <v>187</v>
      </c>
      <c r="Z117" s="94"/>
      <c r="AA117" s="94"/>
      <c r="AB117" s="125"/>
      <c r="AC117" s="94"/>
      <c r="AD117" s="94"/>
    </row>
    <row r="118" spans="1:30" x14ac:dyDescent="0.2">
      <c r="A118" s="113">
        <v>13</v>
      </c>
      <c r="B118" s="97"/>
      <c r="C118" s="97"/>
      <c r="D118" s="97">
        <v>30</v>
      </c>
      <c r="E118" s="113">
        <v>13</v>
      </c>
      <c r="F118" s="97"/>
      <c r="G118" s="97"/>
      <c r="H118" s="97">
        <v>30</v>
      </c>
      <c r="I118" s="113">
        <v>13</v>
      </c>
      <c r="J118" s="97"/>
      <c r="K118" s="97"/>
      <c r="L118" s="101">
        <v>30</v>
      </c>
      <c r="N118" s="113">
        <v>13</v>
      </c>
      <c r="O118" s="97"/>
      <c r="P118" s="97"/>
      <c r="Q118" s="97">
        <v>30</v>
      </c>
      <c r="R118" s="113">
        <v>13</v>
      </c>
      <c r="S118" s="97"/>
      <c r="T118" s="97"/>
      <c r="U118" s="97">
        <v>30</v>
      </c>
      <c r="V118" s="113">
        <v>13</v>
      </c>
      <c r="W118" s="94"/>
      <c r="X118" s="94"/>
      <c r="Y118" s="101">
        <v>30</v>
      </c>
      <c r="Z118" s="97"/>
      <c r="AA118" s="94"/>
      <c r="AB118" s="125"/>
      <c r="AC118" s="94"/>
      <c r="AD118" s="97"/>
    </row>
    <row r="119" spans="1:30" x14ac:dyDescent="0.2">
      <c r="A119" s="113" t="s">
        <v>196</v>
      </c>
      <c r="B119" s="97">
        <v>105</v>
      </c>
      <c r="C119" s="97">
        <f>B119*3</f>
        <v>315</v>
      </c>
      <c r="D119" s="97">
        <v>33</v>
      </c>
      <c r="E119" s="113" t="s">
        <v>196</v>
      </c>
      <c r="F119" s="97">
        <v>105</v>
      </c>
      <c r="G119" s="97">
        <f>F119*3</f>
        <v>315</v>
      </c>
      <c r="H119" s="97">
        <v>33</v>
      </c>
      <c r="I119" s="113" t="s">
        <v>196</v>
      </c>
      <c r="J119" s="97">
        <v>105</v>
      </c>
      <c r="K119" s="97">
        <f>J119*3</f>
        <v>315</v>
      </c>
      <c r="L119" s="101">
        <v>33</v>
      </c>
      <c r="N119" s="113" t="s">
        <v>196</v>
      </c>
      <c r="O119" s="97">
        <v>112</v>
      </c>
      <c r="P119" s="97">
        <f>O119*3</f>
        <v>336</v>
      </c>
      <c r="Q119" s="97">
        <v>36</v>
      </c>
      <c r="R119" s="113" t="s">
        <v>196</v>
      </c>
      <c r="S119" s="97">
        <v>111</v>
      </c>
      <c r="T119" s="97">
        <f>S119*3</f>
        <v>333</v>
      </c>
      <c r="U119" s="97">
        <v>36</v>
      </c>
      <c r="V119" s="113" t="s">
        <v>196</v>
      </c>
      <c r="W119" s="97">
        <v>111</v>
      </c>
      <c r="X119" s="97">
        <f>W119*3</f>
        <v>333</v>
      </c>
      <c r="Y119" s="101">
        <v>36</v>
      </c>
      <c r="Z119" s="97"/>
      <c r="AA119" s="97"/>
      <c r="AB119" s="124"/>
      <c r="AC119" s="97"/>
      <c r="AD119" s="97"/>
    </row>
    <row r="120" spans="1:30" x14ac:dyDescent="0.2">
      <c r="A120" s="113">
        <v>15</v>
      </c>
      <c r="B120" s="97">
        <v>120</v>
      </c>
      <c r="C120" s="97">
        <f t="shared" ref="C120:C121" si="91">B120*3</f>
        <v>360</v>
      </c>
      <c r="D120" s="97">
        <f>C120-C119</f>
        <v>45</v>
      </c>
      <c r="E120" s="113">
        <v>15</v>
      </c>
      <c r="F120" s="97">
        <v>121</v>
      </c>
      <c r="G120" s="97">
        <f t="shared" ref="G120:G121" si="92">F120*3</f>
        <v>363</v>
      </c>
      <c r="H120" s="97">
        <f>G120-G119</f>
        <v>48</v>
      </c>
      <c r="I120" s="113">
        <v>15</v>
      </c>
      <c r="J120" s="97">
        <v>122</v>
      </c>
      <c r="K120" s="97">
        <f t="shared" ref="K120:K121" si="93">J120*3</f>
        <v>366</v>
      </c>
      <c r="L120" s="101">
        <f>K120-K119</f>
        <v>51</v>
      </c>
      <c r="N120" s="113">
        <v>15</v>
      </c>
      <c r="O120" s="97">
        <v>126</v>
      </c>
      <c r="P120" s="97">
        <f t="shared" ref="P120:P121" si="94">O120*3</f>
        <v>378</v>
      </c>
      <c r="Q120" s="97">
        <f>P120-P119</f>
        <v>42</v>
      </c>
      <c r="R120" s="113">
        <v>15</v>
      </c>
      <c r="S120" s="97">
        <v>125</v>
      </c>
      <c r="T120" s="97">
        <f t="shared" ref="T120:T121" si="95">S120*3</f>
        <v>375</v>
      </c>
      <c r="U120" s="97">
        <f>T120-T119</f>
        <v>42</v>
      </c>
      <c r="V120" s="113">
        <v>15</v>
      </c>
      <c r="W120" s="97">
        <v>126</v>
      </c>
      <c r="X120" s="97">
        <f t="shared" ref="X120:X121" si="96">W120*3</f>
        <v>378</v>
      </c>
      <c r="Y120" s="101">
        <f>X120-X119</f>
        <v>45</v>
      </c>
      <c r="Z120" s="97"/>
      <c r="AA120" s="97"/>
      <c r="AB120" s="124"/>
      <c r="AC120" s="97"/>
      <c r="AD120" s="97"/>
    </row>
    <row r="121" spans="1:30" x14ac:dyDescent="0.2">
      <c r="A121" s="114">
        <v>16</v>
      </c>
      <c r="B121" s="102">
        <v>154</v>
      </c>
      <c r="C121" s="102">
        <f t="shared" si="91"/>
        <v>462</v>
      </c>
      <c r="D121" s="102">
        <f>C121-C120</f>
        <v>102</v>
      </c>
      <c r="E121" s="114">
        <v>16</v>
      </c>
      <c r="F121" s="102">
        <v>150</v>
      </c>
      <c r="G121" s="102">
        <f t="shared" si="92"/>
        <v>450</v>
      </c>
      <c r="H121" s="102">
        <f>G121-G120</f>
        <v>87</v>
      </c>
      <c r="I121" s="114">
        <v>16</v>
      </c>
      <c r="J121" s="102">
        <v>153</v>
      </c>
      <c r="K121" s="102">
        <f t="shared" si="93"/>
        <v>459</v>
      </c>
      <c r="L121" s="104">
        <f>K121-K120</f>
        <v>93</v>
      </c>
      <c r="N121" s="114">
        <v>16</v>
      </c>
      <c r="O121" s="102">
        <v>150</v>
      </c>
      <c r="P121" s="102">
        <f t="shared" si="94"/>
        <v>450</v>
      </c>
      <c r="Q121" s="102">
        <f>P121-P120</f>
        <v>72</v>
      </c>
      <c r="R121" s="114">
        <v>16</v>
      </c>
      <c r="S121" s="102">
        <v>145</v>
      </c>
      <c r="T121" s="102">
        <f t="shared" si="95"/>
        <v>435</v>
      </c>
      <c r="U121" s="102">
        <f>T121-T120</f>
        <v>60</v>
      </c>
      <c r="V121" s="114">
        <v>16</v>
      </c>
      <c r="W121" s="102">
        <v>149</v>
      </c>
      <c r="X121" s="102">
        <f t="shared" si="96"/>
        <v>447</v>
      </c>
      <c r="Y121" s="104">
        <f>X121-X120</f>
        <v>69</v>
      </c>
      <c r="Z121" s="97"/>
      <c r="AA121" s="97"/>
      <c r="AB121" s="124"/>
      <c r="AC121" s="97"/>
      <c r="AD121" s="97"/>
    </row>
    <row r="122" spans="1:30" x14ac:dyDescent="0.2">
      <c r="A122" s="92"/>
      <c r="B122" s="97"/>
      <c r="C122" s="97"/>
      <c r="D122" s="97"/>
      <c r="E122" s="113"/>
      <c r="F122" s="97"/>
      <c r="G122" s="97"/>
      <c r="H122" s="97"/>
      <c r="I122" s="113"/>
      <c r="J122" s="97"/>
      <c r="K122" s="97"/>
      <c r="L122" s="101"/>
      <c r="N122" s="113"/>
      <c r="O122" s="97"/>
      <c r="P122" s="97"/>
      <c r="Q122" s="97"/>
      <c r="R122" s="113"/>
      <c r="S122" s="97"/>
      <c r="T122" s="97"/>
      <c r="U122" s="97"/>
      <c r="V122" s="113"/>
      <c r="W122" s="97"/>
      <c r="X122" s="97"/>
      <c r="Y122" s="101"/>
      <c r="Z122" s="97"/>
      <c r="AA122" s="97"/>
      <c r="AB122" s="124"/>
      <c r="AC122" s="97"/>
      <c r="AD122" s="97"/>
    </row>
    <row r="123" spans="1:30" s="95" customFormat="1" x14ac:dyDescent="0.2">
      <c r="A123" s="92" t="s">
        <v>215</v>
      </c>
      <c r="B123" s="94"/>
      <c r="C123" s="94"/>
      <c r="D123" s="94"/>
      <c r="E123" s="113" t="s">
        <v>216</v>
      </c>
      <c r="F123" s="94"/>
      <c r="G123" s="94"/>
      <c r="H123" s="94"/>
      <c r="I123" s="113" t="s">
        <v>217</v>
      </c>
      <c r="J123" s="94"/>
      <c r="K123" s="94"/>
      <c r="L123" s="92"/>
      <c r="M123" s="109"/>
      <c r="N123" s="113" t="s">
        <v>215</v>
      </c>
      <c r="O123" s="94"/>
      <c r="P123" s="94"/>
      <c r="Q123" s="94"/>
      <c r="R123" s="113" t="s">
        <v>216</v>
      </c>
      <c r="S123" s="94"/>
      <c r="T123" s="94"/>
      <c r="U123" s="94"/>
      <c r="V123" s="113" t="s">
        <v>217</v>
      </c>
      <c r="W123" s="94"/>
      <c r="X123" s="94"/>
      <c r="Y123" s="92"/>
      <c r="Z123" s="94"/>
      <c r="AA123" s="94"/>
      <c r="AB123" s="125"/>
      <c r="AC123" s="94"/>
      <c r="AD123" s="94"/>
    </row>
    <row r="124" spans="1:30" s="95" customFormat="1" x14ac:dyDescent="0.2">
      <c r="A124" s="112" t="s">
        <v>193</v>
      </c>
      <c r="B124" s="99" t="s">
        <v>194</v>
      </c>
      <c r="C124" s="99" t="s">
        <v>195</v>
      </c>
      <c r="D124" s="99" t="s">
        <v>187</v>
      </c>
      <c r="E124" s="112" t="s">
        <v>193</v>
      </c>
      <c r="F124" s="99" t="s">
        <v>194</v>
      </c>
      <c r="G124" s="99" t="s">
        <v>195</v>
      </c>
      <c r="H124" s="99" t="s">
        <v>187</v>
      </c>
      <c r="I124" s="112" t="s">
        <v>193</v>
      </c>
      <c r="J124" s="99" t="s">
        <v>194</v>
      </c>
      <c r="K124" s="99" t="s">
        <v>195</v>
      </c>
      <c r="L124" s="100" t="s">
        <v>187</v>
      </c>
      <c r="M124" s="109"/>
      <c r="N124" s="112" t="s">
        <v>193</v>
      </c>
      <c r="O124" s="99" t="s">
        <v>194</v>
      </c>
      <c r="P124" s="99" t="s">
        <v>195</v>
      </c>
      <c r="Q124" s="99" t="s">
        <v>187</v>
      </c>
      <c r="R124" s="112" t="s">
        <v>193</v>
      </c>
      <c r="S124" s="99" t="s">
        <v>194</v>
      </c>
      <c r="T124" s="99" t="s">
        <v>195</v>
      </c>
      <c r="U124" s="99" t="s">
        <v>187</v>
      </c>
      <c r="V124" s="112" t="s">
        <v>193</v>
      </c>
      <c r="W124" s="99" t="s">
        <v>194</v>
      </c>
      <c r="X124" s="99" t="s">
        <v>195</v>
      </c>
      <c r="Y124" s="100" t="s">
        <v>187</v>
      </c>
      <c r="Z124" s="94"/>
      <c r="AA124" s="94"/>
      <c r="AB124" s="125"/>
      <c r="AC124" s="94"/>
      <c r="AD124" s="94"/>
    </row>
    <row r="125" spans="1:30" x14ac:dyDescent="0.2">
      <c r="A125" s="113">
        <v>13</v>
      </c>
      <c r="B125" s="97"/>
      <c r="C125" s="97"/>
      <c r="D125" s="97">
        <v>30</v>
      </c>
      <c r="E125" s="113">
        <v>13</v>
      </c>
      <c r="F125" s="97"/>
      <c r="G125" s="97"/>
      <c r="H125" s="97">
        <v>30</v>
      </c>
      <c r="I125" s="113">
        <v>13</v>
      </c>
      <c r="J125" s="97"/>
      <c r="K125" s="97"/>
      <c r="L125" s="101">
        <v>30</v>
      </c>
      <c r="N125" s="113">
        <v>13</v>
      </c>
      <c r="O125" s="97"/>
      <c r="P125" s="97"/>
      <c r="Q125" s="97">
        <v>30</v>
      </c>
      <c r="R125" s="113">
        <v>13</v>
      </c>
      <c r="S125" s="97"/>
      <c r="T125" s="97"/>
      <c r="U125" s="97">
        <v>30</v>
      </c>
      <c r="V125" s="113">
        <v>13</v>
      </c>
      <c r="W125" s="97"/>
      <c r="X125" s="97"/>
      <c r="Y125" s="101">
        <v>30</v>
      </c>
      <c r="Z125" s="97"/>
      <c r="AA125" s="94"/>
      <c r="AB125" s="125"/>
      <c r="AC125" s="94"/>
      <c r="AD125" s="97"/>
    </row>
    <row r="126" spans="1:30" x14ac:dyDescent="0.2">
      <c r="A126" s="113" t="s">
        <v>196</v>
      </c>
      <c r="B126" s="97">
        <v>105</v>
      </c>
      <c r="C126" s="97">
        <f>B126*3</f>
        <v>315</v>
      </c>
      <c r="D126" s="97">
        <v>33</v>
      </c>
      <c r="E126" s="113" t="s">
        <v>196</v>
      </c>
      <c r="F126" s="97">
        <v>105</v>
      </c>
      <c r="G126" s="97">
        <f>F126*3</f>
        <v>315</v>
      </c>
      <c r="H126" s="97">
        <v>33</v>
      </c>
      <c r="I126" s="113" t="s">
        <v>196</v>
      </c>
      <c r="J126" s="97">
        <v>104</v>
      </c>
      <c r="K126" s="97">
        <f>J126*3</f>
        <v>312</v>
      </c>
      <c r="L126" s="101">
        <v>33</v>
      </c>
      <c r="N126" s="113" t="s">
        <v>196</v>
      </c>
      <c r="O126" s="97">
        <v>112</v>
      </c>
      <c r="P126" s="97">
        <f>O126*3</f>
        <v>336</v>
      </c>
      <c r="Q126" s="97">
        <v>36</v>
      </c>
      <c r="R126" s="113" t="s">
        <v>196</v>
      </c>
      <c r="S126" s="97">
        <v>111</v>
      </c>
      <c r="T126" s="97">
        <f>S126*3</f>
        <v>333</v>
      </c>
      <c r="U126" s="97">
        <v>36</v>
      </c>
      <c r="V126" s="113" t="s">
        <v>196</v>
      </c>
      <c r="W126" s="97">
        <v>111</v>
      </c>
      <c r="X126" s="97">
        <f>W126*3</f>
        <v>333</v>
      </c>
      <c r="Y126" s="101">
        <v>36</v>
      </c>
      <c r="Z126" s="97"/>
      <c r="AA126" s="97"/>
      <c r="AB126" s="124"/>
      <c r="AC126" s="97"/>
      <c r="AD126" s="97"/>
    </row>
    <row r="127" spans="1:30" x14ac:dyDescent="0.2">
      <c r="A127" s="113">
        <v>15</v>
      </c>
      <c r="B127" s="97">
        <v>122</v>
      </c>
      <c r="C127" s="97">
        <f t="shared" ref="C127:C128" si="97">B127*3</f>
        <v>366</v>
      </c>
      <c r="D127" s="97">
        <f>C127-C126</f>
        <v>51</v>
      </c>
      <c r="E127" s="113">
        <v>15</v>
      </c>
      <c r="F127" s="97">
        <v>124</v>
      </c>
      <c r="G127" s="97">
        <f t="shared" ref="G127:G128" si="98">F127*3</f>
        <v>372</v>
      </c>
      <c r="H127" s="97">
        <f>G127-G126</f>
        <v>57</v>
      </c>
      <c r="I127" s="113">
        <v>15</v>
      </c>
      <c r="J127" s="97">
        <v>125</v>
      </c>
      <c r="K127" s="97">
        <f t="shared" ref="K127:K128" si="99">J127*3</f>
        <v>375</v>
      </c>
      <c r="L127" s="101">
        <f>K127-K126</f>
        <v>63</v>
      </c>
      <c r="N127" s="113">
        <v>15</v>
      </c>
      <c r="O127" s="97">
        <v>128</v>
      </c>
      <c r="P127" s="97">
        <f t="shared" ref="P127:P128" si="100">O127*3</f>
        <v>384</v>
      </c>
      <c r="Q127" s="97">
        <f>P127-P126</f>
        <v>48</v>
      </c>
      <c r="R127" s="113">
        <v>15</v>
      </c>
      <c r="S127" s="97">
        <v>125</v>
      </c>
      <c r="T127" s="97">
        <f t="shared" ref="T127:T128" si="101">S127*3</f>
        <v>375</v>
      </c>
      <c r="U127" s="97">
        <f>T127-T126</f>
        <v>42</v>
      </c>
      <c r="V127" s="113">
        <v>15</v>
      </c>
      <c r="W127" s="97">
        <v>127</v>
      </c>
      <c r="X127" s="97">
        <f t="shared" ref="X127:X128" si="102">W127*3</f>
        <v>381</v>
      </c>
      <c r="Y127" s="101">
        <f>X127-X126</f>
        <v>48</v>
      </c>
      <c r="Z127" s="97"/>
      <c r="AA127" s="97"/>
      <c r="AB127" s="124"/>
      <c r="AC127" s="97"/>
      <c r="AD127" s="97"/>
    </row>
    <row r="128" spans="1:30" x14ac:dyDescent="0.2">
      <c r="A128" s="114">
        <v>16</v>
      </c>
      <c r="B128" s="102">
        <v>157</v>
      </c>
      <c r="C128" s="102">
        <f t="shared" si="97"/>
        <v>471</v>
      </c>
      <c r="D128" s="102">
        <f t="shared" ref="D128" si="103">C128-C127</f>
        <v>105</v>
      </c>
      <c r="E128" s="114">
        <v>16</v>
      </c>
      <c r="F128" s="102">
        <v>166</v>
      </c>
      <c r="G128" s="102">
        <f t="shared" si="98"/>
        <v>498</v>
      </c>
      <c r="H128" s="102">
        <f>G128-G127</f>
        <v>126</v>
      </c>
      <c r="I128" s="114">
        <v>16</v>
      </c>
      <c r="J128" s="102">
        <v>160</v>
      </c>
      <c r="K128" s="102">
        <f t="shared" si="99"/>
        <v>480</v>
      </c>
      <c r="L128" s="104">
        <f>K128-K127</f>
        <v>105</v>
      </c>
      <c r="M128" s="111"/>
      <c r="N128" s="114">
        <v>16</v>
      </c>
      <c r="O128" s="102">
        <v>156</v>
      </c>
      <c r="P128" s="102">
        <f t="shared" si="100"/>
        <v>468</v>
      </c>
      <c r="Q128" s="102">
        <f>P128-P127</f>
        <v>84</v>
      </c>
      <c r="R128" s="114">
        <v>16</v>
      </c>
      <c r="S128" s="102">
        <v>148</v>
      </c>
      <c r="T128" s="102">
        <f t="shared" si="101"/>
        <v>444</v>
      </c>
      <c r="U128" s="102">
        <f>T128-T127</f>
        <v>69</v>
      </c>
      <c r="V128" s="114">
        <v>16</v>
      </c>
      <c r="W128" s="102">
        <v>155</v>
      </c>
      <c r="X128" s="102">
        <f t="shared" si="102"/>
        <v>465</v>
      </c>
      <c r="Y128" s="104">
        <f>X128-X127</f>
        <v>84</v>
      </c>
      <c r="Z128" s="97"/>
      <c r="AA128" s="97"/>
      <c r="AB128" s="124"/>
      <c r="AC128" s="97"/>
      <c r="AD128" s="97"/>
    </row>
    <row r="129" spans="1:30" s="92" customFormat="1" x14ac:dyDescent="0.2">
      <c r="A129" s="94"/>
      <c r="B129" s="94"/>
      <c r="C129" s="94"/>
      <c r="D129" s="94"/>
      <c r="E129" s="94"/>
      <c r="F129" s="94"/>
      <c r="G129" s="94"/>
      <c r="H129" s="94"/>
      <c r="I129" s="94"/>
      <c r="J129" s="94"/>
      <c r="K129" s="94"/>
      <c r="L129" s="94"/>
      <c r="M129" s="94"/>
      <c r="N129" s="94"/>
      <c r="O129" s="94"/>
      <c r="P129" s="94"/>
      <c r="Q129" s="94"/>
      <c r="R129" s="94"/>
      <c r="S129" s="94"/>
      <c r="T129" s="94"/>
      <c r="U129" s="94"/>
      <c r="V129" s="94"/>
      <c r="W129" s="94"/>
      <c r="X129" s="94"/>
      <c r="Y129" s="94"/>
      <c r="Z129" s="94"/>
      <c r="AA129" s="94"/>
      <c r="AB129" s="125"/>
      <c r="AC129" s="94"/>
      <c r="AD129" s="94"/>
    </row>
    <row r="130" spans="1:30" s="95" customFormat="1" x14ac:dyDescent="0.2">
      <c r="A130" s="112" t="s">
        <v>218</v>
      </c>
      <c r="B130" s="99"/>
      <c r="C130" s="99"/>
      <c r="D130" s="99"/>
      <c r="E130" s="99" t="s">
        <v>219</v>
      </c>
      <c r="F130" s="99"/>
      <c r="G130" s="99"/>
      <c r="H130" s="99"/>
      <c r="I130" s="99" t="s">
        <v>220</v>
      </c>
      <c r="J130" s="99"/>
      <c r="K130" s="99"/>
      <c r="L130" s="100"/>
      <c r="M130" s="109"/>
      <c r="N130" s="98" t="s">
        <v>218</v>
      </c>
      <c r="O130" s="99"/>
      <c r="P130" s="99"/>
      <c r="Q130" s="99"/>
      <c r="R130" s="99" t="s">
        <v>219</v>
      </c>
      <c r="S130" s="99"/>
      <c r="T130" s="99"/>
      <c r="U130" s="99"/>
      <c r="V130" s="99" t="s">
        <v>220</v>
      </c>
      <c r="W130" s="99"/>
      <c r="X130" s="99"/>
      <c r="Y130" s="100"/>
      <c r="Z130" s="94"/>
      <c r="AA130" s="94"/>
      <c r="AB130" s="125"/>
      <c r="AC130" s="94"/>
      <c r="AD130" s="94"/>
    </row>
    <row r="131" spans="1:30" s="95" customFormat="1" x14ac:dyDescent="0.2">
      <c r="A131" s="113" t="s">
        <v>193</v>
      </c>
      <c r="B131" s="94" t="s">
        <v>194</v>
      </c>
      <c r="C131" s="94" t="s">
        <v>195</v>
      </c>
      <c r="D131" s="94" t="s">
        <v>187</v>
      </c>
      <c r="E131" s="113" t="s">
        <v>193</v>
      </c>
      <c r="F131" s="94" t="s">
        <v>194</v>
      </c>
      <c r="G131" s="94" t="s">
        <v>195</v>
      </c>
      <c r="H131" s="94" t="s">
        <v>187</v>
      </c>
      <c r="I131" s="113" t="s">
        <v>193</v>
      </c>
      <c r="J131" s="94" t="s">
        <v>194</v>
      </c>
      <c r="K131" s="94" t="s">
        <v>195</v>
      </c>
      <c r="L131" s="92" t="s">
        <v>187</v>
      </c>
      <c r="M131" s="109"/>
      <c r="N131" s="113" t="s">
        <v>193</v>
      </c>
      <c r="O131" s="94" t="s">
        <v>194</v>
      </c>
      <c r="P131" s="94" t="s">
        <v>195</v>
      </c>
      <c r="Q131" s="94" t="s">
        <v>187</v>
      </c>
      <c r="R131" s="113" t="s">
        <v>193</v>
      </c>
      <c r="S131" s="94" t="s">
        <v>194</v>
      </c>
      <c r="T131" s="94" t="s">
        <v>195</v>
      </c>
      <c r="U131" s="94" t="s">
        <v>187</v>
      </c>
      <c r="V131" s="113" t="s">
        <v>193</v>
      </c>
      <c r="W131" s="94" t="s">
        <v>194</v>
      </c>
      <c r="X131" s="94" t="s">
        <v>195</v>
      </c>
      <c r="Y131" s="92" t="s">
        <v>187</v>
      </c>
      <c r="Z131" s="94"/>
      <c r="AA131" s="94"/>
      <c r="AB131" s="125"/>
      <c r="AC131" s="94"/>
      <c r="AD131" s="94"/>
    </row>
    <row r="132" spans="1:30" x14ac:dyDescent="0.2">
      <c r="A132" s="113">
        <v>13</v>
      </c>
      <c r="B132" s="97"/>
      <c r="C132" s="97"/>
      <c r="D132" s="97">
        <v>30</v>
      </c>
      <c r="E132" s="113">
        <v>13</v>
      </c>
      <c r="F132" s="97"/>
      <c r="G132" s="97"/>
      <c r="H132" s="97">
        <v>30</v>
      </c>
      <c r="I132" s="113">
        <v>13</v>
      </c>
      <c r="J132" s="97"/>
      <c r="K132" s="97"/>
      <c r="L132" s="101">
        <v>30</v>
      </c>
      <c r="N132" s="113">
        <v>13</v>
      </c>
      <c r="O132" s="97"/>
      <c r="P132" s="97"/>
      <c r="Q132" s="97">
        <v>30</v>
      </c>
      <c r="R132" s="113">
        <v>13</v>
      </c>
      <c r="S132" s="97"/>
      <c r="T132" s="97"/>
      <c r="U132" s="97">
        <v>30</v>
      </c>
      <c r="V132" s="113">
        <v>13</v>
      </c>
      <c r="W132" s="97"/>
      <c r="X132" s="97"/>
      <c r="Y132" s="101">
        <v>30</v>
      </c>
      <c r="Z132" s="97"/>
      <c r="AA132" s="94"/>
      <c r="AB132" s="125"/>
      <c r="AC132" s="94"/>
      <c r="AD132" s="97"/>
    </row>
    <row r="133" spans="1:30" x14ac:dyDescent="0.2">
      <c r="A133" s="113" t="s">
        <v>196</v>
      </c>
      <c r="B133" s="97">
        <v>104</v>
      </c>
      <c r="C133" s="97">
        <f>B133*3</f>
        <v>312</v>
      </c>
      <c r="D133" s="97">
        <v>33</v>
      </c>
      <c r="E133" s="113" t="s">
        <v>196</v>
      </c>
      <c r="F133" s="97">
        <v>105</v>
      </c>
      <c r="G133" s="97">
        <f>F133*3</f>
        <v>315</v>
      </c>
      <c r="H133" s="97">
        <v>33</v>
      </c>
      <c r="I133" s="113" t="s">
        <v>196</v>
      </c>
      <c r="J133" s="97">
        <v>104</v>
      </c>
      <c r="K133" s="97">
        <f>J133*3</f>
        <v>312</v>
      </c>
      <c r="L133" s="101">
        <v>33</v>
      </c>
      <c r="N133" s="113" t="s">
        <v>196</v>
      </c>
      <c r="O133" s="97">
        <v>112</v>
      </c>
      <c r="P133" s="97">
        <f>O133*3</f>
        <v>336</v>
      </c>
      <c r="Q133" s="97">
        <v>36</v>
      </c>
      <c r="R133" s="113" t="s">
        <v>196</v>
      </c>
      <c r="S133" s="97">
        <v>111</v>
      </c>
      <c r="T133" s="97">
        <f>S133*3</f>
        <v>333</v>
      </c>
      <c r="U133" s="97">
        <v>36</v>
      </c>
      <c r="V133" s="113" t="s">
        <v>196</v>
      </c>
      <c r="W133" s="97">
        <v>111</v>
      </c>
      <c r="X133" s="97">
        <f>W133*3</f>
        <v>333</v>
      </c>
      <c r="Y133" s="101">
        <v>36</v>
      </c>
      <c r="Z133" s="97"/>
      <c r="AA133" s="97"/>
      <c r="AB133" s="124"/>
      <c r="AC133" s="97"/>
      <c r="AD133" s="97"/>
    </row>
    <row r="134" spans="1:30" x14ac:dyDescent="0.2">
      <c r="A134" s="113">
        <v>15</v>
      </c>
      <c r="B134" s="97">
        <v>120</v>
      </c>
      <c r="C134" s="97">
        <f t="shared" ref="C134:C135" si="104">B134*3</f>
        <v>360</v>
      </c>
      <c r="D134" s="97">
        <f>C134-C133</f>
        <v>48</v>
      </c>
      <c r="E134" s="113">
        <v>15</v>
      </c>
      <c r="F134" s="97">
        <v>119</v>
      </c>
      <c r="G134" s="97">
        <f t="shared" ref="G134:G135" si="105">F134*3</f>
        <v>357</v>
      </c>
      <c r="H134" s="97">
        <f>G134-G133</f>
        <v>42</v>
      </c>
      <c r="I134" s="113">
        <v>15</v>
      </c>
      <c r="J134" s="97">
        <v>119</v>
      </c>
      <c r="K134" s="97">
        <f t="shared" ref="K134:K135" si="106">J134*3</f>
        <v>357</v>
      </c>
      <c r="L134" s="101">
        <f>K134-K133</f>
        <v>45</v>
      </c>
      <c r="N134" s="113">
        <v>15</v>
      </c>
      <c r="O134" s="97">
        <v>126</v>
      </c>
      <c r="P134" s="97">
        <f t="shared" ref="P134:P135" si="107">O134*3</f>
        <v>378</v>
      </c>
      <c r="Q134" s="97">
        <f>P134-P133</f>
        <v>42</v>
      </c>
      <c r="R134" s="113">
        <v>15</v>
      </c>
      <c r="S134" s="97">
        <v>127</v>
      </c>
      <c r="T134" s="97">
        <f t="shared" ref="T134:T135" si="108">S134*3</f>
        <v>381</v>
      </c>
      <c r="U134" s="97">
        <f>T134-T133</f>
        <v>48</v>
      </c>
      <c r="V134" s="113">
        <v>15</v>
      </c>
      <c r="W134" s="97">
        <v>126</v>
      </c>
      <c r="X134" s="97">
        <f t="shared" ref="X134:X135" si="109">W134*3</f>
        <v>378</v>
      </c>
      <c r="Y134" s="101">
        <f>X134-X133</f>
        <v>45</v>
      </c>
      <c r="Z134" s="97"/>
      <c r="AA134" s="97"/>
      <c r="AB134" s="124"/>
      <c r="AC134" s="97"/>
      <c r="AD134" s="97"/>
    </row>
    <row r="135" spans="1:30" x14ac:dyDescent="0.2">
      <c r="A135" s="114">
        <v>16</v>
      </c>
      <c r="B135" s="102">
        <v>151</v>
      </c>
      <c r="C135" s="102">
        <f t="shared" si="104"/>
        <v>453</v>
      </c>
      <c r="D135" s="102">
        <f>C135-C134</f>
        <v>93</v>
      </c>
      <c r="E135" s="114">
        <v>16</v>
      </c>
      <c r="F135" s="102">
        <v>150</v>
      </c>
      <c r="G135" s="102">
        <f t="shared" si="105"/>
        <v>450</v>
      </c>
      <c r="H135" s="102">
        <f>G135-G134</f>
        <v>93</v>
      </c>
      <c r="I135" s="114">
        <v>16</v>
      </c>
      <c r="J135" s="102">
        <v>146</v>
      </c>
      <c r="K135" s="102">
        <f t="shared" si="106"/>
        <v>438</v>
      </c>
      <c r="L135" s="104">
        <f>K135-K134</f>
        <v>81</v>
      </c>
      <c r="M135" s="111"/>
      <c r="N135" s="114">
        <v>16</v>
      </c>
      <c r="O135" s="102">
        <v>142</v>
      </c>
      <c r="P135" s="102">
        <f t="shared" si="107"/>
        <v>426</v>
      </c>
      <c r="Q135" s="102">
        <f>P135-P134</f>
        <v>48</v>
      </c>
      <c r="R135" s="114">
        <v>16</v>
      </c>
      <c r="S135" s="102">
        <v>150</v>
      </c>
      <c r="T135" s="102">
        <f t="shared" si="108"/>
        <v>450</v>
      </c>
      <c r="U135" s="102">
        <f>T135-T134</f>
        <v>69</v>
      </c>
      <c r="V135" s="114">
        <v>16</v>
      </c>
      <c r="W135" s="102">
        <v>149</v>
      </c>
      <c r="X135" s="102">
        <f t="shared" si="109"/>
        <v>447</v>
      </c>
      <c r="Y135" s="104">
        <f>X135-X134</f>
        <v>69</v>
      </c>
      <c r="Z135" s="97"/>
      <c r="AA135" s="97"/>
      <c r="AB135" s="124"/>
      <c r="AC135" s="97"/>
      <c r="AD135" s="97"/>
    </row>
    <row r="136" spans="1:30" s="92" customFormat="1" x14ac:dyDescent="0.2">
      <c r="A136" s="94"/>
      <c r="B136" s="94"/>
      <c r="C136" s="94"/>
      <c r="D136" s="94"/>
      <c r="E136" s="94"/>
      <c r="F136" s="94"/>
      <c r="G136" s="94"/>
      <c r="H136" s="94"/>
      <c r="I136" s="94"/>
      <c r="J136" s="94"/>
      <c r="K136" s="94"/>
      <c r="L136" s="94"/>
      <c r="M136" s="94"/>
      <c r="N136" s="94"/>
      <c r="O136" s="94"/>
      <c r="P136" s="94"/>
      <c r="Q136" s="94"/>
      <c r="R136" s="94"/>
      <c r="S136" s="94"/>
      <c r="T136" s="94"/>
      <c r="U136" s="94"/>
      <c r="V136" s="94"/>
      <c r="W136" s="94"/>
      <c r="X136" s="94"/>
      <c r="Y136" s="94"/>
      <c r="Z136" s="94"/>
      <c r="AA136" s="94"/>
      <c r="AB136" s="125"/>
      <c r="AC136" s="94"/>
      <c r="AD136" s="94"/>
    </row>
    <row r="137" spans="1:30" s="95" customFormat="1" x14ac:dyDescent="0.2">
      <c r="A137" s="112" t="s">
        <v>221</v>
      </c>
      <c r="B137" s="99"/>
      <c r="C137" s="99"/>
      <c r="D137" s="99"/>
      <c r="E137" s="112" t="s">
        <v>222</v>
      </c>
      <c r="F137" s="99"/>
      <c r="G137" s="99"/>
      <c r="H137" s="99"/>
      <c r="I137" s="112" t="s">
        <v>223</v>
      </c>
      <c r="J137" s="99"/>
      <c r="K137" s="99"/>
      <c r="L137" s="100"/>
      <c r="M137" s="110"/>
      <c r="N137" s="112" t="s">
        <v>221</v>
      </c>
      <c r="O137" s="99"/>
      <c r="P137" s="99"/>
      <c r="Q137" s="99"/>
      <c r="R137" s="112" t="s">
        <v>222</v>
      </c>
      <c r="S137" s="99"/>
      <c r="T137" s="99"/>
      <c r="U137" s="99"/>
      <c r="V137" s="112" t="s">
        <v>223</v>
      </c>
      <c r="W137" s="99"/>
      <c r="X137" s="99"/>
      <c r="Y137" s="100"/>
      <c r="Z137" s="94"/>
      <c r="AA137" s="94"/>
      <c r="AB137" s="125"/>
      <c r="AC137" s="94"/>
      <c r="AD137" s="94"/>
    </row>
    <row r="138" spans="1:30" s="95" customFormat="1" x14ac:dyDescent="0.2">
      <c r="A138" s="113" t="s">
        <v>193</v>
      </c>
      <c r="B138" s="94" t="s">
        <v>194</v>
      </c>
      <c r="C138" s="94" t="s">
        <v>195</v>
      </c>
      <c r="D138" s="94" t="s">
        <v>187</v>
      </c>
      <c r="E138" s="113" t="s">
        <v>193</v>
      </c>
      <c r="F138" s="94" t="s">
        <v>194</v>
      </c>
      <c r="G138" s="94" t="s">
        <v>195</v>
      </c>
      <c r="H138" s="94" t="s">
        <v>187</v>
      </c>
      <c r="I138" s="113" t="s">
        <v>193</v>
      </c>
      <c r="J138" s="94" t="s">
        <v>194</v>
      </c>
      <c r="K138" s="94" t="s">
        <v>195</v>
      </c>
      <c r="L138" s="92" t="s">
        <v>187</v>
      </c>
      <c r="M138" s="109"/>
      <c r="N138" s="113" t="s">
        <v>193</v>
      </c>
      <c r="O138" s="94" t="s">
        <v>194</v>
      </c>
      <c r="P138" s="94" t="s">
        <v>195</v>
      </c>
      <c r="Q138" s="94" t="s">
        <v>187</v>
      </c>
      <c r="R138" s="113" t="s">
        <v>193</v>
      </c>
      <c r="S138" s="94" t="s">
        <v>194</v>
      </c>
      <c r="T138" s="94" t="s">
        <v>195</v>
      </c>
      <c r="U138" s="94" t="s">
        <v>187</v>
      </c>
      <c r="V138" s="113" t="s">
        <v>193</v>
      </c>
      <c r="W138" s="94" t="s">
        <v>194</v>
      </c>
      <c r="X138" s="94" t="s">
        <v>195</v>
      </c>
      <c r="Y138" s="92" t="s">
        <v>187</v>
      </c>
      <c r="Z138" s="94"/>
      <c r="AA138" s="94"/>
      <c r="AB138" s="125"/>
      <c r="AC138" s="94"/>
      <c r="AD138" s="94"/>
    </row>
    <row r="139" spans="1:30" x14ac:dyDescent="0.2">
      <c r="A139" s="113">
        <v>13</v>
      </c>
      <c r="B139" s="97"/>
      <c r="C139" s="97"/>
      <c r="D139" s="97">
        <v>30</v>
      </c>
      <c r="E139" s="113">
        <v>13</v>
      </c>
      <c r="F139" s="97"/>
      <c r="G139" s="97"/>
      <c r="H139" s="97">
        <v>30</v>
      </c>
      <c r="I139" s="113">
        <v>13</v>
      </c>
      <c r="J139" s="97"/>
      <c r="K139" s="97"/>
      <c r="L139" s="101">
        <v>30</v>
      </c>
      <c r="N139" s="113">
        <v>13</v>
      </c>
      <c r="O139" s="97"/>
      <c r="P139" s="97"/>
      <c r="Q139" s="97">
        <v>30</v>
      </c>
      <c r="R139" s="113">
        <v>13</v>
      </c>
      <c r="S139" s="97"/>
      <c r="T139" s="97"/>
      <c r="U139" s="97">
        <v>30</v>
      </c>
      <c r="V139" s="113">
        <v>13</v>
      </c>
      <c r="W139" s="97"/>
      <c r="X139" s="97"/>
      <c r="Y139" s="101">
        <v>30</v>
      </c>
      <c r="Z139" s="97"/>
      <c r="AA139" s="94"/>
      <c r="AB139" s="125"/>
      <c r="AC139" s="94"/>
      <c r="AD139" s="97"/>
    </row>
    <row r="140" spans="1:30" x14ac:dyDescent="0.2">
      <c r="A140" s="113" t="s">
        <v>196</v>
      </c>
      <c r="B140" s="97">
        <v>104</v>
      </c>
      <c r="C140" s="97">
        <f>B140*3</f>
        <v>312</v>
      </c>
      <c r="D140" s="97">
        <v>33</v>
      </c>
      <c r="E140" s="113" t="s">
        <v>196</v>
      </c>
      <c r="F140" s="97">
        <v>105</v>
      </c>
      <c r="G140" s="97">
        <f>F140*3</f>
        <v>315</v>
      </c>
      <c r="H140" s="97">
        <v>33</v>
      </c>
      <c r="I140" s="113" t="s">
        <v>196</v>
      </c>
      <c r="J140" s="97">
        <v>105</v>
      </c>
      <c r="K140" s="97">
        <f>J140*3</f>
        <v>315</v>
      </c>
      <c r="L140" s="101">
        <v>33</v>
      </c>
      <c r="N140" s="113" t="s">
        <v>196</v>
      </c>
      <c r="O140" s="97">
        <v>111</v>
      </c>
      <c r="P140" s="97">
        <f>O140*3</f>
        <v>333</v>
      </c>
      <c r="Q140" s="97">
        <v>36</v>
      </c>
      <c r="R140" s="113" t="s">
        <v>196</v>
      </c>
      <c r="S140" s="97">
        <v>111</v>
      </c>
      <c r="T140" s="97">
        <f>S140*3</f>
        <v>333</v>
      </c>
      <c r="U140" s="97">
        <v>36</v>
      </c>
      <c r="V140" s="113" t="s">
        <v>196</v>
      </c>
      <c r="W140" s="97">
        <v>112</v>
      </c>
      <c r="X140" s="97">
        <f>W140*3</f>
        <v>336</v>
      </c>
      <c r="Y140" s="101">
        <v>36</v>
      </c>
      <c r="Z140" s="97"/>
      <c r="AA140" s="97"/>
      <c r="AB140" s="124"/>
      <c r="AC140" s="97"/>
      <c r="AD140" s="97"/>
    </row>
    <row r="141" spans="1:30" x14ac:dyDescent="0.2">
      <c r="A141" s="113">
        <v>15</v>
      </c>
      <c r="B141" s="97">
        <v>117</v>
      </c>
      <c r="C141" s="97">
        <f t="shared" ref="C141:C142" si="110">B141*3</f>
        <v>351</v>
      </c>
      <c r="D141" s="97">
        <f>C141-C140</f>
        <v>39</v>
      </c>
      <c r="E141" s="113">
        <v>15</v>
      </c>
      <c r="F141" s="97">
        <v>118</v>
      </c>
      <c r="G141" s="97">
        <f t="shared" ref="G141:G142" si="111">F141*3</f>
        <v>354</v>
      </c>
      <c r="H141" s="97">
        <f>G141-G140</f>
        <v>39</v>
      </c>
      <c r="I141" s="113">
        <v>15</v>
      </c>
      <c r="J141" s="97">
        <v>122</v>
      </c>
      <c r="K141" s="97">
        <f t="shared" ref="K141:K142" si="112">J141*3</f>
        <v>366</v>
      </c>
      <c r="L141" s="101">
        <f>K141-K140</f>
        <v>51</v>
      </c>
      <c r="N141" s="113">
        <v>15</v>
      </c>
      <c r="O141" s="97">
        <v>125</v>
      </c>
      <c r="P141" s="97">
        <f>O141*3</f>
        <v>375</v>
      </c>
      <c r="Q141" s="97">
        <f>P141-P140</f>
        <v>42</v>
      </c>
      <c r="R141" s="113">
        <v>15</v>
      </c>
      <c r="S141" s="97">
        <v>125</v>
      </c>
      <c r="T141" s="97">
        <f t="shared" ref="T141:T142" si="113">S141*3</f>
        <v>375</v>
      </c>
      <c r="U141" s="97">
        <f>T141-T140</f>
        <v>42</v>
      </c>
      <c r="V141" s="113">
        <v>15</v>
      </c>
      <c r="W141" s="97">
        <v>125</v>
      </c>
      <c r="X141" s="97">
        <f t="shared" ref="X141:X142" si="114">W141*3</f>
        <v>375</v>
      </c>
      <c r="Y141" s="101">
        <f>X141-X140</f>
        <v>39</v>
      </c>
      <c r="Z141" s="97"/>
      <c r="AA141" s="97"/>
      <c r="AB141" s="124"/>
      <c r="AC141" s="97"/>
      <c r="AD141" s="97"/>
    </row>
    <row r="142" spans="1:30" x14ac:dyDescent="0.2">
      <c r="A142" s="114">
        <v>16</v>
      </c>
      <c r="B142" s="102">
        <v>142</v>
      </c>
      <c r="C142" s="102">
        <f t="shared" si="110"/>
        <v>426</v>
      </c>
      <c r="D142" s="102">
        <f>C142-C141</f>
        <v>75</v>
      </c>
      <c r="E142" s="114">
        <v>16</v>
      </c>
      <c r="F142" s="102">
        <v>145</v>
      </c>
      <c r="G142" s="102">
        <f t="shared" si="111"/>
        <v>435</v>
      </c>
      <c r="H142" s="102">
        <f>G142-G141</f>
        <v>81</v>
      </c>
      <c r="I142" s="114">
        <v>16</v>
      </c>
      <c r="J142" s="102">
        <v>158</v>
      </c>
      <c r="K142" s="102">
        <f t="shared" si="112"/>
        <v>474</v>
      </c>
      <c r="L142" s="104">
        <f>K142-K141</f>
        <v>108</v>
      </c>
      <c r="M142" s="111"/>
      <c r="N142" s="114">
        <v>16</v>
      </c>
      <c r="O142" s="102">
        <v>151</v>
      </c>
      <c r="P142" s="102">
        <f>O142*3</f>
        <v>453</v>
      </c>
      <c r="Q142" s="102">
        <f>P142-P141</f>
        <v>78</v>
      </c>
      <c r="R142" s="114">
        <v>16</v>
      </c>
      <c r="S142" s="102">
        <v>145</v>
      </c>
      <c r="T142" s="102">
        <f t="shared" si="113"/>
        <v>435</v>
      </c>
      <c r="U142" s="102">
        <f>T142-T141</f>
        <v>60</v>
      </c>
      <c r="V142" s="114">
        <v>16</v>
      </c>
      <c r="W142" s="102">
        <v>147</v>
      </c>
      <c r="X142" s="102">
        <f t="shared" si="114"/>
        <v>441</v>
      </c>
      <c r="Y142" s="104">
        <f>X142-X141</f>
        <v>66</v>
      </c>
      <c r="Z142" s="97"/>
      <c r="AA142" s="97"/>
      <c r="AB142" s="124"/>
      <c r="AC142" s="97"/>
      <c r="AD142" s="97"/>
    </row>
    <row r="143" spans="1:30" s="92" customFormat="1" x14ac:dyDescent="0.2">
      <c r="A143" s="94"/>
      <c r="B143" s="94"/>
      <c r="C143" s="94"/>
      <c r="D143" s="94"/>
      <c r="E143" s="94"/>
      <c r="F143" s="94"/>
      <c r="G143" s="94"/>
      <c r="H143" s="94"/>
      <c r="I143" s="94"/>
      <c r="J143" s="94"/>
      <c r="K143" s="94"/>
      <c r="L143" s="94"/>
      <c r="M143" s="94"/>
      <c r="N143" s="94"/>
      <c r="O143" s="94"/>
      <c r="P143" s="94"/>
      <c r="Q143" s="94"/>
      <c r="R143" s="94"/>
      <c r="S143" s="94"/>
      <c r="T143" s="94"/>
      <c r="U143" s="94"/>
      <c r="V143" s="94"/>
      <c r="W143" s="94"/>
      <c r="X143" s="94"/>
      <c r="Y143" s="94"/>
      <c r="Z143" s="94"/>
      <c r="AA143" s="94"/>
      <c r="AB143" s="125"/>
      <c r="AC143" s="94"/>
      <c r="AD143" s="94"/>
    </row>
    <row r="144" spans="1:30" s="95" customFormat="1" x14ac:dyDescent="0.2">
      <c r="A144" s="122" t="s">
        <v>226</v>
      </c>
      <c r="B144" s="99"/>
      <c r="C144" s="99"/>
      <c r="D144" s="99"/>
      <c r="E144" s="112"/>
      <c r="F144" s="99"/>
      <c r="G144" s="99"/>
      <c r="H144" s="99"/>
      <c r="I144" s="112"/>
      <c r="J144" s="99"/>
      <c r="K144" s="99"/>
      <c r="L144" s="100"/>
      <c r="M144" s="110"/>
      <c r="N144" s="121" t="s">
        <v>227</v>
      </c>
      <c r="O144" s="99"/>
      <c r="P144" s="99"/>
      <c r="Q144" s="99"/>
      <c r="R144" s="112"/>
      <c r="S144" s="99"/>
      <c r="T144" s="99"/>
      <c r="U144" s="99"/>
      <c r="V144" s="112"/>
      <c r="W144" s="99"/>
      <c r="X144" s="99"/>
      <c r="Y144" s="100"/>
      <c r="Z144" s="94"/>
      <c r="AA144" s="94"/>
      <c r="AB144" s="125"/>
      <c r="AC144" s="94"/>
      <c r="AD144" s="94"/>
    </row>
    <row r="145" spans="1:30" s="95" customFormat="1" x14ac:dyDescent="0.2">
      <c r="A145" s="113" t="s">
        <v>190</v>
      </c>
      <c r="B145" s="94"/>
      <c r="C145" s="94"/>
      <c r="D145" s="94"/>
      <c r="E145" s="113" t="s">
        <v>191</v>
      </c>
      <c r="F145" s="94"/>
      <c r="G145" s="94"/>
      <c r="H145" s="94"/>
      <c r="I145" s="113" t="s">
        <v>192</v>
      </c>
      <c r="J145" s="94"/>
      <c r="K145" s="94"/>
      <c r="L145" s="92"/>
      <c r="M145" s="109"/>
      <c r="N145" s="113" t="s">
        <v>190</v>
      </c>
      <c r="O145" s="94"/>
      <c r="P145" s="94"/>
      <c r="Q145" s="94"/>
      <c r="R145" s="113" t="s">
        <v>191</v>
      </c>
      <c r="S145" s="94"/>
      <c r="T145" s="94"/>
      <c r="U145" s="94"/>
      <c r="V145" s="113" t="s">
        <v>192</v>
      </c>
      <c r="W145" s="94"/>
      <c r="X145" s="94"/>
      <c r="Y145" s="92"/>
      <c r="Z145" s="94"/>
      <c r="AA145" s="94"/>
      <c r="AB145" s="125"/>
      <c r="AC145" s="94"/>
      <c r="AD145" s="94"/>
    </row>
    <row r="146" spans="1:30" s="95" customFormat="1" x14ac:dyDescent="0.2">
      <c r="A146" s="113" t="s">
        <v>193</v>
      </c>
      <c r="B146" s="94" t="s">
        <v>194</v>
      </c>
      <c r="C146" s="94" t="s">
        <v>195</v>
      </c>
      <c r="D146" s="94" t="s">
        <v>187</v>
      </c>
      <c r="E146" s="113" t="s">
        <v>193</v>
      </c>
      <c r="F146" s="94" t="s">
        <v>194</v>
      </c>
      <c r="G146" s="94" t="s">
        <v>195</v>
      </c>
      <c r="H146" s="94" t="s">
        <v>187</v>
      </c>
      <c r="I146" s="113" t="s">
        <v>193</v>
      </c>
      <c r="J146" s="94" t="s">
        <v>194</v>
      </c>
      <c r="K146" s="94" t="s">
        <v>195</v>
      </c>
      <c r="L146" s="92" t="s">
        <v>187</v>
      </c>
      <c r="M146" s="109"/>
      <c r="N146" s="113" t="s">
        <v>193</v>
      </c>
      <c r="O146" s="94" t="s">
        <v>194</v>
      </c>
      <c r="P146" s="94" t="s">
        <v>195</v>
      </c>
      <c r="Q146" s="94" t="s">
        <v>187</v>
      </c>
      <c r="R146" s="113" t="s">
        <v>193</v>
      </c>
      <c r="S146" s="94" t="s">
        <v>194</v>
      </c>
      <c r="T146" s="94" t="s">
        <v>195</v>
      </c>
      <c r="U146" s="94" t="s">
        <v>187</v>
      </c>
      <c r="V146" s="113" t="s">
        <v>193</v>
      </c>
      <c r="W146" s="94" t="s">
        <v>194</v>
      </c>
      <c r="X146" s="94" t="s">
        <v>195</v>
      </c>
      <c r="Y146" s="92" t="s">
        <v>187</v>
      </c>
      <c r="Z146" s="94"/>
      <c r="AA146" s="94"/>
      <c r="AB146" s="125"/>
      <c r="AC146" s="94"/>
      <c r="AD146" s="94"/>
    </row>
    <row r="147" spans="1:30" x14ac:dyDescent="0.2">
      <c r="A147" s="113">
        <v>13</v>
      </c>
      <c r="B147" s="97"/>
      <c r="C147" s="97"/>
      <c r="D147" s="97">
        <v>27</v>
      </c>
      <c r="E147" s="113">
        <v>13</v>
      </c>
      <c r="F147" s="97"/>
      <c r="G147" s="97"/>
      <c r="H147" s="97">
        <v>27</v>
      </c>
      <c r="I147" s="113">
        <v>13</v>
      </c>
      <c r="J147" s="97"/>
      <c r="K147" s="97"/>
      <c r="L147" s="101">
        <v>27</v>
      </c>
      <c r="N147" s="113">
        <v>13</v>
      </c>
      <c r="O147" s="97"/>
      <c r="P147" s="97"/>
      <c r="Q147" s="97">
        <v>30</v>
      </c>
      <c r="R147" s="113">
        <v>13</v>
      </c>
      <c r="S147" s="97"/>
      <c r="T147" s="97"/>
      <c r="U147" s="97">
        <v>30</v>
      </c>
      <c r="V147" s="113">
        <v>13</v>
      </c>
      <c r="W147" s="97"/>
      <c r="X147" s="97"/>
      <c r="Y147" s="101">
        <v>30</v>
      </c>
      <c r="Z147" s="97"/>
      <c r="AA147" s="97"/>
      <c r="AB147" s="124"/>
      <c r="AC147" s="97"/>
      <c r="AD147" s="97"/>
    </row>
    <row r="148" spans="1:30" x14ac:dyDescent="0.2">
      <c r="A148" s="113" t="s">
        <v>196</v>
      </c>
      <c r="B148" s="97">
        <v>106</v>
      </c>
      <c r="C148" s="97">
        <f>B148*3</f>
        <v>318</v>
      </c>
      <c r="D148" s="97">
        <v>33</v>
      </c>
      <c r="E148" s="113" t="s">
        <v>196</v>
      </c>
      <c r="F148" s="97">
        <v>106</v>
      </c>
      <c r="G148" s="97">
        <f>F148*3</f>
        <v>318</v>
      </c>
      <c r="H148" s="97">
        <v>33</v>
      </c>
      <c r="I148" s="113" t="s">
        <v>196</v>
      </c>
      <c r="J148" s="97">
        <v>106</v>
      </c>
      <c r="K148" s="97">
        <f>J148*3</f>
        <v>318</v>
      </c>
      <c r="L148" s="101">
        <v>33</v>
      </c>
      <c r="N148" s="113" t="s">
        <v>196</v>
      </c>
      <c r="O148" s="97">
        <v>112</v>
      </c>
      <c r="P148" s="97">
        <f>O148*3</f>
        <v>336</v>
      </c>
      <c r="Q148" s="97">
        <v>33</v>
      </c>
      <c r="R148" s="113" t="s">
        <v>196</v>
      </c>
      <c r="S148" s="97">
        <v>112</v>
      </c>
      <c r="T148" s="97">
        <f>S148*3</f>
        <v>336</v>
      </c>
      <c r="U148" s="97">
        <v>33</v>
      </c>
      <c r="V148" s="113" t="s">
        <v>196</v>
      </c>
      <c r="W148" s="97">
        <v>112</v>
      </c>
      <c r="X148" s="97">
        <f>W148*3</f>
        <v>336</v>
      </c>
      <c r="Y148" s="101">
        <v>33</v>
      </c>
      <c r="Z148" s="97"/>
      <c r="AA148" s="97"/>
      <c r="AB148" s="124"/>
      <c r="AC148" s="97"/>
      <c r="AD148" s="97"/>
    </row>
    <row r="149" spans="1:30" x14ac:dyDescent="0.2">
      <c r="A149" s="113">
        <v>15</v>
      </c>
      <c r="B149" s="97">
        <v>123</v>
      </c>
      <c r="C149" s="97">
        <f t="shared" ref="C149:C150" si="115">B149*3</f>
        <v>369</v>
      </c>
      <c r="D149" s="97">
        <f>C149-C148</f>
        <v>51</v>
      </c>
      <c r="E149" s="113">
        <v>15</v>
      </c>
      <c r="F149" s="97">
        <v>116</v>
      </c>
      <c r="G149" s="97">
        <f t="shared" ref="G149:G150" si="116">F149*3</f>
        <v>348</v>
      </c>
      <c r="H149" s="97">
        <f>G149-G148</f>
        <v>30</v>
      </c>
      <c r="I149" s="113">
        <v>15</v>
      </c>
      <c r="J149" s="97">
        <v>120</v>
      </c>
      <c r="K149" s="97">
        <f t="shared" ref="K149:K150" si="117">J149*3</f>
        <v>360</v>
      </c>
      <c r="L149" s="101">
        <f>K149-K148</f>
        <v>42</v>
      </c>
      <c r="N149" s="113">
        <v>15</v>
      </c>
      <c r="O149" s="97">
        <v>126</v>
      </c>
      <c r="P149" s="97">
        <f t="shared" ref="P149:P150" si="118">O149*3</f>
        <v>378</v>
      </c>
      <c r="Q149" s="97">
        <f>P149-P148</f>
        <v>42</v>
      </c>
      <c r="R149" s="113">
        <v>15</v>
      </c>
      <c r="S149" s="97">
        <v>125</v>
      </c>
      <c r="T149" s="97">
        <f t="shared" ref="T149:T150" si="119">S149*3</f>
        <v>375</v>
      </c>
      <c r="U149" s="97">
        <f>T149-T148</f>
        <v>39</v>
      </c>
      <c r="V149" s="113">
        <v>15</v>
      </c>
      <c r="W149" s="97">
        <v>126</v>
      </c>
      <c r="X149" s="97">
        <f t="shared" ref="X149:X150" si="120">W149*3</f>
        <v>378</v>
      </c>
      <c r="Y149" s="101">
        <f>X149-X148</f>
        <v>42</v>
      </c>
      <c r="Z149" s="97"/>
      <c r="AA149" s="97"/>
      <c r="AB149" s="124"/>
      <c r="AC149" s="97"/>
      <c r="AD149" s="97"/>
    </row>
    <row r="150" spans="1:30" x14ac:dyDescent="0.2">
      <c r="A150" s="114">
        <v>16</v>
      </c>
      <c r="B150" s="102">
        <v>154</v>
      </c>
      <c r="C150" s="102">
        <f t="shared" si="115"/>
        <v>462</v>
      </c>
      <c r="D150" s="102">
        <f>C150-C149</f>
        <v>93</v>
      </c>
      <c r="E150" s="114">
        <v>16</v>
      </c>
      <c r="F150" s="102">
        <v>137</v>
      </c>
      <c r="G150" s="102">
        <f t="shared" si="116"/>
        <v>411</v>
      </c>
      <c r="H150" s="102">
        <f>G150-G149</f>
        <v>63</v>
      </c>
      <c r="I150" s="114">
        <v>16</v>
      </c>
      <c r="J150" s="102">
        <v>147</v>
      </c>
      <c r="K150" s="102">
        <f t="shared" si="117"/>
        <v>441</v>
      </c>
      <c r="L150" s="104">
        <f>K150-K149</f>
        <v>81</v>
      </c>
      <c r="M150" s="111"/>
      <c r="N150" s="114">
        <v>16</v>
      </c>
      <c r="O150" s="102">
        <v>147</v>
      </c>
      <c r="P150" s="102">
        <f t="shared" si="118"/>
        <v>441</v>
      </c>
      <c r="Q150" s="102">
        <f>P150-P149</f>
        <v>63</v>
      </c>
      <c r="R150" s="114">
        <v>16</v>
      </c>
      <c r="S150" s="102">
        <v>152</v>
      </c>
      <c r="T150" s="102">
        <f t="shared" si="119"/>
        <v>456</v>
      </c>
      <c r="U150" s="102">
        <f>T150-T149</f>
        <v>81</v>
      </c>
      <c r="V150" s="114">
        <v>16</v>
      </c>
      <c r="W150" s="102">
        <v>151</v>
      </c>
      <c r="X150" s="102">
        <f t="shared" si="120"/>
        <v>453</v>
      </c>
      <c r="Y150" s="104">
        <f>X150-X149</f>
        <v>75</v>
      </c>
      <c r="Z150" s="97"/>
      <c r="AA150" s="97"/>
      <c r="AB150" s="124"/>
      <c r="AC150" s="97"/>
      <c r="AD150" s="97"/>
    </row>
    <row r="151" spans="1:30" s="92" customFormat="1" x14ac:dyDescent="0.2">
      <c r="A151" s="94"/>
      <c r="B151" s="94"/>
      <c r="C151" s="94"/>
      <c r="D151" s="94"/>
      <c r="E151" s="94"/>
      <c r="F151" s="94"/>
      <c r="G151" s="94"/>
      <c r="H151" s="94"/>
      <c r="I151" s="94"/>
      <c r="J151" s="94"/>
      <c r="K151" s="94"/>
      <c r="L151" s="94"/>
      <c r="M151" s="94"/>
      <c r="N151" s="94"/>
      <c r="O151" s="94"/>
      <c r="P151" s="94"/>
      <c r="Q151" s="94"/>
      <c r="R151" s="94"/>
      <c r="S151" s="94"/>
      <c r="T151" s="94"/>
      <c r="U151" s="94"/>
      <c r="V151" s="94"/>
      <c r="W151" s="94"/>
      <c r="X151" s="94"/>
      <c r="Y151" s="94"/>
      <c r="Z151" s="94"/>
      <c r="AA151" s="94"/>
      <c r="AB151" s="125"/>
      <c r="AC151" s="94"/>
      <c r="AD151" s="94"/>
    </row>
    <row r="152" spans="1:30" s="95" customFormat="1" x14ac:dyDescent="0.2">
      <c r="A152" s="112" t="s">
        <v>197</v>
      </c>
      <c r="B152" s="99"/>
      <c r="C152" s="99"/>
      <c r="D152" s="99"/>
      <c r="E152" s="112" t="s">
        <v>198</v>
      </c>
      <c r="F152" s="99"/>
      <c r="G152" s="99"/>
      <c r="H152" s="99"/>
      <c r="I152" s="112" t="s">
        <v>199</v>
      </c>
      <c r="J152" s="99"/>
      <c r="K152" s="99"/>
      <c r="L152" s="100"/>
      <c r="M152" s="110"/>
      <c r="N152" s="112" t="s">
        <v>197</v>
      </c>
      <c r="O152" s="99"/>
      <c r="P152" s="99"/>
      <c r="Q152" s="99"/>
      <c r="R152" s="112" t="s">
        <v>198</v>
      </c>
      <c r="S152" s="99"/>
      <c r="T152" s="99"/>
      <c r="U152" s="99"/>
      <c r="V152" s="112" t="s">
        <v>199</v>
      </c>
      <c r="W152" s="99"/>
      <c r="X152" s="99"/>
      <c r="Y152" s="100"/>
      <c r="Z152" s="94"/>
      <c r="AA152" s="94"/>
      <c r="AB152" s="125"/>
      <c r="AC152" s="94"/>
      <c r="AD152" s="94"/>
    </row>
    <row r="153" spans="1:30" s="95" customFormat="1" x14ac:dyDescent="0.2">
      <c r="A153" s="113" t="s">
        <v>193</v>
      </c>
      <c r="B153" s="94" t="s">
        <v>194</v>
      </c>
      <c r="C153" s="94" t="s">
        <v>195</v>
      </c>
      <c r="D153" s="94" t="s">
        <v>187</v>
      </c>
      <c r="E153" s="113" t="s">
        <v>193</v>
      </c>
      <c r="F153" s="94" t="s">
        <v>194</v>
      </c>
      <c r="G153" s="94" t="s">
        <v>195</v>
      </c>
      <c r="H153" s="94" t="s">
        <v>187</v>
      </c>
      <c r="I153" s="113" t="s">
        <v>193</v>
      </c>
      <c r="J153" s="94" t="s">
        <v>194</v>
      </c>
      <c r="K153" s="94" t="s">
        <v>195</v>
      </c>
      <c r="L153" s="92" t="s">
        <v>187</v>
      </c>
      <c r="M153" s="109"/>
      <c r="N153" s="113" t="s">
        <v>193</v>
      </c>
      <c r="O153" s="94" t="s">
        <v>194</v>
      </c>
      <c r="P153" s="94" t="s">
        <v>195</v>
      </c>
      <c r="Q153" s="94" t="s">
        <v>187</v>
      </c>
      <c r="R153" s="113" t="s">
        <v>193</v>
      </c>
      <c r="S153" s="94" t="s">
        <v>194</v>
      </c>
      <c r="T153" s="94" t="s">
        <v>195</v>
      </c>
      <c r="U153" s="94" t="s">
        <v>187</v>
      </c>
      <c r="V153" s="113" t="s">
        <v>193</v>
      </c>
      <c r="W153" s="94" t="s">
        <v>194</v>
      </c>
      <c r="X153" s="94" t="s">
        <v>195</v>
      </c>
      <c r="Y153" s="92" t="s">
        <v>187</v>
      </c>
      <c r="Z153" s="94"/>
      <c r="AA153" s="94"/>
      <c r="AB153" s="125"/>
      <c r="AC153" s="94"/>
      <c r="AD153" s="94"/>
    </row>
    <row r="154" spans="1:30" x14ac:dyDescent="0.2">
      <c r="A154" s="113">
        <v>13</v>
      </c>
      <c r="B154" s="97"/>
      <c r="C154" s="97"/>
      <c r="D154" s="97">
        <v>27</v>
      </c>
      <c r="E154" s="113">
        <v>13</v>
      </c>
      <c r="F154" s="97"/>
      <c r="G154" s="97"/>
      <c r="H154" s="97">
        <v>27</v>
      </c>
      <c r="I154" s="113">
        <v>13</v>
      </c>
      <c r="J154" s="97"/>
      <c r="K154" s="97"/>
      <c r="L154" s="101">
        <v>27</v>
      </c>
      <c r="N154" s="113">
        <v>13</v>
      </c>
      <c r="O154" s="97"/>
      <c r="P154" s="97"/>
      <c r="Q154" s="97">
        <v>30</v>
      </c>
      <c r="R154" s="113">
        <v>13</v>
      </c>
      <c r="S154" s="97"/>
      <c r="T154" s="97"/>
      <c r="U154" s="97">
        <v>30</v>
      </c>
      <c r="V154" s="113">
        <v>13</v>
      </c>
      <c r="W154" s="97"/>
      <c r="X154" s="97"/>
      <c r="Y154" s="101">
        <v>30</v>
      </c>
      <c r="Z154" s="97"/>
      <c r="AA154" s="97"/>
      <c r="AB154" s="124"/>
      <c r="AC154" s="97"/>
      <c r="AD154" s="97"/>
    </row>
    <row r="155" spans="1:30" x14ac:dyDescent="0.2">
      <c r="A155" s="113" t="s">
        <v>196</v>
      </c>
      <c r="B155" s="97">
        <v>106</v>
      </c>
      <c r="C155" s="97">
        <f>B155*3</f>
        <v>318</v>
      </c>
      <c r="D155" s="97">
        <v>33</v>
      </c>
      <c r="E155" s="113" t="s">
        <v>196</v>
      </c>
      <c r="F155" s="97">
        <v>106</v>
      </c>
      <c r="G155" s="97">
        <f>F155*3</f>
        <v>318</v>
      </c>
      <c r="H155" s="97">
        <v>33</v>
      </c>
      <c r="I155" s="113" t="s">
        <v>196</v>
      </c>
      <c r="J155" s="97">
        <v>106</v>
      </c>
      <c r="K155" s="97">
        <f>J155*3</f>
        <v>318</v>
      </c>
      <c r="L155" s="101">
        <v>33</v>
      </c>
      <c r="N155" s="113" t="s">
        <v>196</v>
      </c>
      <c r="O155" s="97">
        <v>111</v>
      </c>
      <c r="P155" s="97">
        <f>O155*3</f>
        <v>333</v>
      </c>
      <c r="Q155" s="97">
        <v>33</v>
      </c>
      <c r="R155" s="113" t="s">
        <v>196</v>
      </c>
      <c r="S155" s="97">
        <v>112</v>
      </c>
      <c r="T155" s="97">
        <f>S155*3</f>
        <v>336</v>
      </c>
      <c r="U155" s="97">
        <v>33</v>
      </c>
      <c r="V155" s="113" t="s">
        <v>196</v>
      </c>
      <c r="W155" s="97">
        <v>113</v>
      </c>
      <c r="X155" s="97">
        <f>W155*3</f>
        <v>339</v>
      </c>
      <c r="Y155" s="101">
        <v>33</v>
      </c>
      <c r="Z155" s="97"/>
      <c r="AA155" s="97"/>
      <c r="AB155" s="124"/>
      <c r="AC155" s="97"/>
      <c r="AD155" s="97"/>
    </row>
    <row r="156" spans="1:30" x14ac:dyDescent="0.2">
      <c r="A156" s="113">
        <v>15</v>
      </c>
      <c r="B156" s="97">
        <v>127</v>
      </c>
      <c r="C156" s="97">
        <f t="shared" ref="C156:C157" si="121">B156*3</f>
        <v>381</v>
      </c>
      <c r="D156" s="97">
        <f>C156-C155</f>
        <v>63</v>
      </c>
      <c r="E156" s="113">
        <v>15</v>
      </c>
      <c r="F156" s="97">
        <v>124</v>
      </c>
      <c r="G156" s="97">
        <f t="shared" ref="G156:G157" si="122">F156*3</f>
        <v>372</v>
      </c>
      <c r="H156" s="97">
        <f>G156-G155</f>
        <v>54</v>
      </c>
      <c r="I156" s="113">
        <v>15</v>
      </c>
      <c r="J156" s="97">
        <v>127</v>
      </c>
      <c r="K156" s="97">
        <f t="shared" ref="K156:K157" si="123">J156*3</f>
        <v>381</v>
      </c>
      <c r="L156" s="101">
        <f>K156-K155</f>
        <v>63</v>
      </c>
      <c r="N156" s="113">
        <v>15</v>
      </c>
      <c r="O156" s="97">
        <v>126</v>
      </c>
      <c r="P156" s="97">
        <f t="shared" ref="P156:P157" si="124">O156*3</f>
        <v>378</v>
      </c>
      <c r="Q156" s="97">
        <f>P156-P155</f>
        <v>45</v>
      </c>
      <c r="R156" s="113">
        <v>15</v>
      </c>
      <c r="S156" s="97">
        <v>128</v>
      </c>
      <c r="T156" s="97">
        <f t="shared" ref="T156:T157" si="125">S156*3</f>
        <v>384</v>
      </c>
      <c r="U156" s="97">
        <f>T156-T155</f>
        <v>48</v>
      </c>
      <c r="V156" s="113">
        <v>15</v>
      </c>
      <c r="W156" s="97">
        <v>127</v>
      </c>
      <c r="X156" s="97">
        <f t="shared" ref="X156:X157" si="126">W156*3</f>
        <v>381</v>
      </c>
      <c r="Y156" s="101">
        <f>X156-X155</f>
        <v>42</v>
      </c>
      <c r="Z156" s="97"/>
      <c r="AA156" s="97"/>
      <c r="AB156" s="124"/>
      <c r="AC156" s="97"/>
      <c r="AD156" s="97"/>
    </row>
    <row r="157" spans="1:30" x14ac:dyDescent="0.2">
      <c r="A157" s="114">
        <v>16</v>
      </c>
      <c r="B157" s="102">
        <v>166</v>
      </c>
      <c r="C157" s="102">
        <f t="shared" si="121"/>
        <v>498</v>
      </c>
      <c r="D157" s="102">
        <f>C157-C156</f>
        <v>117</v>
      </c>
      <c r="E157" s="114">
        <v>16</v>
      </c>
      <c r="F157" s="102">
        <v>158</v>
      </c>
      <c r="G157" s="102">
        <f t="shared" si="122"/>
        <v>474</v>
      </c>
      <c r="H157" s="102">
        <f>G157-G156</f>
        <v>102</v>
      </c>
      <c r="I157" s="114">
        <v>16</v>
      </c>
      <c r="J157" s="102">
        <v>166</v>
      </c>
      <c r="K157" s="102">
        <f t="shared" si="123"/>
        <v>498</v>
      </c>
      <c r="L157" s="104">
        <f>K157-K156</f>
        <v>117</v>
      </c>
      <c r="M157" s="111"/>
      <c r="N157" s="114">
        <v>16</v>
      </c>
      <c r="O157" s="102">
        <v>151</v>
      </c>
      <c r="P157" s="102">
        <f t="shared" si="124"/>
        <v>453</v>
      </c>
      <c r="Q157" s="102">
        <f>P157-P156</f>
        <v>75</v>
      </c>
      <c r="R157" s="114">
        <v>16</v>
      </c>
      <c r="S157" s="102">
        <v>154</v>
      </c>
      <c r="T157" s="102">
        <f t="shared" si="125"/>
        <v>462</v>
      </c>
      <c r="U157" s="102">
        <f>T157-T156</f>
        <v>78</v>
      </c>
      <c r="V157" s="114">
        <v>16</v>
      </c>
      <c r="W157" s="102">
        <v>153</v>
      </c>
      <c r="X157" s="102">
        <f t="shared" si="126"/>
        <v>459</v>
      </c>
      <c r="Y157" s="104">
        <f>X157-X156</f>
        <v>78</v>
      </c>
      <c r="Z157" s="94"/>
      <c r="AA157" s="97"/>
      <c r="AB157" s="124"/>
      <c r="AC157" s="97"/>
      <c r="AD157" s="97"/>
    </row>
    <row r="158" spans="1:30" s="92" customFormat="1" x14ac:dyDescent="0.2">
      <c r="A158" s="94"/>
      <c r="B158" s="94"/>
      <c r="C158" s="94"/>
      <c r="D158" s="94"/>
      <c r="E158" s="94"/>
      <c r="F158" s="94"/>
      <c r="G158" s="94"/>
      <c r="H158" s="94"/>
      <c r="I158" s="94"/>
      <c r="J158" s="94"/>
      <c r="K158" s="94"/>
      <c r="L158" s="94"/>
      <c r="M158" s="94"/>
      <c r="N158" s="94"/>
      <c r="O158" s="94"/>
      <c r="P158" s="94"/>
      <c r="Q158" s="94"/>
      <c r="R158" s="94"/>
      <c r="S158" s="94"/>
      <c r="T158" s="94"/>
      <c r="U158" s="94"/>
      <c r="V158" s="94"/>
      <c r="W158" s="94"/>
      <c r="X158" s="94"/>
      <c r="Y158" s="94"/>
      <c r="Z158" s="94"/>
      <c r="AA158" s="94"/>
      <c r="AB158" s="125"/>
      <c r="AC158" s="94"/>
      <c r="AD158" s="94"/>
    </row>
    <row r="159" spans="1:30" s="95" customFormat="1" x14ac:dyDescent="0.2">
      <c r="A159" s="112" t="s">
        <v>200</v>
      </c>
      <c r="B159" s="99"/>
      <c r="C159" s="99"/>
      <c r="D159" s="99"/>
      <c r="E159" s="112" t="s">
        <v>201</v>
      </c>
      <c r="F159" s="99"/>
      <c r="G159" s="99"/>
      <c r="H159" s="99"/>
      <c r="I159" s="112" t="s">
        <v>202</v>
      </c>
      <c r="J159" s="99"/>
      <c r="K159" s="99"/>
      <c r="L159" s="100"/>
      <c r="M159" s="110"/>
      <c r="N159" s="112" t="s">
        <v>200</v>
      </c>
      <c r="O159" s="99"/>
      <c r="P159" s="99"/>
      <c r="Q159" s="99"/>
      <c r="R159" s="112" t="s">
        <v>201</v>
      </c>
      <c r="S159" s="99"/>
      <c r="T159" s="99"/>
      <c r="U159" s="99"/>
      <c r="V159" s="112" t="s">
        <v>202</v>
      </c>
      <c r="W159" s="99"/>
      <c r="X159" s="99"/>
      <c r="Y159" s="100"/>
      <c r="Z159" s="94"/>
      <c r="AA159" s="94"/>
      <c r="AB159" s="125"/>
      <c r="AC159" s="94"/>
      <c r="AD159" s="94"/>
    </row>
    <row r="160" spans="1:30" s="95" customFormat="1" x14ac:dyDescent="0.2">
      <c r="A160" s="113" t="s">
        <v>193</v>
      </c>
      <c r="B160" s="94" t="s">
        <v>194</v>
      </c>
      <c r="C160" s="94" t="s">
        <v>195</v>
      </c>
      <c r="D160" s="94" t="s">
        <v>187</v>
      </c>
      <c r="E160" s="113" t="s">
        <v>193</v>
      </c>
      <c r="F160" s="94" t="s">
        <v>194</v>
      </c>
      <c r="G160" s="94" t="s">
        <v>195</v>
      </c>
      <c r="H160" s="94" t="s">
        <v>187</v>
      </c>
      <c r="I160" s="113" t="s">
        <v>193</v>
      </c>
      <c r="J160" s="94" t="s">
        <v>194</v>
      </c>
      <c r="K160" s="94" t="s">
        <v>195</v>
      </c>
      <c r="L160" s="92" t="s">
        <v>187</v>
      </c>
      <c r="M160" s="109"/>
      <c r="N160" s="113" t="s">
        <v>193</v>
      </c>
      <c r="O160" s="94" t="s">
        <v>194</v>
      </c>
      <c r="P160" s="94" t="s">
        <v>195</v>
      </c>
      <c r="Q160" s="94" t="s">
        <v>187</v>
      </c>
      <c r="R160" s="113" t="s">
        <v>193</v>
      </c>
      <c r="S160" s="94" t="s">
        <v>194</v>
      </c>
      <c r="T160" s="94" t="s">
        <v>195</v>
      </c>
      <c r="U160" s="94" t="s">
        <v>187</v>
      </c>
      <c r="V160" s="113" t="s">
        <v>193</v>
      </c>
      <c r="W160" s="94" t="s">
        <v>194</v>
      </c>
      <c r="X160" s="94" t="s">
        <v>195</v>
      </c>
      <c r="Y160" s="92" t="s">
        <v>187</v>
      </c>
      <c r="Z160" s="94"/>
      <c r="AA160" s="94"/>
      <c r="AB160" s="125"/>
      <c r="AC160" s="94"/>
      <c r="AD160" s="94"/>
    </row>
    <row r="161" spans="1:30" x14ac:dyDescent="0.2">
      <c r="A161" s="113">
        <v>13</v>
      </c>
      <c r="B161" s="97"/>
      <c r="C161" s="97"/>
      <c r="D161" s="97">
        <v>27</v>
      </c>
      <c r="E161" s="113">
        <v>13</v>
      </c>
      <c r="F161" s="97"/>
      <c r="G161" s="97"/>
      <c r="H161" s="97">
        <v>27</v>
      </c>
      <c r="I161" s="113">
        <v>13</v>
      </c>
      <c r="J161" s="97"/>
      <c r="K161" s="97"/>
      <c r="L161" s="101">
        <v>27</v>
      </c>
      <c r="N161" s="113">
        <v>13</v>
      </c>
      <c r="O161" s="97"/>
      <c r="P161" s="97"/>
      <c r="Q161" s="97">
        <v>30</v>
      </c>
      <c r="R161" s="113">
        <v>13</v>
      </c>
      <c r="S161" s="97"/>
      <c r="T161" s="97"/>
      <c r="U161" s="97">
        <v>30</v>
      </c>
      <c r="V161" s="113">
        <v>13</v>
      </c>
      <c r="W161" s="97"/>
      <c r="X161" s="97"/>
      <c r="Y161" s="101">
        <v>30</v>
      </c>
      <c r="Z161" s="97"/>
      <c r="AA161" s="97"/>
      <c r="AB161" s="124"/>
      <c r="AC161" s="97"/>
      <c r="AD161" s="97"/>
    </row>
    <row r="162" spans="1:30" x14ac:dyDescent="0.2">
      <c r="A162" s="113" t="s">
        <v>196</v>
      </c>
      <c r="B162" s="97">
        <v>106</v>
      </c>
      <c r="C162" s="97">
        <f>B162*3</f>
        <v>318</v>
      </c>
      <c r="D162" s="97">
        <v>33</v>
      </c>
      <c r="E162" s="113" t="s">
        <v>196</v>
      </c>
      <c r="F162" s="97">
        <v>105</v>
      </c>
      <c r="G162" s="97">
        <f>F162*3</f>
        <v>315</v>
      </c>
      <c r="H162" s="97">
        <v>33</v>
      </c>
      <c r="I162" s="113" t="s">
        <v>196</v>
      </c>
      <c r="J162" s="97">
        <v>105</v>
      </c>
      <c r="K162" s="97">
        <f>J162*3</f>
        <v>315</v>
      </c>
      <c r="L162" s="101">
        <v>33</v>
      </c>
      <c r="N162" s="113" t="s">
        <v>196</v>
      </c>
      <c r="O162" s="97">
        <v>112</v>
      </c>
      <c r="P162" s="97">
        <f>O162*3</f>
        <v>336</v>
      </c>
      <c r="Q162" s="97">
        <v>33</v>
      </c>
      <c r="R162" s="113" t="s">
        <v>196</v>
      </c>
      <c r="S162" s="97">
        <v>112</v>
      </c>
      <c r="T162" s="97">
        <f>S162*3</f>
        <v>336</v>
      </c>
      <c r="U162" s="97">
        <v>33</v>
      </c>
      <c r="V162" s="113" t="s">
        <v>196</v>
      </c>
      <c r="W162" s="97">
        <v>111</v>
      </c>
      <c r="X162" s="97">
        <f>W162*3</f>
        <v>333</v>
      </c>
      <c r="Y162" s="101">
        <v>33</v>
      </c>
      <c r="Z162" s="97"/>
      <c r="AA162" s="97"/>
      <c r="AB162" s="124"/>
      <c r="AC162" s="97"/>
      <c r="AD162" s="97"/>
    </row>
    <row r="163" spans="1:30" x14ac:dyDescent="0.2">
      <c r="A163" s="113">
        <v>15</v>
      </c>
      <c r="B163" s="97">
        <v>125</v>
      </c>
      <c r="C163" s="97">
        <f t="shared" ref="C163:C164" si="127">B163*3</f>
        <v>375</v>
      </c>
      <c r="D163" s="97">
        <f>C163-C162</f>
        <v>57</v>
      </c>
      <c r="E163" s="113">
        <v>15</v>
      </c>
      <c r="F163" s="97">
        <v>119</v>
      </c>
      <c r="G163" s="97">
        <f t="shared" ref="G163:G164" si="128">F163*3</f>
        <v>357</v>
      </c>
      <c r="H163" s="97">
        <f>G163-G162</f>
        <v>42</v>
      </c>
      <c r="I163" s="113">
        <v>15</v>
      </c>
      <c r="J163" s="97">
        <v>122</v>
      </c>
      <c r="K163" s="97">
        <f t="shared" ref="K163:K164" si="129">J163*3</f>
        <v>366</v>
      </c>
      <c r="L163" s="101">
        <f>K163-K162</f>
        <v>51</v>
      </c>
      <c r="N163" s="113">
        <v>15</v>
      </c>
      <c r="O163" s="97">
        <v>125</v>
      </c>
      <c r="P163" s="97">
        <f t="shared" ref="P163:P164" si="130">O163*3</f>
        <v>375</v>
      </c>
      <c r="Q163" s="97">
        <f>P163-P162</f>
        <v>39</v>
      </c>
      <c r="R163" s="113">
        <v>15</v>
      </c>
      <c r="S163" s="97">
        <v>127</v>
      </c>
      <c r="T163" s="97">
        <f t="shared" ref="T163:T164" si="131">S163*3</f>
        <v>381</v>
      </c>
      <c r="U163" s="97">
        <f>T163-T162</f>
        <v>45</v>
      </c>
      <c r="V163" s="113">
        <v>15</v>
      </c>
      <c r="W163" s="97">
        <v>124</v>
      </c>
      <c r="X163" s="97">
        <f t="shared" ref="X163:X164" si="132">W163*3</f>
        <v>372</v>
      </c>
      <c r="Y163" s="101">
        <f>X163-X162</f>
        <v>39</v>
      </c>
      <c r="Z163" s="97"/>
      <c r="AA163" s="97"/>
      <c r="AB163" s="124"/>
      <c r="AC163" s="97"/>
      <c r="AD163" s="97"/>
    </row>
    <row r="164" spans="1:30" x14ac:dyDescent="0.2">
      <c r="A164" s="114">
        <v>16</v>
      </c>
      <c r="B164" s="102">
        <v>159</v>
      </c>
      <c r="C164" s="102">
        <f t="shared" si="127"/>
        <v>477</v>
      </c>
      <c r="D164" s="102">
        <f>C164-C163</f>
        <v>102</v>
      </c>
      <c r="E164" s="114">
        <v>16</v>
      </c>
      <c r="F164" s="102">
        <v>146</v>
      </c>
      <c r="G164" s="102">
        <f t="shared" si="128"/>
        <v>438</v>
      </c>
      <c r="H164" s="102">
        <f>G164-G163</f>
        <v>81</v>
      </c>
      <c r="I164" s="114">
        <v>16</v>
      </c>
      <c r="J164" s="102">
        <v>149</v>
      </c>
      <c r="K164" s="102">
        <f t="shared" si="129"/>
        <v>447</v>
      </c>
      <c r="L164" s="104">
        <f>K164-K163</f>
        <v>81</v>
      </c>
      <c r="M164" s="111"/>
      <c r="N164" s="114">
        <v>16</v>
      </c>
      <c r="O164" s="102">
        <v>147</v>
      </c>
      <c r="P164" s="102">
        <f t="shared" si="130"/>
        <v>441</v>
      </c>
      <c r="Q164" s="102">
        <f>P164-P163</f>
        <v>66</v>
      </c>
      <c r="R164" s="114">
        <v>16</v>
      </c>
      <c r="S164" s="102">
        <v>153</v>
      </c>
      <c r="T164" s="102">
        <f t="shared" si="131"/>
        <v>459</v>
      </c>
      <c r="U164" s="102">
        <f>T164-T163</f>
        <v>78</v>
      </c>
      <c r="V164" s="114">
        <v>16</v>
      </c>
      <c r="W164" s="102">
        <v>147</v>
      </c>
      <c r="X164" s="102">
        <f t="shared" si="132"/>
        <v>441</v>
      </c>
      <c r="Y164" s="104">
        <f>X164-X163</f>
        <v>69</v>
      </c>
      <c r="Z164" s="94"/>
      <c r="AA164" s="97"/>
      <c r="AB164" s="124"/>
      <c r="AC164" s="97"/>
      <c r="AD164" s="97"/>
    </row>
    <row r="165" spans="1:30" s="92" customFormat="1" x14ac:dyDescent="0.2">
      <c r="A165" s="94"/>
      <c r="B165" s="94"/>
      <c r="C165" s="94"/>
      <c r="D165" s="94"/>
      <c r="E165" s="94"/>
      <c r="F165" s="94"/>
      <c r="G165" s="94"/>
      <c r="H165" s="94"/>
      <c r="I165" s="94"/>
      <c r="J165" s="94"/>
      <c r="K165" s="94"/>
      <c r="L165" s="94"/>
      <c r="M165" s="94"/>
      <c r="N165" s="94"/>
      <c r="O165" s="94"/>
      <c r="P165" s="94"/>
      <c r="Q165" s="94"/>
      <c r="R165" s="94"/>
      <c r="S165" s="94"/>
      <c r="T165" s="94"/>
      <c r="U165" s="94"/>
      <c r="V165" s="94"/>
      <c r="W165" s="94"/>
      <c r="X165" s="94"/>
      <c r="Y165" s="94"/>
      <c r="Z165" s="94"/>
      <c r="AA165" s="94"/>
      <c r="AB165" s="125"/>
      <c r="AC165" s="94"/>
      <c r="AD165" s="94"/>
    </row>
    <row r="166" spans="1:30" s="95" customFormat="1" x14ac:dyDescent="0.2">
      <c r="A166" s="112" t="s">
        <v>203</v>
      </c>
      <c r="B166" s="99"/>
      <c r="C166" s="99"/>
      <c r="D166" s="99"/>
      <c r="E166" s="112" t="s">
        <v>204</v>
      </c>
      <c r="F166" s="99"/>
      <c r="G166" s="99"/>
      <c r="H166" s="99"/>
      <c r="I166" s="112" t="s">
        <v>205</v>
      </c>
      <c r="J166" s="99"/>
      <c r="K166" s="99"/>
      <c r="L166" s="100"/>
      <c r="M166" s="110"/>
      <c r="N166" s="112" t="s">
        <v>203</v>
      </c>
      <c r="O166" s="99"/>
      <c r="P166" s="99"/>
      <c r="Q166" s="99"/>
      <c r="R166" s="112" t="s">
        <v>204</v>
      </c>
      <c r="S166" s="99"/>
      <c r="T166" s="99"/>
      <c r="U166" s="99"/>
      <c r="V166" s="112" t="s">
        <v>205</v>
      </c>
      <c r="W166" s="99"/>
      <c r="X166" s="99"/>
      <c r="Y166" s="100"/>
      <c r="Z166" s="94"/>
      <c r="AA166" s="94"/>
      <c r="AB166" s="125"/>
      <c r="AC166" s="94"/>
      <c r="AD166" s="94"/>
    </row>
    <row r="167" spans="1:30" s="95" customFormat="1" x14ac:dyDescent="0.2">
      <c r="A167" s="113" t="s">
        <v>193</v>
      </c>
      <c r="B167" s="94" t="s">
        <v>194</v>
      </c>
      <c r="C167" s="94" t="s">
        <v>195</v>
      </c>
      <c r="D167" s="94" t="s">
        <v>187</v>
      </c>
      <c r="E167" s="113" t="s">
        <v>193</v>
      </c>
      <c r="F167" s="94" t="s">
        <v>194</v>
      </c>
      <c r="G167" s="94" t="s">
        <v>195</v>
      </c>
      <c r="H167" s="94" t="s">
        <v>187</v>
      </c>
      <c r="I167" s="113" t="s">
        <v>193</v>
      </c>
      <c r="J167" s="94" t="s">
        <v>194</v>
      </c>
      <c r="K167" s="94" t="s">
        <v>195</v>
      </c>
      <c r="L167" s="92" t="s">
        <v>187</v>
      </c>
      <c r="M167" s="109"/>
      <c r="N167" s="113" t="s">
        <v>193</v>
      </c>
      <c r="O167" s="94" t="s">
        <v>194</v>
      </c>
      <c r="P167" s="94" t="s">
        <v>195</v>
      </c>
      <c r="Q167" s="94" t="s">
        <v>187</v>
      </c>
      <c r="R167" s="113" t="s">
        <v>193</v>
      </c>
      <c r="S167" s="94" t="s">
        <v>194</v>
      </c>
      <c r="T167" s="94" t="s">
        <v>195</v>
      </c>
      <c r="U167" s="94" t="s">
        <v>187</v>
      </c>
      <c r="V167" s="113" t="s">
        <v>193</v>
      </c>
      <c r="W167" s="94" t="s">
        <v>194</v>
      </c>
      <c r="X167" s="94" t="s">
        <v>195</v>
      </c>
      <c r="Y167" s="92" t="s">
        <v>187</v>
      </c>
      <c r="Z167" s="94"/>
      <c r="AA167" s="94"/>
      <c r="AB167" s="125"/>
      <c r="AC167" s="94"/>
      <c r="AD167" s="94"/>
    </row>
    <row r="168" spans="1:30" x14ac:dyDescent="0.2">
      <c r="A168" s="113">
        <v>13</v>
      </c>
      <c r="B168" s="97"/>
      <c r="C168" s="97"/>
      <c r="D168" s="97">
        <v>27</v>
      </c>
      <c r="E168" s="113">
        <v>13</v>
      </c>
      <c r="F168" s="97"/>
      <c r="G168" s="97"/>
      <c r="H168" s="97">
        <v>27</v>
      </c>
      <c r="I168" s="113">
        <v>13</v>
      </c>
      <c r="J168" s="97"/>
      <c r="K168" s="97"/>
      <c r="L168" s="101">
        <v>27</v>
      </c>
      <c r="N168" s="113">
        <v>13</v>
      </c>
      <c r="O168" s="97"/>
      <c r="P168" s="97"/>
      <c r="Q168" s="97">
        <v>30</v>
      </c>
      <c r="R168" s="113">
        <v>13</v>
      </c>
      <c r="S168" s="97"/>
      <c r="T168" s="97"/>
      <c r="U168" s="97">
        <v>30</v>
      </c>
      <c r="V168" s="113">
        <v>13</v>
      </c>
      <c r="W168" s="97"/>
      <c r="X168" s="97"/>
      <c r="Y168" s="101">
        <v>30</v>
      </c>
      <c r="Z168" s="97"/>
      <c r="AA168" s="97"/>
      <c r="AB168" s="124"/>
      <c r="AC168" s="97"/>
      <c r="AD168" s="97"/>
    </row>
    <row r="169" spans="1:30" x14ac:dyDescent="0.2">
      <c r="A169" s="113" t="s">
        <v>196</v>
      </c>
      <c r="B169" s="97">
        <v>106</v>
      </c>
      <c r="C169" s="97">
        <f>B169*3</f>
        <v>318</v>
      </c>
      <c r="D169" s="97">
        <v>33</v>
      </c>
      <c r="E169" s="113" t="s">
        <v>196</v>
      </c>
      <c r="F169" s="97">
        <v>106</v>
      </c>
      <c r="G169" s="97">
        <f>F169*3</f>
        <v>318</v>
      </c>
      <c r="H169" s="97">
        <v>33</v>
      </c>
      <c r="I169" s="113" t="s">
        <v>196</v>
      </c>
      <c r="J169" s="97">
        <v>106</v>
      </c>
      <c r="K169" s="97">
        <f>J169*3</f>
        <v>318</v>
      </c>
      <c r="L169" s="101">
        <v>33</v>
      </c>
      <c r="N169" s="113" t="s">
        <v>196</v>
      </c>
      <c r="O169" s="97">
        <v>111</v>
      </c>
      <c r="P169" s="97">
        <f>O169*3</f>
        <v>333</v>
      </c>
      <c r="Q169" s="97">
        <v>33</v>
      </c>
      <c r="R169" s="113" t="s">
        <v>196</v>
      </c>
      <c r="S169" s="97">
        <v>112</v>
      </c>
      <c r="T169" s="97">
        <f>S169*3</f>
        <v>336</v>
      </c>
      <c r="U169" s="97">
        <v>33</v>
      </c>
      <c r="V169" s="113" t="s">
        <v>196</v>
      </c>
      <c r="W169" s="97">
        <v>112</v>
      </c>
      <c r="X169" s="97">
        <f>W169*3</f>
        <v>336</v>
      </c>
      <c r="Y169" s="101">
        <v>33</v>
      </c>
      <c r="Z169" s="97"/>
      <c r="AA169" s="97"/>
      <c r="AB169" s="124"/>
      <c r="AC169" s="97"/>
      <c r="AD169" s="97"/>
    </row>
    <row r="170" spans="1:30" x14ac:dyDescent="0.2">
      <c r="A170" s="113">
        <v>15</v>
      </c>
      <c r="B170" s="97">
        <v>118</v>
      </c>
      <c r="C170" s="97">
        <f t="shared" ref="C170:C171" si="133">B170*3</f>
        <v>354</v>
      </c>
      <c r="D170" s="97">
        <f>C170-C169</f>
        <v>36</v>
      </c>
      <c r="E170" s="113">
        <v>15</v>
      </c>
      <c r="F170" s="97">
        <v>120</v>
      </c>
      <c r="G170" s="97">
        <f t="shared" ref="G170:G171" si="134">F170*3</f>
        <v>360</v>
      </c>
      <c r="H170" s="97">
        <f>G170-G169</f>
        <v>42</v>
      </c>
      <c r="I170" s="113">
        <v>15</v>
      </c>
      <c r="J170" s="97">
        <v>128</v>
      </c>
      <c r="K170" s="97">
        <f t="shared" ref="K170:K171" si="135">J170*3</f>
        <v>384</v>
      </c>
      <c r="L170" s="101">
        <f>K170-K169</f>
        <v>66</v>
      </c>
      <c r="N170" s="113">
        <v>15</v>
      </c>
      <c r="O170" s="97">
        <v>126</v>
      </c>
      <c r="P170" s="97">
        <f t="shared" ref="P170:P171" si="136">O170*3</f>
        <v>378</v>
      </c>
      <c r="Q170" s="97">
        <f>P170-P169</f>
        <v>45</v>
      </c>
      <c r="R170" s="113">
        <v>15</v>
      </c>
      <c r="S170" s="97">
        <v>125</v>
      </c>
      <c r="T170" s="97">
        <f t="shared" ref="T170:T171" si="137">S170*3</f>
        <v>375</v>
      </c>
      <c r="U170" s="97">
        <f>T170-T169</f>
        <v>39</v>
      </c>
      <c r="V170" s="113">
        <v>15</v>
      </c>
      <c r="W170" s="97">
        <v>126</v>
      </c>
      <c r="X170" s="97">
        <f t="shared" ref="X170:X171" si="138">W170*3</f>
        <v>378</v>
      </c>
      <c r="Y170" s="101">
        <f>X170-X169</f>
        <v>42</v>
      </c>
      <c r="Z170" s="97"/>
      <c r="AA170" s="97"/>
      <c r="AB170" s="124"/>
      <c r="AC170" s="97"/>
      <c r="AD170" s="97"/>
    </row>
    <row r="171" spans="1:30" x14ac:dyDescent="0.2">
      <c r="A171" s="114">
        <v>16</v>
      </c>
      <c r="B171" s="102">
        <v>138</v>
      </c>
      <c r="C171" s="102">
        <f t="shared" si="133"/>
        <v>414</v>
      </c>
      <c r="D171" s="102">
        <f>C171-C170</f>
        <v>60</v>
      </c>
      <c r="E171" s="114">
        <v>16</v>
      </c>
      <c r="F171" s="102">
        <v>146</v>
      </c>
      <c r="G171" s="102">
        <f t="shared" si="134"/>
        <v>438</v>
      </c>
      <c r="H171" s="102">
        <f>G171-G170</f>
        <v>78</v>
      </c>
      <c r="I171" s="114">
        <v>16</v>
      </c>
      <c r="J171" s="102">
        <v>167</v>
      </c>
      <c r="K171" s="102">
        <f t="shared" si="135"/>
        <v>501</v>
      </c>
      <c r="L171" s="104">
        <f>K171-K170</f>
        <v>117</v>
      </c>
      <c r="M171" s="111"/>
      <c r="N171" s="114">
        <v>16</v>
      </c>
      <c r="O171" s="102">
        <v>150</v>
      </c>
      <c r="P171" s="102">
        <f t="shared" si="136"/>
        <v>450</v>
      </c>
      <c r="Q171" s="102">
        <f>P171-P170</f>
        <v>72</v>
      </c>
      <c r="R171" s="114">
        <v>16</v>
      </c>
      <c r="S171" s="102">
        <v>148</v>
      </c>
      <c r="T171" s="102">
        <f t="shared" si="137"/>
        <v>444</v>
      </c>
      <c r="U171" s="102">
        <f>T171-T170</f>
        <v>69</v>
      </c>
      <c r="V171" s="114">
        <v>16</v>
      </c>
      <c r="W171" s="102">
        <v>153</v>
      </c>
      <c r="X171" s="102">
        <f t="shared" si="138"/>
        <v>459</v>
      </c>
      <c r="Y171" s="104">
        <f>X171-X170</f>
        <v>81</v>
      </c>
      <c r="Z171" s="94"/>
      <c r="AA171" s="97"/>
      <c r="AB171" s="124"/>
      <c r="AC171" s="97"/>
      <c r="AD171" s="97"/>
    </row>
    <row r="172" spans="1:30" s="92" customFormat="1" x14ac:dyDescent="0.2">
      <c r="A172" s="94"/>
      <c r="B172" s="94"/>
      <c r="C172" s="94"/>
      <c r="D172" s="94"/>
      <c r="E172" s="94"/>
      <c r="F172" s="94"/>
      <c r="G172" s="94"/>
      <c r="H172" s="94"/>
      <c r="I172" s="94"/>
      <c r="J172" s="94"/>
      <c r="K172" s="94"/>
      <c r="L172" s="94"/>
      <c r="M172" s="94"/>
      <c r="N172" s="94"/>
      <c r="O172" s="94"/>
      <c r="P172" s="94"/>
      <c r="Q172" s="94"/>
      <c r="R172" s="94"/>
      <c r="S172" s="94"/>
      <c r="T172" s="94"/>
      <c r="U172" s="94"/>
      <c r="V172" s="94"/>
      <c r="W172" s="94"/>
      <c r="X172" s="94"/>
      <c r="Y172" s="94"/>
      <c r="Z172" s="94"/>
      <c r="AA172" s="94"/>
      <c r="AB172" s="125"/>
      <c r="AC172" s="94"/>
      <c r="AD172" s="94"/>
    </row>
    <row r="173" spans="1:30" s="95" customFormat="1" x14ac:dyDescent="0.2">
      <c r="A173" s="112" t="s">
        <v>206</v>
      </c>
      <c r="B173" s="99"/>
      <c r="C173" s="99"/>
      <c r="D173" s="99"/>
      <c r="E173" s="112" t="s">
        <v>207</v>
      </c>
      <c r="F173" s="99"/>
      <c r="G173" s="99"/>
      <c r="H173" s="99"/>
      <c r="I173" s="112" t="s">
        <v>208</v>
      </c>
      <c r="J173" s="99"/>
      <c r="K173" s="99"/>
      <c r="L173" s="100"/>
      <c r="M173" s="110"/>
      <c r="N173" s="112" t="s">
        <v>206</v>
      </c>
      <c r="O173" s="99"/>
      <c r="P173" s="99"/>
      <c r="Q173" s="99"/>
      <c r="R173" s="112" t="s">
        <v>207</v>
      </c>
      <c r="S173" s="99"/>
      <c r="T173" s="99"/>
      <c r="U173" s="99"/>
      <c r="V173" s="112" t="s">
        <v>208</v>
      </c>
      <c r="W173" s="99"/>
      <c r="X173" s="99"/>
      <c r="Y173" s="100"/>
      <c r="Z173" s="94"/>
      <c r="AA173" s="94"/>
      <c r="AB173" s="125"/>
      <c r="AC173" s="94"/>
      <c r="AD173" s="94"/>
    </row>
    <row r="174" spans="1:30" s="95" customFormat="1" x14ac:dyDescent="0.2">
      <c r="A174" s="113" t="s">
        <v>193</v>
      </c>
      <c r="B174" s="94" t="s">
        <v>194</v>
      </c>
      <c r="C174" s="94" t="s">
        <v>195</v>
      </c>
      <c r="D174" s="94" t="s">
        <v>187</v>
      </c>
      <c r="E174" s="113" t="s">
        <v>193</v>
      </c>
      <c r="F174" s="94" t="s">
        <v>194</v>
      </c>
      <c r="G174" s="94" t="s">
        <v>195</v>
      </c>
      <c r="H174" s="94" t="s">
        <v>187</v>
      </c>
      <c r="I174" s="113" t="s">
        <v>193</v>
      </c>
      <c r="J174" s="94" t="s">
        <v>194</v>
      </c>
      <c r="K174" s="94" t="s">
        <v>195</v>
      </c>
      <c r="L174" s="92" t="s">
        <v>187</v>
      </c>
      <c r="M174" s="109"/>
      <c r="N174" s="113" t="s">
        <v>193</v>
      </c>
      <c r="O174" s="94" t="s">
        <v>194</v>
      </c>
      <c r="P174" s="94" t="s">
        <v>195</v>
      </c>
      <c r="Q174" s="94" t="s">
        <v>187</v>
      </c>
      <c r="R174" s="113" t="s">
        <v>193</v>
      </c>
      <c r="S174" s="94" t="s">
        <v>194</v>
      </c>
      <c r="T174" s="94" t="s">
        <v>195</v>
      </c>
      <c r="U174" s="94" t="s">
        <v>187</v>
      </c>
      <c r="V174" s="113" t="s">
        <v>193</v>
      </c>
      <c r="W174" s="94" t="s">
        <v>194</v>
      </c>
      <c r="X174" s="94" t="s">
        <v>195</v>
      </c>
      <c r="Y174" s="92" t="s">
        <v>187</v>
      </c>
      <c r="Z174" s="94"/>
      <c r="AA174" s="94"/>
      <c r="AB174" s="125"/>
      <c r="AC174" s="94"/>
      <c r="AD174" s="94"/>
    </row>
    <row r="175" spans="1:30" x14ac:dyDescent="0.2">
      <c r="A175" s="113">
        <v>13</v>
      </c>
      <c r="B175" s="97"/>
      <c r="C175" s="97"/>
      <c r="D175" s="97">
        <v>27</v>
      </c>
      <c r="E175" s="113">
        <v>13</v>
      </c>
      <c r="F175" s="97"/>
      <c r="G175" s="97"/>
      <c r="H175" s="97">
        <v>27</v>
      </c>
      <c r="I175" s="113">
        <v>13</v>
      </c>
      <c r="J175" s="97"/>
      <c r="K175" s="97"/>
      <c r="L175" s="101">
        <v>27</v>
      </c>
      <c r="N175" s="113">
        <v>13</v>
      </c>
      <c r="O175" s="97"/>
      <c r="P175" s="97"/>
      <c r="Q175" s="97">
        <v>30</v>
      </c>
      <c r="R175" s="113">
        <v>13</v>
      </c>
      <c r="S175" s="97"/>
      <c r="T175" s="97"/>
      <c r="U175" s="97">
        <v>30</v>
      </c>
      <c r="V175" s="113">
        <v>13</v>
      </c>
      <c r="W175" s="97"/>
      <c r="X175" s="97"/>
      <c r="Y175" s="101">
        <v>30</v>
      </c>
      <c r="Z175" s="97"/>
      <c r="AA175" s="97"/>
      <c r="AB175" s="124"/>
      <c r="AC175" s="97"/>
      <c r="AD175" s="97"/>
    </row>
    <row r="176" spans="1:30" x14ac:dyDescent="0.2">
      <c r="A176" s="113" t="s">
        <v>196</v>
      </c>
      <c r="B176" s="97">
        <v>106</v>
      </c>
      <c r="C176" s="97">
        <f>B176*3</f>
        <v>318</v>
      </c>
      <c r="D176" s="97">
        <v>33</v>
      </c>
      <c r="E176" s="113" t="s">
        <v>196</v>
      </c>
      <c r="F176" s="97">
        <v>106</v>
      </c>
      <c r="G176" s="97">
        <f>F176*3</f>
        <v>318</v>
      </c>
      <c r="H176" s="97">
        <v>33</v>
      </c>
      <c r="I176" s="113" t="s">
        <v>196</v>
      </c>
      <c r="J176" s="97">
        <v>106</v>
      </c>
      <c r="K176" s="97">
        <f>J176*3</f>
        <v>318</v>
      </c>
      <c r="L176" s="101">
        <v>33</v>
      </c>
      <c r="N176" s="113" t="s">
        <v>196</v>
      </c>
      <c r="O176" s="97">
        <v>112</v>
      </c>
      <c r="P176" s="97">
        <f>O176*3</f>
        <v>336</v>
      </c>
      <c r="Q176" s="97">
        <v>33</v>
      </c>
      <c r="R176" s="113" t="s">
        <v>196</v>
      </c>
      <c r="S176" s="97">
        <v>111</v>
      </c>
      <c r="T176" s="97">
        <f>S176*3</f>
        <v>333</v>
      </c>
      <c r="U176" s="97">
        <v>33</v>
      </c>
      <c r="V176" s="113" t="s">
        <v>196</v>
      </c>
      <c r="W176" s="97">
        <v>111</v>
      </c>
      <c r="X176" s="97">
        <f>W176*3</f>
        <v>333</v>
      </c>
      <c r="Y176" s="101">
        <v>33</v>
      </c>
      <c r="Z176" s="97"/>
      <c r="AA176" s="97"/>
      <c r="AB176" s="124"/>
      <c r="AC176" s="97"/>
      <c r="AD176" s="97"/>
    </row>
    <row r="177" spans="1:30" x14ac:dyDescent="0.2">
      <c r="A177" s="113">
        <v>15</v>
      </c>
      <c r="B177" s="97">
        <v>120</v>
      </c>
      <c r="C177" s="97">
        <f t="shared" ref="C177:C178" si="139">B177*3</f>
        <v>360</v>
      </c>
      <c r="D177" s="97">
        <f>C177-C176</f>
        <v>42</v>
      </c>
      <c r="E177" s="113">
        <v>15</v>
      </c>
      <c r="F177" s="97">
        <v>118</v>
      </c>
      <c r="G177" s="97">
        <f t="shared" ref="G177:G178" si="140">F177*3</f>
        <v>354</v>
      </c>
      <c r="H177" s="97">
        <f>G177-G176</f>
        <v>36</v>
      </c>
      <c r="I177" s="113">
        <v>15</v>
      </c>
      <c r="J177" s="97">
        <v>121</v>
      </c>
      <c r="K177" s="97">
        <f t="shared" ref="K177:K178" si="141">J177*3</f>
        <v>363</v>
      </c>
      <c r="L177" s="101">
        <f>K177-K176</f>
        <v>45</v>
      </c>
      <c r="N177" s="113">
        <v>15</v>
      </c>
      <c r="O177" s="97">
        <v>126</v>
      </c>
      <c r="P177" s="97">
        <f t="shared" ref="P177:P178" si="142">O177*3</f>
        <v>378</v>
      </c>
      <c r="Q177" s="97">
        <f>P177-P176</f>
        <v>42</v>
      </c>
      <c r="R177" s="113">
        <v>15</v>
      </c>
      <c r="S177" s="97">
        <v>126</v>
      </c>
      <c r="T177" s="97">
        <f t="shared" ref="T177:T178" si="143">S177*3</f>
        <v>378</v>
      </c>
      <c r="U177" s="97">
        <f>T177-T176</f>
        <v>45</v>
      </c>
      <c r="V177" s="113">
        <v>15</v>
      </c>
      <c r="W177" s="97">
        <v>127</v>
      </c>
      <c r="X177" s="97">
        <f t="shared" ref="X177:X178" si="144">W177*3</f>
        <v>381</v>
      </c>
      <c r="Y177" s="101">
        <f>X177-X176</f>
        <v>48</v>
      </c>
      <c r="Z177" s="97"/>
      <c r="AA177" s="97"/>
      <c r="AB177" s="124"/>
      <c r="AC177" s="97"/>
      <c r="AD177" s="97"/>
    </row>
    <row r="178" spans="1:30" x14ac:dyDescent="0.2">
      <c r="A178" s="114">
        <v>16</v>
      </c>
      <c r="B178" s="102">
        <v>145</v>
      </c>
      <c r="C178" s="102">
        <f t="shared" si="139"/>
        <v>435</v>
      </c>
      <c r="D178" s="102">
        <f>C178-C177</f>
        <v>75</v>
      </c>
      <c r="E178" s="114">
        <v>16</v>
      </c>
      <c r="F178" s="102">
        <v>139</v>
      </c>
      <c r="G178" s="102">
        <f t="shared" si="140"/>
        <v>417</v>
      </c>
      <c r="H178" s="102">
        <f>G178-G177</f>
        <v>63</v>
      </c>
      <c r="I178" s="114">
        <v>16</v>
      </c>
      <c r="J178" s="102">
        <v>150</v>
      </c>
      <c r="K178" s="102">
        <f t="shared" si="141"/>
        <v>450</v>
      </c>
      <c r="L178" s="104">
        <f>K178-K177</f>
        <v>87</v>
      </c>
      <c r="M178" s="111"/>
      <c r="N178" s="114">
        <v>16</v>
      </c>
      <c r="O178" s="102">
        <v>148</v>
      </c>
      <c r="P178" s="102">
        <f t="shared" si="142"/>
        <v>444</v>
      </c>
      <c r="Q178" s="102">
        <f>P178-P177</f>
        <v>66</v>
      </c>
      <c r="R178" s="114">
        <v>16</v>
      </c>
      <c r="S178" s="102">
        <v>152</v>
      </c>
      <c r="T178" s="102">
        <f t="shared" si="143"/>
        <v>456</v>
      </c>
      <c r="U178" s="102">
        <f>T178-T177</f>
        <v>78</v>
      </c>
      <c r="V178" s="114">
        <v>16</v>
      </c>
      <c r="W178" s="102">
        <v>158</v>
      </c>
      <c r="X178" s="102">
        <f t="shared" si="144"/>
        <v>474</v>
      </c>
      <c r="Y178" s="104">
        <f>X178-X177</f>
        <v>93</v>
      </c>
      <c r="Z178" s="94"/>
      <c r="AA178" s="97"/>
      <c r="AB178" s="124"/>
      <c r="AC178" s="97"/>
      <c r="AD178" s="97"/>
    </row>
    <row r="179" spans="1:30" s="92" customFormat="1" x14ac:dyDescent="0.2">
      <c r="A179" s="94"/>
      <c r="B179" s="94"/>
      <c r="C179" s="94"/>
      <c r="D179" s="94"/>
      <c r="E179" s="94"/>
      <c r="F179" s="94"/>
      <c r="G179" s="94"/>
      <c r="H179" s="94"/>
      <c r="I179" s="94"/>
      <c r="J179" s="94"/>
      <c r="K179" s="94"/>
      <c r="L179" s="94"/>
      <c r="M179" s="94"/>
      <c r="N179" s="94"/>
      <c r="O179" s="94"/>
      <c r="P179" s="94"/>
      <c r="Q179" s="94"/>
      <c r="R179" s="94"/>
      <c r="S179" s="94"/>
      <c r="T179" s="94"/>
      <c r="U179" s="94"/>
      <c r="V179" s="94"/>
      <c r="W179" s="94"/>
      <c r="X179" s="94"/>
      <c r="Y179" s="94"/>
      <c r="Z179" s="94"/>
      <c r="AA179" s="94"/>
      <c r="AB179" s="125"/>
      <c r="AC179" s="94"/>
      <c r="AD179" s="94"/>
    </row>
    <row r="180" spans="1:30" s="95" customFormat="1" x14ac:dyDescent="0.2">
      <c r="A180" s="112" t="s">
        <v>209</v>
      </c>
      <c r="B180" s="99"/>
      <c r="C180" s="99"/>
      <c r="D180" s="99"/>
      <c r="E180" s="112" t="s">
        <v>210</v>
      </c>
      <c r="F180" s="99"/>
      <c r="G180" s="99"/>
      <c r="H180" s="99"/>
      <c r="I180" s="112" t="s">
        <v>211</v>
      </c>
      <c r="J180" s="99"/>
      <c r="K180" s="99"/>
      <c r="L180" s="100"/>
      <c r="M180" s="110"/>
      <c r="N180" s="112" t="s">
        <v>209</v>
      </c>
      <c r="O180" s="99"/>
      <c r="P180" s="99"/>
      <c r="Q180" s="99"/>
      <c r="R180" s="112" t="s">
        <v>210</v>
      </c>
      <c r="S180" s="99"/>
      <c r="T180" s="99"/>
      <c r="U180" s="99"/>
      <c r="V180" s="112" t="s">
        <v>211</v>
      </c>
      <c r="W180" s="99"/>
      <c r="X180" s="99"/>
      <c r="Y180" s="100"/>
      <c r="Z180" s="94"/>
      <c r="AA180" s="94"/>
      <c r="AB180" s="125"/>
      <c r="AC180" s="94"/>
      <c r="AD180" s="94"/>
    </row>
    <row r="181" spans="1:30" s="95" customFormat="1" x14ac:dyDescent="0.2">
      <c r="A181" s="113" t="s">
        <v>193</v>
      </c>
      <c r="B181" s="94" t="s">
        <v>194</v>
      </c>
      <c r="C181" s="94" t="s">
        <v>195</v>
      </c>
      <c r="D181" s="94" t="s">
        <v>187</v>
      </c>
      <c r="E181" s="113" t="s">
        <v>193</v>
      </c>
      <c r="F181" s="94" t="s">
        <v>194</v>
      </c>
      <c r="G181" s="94" t="s">
        <v>195</v>
      </c>
      <c r="H181" s="94" t="s">
        <v>187</v>
      </c>
      <c r="I181" s="113" t="s">
        <v>193</v>
      </c>
      <c r="J181" s="94" t="s">
        <v>194</v>
      </c>
      <c r="K181" s="94" t="s">
        <v>195</v>
      </c>
      <c r="L181" s="92" t="s">
        <v>187</v>
      </c>
      <c r="M181" s="109"/>
      <c r="N181" s="113" t="s">
        <v>193</v>
      </c>
      <c r="O181" s="94" t="s">
        <v>194</v>
      </c>
      <c r="P181" s="94" t="s">
        <v>195</v>
      </c>
      <c r="Q181" s="94" t="s">
        <v>187</v>
      </c>
      <c r="R181" s="113" t="s">
        <v>193</v>
      </c>
      <c r="S181" s="94" t="s">
        <v>194</v>
      </c>
      <c r="T181" s="94" t="s">
        <v>195</v>
      </c>
      <c r="U181" s="94" t="s">
        <v>187</v>
      </c>
      <c r="V181" s="113" t="s">
        <v>193</v>
      </c>
      <c r="W181" s="94" t="s">
        <v>194</v>
      </c>
      <c r="X181" s="94" t="s">
        <v>195</v>
      </c>
      <c r="Y181" s="92" t="s">
        <v>187</v>
      </c>
      <c r="Z181" s="94"/>
      <c r="AA181" s="94"/>
      <c r="AB181" s="125"/>
      <c r="AC181" s="94"/>
      <c r="AD181" s="94"/>
    </row>
    <row r="182" spans="1:30" x14ac:dyDescent="0.2">
      <c r="A182" s="113">
        <v>13</v>
      </c>
      <c r="B182" s="97"/>
      <c r="C182" s="97"/>
      <c r="D182" s="97">
        <v>27</v>
      </c>
      <c r="E182" s="113">
        <v>13</v>
      </c>
      <c r="F182" s="97"/>
      <c r="G182" s="97"/>
      <c r="H182" s="97">
        <v>27</v>
      </c>
      <c r="I182" s="113">
        <v>13</v>
      </c>
      <c r="J182" s="97"/>
      <c r="K182" s="97"/>
      <c r="L182" s="101">
        <v>27</v>
      </c>
      <c r="N182" s="113">
        <v>13</v>
      </c>
      <c r="O182" s="97"/>
      <c r="P182" s="97"/>
      <c r="Q182" s="97">
        <v>30</v>
      </c>
      <c r="R182" s="113">
        <v>13</v>
      </c>
      <c r="S182" s="97"/>
      <c r="T182" s="97"/>
      <c r="U182" s="97">
        <v>30</v>
      </c>
      <c r="V182" s="113">
        <v>13</v>
      </c>
      <c r="W182" s="97"/>
      <c r="X182" s="97"/>
      <c r="Y182" s="101">
        <v>30</v>
      </c>
      <c r="Z182" s="97"/>
      <c r="AA182" s="97"/>
      <c r="AB182" s="124"/>
      <c r="AC182" s="97"/>
      <c r="AD182" s="97"/>
    </row>
    <row r="183" spans="1:30" x14ac:dyDescent="0.2">
      <c r="A183" s="113" t="s">
        <v>196</v>
      </c>
      <c r="B183" s="97">
        <v>106</v>
      </c>
      <c r="C183" s="97">
        <f>B183*3</f>
        <v>318</v>
      </c>
      <c r="D183" s="97">
        <v>33</v>
      </c>
      <c r="E183" s="113" t="s">
        <v>196</v>
      </c>
      <c r="F183" s="97">
        <v>105</v>
      </c>
      <c r="G183" s="97">
        <f>F183*3</f>
        <v>315</v>
      </c>
      <c r="H183" s="97">
        <v>33</v>
      </c>
      <c r="I183" s="113" t="s">
        <v>196</v>
      </c>
      <c r="J183" s="97">
        <v>105</v>
      </c>
      <c r="K183" s="97">
        <f>J183*3</f>
        <v>315</v>
      </c>
      <c r="L183" s="101">
        <v>33</v>
      </c>
      <c r="N183" s="113" t="s">
        <v>196</v>
      </c>
      <c r="O183" s="97">
        <v>112</v>
      </c>
      <c r="P183" s="97">
        <f>O183*3</f>
        <v>336</v>
      </c>
      <c r="Q183" s="97">
        <v>33</v>
      </c>
      <c r="R183" s="113" t="s">
        <v>196</v>
      </c>
      <c r="S183" s="97">
        <v>111</v>
      </c>
      <c r="T183" s="97">
        <f>S183*3</f>
        <v>333</v>
      </c>
      <c r="U183" s="97">
        <v>33</v>
      </c>
      <c r="V183" s="113" t="s">
        <v>196</v>
      </c>
      <c r="W183" s="97">
        <v>111</v>
      </c>
      <c r="X183" s="97">
        <f>W183*3</f>
        <v>333</v>
      </c>
      <c r="Y183" s="101">
        <v>33</v>
      </c>
      <c r="Z183" s="97"/>
      <c r="AA183" s="97"/>
      <c r="AB183" s="124"/>
      <c r="AC183" s="97"/>
      <c r="AD183" s="97"/>
    </row>
    <row r="184" spans="1:30" x14ac:dyDescent="0.2">
      <c r="A184" s="113">
        <v>15</v>
      </c>
      <c r="B184" s="97">
        <v>120</v>
      </c>
      <c r="C184" s="97">
        <f t="shared" ref="C184:C185" si="145">B184*3</f>
        <v>360</v>
      </c>
      <c r="D184" s="97">
        <f>C184-C183</f>
        <v>42</v>
      </c>
      <c r="E184" s="113">
        <v>15</v>
      </c>
      <c r="F184" s="97">
        <v>119</v>
      </c>
      <c r="G184" s="97">
        <f t="shared" ref="G184:G185" si="146">F184*3</f>
        <v>357</v>
      </c>
      <c r="H184" s="97">
        <f>G184-G183</f>
        <v>42</v>
      </c>
      <c r="I184" s="113">
        <v>15</v>
      </c>
      <c r="J184" s="97">
        <v>119</v>
      </c>
      <c r="K184" s="97">
        <f t="shared" ref="K184:K185" si="147">J184*3</f>
        <v>357</v>
      </c>
      <c r="L184" s="101">
        <f>K184-K183</f>
        <v>42</v>
      </c>
      <c r="N184" s="113">
        <v>15</v>
      </c>
      <c r="O184" s="97">
        <v>127</v>
      </c>
      <c r="P184" s="97">
        <f t="shared" ref="P184:P185" si="148">O184*3</f>
        <v>381</v>
      </c>
      <c r="Q184" s="97">
        <f>P184-P183</f>
        <v>45</v>
      </c>
      <c r="R184" s="113">
        <v>15</v>
      </c>
      <c r="S184" s="97">
        <v>128</v>
      </c>
      <c r="T184" s="97">
        <f t="shared" ref="T184:T185" si="149">S184*3</f>
        <v>384</v>
      </c>
      <c r="U184" s="97">
        <f>T184-T183</f>
        <v>51</v>
      </c>
      <c r="V184" s="113">
        <v>15</v>
      </c>
      <c r="W184" s="97">
        <v>126</v>
      </c>
      <c r="X184" s="97">
        <f t="shared" ref="X184:X185" si="150">W184*3</f>
        <v>378</v>
      </c>
      <c r="Y184" s="101">
        <f>X184-X183</f>
        <v>45</v>
      </c>
      <c r="Z184" s="97"/>
      <c r="AA184" s="97"/>
      <c r="AB184" s="124"/>
      <c r="AC184" s="97"/>
      <c r="AD184" s="97"/>
    </row>
    <row r="185" spans="1:30" x14ac:dyDescent="0.2">
      <c r="A185" s="114">
        <v>16</v>
      </c>
      <c r="B185" s="102">
        <v>144</v>
      </c>
      <c r="C185" s="102">
        <f t="shared" si="145"/>
        <v>432</v>
      </c>
      <c r="D185" s="102">
        <f>C185-C184</f>
        <v>72</v>
      </c>
      <c r="E185" s="114">
        <v>16</v>
      </c>
      <c r="F185" s="102">
        <v>145</v>
      </c>
      <c r="G185" s="102">
        <f t="shared" si="146"/>
        <v>435</v>
      </c>
      <c r="H185" s="102">
        <f>G185-G184</f>
        <v>78</v>
      </c>
      <c r="I185" s="114">
        <v>16</v>
      </c>
      <c r="J185" s="102">
        <v>145</v>
      </c>
      <c r="K185" s="102">
        <f t="shared" si="147"/>
        <v>435</v>
      </c>
      <c r="L185" s="104">
        <f>K185-K184</f>
        <v>78</v>
      </c>
      <c r="M185" s="111"/>
      <c r="N185" s="114">
        <v>16</v>
      </c>
      <c r="O185" s="102">
        <v>153</v>
      </c>
      <c r="P185" s="102">
        <f t="shared" si="148"/>
        <v>459</v>
      </c>
      <c r="Q185" s="102">
        <f>P185-P184</f>
        <v>78</v>
      </c>
      <c r="R185" s="114">
        <v>16</v>
      </c>
      <c r="S185" s="102">
        <v>152</v>
      </c>
      <c r="T185" s="102">
        <f t="shared" si="149"/>
        <v>456</v>
      </c>
      <c r="U185" s="102">
        <f>T185-T184</f>
        <v>72</v>
      </c>
      <c r="V185" s="114">
        <v>16</v>
      </c>
      <c r="W185" s="102">
        <v>150</v>
      </c>
      <c r="X185" s="102">
        <f t="shared" si="150"/>
        <v>450</v>
      </c>
      <c r="Y185" s="104">
        <f>X185-X184</f>
        <v>72</v>
      </c>
      <c r="Z185" s="94"/>
      <c r="AA185" s="97"/>
      <c r="AB185" s="124"/>
      <c r="AC185" s="97"/>
      <c r="AD185" s="97"/>
    </row>
    <row r="186" spans="1:30" s="92" customFormat="1" x14ac:dyDescent="0.2">
      <c r="A186" s="94"/>
      <c r="B186" s="94"/>
      <c r="C186" s="94"/>
      <c r="D186" s="94"/>
      <c r="E186" s="94"/>
      <c r="F186" s="94"/>
      <c r="G186" s="94"/>
      <c r="H186" s="94"/>
      <c r="I186" s="94"/>
      <c r="J186" s="94"/>
      <c r="K186" s="94"/>
      <c r="L186" s="94"/>
      <c r="M186" s="94"/>
      <c r="N186" s="94"/>
      <c r="O186" s="94"/>
      <c r="P186" s="94"/>
      <c r="Q186" s="94"/>
      <c r="R186" s="94"/>
      <c r="S186" s="94"/>
      <c r="T186" s="94"/>
      <c r="U186" s="94"/>
      <c r="V186" s="94"/>
      <c r="W186" s="94"/>
      <c r="X186" s="94"/>
      <c r="Y186" s="94"/>
      <c r="Z186" s="94"/>
      <c r="AA186" s="94"/>
      <c r="AB186" s="125"/>
      <c r="AC186" s="94"/>
      <c r="AD186" s="94"/>
    </row>
    <row r="187" spans="1:30" s="95" customFormat="1" x14ac:dyDescent="0.2">
      <c r="A187" s="112" t="s">
        <v>212</v>
      </c>
      <c r="B187" s="99"/>
      <c r="C187" s="99"/>
      <c r="D187" s="99"/>
      <c r="E187" s="112" t="s">
        <v>213</v>
      </c>
      <c r="F187" s="99"/>
      <c r="G187" s="99"/>
      <c r="H187" s="99"/>
      <c r="I187" s="112" t="s">
        <v>214</v>
      </c>
      <c r="J187" s="99"/>
      <c r="K187" s="99"/>
      <c r="L187" s="100"/>
      <c r="M187" s="110"/>
      <c r="N187" s="112" t="s">
        <v>212</v>
      </c>
      <c r="O187" s="99"/>
      <c r="P187" s="99"/>
      <c r="Q187" s="99"/>
      <c r="R187" s="112" t="s">
        <v>213</v>
      </c>
      <c r="S187" s="99"/>
      <c r="T187" s="99"/>
      <c r="U187" s="99"/>
      <c r="V187" s="112" t="s">
        <v>214</v>
      </c>
      <c r="W187" s="99"/>
      <c r="X187" s="99"/>
      <c r="Y187" s="100"/>
      <c r="Z187" s="94"/>
      <c r="AA187" s="94"/>
      <c r="AB187" s="125"/>
      <c r="AC187" s="94"/>
      <c r="AD187" s="94"/>
    </row>
    <row r="188" spans="1:30" s="95" customFormat="1" x14ac:dyDescent="0.2">
      <c r="A188" s="113" t="s">
        <v>193</v>
      </c>
      <c r="B188" s="94" t="s">
        <v>194</v>
      </c>
      <c r="C188" s="94" t="s">
        <v>195</v>
      </c>
      <c r="D188" s="94" t="s">
        <v>187</v>
      </c>
      <c r="E188" s="113" t="s">
        <v>193</v>
      </c>
      <c r="F188" s="94" t="s">
        <v>194</v>
      </c>
      <c r="G188" s="94" t="s">
        <v>195</v>
      </c>
      <c r="H188" s="94" t="s">
        <v>187</v>
      </c>
      <c r="I188" s="113" t="s">
        <v>193</v>
      </c>
      <c r="J188" s="94" t="s">
        <v>194</v>
      </c>
      <c r="K188" s="94" t="s">
        <v>195</v>
      </c>
      <c r="L188" s="92" t="s">
        <v>187</v>
      </c>
      <c r="M188" s="109"/>
      <c r="N188" s="113" t="s">
        <v>193</v>
      </c>
      <c r="O188" s="94" t="s">
        <v>194</v>
      </c>
      <c r="P188" s="94" t="s">
        <v>195</v>
      </c>
      <c r="Q188" s="94" t="s">
        <v>187</v>
      </c>
      <c r="R188" s="113" t="s">
        <v>193</v>
      </c>
      <c r="S188" s="94" t="s">
        <v>194</v>
      </c>
      <c r="T188" s="94" t="s">
        <v>195</v>
      </c>
      <c r="U188" s="94" t="s">
        <v>187</v>
      </c>
      <c r="V188" s="113" t="s">
        <v>193</v>
      </c>
      <c r="W188" s="94" t="s">
        <v>194</v>
      </c>
      <c r="X188" s="94" t="s">
        <v>195</v>
      </c>
      <c r="Y188" s="92" t="s">
        <v>187</v>
      </c>
      <c r="Z188" s="94"/>
      <c r="AA188" s="94"/>
      <c r="AB188" s="125"/>
      <c r="AC188" s="94"/>
      <c r="AD188" s="94"/>
    </row>
    <row r="189" spans="1:30" x14ac:dyDescent="0.2">
      <c r="A189" s="113">
        <v>13</v>
      </c>
      <c r="B189" s="97"/>
      <c r="C189" s="97"/>
      <c r="D189" s="97">
        <v>27</v>
      </c>
      <c r="E189" s="113">
        <v>13</v>
      </c>
      <c r="F189" s="97"/>
      <c r="G189" s="97"/>
      <c r="H189" s="97">
        <v>27</v>
      </c>
      <c r="I189" s="113">
        <v>13</v>
      </c>
      <c r="J189" s="97"/>
      <c r="K189" s="97"/>
      <c r="L189" s="101">
        <v>27</v>
      </c>
      <c r="N189" s="113">
        <v>13</v>
      </c>
      <c r="O189" s="97"/>
      <c r="P189" s="97"/>
      <c r="Q189" s="97">
        <v>30</v>
      </c>
      <c r="R189" s="113">
        <v>13</v>
      </c>
      <c r="S189" s="97"/>
      <c r="T189" s="97"/>
      <c r="U189" s="97">
        <v>30</v>
      </c>
      <c r="V189" s="113">
        <v>13</v>
      </c>
      <c r="W189" s="97"/>
      <c r="X189" s="97"/>
      <c r="Y189" s="101">
        <v>30</v>
      </c>
      <c r="Z189" s="97"/>
      <c r="AA189" s="97"/>
      <c r="AB189" s="124"/>
      <c r="AC189" s="97"/>
      <c r="AD189" s="97"/>
    </row>
    <row r="190" spans="1:30" x14ac:dyDescent="0.2">
      <c r="A190" s="113" t="s">
        <v>196</v>
      </c>
      <c r="B190" s="97">
        <v>106</v>
      </c>
      <c r="C190" s="97">
        <f>B190*3</f>
        <v>318</v>
      </c>
      <c r="D190" s="97">
        <v>33</v>
      </c>
      <c r="E190" s="113" t="s">
        <v>196</v>
      </c>
      <c r="F190" s="97">
        <v>106</v>
      </c>
      <c r="G190" s="97">
        <f>F190*3</f>
        <v>318</v>
      </c>
      <c r="H190" s="97">
        <v>33</v>
      </c>
      <c r="I190" s="113" t="s">
        <v>196</v>
      </c>
      <c r="J190" s="97">
        <v>106</v>
      </c>
      <c r="K190" s="97">
        <f>J190*3</f>
        <v>318</v>
      </c>
      <c r="L190" s="101">
        <v>33</v>
      </c>
      <c r="N190" s="113" t="s">
        <v>196</v>
      </c>
      <c r="O190" s="97">
        <v>110</v>
      </c>
      <c r="P190" s="97">
        <f>O190*3</f>
        <v>330</v>
      </c>
      <c r="Q190" s="97">
        <v>33</v>
      </c>
      <c r="R190" s="113" t="s">
        <v>196</v>
      </c>
      <c r="S190" s="97">
        <v>112</v>
      </c>
      <c r="T190" s="97">
        <f>S190*3</f>
        <v>336</v>
      </c>
      <c r="U190" s="97">
        <v>33</v>
      </c>
      <c r="V190" s="113" t="s">
        <v>196</v>
      </c>
      <c r="W190" s="97">
        <v>111</v>
      </c>
      <c r="X190" s="97">
        <f>W190*3</f>
        <v>333</v>
      </c>
      <c r="Y190" s="101">
        <v>33</v>
      </c>
      <c r="Z190" s="97"/>
      <c r="AA190" s="97"/>
      <c r="AB190" s="124"/>
      <c r="AC190" s="97"/>
      <c r="AD190" s="97"/>
    </row>
    <row r="191" spans="1:30" x14ac:dyDescent="0.2">
      <c r="A191" s="113">
        <v>15</v>
      </c>
      <c r="B191" s="97">
        <v>121</v>
      </c>
      <c r="C191" s="97">
        <f t="shared" ref="C191:C192" si="151">B191*3</f>
        <v>363</v>
      </c>
      <c r="D191" s="97">
        <f>C191-C190</f>
        <v>45</v>
      </c>
      <c r="E191" s="113">
        <v>15</v>
      </c>
      <c r="F191" s="97">
        <v>118</v>
      </c>
      <c r="G191" s="97">
        <f t="shared" ref="G191:G192" si="152">F191*3</f>
        <v>354</v>
      </c>
      <c r="H191" s="97">
        <f>G191-G190</f>
        <v>36</v>
      </c>
      <c r="I191" s="113">
        <v>15</v>
      </c>
      <c r="J191" s="97">
        <v>123</v>
      </c>
      <c r="K191" s="97">
        <f t="shared" ref="K191:K192" si="153">J191*3</f>
        <v>369</v>
      </c>
      <c r="L191" s="101">
        <f>K191-K190</f>
        <v>51</v>
      </c>
      <c r="N191" s="113">
        <v>15</v>
      </c>
      <c r="O191" s="97">
        <v>125</v>
      </c>
      <c r="P191" s="97">
        <f t="shared" ref="P191:P192" si="154">O191*3</f>
        <v>375</v>
      </c>
      <c r="Q191" s="97">
        <f>P191-P190</f>
        <v>45</v>
      </c>
      <c r="R191" s="113">
        <v>15</v>
      </c>
      <c r="S191" s="97">
        <v>127</v>
      </c>
      <c r="T191" s="97">
        <f t="shared" ref="T191:T192" si="155">S191*3</f>
        <v>381</v>
      </c>
      <c r="U191" s="97">
        <f>T191-T190</f>
        <v>45</v>
      </c>
      <c r="V191" s="113">
        <v>15</v>
      </c>
      <c r="W191" s="97">
        <v>125</v>
      </c>
      <c r="X191" s="97">
        <f t="shared" ref="X191:X192" si="156">W191*3</f>
        <v>375</v>
      </c>
      <c r="Y191" s="101">
        <f>X191-X190</f>
        <v>42</v>
      </c>
      <c r="Z191" s="97"/>
      <c r="AA191" s="97"/>
      <c r="AB191" s="124"/>
      <c r="AC191" s="97"/>
      <c r="AD191" s="97"/>
    </row>
    <row r="192" spans="1:30" x14ac:dyDescent="0.2">
      <c r="A192" s="114">
        <v>16</v>
      </c>
      <c r="B192" s="102">
        <v>151</v>
      </c>
      <c r="C192" s="102">
        <f t="shared" si="151"/>
        <v>453</v>
      </c>
      <c r="D192" s="102">
        <f>C192-C191</f>
        <v>90</v>
      </c>
      <c r="E192" s="114">
        <v>16</v>
      </c>
      <c r="F192" s="102">
        <v>147</v>
      </c>
      <c r="G192" s="102">
        <f t="shared" si="152"/>
        <v>441</v>
      </c>
      <c r="H192" s="102">
        <f>G192-G191</f>
        <v>87</v>
      </c>
      <c r="I192" s="114">
        <v>16</v>
      </c>
      <c r="J192" s="102">
        <v>164</v>
      </c>
      <c r="K192" s="102">
        <f t="shared" si="153"/>
        <v>492</v>
      </c>
      <c r="L192" s="104">
        <f>K192-K191</f>
        <v>123</v>
      </c>
      <c r="M192" s="111"/>
      <c r="N192" s="114">
        <v>16</v>
      </c>
      <c r="O192" s="102">
        <v>151</v>
      </c>
      <c r="P192" s="102">
        <f t="shared" si="154"/>
        <v>453</v>
      </c>
      <c r="Q192" s="102">
        <f>P192-P191</f>
        <v>78</v>
      </c>
      <c r="R192" s="114">
        <v>16</v>
      </c>
      <c r="S192" s="102">
        <v>154</v>
      </c>
      <c r="T192" s="102">
        <f t="shared" si="155"/>
        <v>462</v>
      </c>
      <c r="U192" s="102">
        <f>T192-T191</f>
        <v>81</v>
      </c>
      <c r="V192" s="114">
        <v>16</v>
      </c>
      <c r="W192" s="102">
        <v>151</v>
      </c>
      <c r="X192" s="102">
        <f t="shared" si="156"/>
        <v>453</v>
      </c>
      <c r="Y192" s="104">
        <f>X192-X191</f>
        <v>78</v>
      </c>
      <c r="Z192" s="94"/>
      <c r="AA192" s="97"/>
      <c r="AB192" s="124"/>
      <c r="AC192" s="97"/>
      <c r="AD192" s="97"/>
    </row>
    <row r="193" spans="1:30" s="92" customFormat="1" x14ac:dyDescent="0.2">
      <c r="A193" s="94"/>
      <c r="B193" s="94"/>
      <c r="C193" s="94"/>
      <c r="D193" s="94"/>
      <c r="E193" s="94"/>
      <c r="F193" s="94"/>
      <c r="G193" s="94"/>
      <c r="H193" s="94"/>
      <c r="I193" s="94"/>
      <c r="J193" s="94"/>
      <c r="K193" s="94"/>
      <c r="L193" s="94"/>
      <c r="M193" s="94"/>
      <c r="N193" s="94"/>
      <c r="O193" s="94"/>
      <c r="P193" s="94"/>
      <c r="Q193" s="94"/>
      <c r="R193" s="94"/>
      <c r="S193" s="94"/>
      <c r="T193" s="94"/>
      <c r="U193" s="94"/>
      <c r="V193" s="94"/>
      <c r="W193" s="94"/>
      <c r="X193" s="94"/>
      <c r="Y193" s="94"/>
      <c r="Z193" s="94"/>
      <c r="AA193" s="94"/>
      <c r="AB193" s="125"/>
      <c r="AC193" s="94"/>
      <c r="AD193" s="94"/>
    </row>
    <row r="194" spans="1:30" s="95" customFormat="1" x14ac:dyDescent="0.2">
      <c r="A194" s="112" t="s">
        <v>215</v>
      </c>
      <c r="B194" s="99"/>
      <c r="C194" s="99"/>
      <c r="D194" s="99"/>
      <c r="E194" s="112" t="s">
        <v>216</v>
      </c>
      <c r="F194" s="99"/>
      <c r="G194" s="99"/>
      <c r="H194" s="99"/>
      <c r="I194" s="112" t="s">
        <v>217</v>
      </c>
      <c r="J194" s="99"/>
      <c r="K194" s="99"/>
      <c r="L194" s="100"/>
      <c r="M194" s="110"/>
      <c r="N194" s="112" t="s">
        <v>215</v>
      </c>
      <c r="O194" s="99"/>
      <c r="P194" s="99"/>
      <c r="Q194" s="99"/>
      <c r="R194" s="112" t="s">
        <v>216</v>
      </c>
      <c r="S194" s="99"/>
      <c r="T194" s="99"/>
      <c r="U194" s="99"/>
      <c r="V194" s="112" t="s">
        <v>217</v>
      </c>
      <c r="W194" s="99"/>
      <c r="X194" s="99"/>
      <c r="Y194" s="100"/>
      <c r="Z194" s="94"/>
      <c r="AA194" s="94"/>
      <c r="AB194" s="125"/>
      <c r="AC194" s="94"/>
      <c r="AD194" s="94"/>
    </row>
    <row r="195" spans="1:30" s="95" customFormat="1" x14ac:dyDescent="0.2">
      <c r="A195" s="113" t="s">
        <v>193</v>
      </c>
      <c r="B195" s="94" t="s">
        <v>194</v>
      </c>
      <c r="C195" s="94" t="s">
        <v>195</v>
      </c>
      <c r="D195" s="94" t="s">
        <v>187</v>
      </c>
      <c r="E195" s="113" t="s">
        <v>193</v>
      </c>
      <c r="F195" s="94" t="s">
        <v>194</v>
      </c>
      <c r="G195" s="94" t="s">
        <v>195</v>
      </c>
      <c r="H195" s="94" t="s">
        <v>187</v>
      </c>
      <c r="I195" s="113" t="s">
        <v>193</v>
      </c>
      <c r="J195" s="94" t="s">
        <v>194</v>
      </c>
      <c r="K195" s="94" t="s">
        <v>195</v>
      </c>
      <c r="L195" s="92" t="s">
        <v>187</v>
      </c>
      <c r="M195" s="109"/>
      <c r="N195" s="113" t="s">
        <v>193</v>
      </c>
      <c r="O195" s="94" t="s">
        <v>194</v>
      </c>
      <c r="P195" s="94" t="s">
        <v>195</v>
      </c>
      <c r="Q195" s="94" t="s">
        <v>187</v>
      </c>
      <c r="R195" s="113" t="s">
        <v>193</v>
      </c>
      <c r="S195" s="94" t="s">
        <v>194</v>
      </c>
      <c r="T195" s="94" t="s">
        <v>195</v>
      </c>
      <c r="U195" s="94" t="s">
        <v>187</v>
      </c>
      <c r="V195" s="113" t="s">
        <v>193</v>
      </c>
      <c r="W195" s="94" t="s">
        <v>194</v>
      </c>
      <c r="X195" s="94" t="s">
        <v>195</v>
      </c>
      <c r="Y195" s="92" t="s">
        <v>187</v>
      </c>
      <c r="Z195" s="94"/>
      <c r="AA195" s="94"/>
      <c r="AB195" s="125"/>
      <c r="AC195" s="94"/>
      <c r="AD195" s="94"/>
    </row>
    <row r="196" spans="1:30" x14ac:dyDescent="0.2">
      <c r="A196" s="113">
        <v>13</v>
      </c>
      <c r="B196" s="97"/>
      <c r="C196" s="97"/>
      <c r="D196" s="97">
        <v>27</v>
      </c>
      <c r="E196" s="113">
        <v>13</v>
      </c>
      <c r="F196" s="97"/>
      <c r="G196" s="97"/>
      <c r="H196" s="97">
        <v>27</v>
      </c>
      <c r="I196" s="113">
        <v>13</v>
      </c>
      <c r="J196" s="97"/>
      <c r="K196" s="97"/>
      <c r="L196" s="101">
        <v>27</v>
      </c>
      <c r="N196" s="113">
        <v>13</v>
      </c>
      <c r="O196" s="97"/>
      <c r="P196" s="97"/>
      <c r="Q196" s="97">
        <v>30</v>
      </c>
      <c r="R196" s="113">
        <v>13</v>
      </c>
      <c r="S196" s="97"/>
      <c r="T196" s="97"/>
      <c r="U196" s="97">
        <v>30</v>
      </c>
      <c r="V196" s="113">
        <v>13</v>
      </c>
      <c r="W196" s="97"/>
      <c r="X196" s="97"/>
      <c r="Y196" s="101">
        <v>30</v>
      </c>
      <c r="Z196" s="97"/>
      <c r="AA196" s="97"/>
      <c r="AB196" s="124"/>
      <c r="AC196" s="97"/>
      <c r="AD196" s="97"/>
    </row>
    <row r="197" spans="1:30" x14ac:dyDescent="0.2">
      <c r="A197" s="113" t="s">
        <v>196</v>
      </c>
      <c r="B197" s="97">
        <v>105</v>
      </c>
      <c r="C197" s="97">
        <f>B197*3</f>
        <v>315</v>
      </c>
      <c r="D197" s="97">
        <v>33</v>
      </c>
      <c r="E197" s="113" t="s">
        <v>196</v>
      </c>
      <c r="F197" s="97">
        <v>107</v>
      </c>
      <c r="G197" s="97">
        <f>F197*3</f>
        <v>321</v>
      </c>
      <c r="H197" s="97">
        <v>33</v>
      </c>
      <c r="I197" s="113" t="s">
        <v>196</v>
      </c>
      <c r="J197" s="97">
        <v>106</v>
      </c>
      <c r="K197" s="97">
        <f>J197*3</f>
        <v>318</v>
      </c>
      <c r="L197" s="101">
        <v>33</v>
      </c>
      <c r="N197" s="113" t="s">
        <v>196</v>
      </c>
      <c r="O197" s="97">
        <v>112</v>
      </c>
      <c r="P197" s="97">
        <f>O197*3</f>
        <v>336</v>
      </c>
      <c r="Q197" s="97">
        <v>33</v>
      </c>
      <c r="R197" s="113" t="s">
        <v>196</v>
      </c>
      <c r="S197" s="97">
        <v>112</v>
      </c>
      <c r="T197" s="97">
        <f>S197*3</f>
        <v>336</v>
      </c>
      <c r="U197" s="97">
        <v>33</v>
      </c>
      <c r="V197" s="113" t="s">
        <v>196</v>
      </c>
      <c r="W197" s="97">
        <v>111</v>
      </c>
      <c r="X197" s="97">
        <f>W197*3</f>
        <v>333</v>
      </c>
      <c r="Y197" s="101">
        <v>33</v>
      </c>
      <c r="Z197" s="97"/>
      <c r="AA197" s="97"/>
      <c r="AB197" s="124"/>
      <c r="AC197" s="97"/>
      <c r="AD197" s="97"/>
    </row>
    <row r="198" spans="1:30" x14ac:dyDescent="0.2">
      <c r="A198" s="113">
        <v>15</v>
      </c>
      <c r="B198" s="97">
        <v>119</v>
      </c>
      <c r="C198" s="97">
        <f t="shared" ref="C198:C199" si="157">B198*3</f>
        <v>357</v>
      </c>
      <c r="D198" s="97">
        <f>C198-C197</f>
        <v>42</v>
      </c>
      <c r="E198" s="113">
        <v>15</v>
      </c>
      <c r="F198" s="97">
        <v>124</v>
      </c>
      <c r="G198" s="97">
        <f t="shared" ref="G198:G199" si="158">F198*3</f>
        <v>372</v>
      </c>
      <c r="H198" s="97">
        <f>G198-G197</f>
        <v>51</v>
      </c>
      <c r="I198" s="113">
        <v>15</v>
      </c>
      <c r="J198" s="97">
        <v>122</v>
      </c>
      <c r="K198" s="97">
        <f t="shared" ref="K198:K199" si="159">J198*3</f>
        <v>366</v>
      </c>
      <c r="L198" s="101">
        <f>K198-K197</f>
        <v>48</v>
      </c>
      <c r="N198" s="113">
        <v>15</v>
      </c>
      <c r="O198" s="97">
        <v>128</v>
      </c>
      <c r="P198" s="97">
        <f t="shared" ref="P198:P199" si="160">O198*3</f>
        <v>384</v>
      </c>
      <c r="Q198" s="97">
        <f>P198-P197</f>
        <v>48</v>
      </c>
      <c r="R198" s="113">
        <v>15</v>
      </c>
      <c r="S198" s="97">
        <v>127</v>
      </c>
      <c r="T198" s="97">
        <f t="shared" ref="T198:T199" si="161">S198*3</f>
        <v>381</v>
      </c>
      <c r="U198" s="97">
        <f>T198-T197</f>
        <v>45</v>
      </c>
      <c r="V198" s="113">
        <v>15</v>
      </c>
      <c r="W198" s="97">
        <v>124</v>
      </c>
      <c r="X198" s="97">
        <f t="shared" ref="X198:X199" si="162">W198*3</f>
        <v>372</v>
      </c>
      <c r="Y198" s="101">
        <f>X198-X197</f>
        <v>39</v>
      </c>
      <c r="Z198" s="97"/>
      <c r="AA198" s="97"/>
      <c r="AB198" s="124"/>
      <c r="AC198" s="97"/>
      <c r="AD198" s="97"/>
    </row>
    <row r="199" spans="1:30" x14ac:dyDescent="0.2">
      <c r="A199" s="114">
        <v>16</v>
      </c>
      <c r="B199" s="102">
        <v>141</v>
      </c>
      <c r="C199" s="102">
        <f t="shared" si="157"/>
        <v>423</v>
      </c>
      <c r="D199" s="102">
        <f>C199-C198</f>
        <v>66</v>
      </c>
      <c r="E199" s="114">
        <v>16</v>
      </c>
      <c r="F199" s="102">
        <v>158</v>
      </c>
      <c r="G199" s="102">
        <f t="shared" si="158"/>
        <v>474</v>
      </c>
      <c r="H199" s="102">
        <f>G199-G198</f>
        <v>102</v>
      </c>
      <c r="I199" s="114">
        <v>16</v>
      </c>
      <c r="J199" s="102">
        <v>153</v>
      </c>
      <c r="K199" s="102">
        <f t="shared" si="159"/>
        <v>459</v>
      </c>
      <c r="L199" s="104">
        <f>K199-K198</f>
        <v>93</v>
      </c>
      <c r="M199" s="111"/>
      <c r="N199" s="114">
        <v>16</v>
      </c>
      <c r="O199" s="102">
        <v>154</v>
      </c>
      <c r="P199" s="102">
        <f t="shared" si="160"/>
        <v>462</v>
      </c>
      <c r="Q199" s="102">
        <f>P199-P198</f>
        <v>78</v>
      </c>
      <c r="R199" s="114">
        <v>16</v>
      </c>
      <c r="S199" s="102">
        <v>153</v>
      </c>
      <c r="T199" s="102">
        <f t="shared" si="161"/>
        <v>459</v>
      </c>
      <c r="U199" s="102">
        <f>T199-T198</f>
        <v>78</v>
      </c>
      <c r="V199" s="114">
        <v>16</v>
      </c>
      <c r="W199" s="102">
        <v>145</v>
      </c>
      <c r="X199" s="102">
        <f t="shared" si="162"/>
        <v>435</v>
      </c>
      <c r="Y199" s="104">
        <f>X199-X198</f>
        <v>63</v>
      </c>
      <c r="Z199" s="94"/>
      <c r="AA199" s="97"/>
      <c r="AB199" s="124"/>
      <c r="AC199" s="97"/>
      <c r="AD199" s="97"/>
    </row>
    <row r="200" spans="1:30" s="92" customFormat="1" x14ac:dyDescent="0.2">
      <c r="A200" s="94"/>
      <c r="B200" s="94"/>
      <c r="C200" s="94"/>
      <c r="D200" s="94"/>
      <c r="E200" s="94"/>
      <c r="F200" s="94"/>
      <c r="G200" s="94"/>
      <c r="H200" s="94"/>
      <c r="I200" s="94"/>
      <c r="J200" s="94"/>
      <c r="K200" s="94"/>
      <c r="L200" s="94"/>
      <c r="M200" s="94"/>
      <c r="N200" s="94"/>
      <c r="O200" s="94"/>
      <c r="P200" s="94"/>
      <c r="Q200" s="94"/>
      <c r="R200" s="94"/>
      <c r="S200" s="94"/>
      <c r="T200" s="94"/>
      <c r="U200" s="94"/>
      <c r="V200" s="94"/>
      <c r="W200" s="94"/>
      <c r="X200" s="94"/>
      <c r="Y200" s="94"/>
      <c r="Z200" s="94"/>
      <c r="AA200" s="94"/>
      <c r="AB200" s="125"/>
      <c r="AC200" s="94"/>
      <c r="AD200" s="94"/>
    </row>
    <row r="201" spans="1:30" s="95" customFormat="1" x14ac:dyDescent="0.2">
      <c r="A201" s="112" t="s">
        <v>218</v>
      </c>
      <c r="B201" s="99"/>
      <c r="C201" s="99"/>
      <c r="D201" s="99"/>
      <c r="E201" s="112" t="s">
        <v>219</v>
      </c>
      <c r="F201" s="99"/>
      <c r="G201" s="99"/>
      <c r="H201" s="99"/>
      <c r="I201" s="112" t="s">
        <v>220</v>
      </c>
      <c r="J201" s="99"/>
      <c r="K201" s="99"/>
      <c r="L201" s="100"/>
      <c r="M201" s="110"/>
      <c r="N201" s="112" t="s">
        <v>218</v>
      </c>
      <c r="O201" s="99"/>
      <c r="P201" s="99"/>
      <c r="Q201" s="99"/>
      <c r="R201" s="112" t="s">
        <v>219</v>
      </c>
      <c r="S201" s="99"/>
      <c r="T201" s="99"/>
      <c r="U201" s="99"/>
      <c r="V201" s="112" t="s">
        <v>220</v>
      </c>
      <c r="W201" s="99"/>
      <c r="X201" s="99"/>
      <c r="Y201" s="100"/>
      <c r="Z201" s="94"/>
      <c r="AA201" s="94"/>
      <c r="AB201" s="125"/>
      <c r="AC201" s="94"/>
      <c r="AD201" s="94"/>
    </row>
    <row r="202" spans="1:30" s="95" customFormat="1" x14ac:dyDescent="0.2">
      <c r="A202" s="113" t="s">
        <v>193</v>
      </c>
      <c r="B202" s="94" t="s">
        <v>194</v>
      </c>
      <c r="C202" s="94" t="s">
        <v>195</v>
      </c>
      <c r="D202" s="94" t="s">
        <v>187</v>
      </c>
      <c r="E202" s="113" t="s">
        <v>193</v>
      </c>
      <c r="F202" s="94" t="s">
        <v>194</v>
      </c>
      <c r="G202" s="94" t="s">
        <v>195</v>
      </c>
      <c r="H202" s="94" t="s">
        <v>187</v>
      </c>
      <c r="I202" s="113" t="s">
        <v>193</v>
      </c>
      <c r="J202" s="94" t="s">
        <v>194</v>
      </c>
      <c r="K202" s="94" t="s">
        <v>195</v>
      </c>
      <c r="L202" s="92" t="s">
        <v>187</v>
      </c>
      <c r="M202" s="109"/>
      <c r="N202" s="113" t="s">
        <v>193</v>
      </c>
      <c r="O202" s="94" t="s">
        <v>194</v>
      </c>
      <c r="P202" s="94" t="s">
        <v>195</v>
      </c>
      <c r="Q202" s="94" t="s">
        <v>187</v>
      </c>
      <c r="R202" s="113" t="s">
        <v>193</v>
      </c>
      <c r="S202" s="94" t="s">
        <v>194</v>
      </c>
      <c r="T202" s="94" t="s">
        <v>195</v>
      </c>
      <c r="U202" s="94" t="s">
        <v>187</v>
      </c>
      <c r="V202" s="113" t="s">
        <v>193</v>
      </c>
      <c r="W202" s="94" t="s">
        <v>194</v>
      </c>
      <c r="X202" s="94" t="s">
        <v>195</v>
      </c>
      <c r="Y202" s="92" t="s">
        <v>187</v>
      </c>
      <c r="Z202" s="94"/>
      <c r="AA202" s="94"/>
      <c r="AB202" s="125"/>
      <c r="AC202" s="94"/>
      <c r="AD202" s="94"/>
    </row>
    <row r="203" spans="1:30" x14ac:dyDescent="0.2">
      <c r="A203" s="113">
        <v>13</v>
      </c>
      <c r="B203" s="97"/>
      <c r="C203" s="97"/>
      <c r="D203" s="97">
        <v>27</v>
      </c>
      <c r="E203" s="113">
        <v>13</v>
      </c>
      <c r="F203" s="97"/>
      <c r="G203" s="97"/>
      <c r="H203" s="97">
        <v>27</v>
      </c>
      <c r="I203" s="113">
        <v>13</v>
      </c>
      <c r="J203" s="97"/>
      <c r="K203" s="97"/>
      <c r="L203" s="101">
        <v>27</v>
      </c>
      <c r="N203" s="113">
        <v>13</v>
      </c>
      <c r="O203" s="97"/>
      <c r="P203" s="97"/>
      <c r="Q203" s="97">
        <v>30</v>
      </c>
      <c r="R203" s="113">
        <v>13</v>
      </c>
      <c r="S203" s="97"/>
      <c r="T203" s="97"/>
      <c r="U203" s="97">
        <v>30</v>
      </c>
      <c r="V203" s="113">
        <v>13</v>
      </c>
      <c r="W203" s="97"/>
      <c r="X203" s="97"/>
      <c r="Y203" s="101">
        <v>30</v>
      </c>
      <c r="Z203" s="97"/>
      <c r="AA203" s="97"/>
      <c r="AB203" s="124"/>
      <c r="AC203" s="97"/>
      <c r="AD203" s="97"/>
    </row>
    <row r="204" spans="1:30" x14ac:dyDescent="0.2">
      <c r="A204" s="113" t="s">
        <v>196</v>
      </c>
      <c r="B204" s="97">
        <v>108</v>
      </c>
      <c r="C204" s="97">
        <f>B204*3</f>
        <v>324</v>
      </c>
      <c r="D204" s="97">
        <v>33</v>
      </c>
      <c r="E204" s="113" t="s">
        <v>196</v>
      </c>
      <c r="F204" s="97">
        <v>106</v>
      </c>
      <c r="G204" s="97">
        <f>F204*3</f>
        <v>318</v>
      </c>
      <c r="H204" s="97">
        <v>33</v>
      </c>
      <c r="I204" s="113" t="s">
        <v>196</v>
      </c>
      <c r="J204" s="97">
        <v>105</v>
      </c>
      <c r="K204" s="97">
        <f>J204*3</f>
        <v>315</v>
      </c>
      <c r="L204" s="101">
        <v>33</v>
      </c>
      <c r="N204" s="113" t="s">
        <v>196</v>
      </c>
      <c r="O204" s="97">
        <v>112</v>
      </c>
      <c r="P204" s="97">
        <f>O204*3</f>
        <v>336</v>
      </c>
      <c r="Q204" s="97">
        <v>33</v>
      </c>
      <c r="R204" s="113" t="s">
        <v>196</v>
      </c>
      <c r="S204" s="97">
        <v>111</v>
      </c>
      <c r="T204" s="97">
        <f>S204*3</f>
        <v>333</v>
      </c>
      <c r="U204" s="97">
        <v>33</v>
      </c>
      <c r="V204" s="113" t="s">
        <v>196</v>
      </c>
      <c r="W204" s="97">
        <v>112</v>
      </c>
      <c r="X204" s="97">
        <f>W204*3</f>
        <v>336</v>
      </c>
      <c r="Y204" s="101">
        <v>33</v>
      </c>
      <c r="Z204" s="97"/>
      <c r="AA204" s="97"/>
      <c r="AB204" s="124"/>
      <c r="AC204" s="97"/>
      <c r="AD204" s="97"/>
    </row>
    <row r="205" spans="1:30" x14ac:dyDescent="0.2">
      <c r="A205" s="113">
        <v>15</v>
      </c>
      <c r="B205" s="97">
        <v>127</v>
      </c>
      <c r="C205" s="97">
        <f t="shared" ref="C205:C206" si="163">B205*3</f>
        <v>381</v>
      </c>
      <c r="D205" s="97">
        <f>C205-C204</f>
        <v>57</v>
      </c>
      <c r="E205" s="113">
        <v>15</v>
      </c>
      <c r="F205" s="97">
        <v>121</v>
      </c>
      <c r="G205" s="97">
        <f t="shared" ref="G205:G206" si="164">F205*3</f>
        <v>363</v>
      </c>
      <c r="H205" s="97">
        <f>G205-G204</f>
        <v>45</v>
      </c>
      <c r="I205" s="113">
        <v>15</v>
      </c>
      <c r="J205" s="97">
        <v>117</v>
      </c>
      <c r="K205" s="97">
        <f t="shared" ref="K205:K206" si="165">J205*3</f>
        <v>351</v>
      </c>
      <c r="L205" s="101">
        <f>K205-K204</f>
        <v>36</v>
      </c>
      <c r="N205" s="113">
        <v>15</v>
      </c>
      <c r="O205" s="97">
        <v>129</v>
      </c>
      <c r="P205" s="97">
        <f t="shared" ref="P205:P206" si="166">O205*3</f>
        <v>387</v>
      </c>
      <c r="Q205" s="97">
        <f>P205-P204</f>
        <v>51</v>
      </c>
      <c r="R205" s="113">
        <v>15</v>
      </c>
      <c r="S205" s="97">
        <v>126</v>
      </c>
      <c r="T205" s="97">
        <f t="shared" ref="T205:T206" si="167">S205*3</f>
        <v>378</v>
      </c>
      <c r="U205" s="97">
        <f>T205-T204</f>
        <v>45</v>
      </c>
      <c r="V205" s="113">
        <v>15</v>
      </c>
      <c r="W205" s="97">
        <v>126</v>
      </c>
      <c r="X205" s="97">
        <f t="shared" ref="X205:X206" si="168">W205*3</f>
        <v>378</v>
      </c>
      <c r="Y205" s="101">
        <f>X205-X204</f>
        <v>42</v>
      </c>
      <c r="Z205" s="97"/>
      <c r="AA205" s="97"/>
      <c r="AB205" s="124"/>
      <c r="AC205" s="97"/>
      <c r="AD205" s="97"/>
    </row>
    <row r="206" spans="1:30" x14ac:dyDescent="0.2">
      <c r="A206" s="114">
        <v>16</v>
      </c>
      <c r="B206" s="102">
        <v>165</v>
      </c>
      <c r="C206" s="102">
        <f t="shared" si="163"/>
        <v>495</v>
      </c>
      <c r="D206" s="102">
        <f>C206-C205</f>
        <v>114</v>
      </c>
      <c r="E206" s="114">
        <v>16</v>
      </c>
      <c r="F206" s="102">
        <v>147</v>
      </c>
      <c r="G206" s="102">
        <f t="shared" si="164"/>
        <v>441</v>
      </c>
      <c r="H206" s="102">
        <f>G206-G205</f>
        <v>78</v>
      </c>
      <c r="I206" s="114">
        <v>16</v>
      </c>
      <c r="J206" s="102">
        <v>138</v>
      </c>
      <c r="K206" s="102">
        <f t="shared" si="165"/>
        <v>414</v>
      </c>
      <c r="L206" s="104">
        <f>K206-K205</f>
        <v>63</v>
      </c>
      <c r="M206" s="111"/>
      <c r="N206" s="114">
        <v>16</v>
      </c>
      <c r="O206" s="102">
        <v>159</v>
      </c>
      <c r="P206" s="102">
        <f t="shared" si="166"/>
        <v>477</v>
      </c>
      <c r="Q206" s="102">
        <f>P206-P205</f>
        <v>90</v>
      </c>
      <c r="R206" s="114">
        <v>16</v>
      </c>
      <c r="S206" s="102">
        <v>147</v>
      </c>
      <c r="T206" s="102">
        <f t="shared" si="167"/>
        <v>441</v>
      </c>
      <c r="U206" s="102">
        <f>T206-T205</f>
        <v>63</v>
      </c>
      <c r="V206" s="114">
        <v>16</v>
      </c>
      <c r="W206" s="102">
        <v>152</v>
      </c>
      <c r="X206" s="102">
        <f t="shared" si="168"/>
        <v>456</v>
      </c>
      <c r="Y206" s="104">
        <f>X206-X205</f>
        <v>78</v>
      </c>
      <c r="Z206" s="94"/>
      <c r="AA206" s="97"/>
      <c r="AB206" s="124"/>
      <c r="AC206" s="97"/>
      <c r="AD206" s="97"/>
    </row>
    <row r="207" spans="1:30" s="92" customFormat="1" x14ac:dyDescent="0.2">
      <c r="A207" s="94"/>
      <c r="B207" s="94"/>
      <c r="C207" s="94"/>
      <c r="D207" s="94"/>
      <c r="E207" s="94"/>
      <c r="F207" s="94"/>
      <c r="G207" s="94"/>
      <c r="H207" s="94"/>
      <c r="I207" s="94"/>
      <c r="J207" s="94"/>
      <c r="K207" s="94"/>
      <c r="L207" s="94"/>
      <c r="M207" s="94"/>
      <c r="N207" s="94"/>
      <c r="O207" s="94"/>
      <c r="P207" s="94"/>
      <c r="Q207" s="94"/>
      <c r="R207" s="94"/>
      <c r="S207" s="94"/>
      <c r="T207" s="94"/>
      <c r="U207" s="94"/>
      <c r="V207" s="94"/>
      <c r="W207" s="94"/>
      <c r="X207" s="94"/>
      <c r="Y207" s="94"/>
      <c r="Z207" s="94"/>
      <c r="AA207" s="94"/>
      <c r="AB207" s="125"/>
      <c r="AC207" s="94"/>
      <c r="AD207" s="94"/>
    </row>
    <row r="208" spans="1:30" s="95" customFormat="1" x14ac:dyDescent="0.2">
      <c r="A208" s="112" t="s">
        <v>221</v>
      </c>
      <c r="B208" s="99"/>
      <c r="C208" s="99"/>
      <c r="D208" s="99"/>
      <c r="E208" s="112" t="s">
        <v>222</v>
      </c>
      <c r="F208" s="99"/>
      <c r="G208" s="99"/>
      <c r="H208" s="99"/>
      <c r="I208" s="112" t="s">
        <v>223</v>
      </c>
      <c r="J208" s="99"/>
      <c r="K208" s="99"/>
      <c r="L208" s="100"/>
      <c r="M208" s="110"/>
      <c r="N208" s="112" t="s">
        <v>221</v>
      </c>
      <c r="O208" s="99"/>
      <c r="P208" s="99"/>
      <c r="Q208" s="99"/>
      <c r="R208" s="112" t="s">
        <v>222</v>
      </c>
      <c r="S208" s="99"/>
      <c r="T208" s="99"/>
      <c r="U208" s="99"/>
      <c r="V208" s="112" t="s">
        <v>223</v>
      </c>
      <c r="W208" s="99"/>
      <c r="X208" s="99"/>
      <c r="Y208" s="100"/>
      <c r="Z208" s="94"/>
      <c r="AA208" s="94"/>
      <c r="AB208" s="125"/>
      <c r="AC208" s="94"/>
      <c r="AD208" s="94"/>
    </row>
    <row r="209" spans="1:30" s="95" customFormat="1" x14ac:dyDescent="0.2">
      <c r="A209" s="113" t="s">
        <v>193</v>
      </c>
      <c r="B209" s="94" t="s">
        <v>194</v>
      </c>
      <c r="C209" s="94" t="s">
        <v>195</v>
      </c>
      <c r="D209" s="94" t="s">
        <v>187</v>
      </c>
      <c r="E209" s="113" t="s">
        <v>193</v>
      </c>
      <c r="F209" s="94" t="s">
        <v>194</v>
      </c>
      <c r="G209" s="94" t="s">
        <v>195</v>
      </c>
      <c r="H209" s="94" t="s">
        <v>187</v>
      </c>
      <c r="I209" s="113" t="s">
        <v>193</v>
      </c>
      <c r="J209" s="94" t="s">
        <v>194</v>
      </c>
      <c r="K209" s="94" t="s">
        <v>195</v>
      </c>
      <c r="L209" s="92" t="s">
        <v>187</v>
      </c>
      <c r="M209" s="109"/>
      <c r="N209" s="113" t="s">
        <v>193</v>
      </c>
      <c r="O209" s="94" t="s">
        <v>194</v>
      </c>
      <c r="P209" s="94" t="s">
        <v>195</v>
      </c>
      <c r="Q209" s="94" t="s">
        <v>187</v>
      </c>
      <c r="R209" s="113" t="s">
        <v>193</v>
      </c>
      <c r="S209" s="94" t="s">
        <v>194</v>
      </c>
      <c r="T209" s="94" t="s">
        <v>195</v>
      </c>
      <c r="U209" s="94" t="s">
        <v>187</v>
      </c>
      <c r="V209" s="113" t="s">
        <v>193</v>
      </c>
      <c r="W209" s="94" t="s">
        <v>194</v>
      </c>
      <c r="X209" s="94" t="s">
        <v>195</v>
      </c>
      <c r="Y209" s="92" t="s">
        <v>187</v>
      </c>
      <c r="Z209" s="94"/>
      <c r="AA209" s="94"/>
      <c r="AB209" s="125"/>
      <c r="AC209" s="94"/>
      <c r="AD209" s="94"/>
    </row>
    <row r="210" spans="1:30" x14ac:dyDescent="0.2">
      <c r="A210" s="113">
        <v>13</v>
      </c>
      <c r="B210" s="97"/>
      <c r="C210" s="97"/>
      <c r="D210" s="97">
        <v>27</v>
      </c>
      <c r="E210" s="113">
        <v>13</v>
      </c>
      <c r="F210" s="97"/>
      <c r="G210" s="97"/>
      <c r="H210" s="97">
        <v>27</v>
      </c>
      <c r="I210" s="113">
        <v>13</v>
      </c>
      <c r="J210" s="97"/>
      <c r="K210" s="97"/>
      <c r="L210" s="101">
        <v>27</v>
      </c>
      <c r="N210" s="113">
        <v>13</v>
      </c>
      <c r="O210" s="97"/>
      <c r="P210" s="97"/>
      <c r="Q210" s="97">
        <v>30</v>
      </c>
      <c r="R210" s="113">
        <v>13</v>
      </c>
      <c r="S210" s="97"/>
      <c r="T210" s="97"/>
      <c r="U210" s="97">
        <v>30</v>
      </c>
      <c r="V210" s="113">
        <v>13</v>
      </c>
      <c r="W210" s="97"/>
      <c r="X210" s="97"/>
      <c r="Y210" s="101">
        <v>30</v>
      </c>
      <c r="Z210" s="97"/>
      <c r="AA210" s="97"/>
      <c r="AB210" s="124"/>
      <c r="AC210" s="97"/>
      <c r="AD210" s="97"/>
    </row>
    <row r="211" spans="1:30" x14ac:dyDescent="0.2">
      <c r="A211" s="113" t="s">
        <v>196</v>
      </c>
      <c r="B211" s="97">
        <v>106</v>
      </c>
      <c r="C211" s="97">
        <f>B211*3</f>
        <v>318</v>
      </c>
      <c r="D211" s="97">
        <v>33</v>
      </c>
      <c r="E211" s="113" t="s">
        <v>196</v>
      </c>
      <c r="F211" s="97">
        <v>106</v>
      </c>
      <c r="G211" s="97">
        <f>F211*3</f>
        <v>318</v>
      </c>
      <c r="H211" s="97">
        <v>33</v>
      </c>
      <c r="I211" s="113" t="s">
        <v>196</v>
      </c>
      <c r="J211" s="97">
        <v>106</v>
      </c>
      <c r="K211" s="97">
        <f>J211*3</f>
        <v>318</v>
      </c>
      <c r="L211" s="101">
        <v>33</v>
      </c>
      <c r="N211" s="113" t="s">
        <v>196</v>
      </c>
      <c r="O211" s="97">
        <v>111</v>
      </c>
      <c r="P211" s="97">
        <f>O211*3</f>
        <v>333</v>
      </c>
      <c r="Q211" s="97">
        <v>33</v>
      </c>
      <c r="R211" s="113" t="s">
        <v>196</v>
      </c>
      <c r="S211" s="97">
        <v>112</v>
      </c>
      <c r="T211" s="97">
        <f>S211*3</f>
        <v>336</v>
      </c>
      <c r="U211" s="97">
        <v>33</v>
      </c>
      <c r="V211" s="113" t="s">
        <v>196</v>
      </c>
      <c r="W211" s="97">
        <v>111</v>
      </c>
      <c r="X211" s="97">
        <f>W211*3</f>
        <v>333</v>
      </c>
      <c r="Y211" s="101">
        <v>33</v>
      </c>
      <c r="Z211" s="97"/>
      <c r="AA211" s="97"/>
      <c r="AB211" s="124"/>
      <c r="AC211" s="97"/>
      <c r="AD211" s="97"/>
    </row>
    <row r="212" spans="1:30" x14ac:dyDescent="0.2">
      <c r="A212" s="113">
        <v>15</v>
      </c>
      <c r="B212" s="97">
        <v>120</v>
      </c>
      <c r="C212" s="97">
        <f>B212*3</f>
        <v>360</v>
      </c>
      <c r="D212" s="97">
        <f>C212-C211</f>
        <v>42</v>
      </c>
      <c r="E212" s="113">
        <v>15</v>
      </c>
      <c r="F212" s="97">
        <v>120</v>
      </c>
      <c r="G212" s="97">
        <f t="shared" ref="G212:G213" si="169">F212*3</f>
        <v>360</v>
      </c>
      <c r="H212" s="97">
        <f>G212-G211</f>
        <v>42</v>
      </c>
      <c r="I212" s="113">
        <v>15</v>
      </c>
      <c r="J212" s="97">
        <v>121</v>
      </c>
      <c r="K212" s="97">
        <f t="shared" ref="K212:K213" si="170">J212*3</f>
        <v>363</v>
      </c>
      <c r="L212" s="101">
        <f>K212-K211</f>
        <v>45</v>
      </c>
      <c r="N212" s="113">
        <v>15</v>
      </c>
      <c r="O212" s="97">
        <v>126</v>
      </c>
      <c r="P212" s="97">
        <f>O212*3</f>
        <v>378</v>
      </c>
      <c r="Q212" s="97">
        <f>P212-P211</f>
        <v>45</v>
      </c>
      <c r="R212" s="113">
        <v>15</v>
      </c>
      <c r="S212" s="97">
        <v>128</v>
      </c>
      <c r="T212" s="97">
        <f t="shared" ref="T212:T213" si="171">S212*3</f>
        <v>384</v>
      </c>
      <c r="U212" s="97">
        <f>T212-T211</f>
        <v>48</v>
      </c>
      <c r="V212" s="113">
        <v>15</v>
      </c>
      <c r="W212" s="97">
        <v>128</v>
      </c>
      <c r="X212" s="97">
        <f t="shared" ref="X212:X213" si="172">W212*3</f>
        <v>384</v>
      </c>
      <c r="Y212" s="101">
        <f>X212-X211</f>
        <v>51</v>
      </c>
      <c r="Z212" s="97"/>
      <c r="AA212" s="97"/>
      <c r="AB212" s="124"/>
      <c r="AC212" s="97"/>
      <c r="AD212" s="97"/>
    </row>
    <row r="213" spans="1:30" x14ac:dyDescent="0.2">
      <c r="A213" s="114">
        <v>16</v>
      </c>
      <c r="B213" s="102">
        <v>148</v>
      </c>
      <c r="C213" s="102">
        <f>B213*3</f>
        <v>444</v>
      </c>
      <c r="D213" s="102">
        <f>C213-C212</f>
        <v>84</v>
      </c>
      <c r="E213" s="114">
        <v>16</v>
      </c>
      <c r="F213" s="102">
        <v>150</v>
      </c>
      <c r="G213" s="102">
        <f t="shared" si="169"/>
        <v>450</v>
      </c>
      <c r="H213" s="102">
        <f>G213-G212</f>
        <v>90</v>
      </c>
      <c r="I213" s="114">
        <v>16</v>
      </c>
      <c r="J213" s="102">
        <v>146</v>
      </c>
      <c r="K213" s="102">
        <f t="shared" si="170"/>
        <v>438</v>
      </c>
      <c r="L213" s="104">
        <f>K213-K212</f>
        <v>75</v>
      </c>
      <c r="M213" s="111"/>
      <c r="N213" s="114">
        <v>16</v>
      </c>
      <c r="O213" s="102">
        <v>154</v>
      </c>
      <c r="P213" s="102">
        <f>O213*3</f>
        <v>462</v>
      </c>
      <c r="Q213" s="102">
        <f>P213-P212</f>
        <v>84</v>
      </c>
      <c r="R213" s="114">
        <v>16</v>
      </c>
      <c r="S213" s="102">
        <v>154</v>
      </c>
      <c r="T213" s="102">
        <f t="shared" si="171"/>
        <v>462</v>
      </c>
      <c r="U213" s="102">
        <f>T213-T212</f>
        <v>78</v>
      </c>
      <c r="V213" s="114">
        <v>16</v>
      </c>
      <c r="W213" s="102">
        <v>156</v>
      </c>
      <c r="X213" s="102">
        <f t="shared" si="172"/>
        <v>468</v>
      </c>
      <c r="Y213" s="104">
        <f>X213-X212</f>
        <v>84</v>
      </c>
      <c r="Z213" s="94"/>
      <c r="AA213" s="97"/>
      <c r="AB213" s="124"/>
      <c r="AC213" s="97"/>
      <c r="AD213" s="97"/>
    </row>
    <row r="214" spans="1:30" s="92" customFormat="1" x14ac:dyDescent="0.2">
      <c r="A214" s="94"/>
      <c r="B214" s="94"/>
      <c r="C214" s="94"/>
      <c r="D214" s="94"/>
      <c r="E214" s="94"/>
      <c r="F214" s="94"/>
      <c r="G214" s="94"/>
      <c r="H214" s="94"/>
      <c r="I214" s="94"/>
      <c r="J214" s="94"/>
      <c r="K214" s="94"/>
      <c r="L214" s="94"/>
      <c r="M214" s="94"/>
      <c r="N214" s="94"/>
      <c r="O214" s="94"/>
      <c r="P214" s="94"/>
      <c r="Q214" s="94"/>
      <c r="R214" s="94"/>
      <c r="S214" s="94"/>
      <c r="T214" s="94"/>
      <c r="U214" s="94"/>
      <c r="V214" s="94"/>
      <c r="W214" s="94"/>
      <c r="X214" s="94"/>
      <c r="Y214" s="94"/>
      <c r="Z214" s="94"/>
      <c r="AA214" s="94"/>
      <c r="AB214" s="125"/>
      <c r="AC214" s="94"/>
      <c r="AD214" s="94"/>
    </row>
    <row r="215" spans="1:30" s="95" customFormat="1" x14ac:dyDescent="0.2">
      <c r="A215" s="122" t="s">
        <v>228</v>
      </c>
      <c r="B215" s="99"/>
      <c r="C215" s="99"/>
      <c r="D215" s="99"/>
      <c r="E215" s="112"/>
      <c r="F215" s="99"/>
      <c r="G215" s="99"/>
      <c r="H215" s="99"/>
      <c r="I215" s="112"/>
      <c r="J215" s="99"/>
      <c r="K215" s="99"/>
      <c r="L215" s="100"/>
      <c r="M215" s="110"/>
      <c r="N215" s="121" t="s">
        <v>450</v>
      </c>
      <c r="O215" s="99"/>
      <c r="P215" s="99"/>
      <c r="Q215" s="99"/>
      <c r="R215" s="112"/>
      <c r="S215" s="99"/>
      <c r="T215" s="99"/>
      <c r="U215" s="99"/>
      <c r="V215" s="112"/>
      <c r="W215" s="99"/>
      <c r="X215" s="99"/>
      <c r="Y215" s="100"/>
      <c r="Z215" s="94"/>
      <c r="AA215" s="94"/>
      <c r="AB215" s="125"/>
      <c r="AC215" s="94"/>
      <c r="AD215" s="94"/>
    </row>
    <row r="216" spans="1:30" s="95" customFormat="1" x14ac:dyDescent="0.2">
      <c r="A216" s="113" t="s">
        <v>190</v>
      </c>
      <c r="B216" s="94"/>
      <c r="C216" s="94"/>
      <c r="D216" s="94"/>
      <c r="E216" s="113" t="s">
        <v>191</v>
      </c>
      <c r="F216" s="94"/>
      <c r="G216" s="94"/>
      <c r="H216" s="94"/>
      <c r="I216" s="113" t="s">
        <v>192</v>
      </c>
      <c r="J216" s="94"/>
      <c r="K216" s="94"/>
      <c r="L216" s="92"/>
      <c r="M216" s="109"/>
      <c r="N216" s="113" t="s">
        <v>190</v>
      </c>
      <c r="O216" s="94"/>
      <c r="P216" s="94"/>
      <c r="Q216" s="94"/>
      <c r="R216" s="113" t="s">
        <v>191</v>
      </c>
      <c r="S216" s="94"/>
      <c r="T216" s="94"/>
      <c r="U216" s="94"/>
      <c r="V216" s="113" t="s">
        <v>192</v>
      </c>
      <c r="W216" s="94"/>
      <c r="X216" s="94"/>
      <c r="Y216" s="92"/>
      <c r="Z216" s="94"/>
      <c r="AA216" s="94"/>
      <c r="AB216" s="125"/>
      <c r="AC216" s="94"/>
      <c r="AD216" s="94"/>
    </row>
    <row r="217" spans="1:30" s="95" customFormat="1" x14ac:dyDescent="0.2">
      <c r="A217" s="113" t="s">
        <v>193</v>
      </c>
      <c r="B217" s="94" t="s">
        <v>194</v>
      </c>
      <c r="C217" s="94" t="s">
        <v>195</v>
      </c>
      <c r="D217" s="94" t="s">
        <v>187</v>
      </c>
      <c r="E217" s="113" t="s">
        <v>193</v>
      </c>
      <c r="F217" s="94" t="s">
        <v>194</v>
      </c>
      <c r="G217" s="94" t="s">
        <v>195</v>
      </c>
      <c r="H217" s="94" t="s">
        <v>187</v>
      </c>
      <c r="I217" s="113" t="s">
        <v>193</v>
      </c>
      <c r="J217" s="94" t="s">
        <v>194</v>
      </c>
      <c r="K217" s="94" t="s">
        <v>195</v>
      </c>
      <c r="L217" s="92" t="s">
        <v>187</v>
      </c>
      <c r="M217" s="109"/>
      <c r="N217" s="113" t="s">
        <v>193</v>
      </c>
      <c r="O217" s="94" t="s">
        <v>194</v>
      </c>
      <c r="P217" s="94" t="s">
        <v>195</v>
      </c>
      <c r="Q217" s="94" t="s">
        <v>187</v>
      </c>
      <c r="R217" s="113" t="s">
        <v>193</v>
      </c>
      <c r="S217" s="94" t="s">
        <v>194</v>
      </c>
      <c r="T217" s="94" t="s">
        <v>195</v>
      </c>
      <c r="U217" s="94" t="s">
        <v>187</v>
      </c>
      <c r="V217" s="113" t="s">
        <v>193</v>
      </c>
      <c r="W217" s="94" t="s">
        <v>194</v>
      </c>
      <c r="X217" s="94" t="s">
        <v>195</v>
      </c>
      <c r="Y217" s="92" t="s">
        <v>187</v>
      </c>
      <c r="Z217" s="94"/>
      <c r="AA217" s="94"/>
      <c r="AB217" s="125"/>
      <c r="AC217" s="94"/>
      <c r="AD217" s="94"/>
    </row>
    <row r="218" spans="1:30" x14ac:dyDescent="0.2">
      <c r="A218" s="113">
        <v>13</v>
      </c>
      <c r="B218" s="97"/>
      <c r="C218" s="97"/>
      <c r="D218" s="97">
        <v>30</v>
      </c>
      <c r="E218" s="113">
        <v>13</v>
      </c>
      <c r="F218" s="97"/>
      <c r="G218" s="97"/>
      <c r="H218" s="97">
        <v>30</v>
      </c>
      <c r="I218" s="113">
        <v>13</v>
      </c>
      <c r="J218" s="97"/>
      <c r="K218" s="97"/>
      <c r="L218" s="101">
        <v>30</v>
      </c>
      <c r="N218" s="113">
        <v>13</v>
      </c>
      <c r="O218" s="97"/>
      <c r="P218" s="97"/>
      <c r="Q218" s="97">
        <v>27</v>
      </c>
      <c r="R218" s="113">
        <v>13</v>
      </c>
      <c r="S218" s="97"/>
      <c r="T218" s="97"/>
      <c r="U218" s="97">
        <v>27</v>
      </c>
      <c r="V218" s="113">
        <v>13</v>
      </c>
      <c r="W218" s="97"/>
      <c r="X218" s="97"/>
      <c r="Y218" s="101">
        <v>27</v>
      </c>
      <c r="Z218" s="97"/>
      <c r="AA218" s="97"/>
      <c r="AB218" s="124"/>
      <c r="AC218" s="97"/>
      <c r="AD218" s="97"/>
    </row>
    <row r="219" spans="1:30" x14ac:dyDescent="0.2">
      <c r="A219" s="113" t="s">
        <v>196</v>
      </c>
      <c r="B219" s="97">
        <v>106</v>
      </c>
      <c r="C219" s="97">
        <f>B219*3</f>
        <v>318</v>
      </c>
      <c r="D219" s="97">
        <v>33</v>
      </c>
      <c r="E219" s="113" t="s">
        <v>196</v>
      </c>
      <c r="F219" s="97">
        <v>106</v>
      </c>
      <c r="G219" s="97">
        <f>F219*3</f>
        <v>318</v>
      </c>
      <c r="H219" s="97">
        <v>33</v>
      </c>
      <c r="I219" s="113" t="s">
        <v>196</v>
      </c>
      <c r="J219" s="97">
        <v>106</v>
      </c>
      <c r="K219" s="97">
        <f>J219*3</f>
        <v>318</v>
      </c>
      <c r="L219" s="101">
        <v>33</v>
      </c>
      <c r="N219" s="113" t="s">
        <v>196</v>
      </c>
      <c r="O219" s="97">
        <v>104</v>
      </c>
      <c r="P219" s="97">
        <f>O219*3</f>
        <v>312</v>
      </c>
      <c r="Q219" s="97">
        <v>30</v>
      </c>
      <c r="R219" s="113" t="s">
        <v>196</v>
      </c>
      <c r="S219" s="97">
        <v>104</v>
      </c>
      <c r="T219" s="97">
        <f>S219*3</f>
        <v>312</v>
      </c>
      <c r="U219" s="97">
        <v>30</v>
      </c>
      <c r="V219" s="113" t="s">
        <v>196</v>
      </c>
      <c r="W219" s="97">
        <v>106</v>
      </c>
      <c r="X219" s="97">
        <f>W219*3</f>
        <v>318</v>
      </c>
      <c r="Y219" s="101">
        <v>30</v>
      </c>
      <c r="Z219" s="97"/>
      <c r="AA219" s="97"/>
      <c r="AB219" s="124"/>
      <c r="AC219" s="97"/>
      <c r="AD219" s="97"/>
    </row>
    <row r="220" spans="1:30" x14ac:dyDescent="0.2">
      <c r="A220" s="113">
        <v>15</v>
      </c>
      <c r="B220" s="97">
        <v>118</v>
      </c>
      <c r="C220" s="97">
        <f t="shared" ref="C220:C221" si="173">B220*3</f>
        <v>354</v>
      </c>
      <c r="D220" s="97">
        <f>C220-C219</f>
        <v>36</v>
      </c>
      <c r="E220" s="113">
        <v>15</v>
      </c>
      <c r="F220" s="97">
        <v>122</v>
      </c>
      <c r="G220" s="97">
        <f t="shared" ref="G220:G221" si="174">F220*3</f>
        <v>366</v>
      </c>
      <c r="H220" s="97">
        <f>G220-G219</f>
        <v>48</v>
      </c>
      <c r="I220" s="113">
        <v>15</v>
      </c>
      <c r="J220" s="97">
        <v>120</v>
      </c>
      <c r="K220" s="97">
        <f t="shared" ref="K220:K221" si="175">J220*3</f>
        <v>360</v>
      </c>
      <c r="L220" s="101">
        <f>K220-K219</f>
        <v>42</v>
      </c>
      <c r="N220" s="113">
        <v>15</v>
      </c>
      <c r="O220" s="97">
        <v>118</v>
      </c>
      <c r="P220" s="97">
        <f t="shared" ref="P220:P221" si="176">O220*3</f>
        <v>354</v>
      </c>
      <c r="Q220" s="97">
        <f>P220-P219</f>
        <v>42</v>
      </c>
      <c r="R220" s="113">
        <v>15</v>
      </c>
      <c r="S220" s="97">
        <v>118</v>
      </c>
      <c r="T220" s="97">
        <f t="shared" ref="T220:T221" si="177">S220*3</f>
        <v>354</v>
      </c>
      <c r="U220" s="97">
        <f>T220-T219</f>
        <v>42</v>
      </c>
      <c r="V220" s="113">
        <v>15</v>
      </c>
      <c r="W220" s="97">
        <v>120</v>
      </c>
      <c r="X220" s="97">
        <f t="shared" ref="X220:X221" si="178">W220*3</f>
        <v>360</v>
      </c>
      <c r="Y220" s="101">
        <f>X220-X219</f>
        <v>42</v>
      </c>
      <c r="Z220" s="94"/>
      <c r="AA220" s="97"/>
      <c r="AB220" s="124"/>
      <c r="AC220" s="97"/>
      <c r="AD220" s="97"/>
    </row>
    <row r="221" spans="1:30" x14ac:dyDescent="0.2">
      <c r="A221" s="114">
        <v>16</v>
      </c>
      <c r="B221" s="102">
        <v>136</v>
      </c>
      <c r="C221" s="102">
        <f t="shared" si="173"/>
        <v>408</v>
      </c>
      <c r="D221" s="102">
        <f>C221-C220</f>
        <v>54</v>
      </c>
      <c r="E221" s="114">
        <v>16</v>
      </c>
      <c r="F221" s="102">
        <v>150</v>
      </c>
      <c r="G221" s="102">
        <f t="shared" si="174"/>
        <v>450</v>
      </c>
      <c r="H221" s="102">
        <f>G221-G220</f>
        <v>84</v>
      </c>
      <c r="I221" s="114">
        <v>16</v>
      </c>
      <c r="J221" s="102">
        <v>143</v>
      </c>
      <c r="K221" s="102">
        <f t="shared" si="175"/>
        <v>429</v>
      </c>
      <c r="L221" s="104">
        <f>K221-K220</f>
        <v>69</v>
      </c>
      <c r="M221" s="111"/>
      <c r="N221" s="114">
        <v>16</v>
      </c>
      <c r="O221" s="102">
        <v>139</v>
      </c>
      <c r="P221" s="102">
        <f t="shared" si="176"/>
        <v>417</v>
      </c>
      <c r="Q221" s="102">
        <f>P221-P220</f>
        <v>63</v>
      </c>
      <c r="R221" s="114">
        <v>16</v>
      </c>
      <c r="S221" s="102">
        <v>142</v>
      </c>
      <c r="T221" s="102">
        <f t="shared" si="177"/>
        <v>426</v>
      </c>
      <c r="U221" s="102">
        <f>T221-T220</f>
        <v>72</v>
      </c>
      <c r="V221" s="114">
        <v>16</v>
      </c>
      <c r="W221" s="102">
        <v>145</v>
      </c>
      <c r="X221" s="102">
        <f t="shared" si="178"/>
        <v>435</v>
      </c>
      <c r="Y221" s="104">
        <f>X221-X220</f>
        <v>75</v>
      </c>
      <c r="Z221" s="97"/>
      <c r="AA221" s="94"/>
      <c r="AB221" s="125"/>
      <c r="AC221" s="94"/>
      <c r="AD221" s="97"/>
    </row>
    <row r="222" spans="1:30" s="92" customFormat="1" x14ac:dyDescent="0.2">
      <c r="A222" s="94"/>
      <c r="B222" s="94"/>
      <c r="C222" s="94"/>
      <c r="D222" s="94"/>
      <c r="E222" s="94"/>
      <c r="F222" s="94"/>
      <c r="G222" s="94"/>
      <c r="H222" s="94"/>
      <c r="I222" s="94"/>
      <c r="J222" s="94"/>
      <c r="K222" s="94"/>
      <c r="L222" s="94"/>
      <c r="M222" s="94"/>
      <c r="N222" s="94"/>
      <c r="O222" s="94"/>
      <c r="P222" s="94"/>
      <c r="Q222" s="94"/>
      <c r="R222" s="94"/>
      <c r="S222" s="94"/>
      <c r="T222" s="94"/>
      <c r="U222" s="94"/>
      <c r="V222" s="94"/>
      <c r="W222" s="94"/>
      <c r="X222" s="94"/>
      <c r="Y222" s="94"/>
      <c r="Z222" s="94"/>
      <c r="AA222" s="94"/>
      <c r="AB222" s="125"/>
      <c r="AC222" s="94"/>
      <c r="AD222" s="94"/>
    </row>
    <row r="223" spans="1:30" s="95" customFormat="1" x14ac:dyDescent="0.2">
      <c r="A223" s="112" t="s">
        <v>197</v>
      </c>
      <c r="B223" s="99"/>
      <c r="C223" s="99"/>
      <c r="D223" s="99"/>
      <c r="E223" s="112" t="s">
        <v>198</v>
      </c>
      <c r="F223" s="99"/>
      <c r="G223" s="99"/>
      <c r="H223" s="99"/>
      <c r="I223" s="112" t="s">
        <v>199</v>
      </c>
      <c r="J223" s="99"/>
      <c r="K223" s="99"/>
      <c r="L223" s="100"/>
      <c r="M223" s="110"/>
      <c r="N223" s="112" t="s">
        <v>197</v>
      </c>
      <c r="O223" s="99"/>
      <c r="P223" s="99"/>
      <c r="Q223" s="99"/>
      <c r="R223" s="112" t="s">
        <v>198</v>
      </c>
      <c r="S223" s="99"/>
      <c r="T223" s="99"/>
      <c r="U223" s="99"/>
      <c r="V223" s="112" t="s">
        <v>199</v>
      </c>
      <c r="W223" s="99"/>
      <c r="X223" s="99"/>
      <c r="Y223" s="100"/>
      <c r="Z223" s="94"/>
      <c r="AA223" s="94"/>
      <c r="AB223" s="125"/>
      <c r="AC223" s="94"/>
      <c r="AD223" s="94"/>
    </row>
    <row r="224" spans="1:30" s="95" customFormat="1" x14ac:dyDescent="0.2">
      <c r="A224" s="113" t="s">
        <v>193</v>
      </c>
      <c r="B224" s="94" t="s">
        <v>194</v>
      </c>
      <c r="C224" s="94" t="s">
        <v>195</v>
      </c>
      <c r="D224" s="94" t="s">
        <v>187</v>
      </c>
      <c r="E224" s="113" t="s">
        <v>193</v>
      </c>
      <c r="F224" s="94" t="s">
        <v>194</v>
      </c>
      <c r="G224" s="94" t="s">
        <v>195</v>
      </c>
      <c r="H224" s="94" t="s">
        <v>187</v>
      </c>
      <c r="I224" s="113" t="s">
        <v>193</v>
      </c>
      <c r="J224" s="94" t="s">
        <v>194</v>
      </c>
      <c r="K224" s="94" t="s">
        <v>195</v>
      </c>
      <c r="L224" s="92" t="s">
        <v>187</v>
      </c>
      <c r="M224" s="109"/>
      <c r="N224" s="113" t="s">
        <v>193</v>
      </c>
      <c r="O224" s="94" t="s">
        <v>194</v>
      </c>
      <c r="P224" s="94" t="s">
        <v>195</v>
      </c>
      <c r="Q224" s="94" t="s">
        <v>187</v>
      </c>
      <c r="R224" s="113" t="s">
        <v>193</v>
      </c>
      <c r="S224" s="94" t="s">
        <v>194</v>
      </c>
      <c r="T224" s="94" t="s">
        <v>195</v>
      </c>
      <c r="U224" s="94" t="s">
        <v>187</v>
      </c>
      <c r="V224" s="113" t="s">
        <v>193</v>
      </c>
      <c r="W224" s="94" t="s">
        <v>194</v>
      </c>
      <c r="X224" s="94" t="s">
        <v>195</v>
      </c>
      <c r="Y224" s="92" t="s">
        <v>187</v>
      </c>
      <c r="Z224" s="94"/>
      <c r="AA224" s="94"/>
      <c r="AB224" s="125"/>
      <c r="AC224" s="94"/>
      <c r="AD224" s="94"/>
    </row>
    <row r="225" spans="1:30" x14ac:dyDescent="0.2">
      <c r="A225" s="113">
        <v>13</v>
      </c>
      <c r="B225" s="97"/>
      <c r="C225" s="97"/>
      <c r="D225" s="97">
        <v>30</v>
      </c>
      <c r="E225" s="113">
        <v>13</v>
      </c>
      <c r="F225" s="97"/>
      <c r="G225" s="97"/>
      <c r="H225" s="97">
        <v>30</v>
      </c>
      <c r="I225" s="113">
        <v>13</v>
      </c>
      <c r="J225" s="97"/>
      <c r="K225" s="97"/>
      <c r="L225" s="101">
        <v>30</v>
      </c>
      <c r="N225" s="113">
        <v>13</v>
      </c>
      <c r="O225" s="97"/>
      <c r="P225" s="97"/>
      <c r="Q225" s="97">
        <v>27</v>
      </c>
      <c r="R225" s="113">
        <v>13</v>
      </c>
      <c r="S225" s="97"/>
      <c r="T225" s="97"/>
      <c r="U225" s="97">
        <v>27</v>
      </c>
      <c r="V225" s="113">
        <v>13</v>
      </c>
      <c r="W225" s="97"/>
      <c r="X225" s="97"/>
      <c r="Y225" s="101">
        <v>27</v>
      </c>
      <c r="Z225" s="97"/>
      <c r="AA225" s="97"/>
      <c r="AB225" s="124"/>
      <c r="AC225" s="97"/>
      <c r="AD225" s="97"/>
    </row>
    <row r="226" spans="1:30" x14ac:dyDescent="0.2">
      <c r="A226" s="113" t="s">
        <v>196</v>
      </c>
      <c r="B226" s="97">
        <v>106</v>
      </c>
      <c r="C226" s="97">
        <f>B226*3</f>
        <v>318</v>
      </c>
      <c r="D226" s="97">
        <v>33</v>
      </c>
      <c r="E226" s="113" t="s">
        <v>196</v>
      </c>
      <c r="F226" s="97">
        <v>108</v>
      </c>
      <c r="G226" s="97">
        <f>F226*3</f>
        <v>324</v>
      </c>
      <c r="H226" s="97">
        <v>33</v>
      </c>
      <c r="I226" s="113" t="s">
        <v>196</v>
      </c>
      <c r="J226" s="97">
        <v>106</v>
      </c>
      <c r="K226" s="97">
        <f>J226*3</f>
        <v>318</v>
      </c>
      <c r="L226" s="101">
        <v>33</v>
      </c>
      <c r="N226" s="113" t="s">
        <v>196</v>
      </c>
      <c r="O226" s="97">
        <v>105</v>
      </c>
      <c r="P226" s="97">
        <f>O226*3</f>
        <v>315</v>
      </c>
      <c r="Q226" s="97">
        <v>30</v>
      </c>
      <c r="R226" s="113" t="s">
        <v>196</v>
      </c>
      <c r="S226" s="97">
        <v>104</v>
      </c>
      <c r="T226" s="97">
        <f>S226*3</f>
        <v>312</v>
      </c>
      <c r="U226" s="97">
        <v>30</v>
      </c>
      <c r="V226" s="113" t="s">
        <v>196</v>
      </c>
      <c r="W226" s="97">
        <v>104</v>
      </c>
      <c r="X226" s="97">
        <f>W226*3</f>
        <v>312</v>
      </c>
      <c r="Y226" s="101">
        <v>30</v>
      </c>
      <c r="Z226" s="97"/>
      <c r="AA226" s="97"/>
      <c r="AB226" s="124"/>
      <c r="AC226" s="97"/>
      <c r="AD226" s="97"/>
    </row>
    <row r="227" spans="1:30" x14ac:dyDescent="0.2">
      <c r="A227" s="113">
        <v>15</v>
      </c>
      <c r="B227" s="97">
        <v>119</v>
      </c>
      <c r="C227" s="97">
        <f t="shared" ref="C227:C228" si="179">B227*3</f>
        <v>357</v>
      </c>
      <c r="D227" s="97">
        <f>C227-C226</f>
        <v>39</v>
      </c>
      <c r="E227" s="113">
        <v>15</v>
      </c>
      <c r="F227" s="97">
        <v>134</v>
      </c>
      <c r="G227" s="97">
        <f t="shared" ref="G227:G228" si="180">F227*3</f>
        <v>402</v>
      </c>
      <c r="H227" s="97">
        <f>G227-G226</f>
        <v>78</v>
      </c>
      <c r="I227" s="113">
        <v>15</v>
      </c>
      <c r="J227" s="97">
        <v>120</v>
      </c>
      <c r="K227" s="97">
        <f t="shared" ref="K227:K228" si="181">J227*3</f>
        <v>360</v>
      </c>
      <c r="L227" s="101">
        <f>K227-K226</f>
        <v>42</v>
      </c>
      <c r="N227" s="113">
        <v>15</v>
      </c>
      <c r="O227" s="97">
        <v>120</v>
      </c>
      <c r="P227" s="97">
        <f t="shared" ref="P227:P228" si="182">O227*3</f>
        <v>360</v>
      </c>
      <c r="Q227" s="97">
        <f>P227-P226</f>
        <v>45</v>
      </c>
      <c r="R227" s="113">
        <v>15</v>
      </c>
      <c r="S227" s="97">
        <v>117</v>
      </c>
      <c r="T227" s="97">
        <f t="shared" ref="T227:T228" si="183">S227*3</f>
        <v>351</v>
      </c>
      <c r="U227" s="97">
        <f>T227-T226</f>
        <v>39</v>
      </c>
      <c r="V227" s="113">
        <v>15</v>
      </c>
      <c r="W227" s="97">
        <v>119</v>
      </c>
      <c r="X227" s="97">
        <f t="shared" ref="X227:X228" si="184">W227*3</f>
        <v>357</v>
      </c>
      <c r="Y227" s="101">
        <f>X227-X226</f>
        <v>45</v>
      </c>
      <c r="Z227" s="97"/>
      <c r="AA227" s="97"/>
      <c r="AB227" s="124"/>
      <c r="AC227" s="97"/>
      <c r="AD227" s="97"/>
    </row>
    <row r="228" spans="1:30" x14ac:dyDescent="0.2">
      <c r="A228" s="114">
        <v>16</v>
      </c>
      <c r="B228" s="102">
        <v>146</v>
      </c>
      <c r="C228" s="102">
        <f t="shared" si="179"/>
        <v>438</v>
      </c>
      <c r="D228" s="102">
        <f>C228-C227</f>
        <v>81</v>
      </c>
      <c r="E228" s="114">
        <v>16</v>
      </c>
      <c r="F228" s="102">
        <v>164</v>
      </c>
      <c r="G228" s="102">
        <f t="shared" si="180"/>
        <v>492</v>
      </c>
      <c r="H228" s="102">
        <f>G228-G227</f>
        <v>90</v>
      </c>
      <c r="I228" s="114">
        <v>16</v>
      </c>
      <c r="J228" s="102">
        <v>148</v>
      </c>
      <c r="K228" s="102">
        <f t="shared" si="181"/>
        <v>444</v>
      </c>
      <c r="L228" s="104">
        <f>K228-K227</f>
        <v>84</v>
      </c>
      <c r="M228" s="111"/>
      <c r="N228" s="114">
        <v>16</v>
      </c>
      <c r="O228" s="102">
        <v>146</v>
      </c>
      <c r="P228" s="102">
        <f t="shared" si="182"/>
        <v>438</v>
      </c>
      <c r="Q228" s="102">
        <f>P228-P227</f>
        <v>78</v>
      </c>
      <c r="R228" s="114">
        <v>16</v>
      </c>
      <c r="S228" s="102">
        <v>139</v>
      </c>
      <c r="T228" s="102">
        <f t="shared" si="183"/>
        <v>417</v>
      </c>
      <c r="U228" s="102">
        <f>T228-T227</f>
        <v>66</v>
      </c>
      <c r="V228" s="114">
        <v>16</v>
      </c>
      <c r="W228" s="102">
        <v>145</v>
      </c>
      <c r="X228" s="102">
        <f t="shared" si="184"/>
        <v>435</v>
      </c>
      <c r="Y228" s="104">
        <f>X228-X227</f>
        <v>78</v>
      </c>
      <c r="Z228" s="97"/>
      <c r="AA228" s="97"/>
      <c r="AB228" s="124"/>
      <c r="AC228" s="97"/>
      <c r="AD228" s="97"/>
    </row>
    <row r="229" spans="1:30" s="92" customFormat="1" x14ac:dyDescent="0.2">
      <c r="A229" s="94"/>
      <c r="B229" s="94"/>
      <c r="C229" s="94"/>
      <c r="D229" s="94"/>
      <c r="E229" s="94"/>
      <c r="F229" s="94"/>
      <c r="G229" s="94"/>
      <c r="H229" s="94"/>
      <c r="I229" s="94"/>
      <c r="J229" s="94"/>
      <c r="K229" s="94"/>
      <c r="L229" s="94"/>
      <c r="M229" s="94"/>
      <c r="N229" s="94"/>
      <c r="O229" s="94"/>
      <c r="P229" s="94"/>
      <c r="Q229" s="94"/>
      <c r="R229" s="94"/>
      <c r="S229" s="94"/>
      <c r="T229" s="94"/>
      <c r="U229" s="94"/>
      <c r="V229" s="94"/>
      <c r="W229" s="94"/>
      <c r="X229" s="94"/>
      <c r="Y229" s="94"/>
      <c r="Z229" s="94"/>
      <c r="AA229" s="94"/>
      <c r="AB229" s="125"/>
      <c r="AC229" s="94"/>
      <c r="AD229" s="94"/>
    </row>
    <row r="230" spans="1:30" s="95" customFormat="1" x14ac:dyDescent="0.2">
      <c r="A230" s="112" t="s">
        <v>200</v>
      </c>
      <c r="B230" s="99"/>
      <c r="C230" s="99"/>
      <c r="D230" s="99"/>
      <c r="E230" s="112" t="s">
        <v>201</v>
      </c>
      <c r="F230" s="99"/>
      <c r="G230" s="99"/>
      <c r="H230" s="99"/>
      <c r="I230" s="112" t="s">
        <v>202</v>
      </c>
      <c r="J230" s="99"/>
      <c r="K230" s="99"/>
      <c r="L230" s="100"/>
      <c r="M230" s="110"/>
      <c r="N230" s="112" t="s">
        <v>200</v>
      </c>
      <c r="O230" s="99"/>
      <c r="P230" s="99"/>
      <c r="Q230" s="99"/>
      <c r="R230" s="112" t="s">
        <v>201</v>
      </c>
      <c r="S230" s="99"/>
      <c r="T230" s="99"/>
      <c r="U230" s="99"/>
      <c r="V230" s="112" t="s">
        <v>202</v>
      </c>
      <c r="W230" s="99"/>
      <c r="X230" s="99"/>
      <c r="Y230" s="100"/>
      <c r="Z230" s="94"/>
      <c r="AA230" s="94"/>
      <c r="AB230" s="125"/>
      <c r="AC230" s="94"/>
      <c r="AD230" s="94"/>
    </row>
    <row r="231" spans="1:30" s="95" customFormat="1" x14ac:dyDescent="0.2">
      <c r="A231" s="113" t="s">
        <v>193</v>
      </c>
      <c r="B231" s="94" t="s">
        <v>194</v>
      </c>
      <c r="C231" s="94" t="s">
        <v>195</v>
      </c>
      <c r="D231" s="94" t="s">
        <v>187</v>
      </c>
      <c r="E231" s="113" t="s">
        <v>193</v>
      </c>
      <c r="F231" s="94" t="s">
        <v>194</v>
      </c>
      <c r="G231" s="94" t="s">
        <v>195</v>
      </c>
      <c r="H231" s="94" t="s">
        <v>187</v>
      </c>
      <c r="I231" s="113" t="s">
        <v>193</v>
      </c>
      <c r="J231" s="94" t="s">
        <v>194</v>
      </c>
      <c r="K231" s="94" t="s">
        <v>195</v>
      </c>
      <c r="L231" s="92" t="s">
        <v>187</v>
      </c>
      <c r="M231" s="109"/>
      <c r="N231" s="113" t="s">
        <v>193</v>
      </c>
      <c r="O231" s="94" t="s">
        <v>194</v>
      </c>
      <c r="P231" s="94" t="s">
        <v>195</v>
      </c>
      <c r="Q231" s="94" t="s">
        <v>187</v>
      </c>
      <c r="R231" s="113" t="s">
        <v>193</v>
      </c>
      <c r="S231" s="94" t="s">
        <v>194</v>
      </c>
      <c r="T231" s="94" t="s">
        <v>195</v>
      </c>
      <c r="U231" s="94" t="s">
        <v>187</v>
      </c>
      <c r="V231" s="113" t="s">
        <v>193</v>
      </c>
      <c r="W231" s="94" t="s">
        <v>194</v>
      </c>
      <c r="X231" s="94" t="s">
        <v>195</v>
      </c>
      <c r="Y231" s="92" t="s">
        <v>187</v>
      </c>
      <c r="Z231" s="94"/>
      <c r="AA231" s="94"/>
      <c r="AB231" s="125"/>
      <c r="AC231" s="94"/>
      <c r="AD231" s="94"/>
    </row>
    <row r="232" spans="1:30" x14ac:dyDescent="0.2">
      <c r="A232" s="113">
        <v>13</v>
      </c>
      <c r="B232" s="97"/>
      <c r="C232" s="97"/>
      <c r="D232" s="97">
        <v>30</v>
      </c>
      <c r="E232" s="113">
        <v>13</v>
      </c>
      <c r="F232" s="97"/>
      <c r="G232" s="97"/>
      <c r="H232" s="97">
        <v>30</v>
      </c>
      <c r="I232" s="113">
        <v>13</v>
      </c>
      <c r="J232" s="97"/>
      <c r="K232" s="97"/>
      <c r="L232" s="101">
        <v>30</v>
      </c>
      <c r="N232" s="113">
        <v>13</v>
      </c>
      <c r="O232" s="97"/>
      <c r="P232" s="97"/>
      <c r="Q232" s="97">
        <v>27</v>
      </c>
      <c r="R232" s="113">
        <v>13</v>
      </c>
      <c r="S232" s="97"/>
      <c r="T232" s="97"/>
      <c r="U232" s="97">
        <v>27</v>
      </c>
      <c r="V232" s="113">
        <v>13</v>
      </c>
      <c r="W232" s="97"/>
      <c r="X232" s="97"/>
      <c r="Y232" s="101">
        <v>27</v>
      </c>
      <c r="Z232" s="94"/>
      <c r="AA232" s="97"/>
      <c r="AB232" s="124"/>
      <c r="AC232" s="97"/>
      <c r="AD232" s="97"/>
    </row>
    <row r="233" spans="1:30" x14ac:dyDescent="0.2">
      <c r="A233" s="113" t="s">
        <v>196</v>
      </c>
      <c r="B233" s="97">
        <v>110</v>
      </c>
      <c r="C233" s="97">
        <f>B233*3</f>
        <v>330</v>
      </c>
      <c r="D233" s="97">
        <v>33</v>
      </c>
      <c r="E233" s="113" t="s">
        <v>196</v>
      </c>
      <c r="F233" s="97">
        <v>107</v>
      </c>
      <c r="G233" s="97">
        <f>F233*3</f>
        <v>321</v>
      </c>
      <c r="H233" s="97">
        <v>33</v>
      </c>
      <c r="I233" s="113" t="s">
        <v>196</v>
      </c>
      <c r="J233" s="97">
        <v>106</v>
      </c>
      <c r="K233" s="97">
        <f>J233*3</f>
        <v>318</v>
      </c>
      <c r="L233" s="101">
        <v>33</v>
      </c>
      <c r="N233" s="113" t="s">
        <v>196</v>
      </c>
      <c r="O233" s="97">
        <v>104</v>
      </c>
      <c r="P233" s="97">
        <f>O233*3</f>
        <v>312</v>
      </c>
      <c r="Q233" s="97">
        <v>30</v>
      </c>
      <c r="R233" s="113" t="s">
        <v>196</v>
      </c>
      <c r="S233" s="97">
        <v>104</v>
      </c>
      <c r="T233" s="97">
        <f>S233*3</f>
        <v>312</v>
      </c>
      <c r="U233" s="97">
        <v>30</v>
      </c>
      <c r="V233" s="113" t="s">
        <v>196</v>
      </c>
      <c r="W233" s="97">
        <v>104</v>
      </c>
      <c r="X233" s="97">
        <f>W233*3</f>
        <v>312</v>
      </c>
      <c r="Y233" s="101">
        <v>30</v>
      </c>
      <c r="Z233" s="97"/>
      <c r="AA233" s="94"/>
      <c r="AB233" s="125"/>
      <c r="AC233" s="94"/>
      <c r="AD233" s="97"/>
    </row>
    <row r="234" spans="1:30" x14ac:dyDescent="0.2">
      <c r="A234" s="113">
        <v>15</v>
      </c>
      <c r="B234" s="97">
        <v>137</v>
      </c>
      <c r="C234" s="97">
        <f t="shared" ref="C234:C235" si="185">B234*3</f>
        <v>411</v>
      </c>
      <c r="D234" s="97">
        <f>C234-C233</f>
        <v>81</v>
      </c>
      <c r="E234" s="113">
        <v>15</v>
      </c>
      <c r="F234" s="97">
        <v>120</v>
      </c>
      <c r="G234" s="97">
        <f t="shared" ref="G234:G235" si="186">F234*3</f>
        <v>360</v>
      </c>
      <c r="H234" s="97">
        <f>G234-G233</f>
        <v>39</v>
      </c>
      <c r="I234" s="113">
        <v>15</v>
      </c>
      <c r="J234" s="97">
        <v>126</v>
      </c>
      <c r="K234" s="97">
        <f t="shared" ref="K234:K235" si="187">J234*3</f>
        <v>378</v>
      </c>
      <c r="L234" s="101">
        <f>K234-K233</f>
        <v>60</v>
      </c>
      <c r="N234" s="113">
        <v>15</v>
      </c>
      <c r="O234" s="97">
        <v>118</v>
      </c>
      <c r="P234" s="97">
        <f t="shared" ref="P234:P235" si="188">O234*3</f>
        <v>354</v>
      </c>
      <c r="Q234" s="97">
        <f>P234-P233</f>
        <v>42</v>
      </c>
      <c r="R234" s="113">
        <v>15</v>
      </c>
      <c r="S234" s="97">
        <v>117</v>
      </c>
      <c r="T234" s="97">
        <f t="shared" ref="T234:T235" si="189">S234*3</f>
        <v>351</v>
      </c>
      <c r="U234" s="97">
        <f>T234-T233</f>
        <v>39</v>
      </c>
      <c r="V234" s="113">
        <v>15</v>
      </c>
      <c r="W234" s="97">
        <v>120</v>
      </c>
      <c r="X234" s="97">
        <f t="shared" ref="X234:X235" si="190">W234*3</f>
        <v>360</v>
      </c>
      <c r="Y234" s="101">
        <f>X234-X233</f>
        <v>48</v>
      </c>
      <c r="Z234" s="97"/>
      <c r="AA234" s="97"/>
      <c r="AB234" s="124"/>
      <c r="AC234" s="97"/>
      <c r="AD234" s="97"/>
    </row>
    <row r="235" spans="1:30" x14ac:dyDescent="0.2">
      <c r="A235" s="114">
        <v>16</v>
      </c>
      <c r="B235" s="102">
        <v>177</v>
      </c>
      <c r="C235" s="102">
        <f t="shared" si="185"/>
        <v>531</v>
      </c>
      <c r="D235" s="102">
        <f>C235-C234</f>
        <v>120</v>
      </c>
      <c r="E235" s="114">
        <v>16</v>
      </c>
      <c r="F235" s="102">
        <v>143</v>
      </c>
      <c r="G235" s="102">
        <f t="shared" si="186"/>
        <v>429</v>
      </c>
      <c r="H235" s="102">
        <f>G235-G234</f>
        <v>69</v>
      </c>
      <c r="I235" s="114">
        <v>16</v>
      </c>
      <c r="J235" s="102">
        <v>152</v>
      </c>
      <c r="K235" s="102">
        <f t="shared" si="187"/>
        <v>456</v>
      </c>
      <c r="L235" s="104">
        <f>K235-K234</f>
        <v>78</v>
      </c>
      <c r="M235" s="111"/>
      <c r="N235" s="114">
        <v>16</v>
      </c>
      <c r="O235" s="102">
        <v>139</v>
      </c>
      <c r="P235" s="102">
        <f t="shared" si="188"/>
        <v>417</v>
      </c>
      <c r="Q235" s="102">
        <f>P235-P234</f>
        <v>63</v>
      </c>
      <c r="R235" s="114">
        <v>16</v>
      </c>
      <c r="S235" s="102">
        <v>140</v>
      </c>
      <c r="T235" s="102">
        <f t="shared" si="189"/>
        <v>420</v>
      </c>
      <c r="U235" s="102">
        <f>T235-T234</f>
        <v>69</v>
      </c>
      <c r="V235" s="114">
        <v>16</v>
      </c>
      <c r="W235" s="102">
        <v>146</v>
      </c>
      <c r="X235" s="102">
        <f t="shared" si="190"/>
        <v>438</v>
      </c>
      <c r="Y235" s="104">
        <f>X235-X234</f>
        <v>78</v>
      </c>
      <c r="Z235" s="97"/>
      <c r="AA235" s="97"/>
      <c r="AB235" s="124"/>
      <c r="AC235" s="97"/>
      <c r="AD235" s="97"/>
    </row>
    <row r="236" spans="1:30" s="92" customFormat="1" x14ac:dyDescent="0.2">
      <c r="A236" s="94"/>
      <c r="B236" s="94"/>
      <c r="C236" s="94"/>
      <c r="D236" s="94"/>
      <c r="E236" s="94"/>
      <c r="F236" s="94"/>
      <c r="G236" s="94"/>
      <c r="H236" s="94"/>
      <c r="I236" s="94"/>
      <c r="J236" s="94"/>
      <c r="K236" s="94"/>
      <c r="L236" s="94"/>
      <c r="M236" s="94"/>
      <c r="N236" s="94"/>
      <c r="O236" s="94"/>
      <c r="P236" s="94"/>
      <c r="Q236" s="94"/>
      <c r="R236" s="94"/>
      <c r="S236" s="94"/>
      <c r="T236" s="94"/>
      <c r="U236" s="94"/>
      <c r="V236" s="94"/>
      <c r="W236" s="94"/>
      <c r="X236" s="94"/>
      <c r="Y236" s="94"/>
      <c r="Z236" s="94"/>
      <c r="AA236" s="94"/>
      <c r="AB236" s="125"/>
      <c r="AC236" s="94"/>
      <c r="AD236" s="94"/>
    </row>
    <row r="237" spans="1:30" s="95" customFormat="1" x14ac:dyDescent="0.2">
      <c r="A237" s="112" t="s">
        <v>203</v>
      </c>
      <c r="B237" s="99"/>
      <c r="C237" s="99"/>
      <c r="D237" s="99"/>
      <c r="E237" s="112" t="s">
        <v>204</v>
      </c>
      <c r="F237" s="99"/>
      <c r="G237" s="99"/>
      <c r="H237" s="99"/>
      <c r="I237" s="112" t="s">
        <v>205</v>
      </c>
      <c r="J237" s="99"/>
      <c r="K237" s="99"/>
      <c r="L237" s="100"/>
      <c r="M237" s="110"/>
      <c r="N237" s="112" t="s">
        <v>203</v>
      </c>
      <c r="O237" s="99"/>
      <c r="P237" s="99"/>
      <c r="Q237" s="99"/>
      <c r="R237" s="112" t="s">
        <v>204</v>
      </c>
      <c r="S237" s="99"/>
      <c r="T237" s="99"/>
      <c r="U237" s="99"/>
      <c r="V237" s="112" t="s">
        <v>205</v>
      </c>
      <c r="W237" s="99"/>
      <c r="X237" s="99"/>
      <c r="Y237" s="100"/>
      <c r="Z237" s="94"/>
      <c r="AA237" s="94"/>
      <c r="AB237" s="125"/>
      <c r="AC237" s="94"/>
      <c r="AD237" s="94"/>
    </row>
    <row r="238" spans="1:30" s="95" customFormat="1" x14ac:dyDescent="0.2">
      <c r="A238" s="113" t="s">
        <v>193</v>
      </c>
      <c r="B238" s="94" t="s">
        <v>194</v>
      </c>
      <c r="C238" s="94" t="s">
        <v>195</v>
      </c>
      <c r="D238" s="94" t="s">
        <v>187</v>
      </c>
      <c r="E238" s="113" t="s">
        <v>193</v>
      </c>
      <c r="F238" s="94" t="s">
        <v>194</v>
      </c>
      <c r="G238" s="94" t="s">
        <v>195</v>
      </c>
      <c r="H238" s="94" t="s">
        <v>187</v>
      </c>
      <c r="I238" s="113" t="s">
        <v>193</v>
      </c>
      <c r="J238" s="94" t="s">
        <v>194</v>
      </c>
      <c r="K238" s="94" t="s">
        <v>195</v>
      </c>
      <c r="L238" s="92" t="s">
        <v>187</v>
      </c>
      <c r="M238" s="109"/>
      <c r="N238" s="113" t="s">
        <v>193</v>
      </c>
      <c r="O238" s="94" t="s">
        <v>194</v>
      </c>
      <c r="P238" s="94" t="s">
        <v>195</v>
      </c>
      <c r="Q238" s="94" t="s">
        <v>187</v>
      </c>
      <c r="R238" s="113" t="s">
        <v>193</v>
      </c>
      <c r="S238" s="94" t="s">
        <v>194</v>
      </c>
      <c r="T238" s="94" t="s">
        <v>195</v>
      </c>
      <c r="U238" s="94" t="s">
        <v>187</v>
      </c>
      <c r="V238" s="113" t="s">
        <v>193</v>
      </c>
      <c r="W238" s="94" t="s">
        <v>194</v>
      </c>
      <c r="X238" s="94" t="s">
        <v>195</v>
      </c>
      <c r="Y238" s="92" t="s">
        <v>187</v>
      </c>
      <c r="Z238" s="94"/>
      <c r="AA238" s="94"/>
      <c r="AB238" s="125"/>
      <c r="AC238" s="94"/>
      <c r="AD238" s="94"/>
    </row>
    <row r="239" spans="1:30" x14ac:dyDescent="0.2">
      <c r="A239" s="113">
        <v>13</v>
      </c>
      <c r="B239" s="97"/>
      <c r="C239" s="97"/>
      <c r="D239" s="97">
        <v>30</v>
      </c>
      <c r="E239" s="113">
        <v>13</v>
      </c>
      <c r="F239" s="94"/>
      <c r="G239" s="97"/>
      <c r="H239" s="97">
        <v>30</v>
      </c>
      <c r="I239" s="113">
        <v>13</v>
      </c>
      <c r="J239" s="97"/>
      <c r="K239" s="94"/>
      <c r="L239" s="101">
        <v>30</v>
      </c>
      <c r="N239" s="113">
        <v>13</v>
      </c>
      <c r="O239" s="97"/>
      <c r="P239" s="94"/>
      <c r="Q239" s="97">
        <v>27</v>
      </c>
      <c r="R239" s="113">
        <v>13</v>
      </c>
      <c r="S239" s="97"/>
      <c r="T239" s="97"/>
      <c r="U239" s="94">
        <v>27</v>
      </c>
      <c r="V239" s="113">
        <v>13</v>
      </c>
      <c r="W239" s="97"/>
      <c r="X239" s="97"/>
      <c r="Y239" s="101">
        <v>27</v>
      </c>
      <c r="Z239" s="94"/>
      <c r="AA239" s="97"/>
      <c r="AB239" s="124"/>
      <c r="AC239" s="97"/>
      <c r="AD239" s="97"/>
    </row>
    <row r="240" spans="1:30" x14ac:dyDescent="0.2">
      <c r="A240" s="113" t="s">
        <v>196</v>
      </c>
      <c r="B240" s="97">
        <v>107</v>
      </c>
      <c r="C240" s="97">
        <f>B240*3</f>
        <v>321</v>
      </c>
      <c r="D240" s="97">
        <v>33</v>
      </c>
      <c r="E240" s="113" t="s">
        <v>196</v>
      </c>
      <c r="F240" s="97">
        <v>106</v>
      </c>
      <c r="G240" s="97">
        <f>F240*3</f>
        <v>318</v>
      </c>
      <c r="H240" s="97">
        <v>33</v>
      </c>
      <c r="I240" s="113" t="s">
        <v>196</v>
      </c>
      <c r="J240" s="97">
        <v>108</v>
      </c>
      <c r="K240" s="97">
        <f>J240*3</f>
        <v>324</v>
      </c>
      <c r="L240" s="101">
        <v>33</v>
      </c>
      <c r="N240" s="113" t="s">
        <v>196</v>
      </c>
      <c r="O240" s="97">
        <v>104</v>
      </c>
      <c r="P240" s="97">
        <f>O240*3</f>
        <v>312</v>
      </c>
      <c r="Q240" s="97">
        <v>30</v>
      </c>
      <c r="R240" s="113" t="s">
        <v>196</v>
      </c>
      <c r="S240" s="97">
        <v>104</v>
      </c>
      <c r="T240" s="97">
        <f>S240*3</f>
        <v>312</v>
      </c>
      <c r="U240" s="97">
        <v>30</v>
      </c>
      <c r="V240" s="113" t="s">
        <v>196</v>
      </c>
      <c r="W240" s="97">
        <v>104</v>
      </c>
      <c r="X240" s="97">
        <f>W240*3</f>
        <v>312</v>
      </c>
      <c r="Y240" s="101">
        <v>30</v>
      </c>
      <c r="Z240" s="97"/>
      <c r="AA240" s="94"/>
      <c r="AB240" s="125"/>
      <c r="AC240" s="94"/>
      <c r="AD240" s="97"/>
    </row>
    <row r="241" spans="1:30" x14ac:dyDescent="0.2">
      <c r="A241" s="113">
        <v>15</v>
      </c>
      <c r="B241" s="97">
        <v>119</v>
      </c>
      <c r="C241" s="97">
        <f t="shared" ref="C241:C242" si="191">B241*3</f>
        <v>357</v>
      </c>
      <c r="D241" s="97">
        <f>C241-C240</f>
        <v>36</v>
      </c>
      <c r="E241" s="113">
        <v>15</v>
      </c>
      <c r="F241" s="97">
        <v>120</v>
      </c>
      <c r="G241" s="97">
        <f t="shared" ref="G241:G242" si="192">F241*3</f>
        <v>360</v>
      </c>
      <c r="H241" s="97">
        <f>G241-G240</f>
        <v>42</v>
      </c>
      <c r="I241" s="113">
        <v>15</v>
      </c>
      <c r="J241" s="97">
        <v>125</v>
      </c>
      <c r="K241" s="97">
        <f t="shared" ref="K241:K242" si="193">J241*3</f>
        <v>375</v>
      </c>
      <c r="L241" s="101">
        <f>K241-K240</f>
        <v>51</v>
      </c>
      <c r="N241" s="113">
        <v>15</v>
      </c>
      <c r="O241" s="97">
        <v>117</v>
      </c>
      <c r="P241" s="97">
        <f t="shared" ref="P241:P242" si="194">O241*3</f>
        <v>351</v>
      </c>
      <c r="Q241" s="97">
        <f>P241-P240</f>
        <v>39</v>
      </c>
      <c r="R241" s="113">
        <v>15</v>
      </c>
      <c r="S241" s="97">
        <v>118</v>
      </c>
      <c r="T241" s="97">
        <f t="shared" ref="T241:T242" si="195">S241*3</f>
        <v>354</v>
      </c>
      <c r="U241" s="97">
        <f>T241-T240</f>
        <v>42</v>
      </c>
      <c r="V241" s="113">
        <v>15</v>
      </c>
      <c r="W241" s="97">
        <v>119</v>
      </c>
      <c r="X241" s="97">
        <f t="shared" ref="X241:X242" si="196">W241*3</f>
        <v>357</v>
      </c>
      <c r="Y241" s="101">
        <f>X241-X240</f>
        <v>45</v>
      </c>
      <c r="Z241" s="97"/>
      <c r="AA241" s="97"/>
      <c r="AB241" s="124"/>
      <c r="AC241" s="97"/>
      <c r="AD241" s="97"/>
    </row>
    <row r="242" spans="1:30" x14ac:dyDescent="0.2">
      <c r="A242" s="114">
        <v>16</v>
      </c>
      <c r="B242" s="102">
        <v>139</v>
      </c>
      <c r="C242" s="102">
        <f t="shared" si="191"/>
        <v>417</v>
      </c>
      <c r="D242" s="102">
        <f>C242-C241</f>
        <v>60</v>
      </c>
      <c r="E242" s="114">
        <v>16</v>
      </c>
      <c r="F242" s="102">
        <v>142</v>
      </c>
      <c r="G242" s="102">
        <f t="shared" si="192"/>
        <v>426</v>
      </c>
      <c r="H242" s="102">
        <f>G242-G241</f>
        <v>66</v>
      </c>
      <c r="I242" s="114">
        <v>16</v>
      </c>
      <c r="J242" s="102">
        <v>149</v>
      </c>
      <c r="K242" s="102">
        <f t="shared" si="193"/>
        <v>447</v>
      </c>
      <c r="L242" s="104">
        <f>K242-K241</f>
        <v>72</v>
      </c>
      <c r="M242" s="111"/>
      <c r="N242" s="114">
        <v>16</v>
      </c>
      <c r="O242" s="102">
        <v>139</v>
      </c>
      <c r="P242" s="102">
        <f t="shared" si="194"/>
        <v>417</v>
      </c>
      <c r="Q242" s="102">
        <f>P242-P241</f>
        <v>66</v>
      </c>
      <c r="R242" s="114">
        <v>16</v>
      </c>
      <c r="S242" s="102">
        <v>143</v>
      </c>
      <c r="T242" s="102">
        <f t="shared" si="195"/>
        <v>429</v>
      </c>
      <c r="U242" s="102">
        <f>T242-T241</f>
        <v>75</v>
      </c>
      <c r="V242" s="114">
        <v>16</v>
      </c>
      <c r="W242" s="102">
        <v>145</v>
      </c>
      <c r="X242" s="102">
        <f t="shared" si="196"/>
        <v>435</v>
      </c>
      <c r="Y242" s="104">
        <f>X242-X241</f>
        <v>78</v>
      </c>
      <c r="Z242" s="97"/>
      <c r="AA242" s="97"/>
      <c r="AB242" s="124"/>
      <c r="AC242" s="97"/>
      <c r="AD242" s="97"/>
    </row>
    <row r="243" spans="1:30" s="92" customFormat="1" x14ac:dyDescent="0.2">
      <c r="A243" s="94"/>
      <c r="B243" s="94"/>
      <c r="C243" s="94"/>
      <c r="D243" s="94"/>
      <c r="E243" s="94"/>
      <c r="F243" s="94"/>
      <c r="G243" s="94"/>
      <c r="H243" s="94"/>
      <c r="I243" s="94"/>
      <c r="J243" s="94"/>
      <c r="K243" s="94"/>
      <c r="L243" s="94"/>
      <c r="M243" s="94"/>
      <c r="N243" s="94"/>
      <c r="O243" s="94"/>
      <c r="P243" s="94"/>
      <c r="Q243" s="94"/>
      <c r="R243" s="94"/>
      <c r="S243" s="94"/>
      <c r="T243" s="94"/>
      <c r="U243" s="94"/>
      <c r="V243" s="94"/>
      <c r="W243" s="94"/>
      <c r="X243" s="94"/>
      <c r="Y243" s="94"/>
      <c r="Z243" s="94"/>
      <c r="AA243" s="94"/>
      <c r="AB243" s="125"/>
      <c r="AC243" s="94"/>
      <c r="AD243" s="94"/>
    </row>
    <row r="244" spans="1:30" s="95" customFormat="1" x14ac:dyDescent="0.2">
      <c r="A244" s="112" t="s">
        <v>206</v>
      </c>
      <c r="B244" s="99"/>
      <c r="C244" s="99"/>
      <c r="D244" s="99"/>
      <c r="E244" s="112" t="s">
        <v>207</v>
      </c>
      <c r="F244" s="99"/>
      <c r="G244" s="99"/>
      <c r="H244" s="99"/>
      <c r="I244" s="112" t="s">
        <v>208</v>
      </c>
      <c r="J244" s="99"/>
      <c r="K244" s="99"/>
      <c r="L244" s="100"/>
      <c r="M244" s="110"/>
      <c r="N244" s="112" t="s">
        <v>206</v>
      </c>
      <c r="O244" s="99"/>
      <c r="P244" s="99"/>
      <c r="Q244" s="99"/>
      <c r="R244" s="112" t="s">
        <v>207</v>
      </c>
      <c r="S244" s="99"/>
      <c r="T244" s="99"/>
      <c r="U244" s="99"/>
      <c r="V244" s="112" t="s">
        <v>208</v>
      </c>
      <c r="W244" s="99"/>
      <c r="X244" s="99"/>
      <c r="Y244" s="100"/>
      <c r="Z244" s="94"/>
      <c r="AA244" s="94"/>
      <c r="AB244" s="125"/>
      <c r="AC244" s="94"/>
      <c r="AD244" s="94"/>
    </row>
    <row r="245" spans="1:30" s="95" customFormat="1" x14ac:dyDescent="0.2">
      <c r="A245" s="113" t="s">
        <v>193</v>
      </c>
      <c r="B245" s="94" t="s">
        <v>194</v>
      </c>
      <c r="C245" s="94" t="s">
        <v>195</v>
      </c>
      <c r="D245" s="94" t="s">
        <v>187</v>
      </c>
      <c r="E245" s="113" t="s">
        <v>193</v>
      </c>
      <c r="F245" s="94" t="s">
        <v>194</v>
      </c>
      <c r="G245" s="94" t="s">
        <v>195</v>
      </c>
      <c r="H245" s="94" t="s">
        <v>187</v>
      </c>
      <c r="I245" s="113" t="s">
        <v>193</v>
      </c>
      <c r="J245" s="94" t="s">
        <v>194</v>
      </c>
      <c r="K245" s="94" t="s">
        <v>195</v>
      </c>
      <c r="L245" s="92" t="s">
        <v>187</v>
      </c>
      <c r="M245" s="109"/>
      <c r="N245" s="113" t="s">
        <v>193</v>
      </c>
      <c r="O245" s="94" t="s">
        <v>194</v>
      </c>
      <c r="P245" s="94" t="s">
        <v>195</v>
      </c>
      <c r="Q245" s="94" t="s">
        <v>187</v>
      </c>
      <c r="R245" s="113" t="s">
        <v>193</v>
      </c>
      <c r="S245" s="94" t="s">
        <v>194</v>
      </c>
      <c r="T245" s="94" t="s">
        <v>195</v>
      </c>
      <c r="U245" s="94" t="s">
        <v>187</v>
      </c>
      <c r="V245" s="113" t="s">
        <v>193</v>
      </c>
      <c r="W245" s="94" t="s">
        <v>194</v>
      </c>
      <c r="X245" s="94" t="s">
        <v>195</v>
      </c>
      <c r="Y245" s="92" t="s">
        <v>187</v>
      </c>
      <c r="Z245" s="94"/>
      <c r="AA245" s="94"/>
      <c r="AB245" s="125"/>
      <c r="AC245" s="94"/>
      <c r="AD245" s="94"/>
    </row>
    <row r="246" spans="1:30" x14ac:dyDescent="0.2">
      <c r="A246" s="113">
        <v>13</v>
      </c>
      <c r="B246" s="97"/>
      <c r="C246" s="97"/>
      <c r="D246" s="97">
        <v>30</v>
      </c>
      <c r="E246" s="113">
        <v>13</v>
      </c>
      <c r="F246" s="97"/>
      <c r="G246" s="97"/>
      <c r="H246" s="97">
        <v>30</v>
      </c>
      <c r="I246" s="113">
        <v>13</v>
      </c>
      <c r="J246" s="97"/>
      <c r="K246" s="97"/>
      <c r="L246" s="101">
        <v>30</v>
      </c>
      <c r="N246" s="113">
        <v>13</v>
      </c>
      <c r="O246" s="97"/>
      <c r="P246" s="97"/>
      <c r="Q246" s="97">
        <v>27</v>
      </c>
      <c r="R246" s="113">
        <v>13</v>
      </c>
      <c r="S246" s="97"/>
      <c r="T246" s="97"/>
      <c r="U246" s="97">
        <v>27</v>
      </c>
      <c r="V246" s="113">
        <v>13</v>
      </c>
      <c r="W246" s="97"/>
      <c r="X246" s="97"/>
      <c r="Y246" s="101">
        <v>27</v>
      </c>
      <c r="Z246" s="94"/>
      <c r="AA246" s="97"/>
      <c r="AB246" s="124"/>
      <c r="AC246" s="97"/>
      <c r="AD246" s="97"/>
    </row>
    <row r="247" spans="1:30" x14ac:dyDescent="0.2">
      <c r="A247" s="113" t="s">
        <v>196</v>
      </c>
      <c r="B247" s="97">
        <v>106</v>
      </c>
      <c r="C247" s="97">
        <f>B247*3</f>
        <v>318</v>
      </c>
      <c r="D247" s="97">
        <v>33</v>
      </c>
      <c r="E247" s="113" t="s">
        <v>196</v>
      </c>
      <c r="F247" s="97">
        <v>106</v>
      </c>
      <c r="G247" s="97">
        <f>F247*3</f>
        <v>318</v>
      </c>
      <c r="H247" s="97">
        <v>33</v>
      </c>
      <c r="I247" s="113" t="s">
        <v>196</v>
      </c>
      <c r="J247" s="97">
        <v>106</v>
      </c>
      <c r="K247" s="97">
        <f>J247*3</f>
        <v>318</v>
      </c>
      <c r="L247" s="101">
        <v>33</v>
      </c>
      <c r="N247" s="113" t="s">
        <v>196</v>
      </c>
      <c r="O247" s="97">
        <v>105</v>
      </c>
      <c r="P247" s="97">
        <f>O247*3</f>
        <v>315</v>
      </c>
      <c r="Q247" s="97">
        <v>30</v>
      </c>
      <c r="R247" s="113" t="s">
        <v>196</v>
      </c>
      <c r="S247" s="97">
        <v>105</v>
      </c>
      <c r="T247" s="97">
        <f>S247*3</f>
        <v>315</v>
      </c>
      <c r="U247" s="97">
        <v>30</v>
      </c>
      <c r="V247" s="113" t="s">
        <v>196</v>
      </c>
      <c r="W247" s="97">
        <v>104</v>
      </c>
      <c r="X247" s="97">
        <f>W247*3</f>
        <v>312</v>
      </c>
      <c r="Y247" s="101">
        <v>30</v>
      </c>
      <c r="Z247" s="97"/>
      <c r="AA247" s="94"/>
      <c r="AB247" s="125"/>
      <c r="AC247" s="94"/>
      <c r="AD247" s="97"/>
    </row>
    <row r="248" spans="1:30" x14ac:dyDescent="0.2">
      <c r="A248" s="113">
        <v>15</v>
      </c>
      <c r="B248" s="97">
        <v>119</v>
      </c>
      <c r="C248" s="97">
        <f t="shared" ref="C248:C249" si="197">B248*3</f>
        <v>357</v>
      </c>
      <c r="D248" s="97">
        <f>C248-C247</f>
        <v>39</v>
      </c>
      <c r="E248" s="113">
        <v>15</v>
      </c>
      <c r="F248" s="97">
        <v>124</v>
      </c>
      <c r="G248" s="97">
        <f t="shared" ref="G248:G249" si="198">F248*3</f>
        <v>372</v>
      </c>
      <c r="H248" s="97">
        <f>G248-G247</f>
        <v>54</v>
      </c>
      <c r="I248" s="113">
        <v>15</v>
      </c>
      <c r="J248" s="97">
        <v>124</v>
      </c>
      <c r="K248" s="97">
        <f t="shared" ref="K248:K249" si="199">J248*3</f>
        <v>372</v>
      </c>
      <c r="L248" s="101">
        <f>K248-K247</f>
        <v>54</v>
      </c>
      <c r="N248" s="113">
        <v>15</v>
      </c>
      <c r="O248" s="97">
        <v>119</v>
      </c>
      <c r="P248" s="97">
        <f t="shared" ref="P248:P249" si="200">O248*3</f>
        <v>357</v>
      </c>
      <c r="Q248" s="97">
        <f>P248-P247</f>
        <v>42</v>
      </c>
      <c r="R248" s="113">
        <v>15</v>
      </c>
      <c r="S248" s="97">
        <v>120</v>
      </c>
      <c r="T248" s="97">
        <f t="shared" ref="T248:T249" si="201">S248*3</f>
        <v>360</v>
      </c>
      <c r="U248" s="97">
        <f>T248-T247</f>
        <v>45</v>
      </c>
      <c r="V248" s="113">
        <v>15</v>
      </c>
      <c r="W248" s="97">
        <v>121</v>
      </c>
      <c r="X248" s="97">
        <f t="shared" ref="X248:X249" si="202">W248*3</f>
        <v>363</v>
      </c>
      <c r="Y248" s="101">
        <f>X248-X247</f>
        <v>51</v>
      </c>
      <c r="Z248" s="97"/>
      <c r="AA248" s="97"/>
      <c r="AB248" s="124"/>
      <c r="AC248" s="97"/>
      <c r="AD248" s="97"/>
    </row>
    <row r="249" spans="1:30" x14ac:dyDescent="0.2">
      <c r="A249" s="114">
        <v>16</v>
      </c>
      <c r="B249" s="102">
        <v>142</v>
      </c>
      <c r="C249" s="102">
        <f t="shared" si="197"/>
        <v>426</v>
      </c>
      <c r="D249" s="102">
        <f>C249-C248</f>
        <v>69</v>
      </c>
      <c r="E249" s="114">
        <v>16</v>
      </c>
      <c r="F249" s="102">
        <v>158</v>
      </c>
      <c r="G249" s="102">
        <f t="shared" si="198"/>
        <v>474</v>
      </c>
      <c r="H249" s="102">
        <f>G249-G248</f>
        <v>102</v>
      </c>
      <c r="I249" s="114">
        <v>16</v>
      </c>
      <c r="J249" s="102">
        <v>154</v>
      </c>
      <c r="K249" s="102">
        <f t="shared" si="199"/>
        <v>462</v>
      </c>
      <c r="L249" s="104">
        <f>K249-K248</f>
        <v>90</v>
      </c>
      <c r="M249" s="111"/>
      <c r="N249" s="114">
        <v>16</v>
      </c>
      <c r="O249" s="102">
        <v>141</v>
      </c>
      <c r="P249" s="102">
        <f t="shared" si="200"/>
        <v>423</v>
      </c>
      <c r="Q249" s="102">
        <f>P249-P248</f>
        <v>66</v>
      </c>
      <c r="R249" s="114">
        <v>16</v>
      </c>
      <c r="S249" s="102">
        <v>146</v>
      </c>
      <c r="T249" s="102">
        <f t="shared" si="201"/>
        <v>438</v>
      </c>
      <c r="U249" s="102">
        <f>T249-T248</f>
        <v>78</v>
      </c>
      <c r="V249" s="114">
        <v>16</v>
      </c>
      <c r="W249" s="102">
        <v>148</v>
      </c>
      <c r="X249" s="102">
        <f t="shared" si="202"/>
        <v>444</v>
      </c>
      <c r="Y249" s="104">
        <f>X249-X248</f>
        <v>81</v>
      </c>
      <c r="Z249" s="97"/>
      <c r="AA249" s="97"/>
      <c r="AB249" s="124"/>
      <c r="AC249" s="97"/>
      <c r="AD249" s="97"/>
    </row>
    <row r="250" spans="1:30" s="92" customFormat="1" x14ac:dyDescent="0.2">
      <c r="A250" s="94"/>
      <c r="B250" s="94"/>
      <c r="C250" s="94"/>
      <c r="D250" s="94"/>
      <c r="E250" s="94"/>
      <c r="F250" s="94"/>
      <c r="G250" s="94"/>
      <c r="H250" s="94"/>
      <c r="I250" s="94"/>
      <c r="J250" s="94"/>
      <c r="K250" s="94"/>
      <c r="L250" s="94"/>
      <c r="M250" s="94"/>
      <c r="N250" s="94"/>
      <c r="O250" s="94"/>
      <c r="P250" s="94"/>
      <c r="Q250" s="94"/>
      <c r="R250" s="94"/>
      <c r="S250" s="94"/>
      <c r="T250" s="94"/>
      <c r="U250" s="94"/>
      <c r="V250" s="94"/>
      <c r="W250" s="94"/>
      <c r="X250" s="94"/>
      <c r="Y250" s="94"/>
      <c r="Z250" s="94"/>
      <c r="AA250" s="94"/>
      <c r="AB250" s="125"/>
      <c r="AC250" s="94"/>
      <c r="AD250" s="94"/>
    </row>
    <row r="251" spans="1:30" s="95" customFormat="1" x14ac:dyDescent="0.2">
      <c r="A251" s="112" t="s">
        <v>209</v>
      </c>
      <c r="B251" s="99"/>
      <c r="C251" s="99"/>
      <c r="D251" s="99"/>
      <c r="E251" s="112" t="s">
        <v>210</v>
      </c>
      <c r="F251" s="99"/>
      <c r="G251" s="99"/>
      <c r="H251" s="99"/>
      <c r="I251" s="112" t="s">
        <v>211</v>
      </c>
      <c r="J251" s="99"/>
      <c r="K251" s="99"/>
      <c r="L251" s="100"/>
      <c r="M251" s="110"/>
      <c r="N251" s="112" t="s">
        <v>209</v>
      </c>
      <c r="O251" s="99"/>
      <c r="P251" s="99"/>
      <c r="Q251" s="99"/>
      <c r="R251" s="112" t="s">
        <v>210</v>
      </c>
      <c r="S251" s="99"/>
      <c r="T251" s="99"/>
      <c r="U251" s="99"/>
      <c r="V251" s="112" t="s">
        <v>211</v>
      </c>
      <c r="W251" s="99"/>
      <c r="X251" s="99"/>
      <c r="Y251" s="100"/>
      <c r="Z251" s="94"/>
      <c r="AA251" s="94"/>
      <c r="AB251" s="125"/>
      <c r="AC251" s="94"/>
      <c r="AD251" s="94"/>
    </row>
    <row r="252" spans="1:30" s="95" customFormat="1" x14ac:dyDescent="0.2">
      <c r="A252" s="113" t="s">
        <v>193</v>
      </c>
      <c r="B252" s="94" t="s">
        <v>194</v>
      </c>
      <c r="C252" s="94" t="s">
        <v>195</v>
      </c>
      <c r="D252" s="94" t="s">
        <v>187</v>
      </c>
      <c r="E252" s="113" t="s">
        <v>193</v>
      </c>
      <c r="F252" s="94" t="s">
        <v>194</v>
      </c>
      <c r="G252" s="94" t="s">
        <v>195</v>
      </c>
      <c r="H252" s="94" t="s">
        <v>187</v>
      </c>
      <c r="I252" s="113" t="s">
        <v>193</v>
      </c>
      <c r="J252" s="94" t="s">
        <v>194</v>
      </c>
      <c r="K252" s="94" t="s">
        <v>195</v>
      </c>
      <c r="L252" s="92" t="s">
        <v>187</v>
      </c>
      <c r="M252" s="109"/>
      <c r="N252" s="113" t="s">
        <v>193</v>
      </c>
      <c r="O252" s="94" t="s">
        <v>194</v>
      </c>
      <c r="P252" s="94" t="s">
        <v>195</v>
      </c>
      <c r="Q252" s="94" t="s">
        <v>187</v>
      </c>
      <c r="R252" s="113" t="s">
        <v>193</v>
      </c>
      <c r="S252" s="94" t="s">
        <v>194</v>
      </c>
      <c r="T252" s="94" t="s">
        <v>195</v>
      </c>
      <c r="U252" s="94" t="s">
        <v>187</v>
      </c>
      <c r="V252" s="113" t="s">
        <v>193</v>
      </c>
      <c r="W252" s="94" t="s">
        <v>194</v>
      </c>
      <c r="X252" s="94" t="s">
        <v>195</v>
      </c>
      <c r="Y252" s="92" t="s">
        <v>187</v>
      </c>
      <c r="Z252" s="94"/>
      <c r="AA252" s="94"/>
      <c r="AB252" s="125"/>
      <c r="AC252" s="94"/>
      <c r="AD252" s="94"/>
    </row>
    <row r="253" spans="1:30" x14ac:dyDescent="0.2">
      <c r="A253" s="113">
        <v>13</v>
      </c>
      <c r="B253" s="97"/>
      <c r="C253" s="97"/>
      <c r="D253" s="97">
        <v>30</v>
      </c>
      <c r="E253" s="113">
        <v>13</v>
      </c>
      <c r="F253" s="97"/>
      <c r="G253" s="97"/>
      <c r="H253" s="97">
        <v>30</v>
      </c>
      <c r="I253" s="113">
        <v>13</v>
      </c>
      <c r="J253" s="97"/>
      <c r="K253" s="97"/>
      <c r="L253" s="101">
        <v>30</v>
      </c>
      <c r="N253" s="113">
        <v>13</v>
      </c>
      <c r="O253" s="97"/>
      <c r="P253" s="97"/>
      <c r="Q253" s="97">
        <v>27</v>
      </c>
      <c r="R253" s="113">
        <v>13</v>
      </c>
      <c r="S253" s="97"/>
      <c r="T253" s="97"/>
      <c r="U253" s="97">
        <v>27</v>
      </c>
      <c r="V253" s="113">
        <v>13</v>
      </c>
      <c r="W253" s="97"/>
      <c r="X253" s="97"/>
      <c r="Y253" s="101">
        <v>27</v>
      </c>
      <c r="Z253" s="94"/>
      <c r="AA253" s="97"/>
      <c r="AB253" s="124"/>
      <c r="AC253" s="97"/>
      <c r="AD253" s="97"/>
    </row>
    <row r="254" spans="1:30" x14ac:dyDescent="0.2">
      <c r="A254" s="113" t="s">
        <v>196</v>
      </c>
      <c r="B254" s="97">
        <v>106</v>
      </c>
      <c r="C254" s="97">
        <f>B254*3</f>
        <v>318</v>
      </c>
      <c r="D254" s="97">
        <v>33</v>
      </c>
      <c r="E254" s="113" t="s">
        <v>196</v>
      </c>
      <c r="F254" s="97">
        <v>106</v>
      </c>
      <c r="G254" s="97">
        <f>F254*3</f>
        <v>318</v>
      </c>
      <c r="H254" s="97">
        <v>33</v>
      </c>
      <c r="I254" s="113" t="s">
        <v>196</v>
      </c>
      <c r="J254" s="97">
        <v>107</v>
      </c>
      <c r="K254" s="97">
        <f>J254*3</f>
        <v>321</v>
      </c>
      <c r="L254" s="101">
        <v>33</v>
      </c>
      <c r="N254" s="113" t="s">
        <v>196</v>
      </c>
      <c r="O254" s="97">
        <v>105</v>
      </c>
      <c r="P254" s="97">
        <f>O254*3</f>
        <v>315</v>
      </c>
      <c r="Q254" s="97">
        <v>30</v>
      </c>
      <c r="R254" s="113" t="s">
        <v>196</v>
      </c>
      <c r="S254" s="97">
        <v>105</v>
      </c>
      <c r="T254" s="97">
        <f>S254*3</f>
        <v>315</v>
      </c>
      <c r="U254" s="97">
        <v>30</v>
      </c>
      <c r="V254" s="113" t="s">
        <v>196</v>
      </c>
      <c r="W254" s="97">
        <v>107</v>
      </c>
      <c r="X254" s="97">
        <f>W254*3</f>
        <v>321</v>
      </c>
      <c r="Y254" s="101">
        <v>30</v>
      </c>
      <c r="Z254" s="97"/>
      <c r="AA254" s="94"/>
      <c r="AB254" s="125"/>
      <c r="AC254" s="94"/>
      <c r="AD254" s="97"/>
    </row>
    <row r="255" spans="1:30" x14ac:dyDescent="0.2">
      <c r="A255" s="113">
        <v>15</v>
      </c>
      <c r="B255" s="97">
        <v>119</v>
      </c>
      <c r="C255" s="97">
        <f t="shared" ref="C255:C256" si="203">B255*3</f>
        <v>357</v>
      </c>
      <c r="D255" s="97">
        <f>C255-C254</f>
        <v>39</v>
      </c>
      <c r="E255" s="113">
        <v>15</v>
      </c>
      <c r="F255" s="97">
        <v>122</v>
      </c>
      <c r="G255" s="97">
        <f t="shared" ref="G255:G256" si="204">F255*3</f>
        <v>366</v>
      </c>
      <c r="H255" s="97">
        <f>G255-G254</f>
        <v>48</v>
      </c>
      <c r="I255" s="113">
        <v>15</v>
      </c>
      <c r="J255" s="97">
        <v>126</v>
      </c>
      <c r="K255" s="97">
        <f t="shared" ref="K255:K256" si="205">J255*3</f>
        <v>378</v>
      </c>
      <c r="L255" s="101">
        <f>K255-K254</f>
        <v>57</v>
      </c>
      <c r="N255" s="113">
        <v>15</v>
      </c>
      <c r="O255" s="97">
        <v>119</v>
      </c>
      <c r="P255" s="97">
        <f t="shared" ref="P255:P256" si="206">O255*3</f>
        <v>357</v>
      </c>
      <c r="Q255" s="97">
        <f>P255-P254</f>
        <v>42</v>
      </c>
      <c r="R255" s="113">
        <v>15</v>
      </c>
      <c r="S255" s="97">
        <v>120</v>
      </c>
      <c r="T255" s="97">
        <f t="shared" ref="T255:T256" si="207">S255*3</f>
        <v>360</v>
      </c>
      <c r="U255" s="97">
        <f>T255-T254</f>
        <v>45</v>
      </c>
      <c r="V255" s="113">
        <v>15</v>
      </c>
      <c r="W255" s="97">
        <v>120</v>
      </c>
      <c r="X255" s="97">
        <f t="shared" ref="X255:X256" si="208">W255*3</f>
        <v>360</v>
      </c>
      <c r="Y255" s="101">
        <f>X255-X254</f>
        <v>39</v>
      </c>
      <c r="Z255" s="97"/>
      <c r="AA255" s="97"/>
      <c r="AB255" s="124"/>
      <c r="AC255" s="97"/>
      <c r="AD255" s="97"/>
    </row>
    <row r="256" spans="1:30" x14ac:dyDescent="0.2">
      <c r="A256" s="114">
        <v>16</v>
      </c>
      <c r="B256" s="102">
        <v>146</v>
      </c>
      <c r="C256" s="102">
        <f t="shared" si="203"/>
        <v>438</v>
      </c>
      <c r="D256" s="102">
        <f>C256-C255</f>
        <v>81</v>
      </c>
      <c r="E256" s="114">
        <v>16</v>
      </c>
      <c r="F256" s="102">
        <v>150</v>
      </c>
      <c r="G256" s="102">
        <f t="shared" si="204"/>
        <v>450</v>
      </c>
      <c r="H256" s="102">
        <f>G256-G255</f>
        <v>84</v>
      </c>
      <c r="I256" s="114">
        <v>16</v>
      </c>
      <c r="J256" s="102">
        <v>162</v>
      </c>
      <c r="K256" s="102">
        <f t="shared" si="205"/>
        <v>486</v>
      </c>
      <c r="L256" s="104">
        <f>K256-K255</f>
        <v>108</v>
      </c>
      <c r="M256" s="111"/>
      <c r="N256" s="114">
        <v>16</v>
      </c>
      <c r="O256" s="102">
        <v>146</v>
      </c>
      <c r="P256" s="102">
        <f t="shared" si="206"/>
        <v>438</v>
      </c>
      <c r="Q256" s="102">
        <f>P256-P255</f>
        <v>81</v>
      </c>
      <c r="R256" s="114">
        <v>16</v>
      </c>
      <c r="S256" s="102">
        <v>145</v>
      </c>
      <c r="T256" s="102">
        <f t="shared" si="207"/>
        <v>435</v>
      </c>
      <c r="U256" s="102">
        <f>T256-T255</f>
        <v>75</v>
      </c>
      <c r="V256" s="114">
        <v>16</v>
      </c>
      <c r="W256" s="102">
        <v>146</v>
      </c>
      <c r="X256" s="102">
        <f t="shared" si="208"/>
        <v>438</v>
      </c>
      <c r="Y256" s="104">
        <f>X256-X255</f>
        <v>78</v>
      </c>
      <c r="Z256" s="97"/>
      <c r="AA256" s="97"/>
      <c r="AB256" s="124"/>
      <c r="AC256" s="97"/>
      <c r="AD256" s="97"/>
    </row>
    <row r="257" spans="1:30" s="92" customFormat="1" x14ac:dyDescent="0.2">
      <c r="A257" s="94"/>
      <c r="B257" s="94"/>
      <c r="C257" s="94"/>
      <c r="D257" s="94"/>
      <c r="E257" s="94"/>
      <c r="F257" s="94"/>
      <c r="G257" s="94"/>
      <c r="H257" s="94"/>
      <c r="I257" s="94"/>
      <c r="J257" s="94"/>
      <c r="K257" s="94"/>
      <c r="L257" s="94"/>
      <c r="M257" s="94"/>
      <c r="N257" s="94"/>
      <c r="O257" s="94"/>
      <c r="P257" s="94"/>
      <c r="Q257" s="94"/>
      <c r="R257" s="94"/>
      <c r="S257" s="94"/>
      <c r="T257" s="94"/>
      <c r="U257" s="94"/>
      <c r="V257" s="94"/>
      <c r="W257" s="94"/>
      <c r="X257" s="94"/>
      <c r="Y257" s="94"/>
      <c r="Z257" s="94"/>
      <c r="AA257" s="94"/>
      <c r="AB257" s="125"/>
      <c r="AC257" s="94"/>
      <c r="AD257" s="94"/>
    </row>
    <row r="258" spans="1:30" s="95" customFormat="1" x14ac:dyDescent="0.2">
      <c r="A258" s="112" t="s">
        <v>212</v>
      </c>
      <c r="B258" s="99"/>
      <c r="C258" s="99"/>
      <c r="D258" s="99"/>
      <c r="E258" s="112" t="s">
        <v>213</v>
      </c>
      <c r="F258" s="99"/>
      <c r="G258" s="99"/>
      <c r="H258" s="99"/>
      <c r="I258" s="112" t="s">
        <v>214</v>
      </c>
      <c r="J258" s="99"/>
      <c r="K258" s="99"/>
      <c r="L258" s="100"/>
      <c r="M258" s="110"/>
      <c r="N258" s="112" t="s">
        <v>212</v>
      </c>
      <c r="O258" s="99"/>
      <c r="P258" s="99"/>
      <c r="Q258" s="99"/>
      <c r="R258" s="112" t="s">
        <v>213</v>
      </c>
      <c r="S258" s="99"/>
      <c r="T258" s="99"/>
      <c r="U258" s="99"/>
      <c r="V258" s="112" t="s">
        <v>214</v>
      </c>
      <c r="W258" s="99"/>
      <c r="X258" s="99"/>
      <c r="Y258" s="100"/>
      <c r="Z258" s="94"/>
      <c r="AA258" s="94"/>
      <c r="AB258" s="125"/>
      <c r="AC258" s="94"/>
      <c r="AD258" s="94"/>
    </row>
    <row r="259" spans="1:30" s="95" customFormat="1" x14ac:dyDescent="0.2">
      <c r="A259" s="113" t="s">
        <v>193</v>
      </c>
      <c r="B259" s="94" t="s">
        <v>194</v>
      </c>
      <c r="C259" s="94" t="s">
        <v>195</v>
      </c>
      <c r="D259" s="94" t="s">
        <v>187</v>
      </c>
      <c r="E259" s="113" t="s">
        <v>193</v>
      </c>
      <c r="F259" s="94" t="s">
        <v>194</v>
      </c>
      <c r="G259" s="94" t="s">
        <v>195</v>
      </c>
      <c r="H259" s="94" t="s">
        <v>187</v>
      </c>
      <c r="I259" s="113" t="s">
        <v>193</v>
      </c>
      <c r="J259" s="94" t="s">
        <v>194</v>
      </c>
      <c r="K259" s="94" t="s">
        <v>195</v>
      </c>
      <c r="L259" s="92" t="s">
        <v>187</v>
      </c>
      <c r="M259" s="109"/>
      <c r="N259" s="113" t="s">
        <v>193</v>
      </c>
      <c r="O259" s="94" t="s">
        <v>194</v>
      </c>
      <c r="P259" s="94" t="s">
        <v>195</v>
      </c>
      <c r="Q259" s="94" t="s">
        <v>187</v>
      </c>
      <c r="R259" s="113" t="s">
        <v>193</v>
      </c>
      <c r="S259" s="94" t="s">
        <v>194</v>
      </c>
      <c r="T259" s="94" t="s">
        <v>195</v>
      </c>
      <c r="U259" s="94" t="s">
        <v>187</v>
      </c>
      <c r="V259" s="113" t="s">
        <v>193</v>
      </c>
      <c r="W259" s="94" t="s">
        <v>194</v>
      </c>
      <c r="X259" s="94" t="s">
        <v>195</v>
      </c>
      <c r="Y259" s="92" t="s">
        <v>187</v>
      </c>
      <c r="Z259" s="94"/>
      <c r="AA259" s="94"/>
      <c r="AB259" s="125"/>
      <c r="AC259" s="94"/>
      <c r="AD259" s="94"/>
    </row>
    <row r="260" spans="1:30" x14ac:dyDescent="0.2">
      <c r="A260" s="113">
        <v>13</v>
      </c>
      <c r="B260" s="97"/>
      <c r="C260" s="97"/>
      <c r="D260" s="97">
        <v>30</v>
      </c>
      <c r="E260" s="113">
        <v>13</v>
      </c>
      <c r="F260" s="97"/>
      <c r="G260" s="97"/>
      <c r="H260" s="97">
        <v>30</v>
      </c>
      <c r="I260" s="113">
        <v>13</v>
      </c>
      <c r="J260" s="97"/>
      <c r="K260" s="97"/>
      <c r="L260" s="101">
        <v>30</v>
      </c>
      <c r="N260" s="113">
        <v>13</v>
      </c>
      <c r="O260" s="97"/>
      <c r="P260" s="97"/>
      <c r="Q260" s="97">
        <v>27</v>
      </c>
      <c r="R260" s="113">
        <v>13</v>
      </c>
      <c r="S260" s="97"/>
      <c r="T260" s="97"/>
      <c r="U260" s="97">
        <v>27</v>
      </c>
      <c r="V260" s="113">
        <v>13</v>
      </c>
      <c r="W260" s="97"/>
      <c r="X260" s="97"/>
      <c r="Y260" s="101">
        <v>27</v>
      </c>
      <c r="Z260" s="94"/>
      <c r="AA260" s="97"/>
      <c r="AB260" s="124"/>
      <c r="AC260" s="97"/>
      <c r="AD260" s="97"/>
    </row>
    <row r="261" spans="1:30" x14ac:dyDescent="0.2">
      <c r="A261" s="113" t="s">
        <v>196</v>
      </c>
      <c r="B261" s="97">
        <v>106</v>
      </c>
      <c r="C261" s="97">
        <f>B261*3</f>
        <v>318</v>
      </c>
      <c r="D261" s="97">
        <v>33</v>
      </c>
      <c r="E261" s="113" t="s">
        <v>196</v>
      </c>
      <c r="F261" s="97">
        <v>107</v>
      </c>
      <c r="G261" s="97">
        <f>F261*3</f>
        <v>321</v>
      </c>
      <c r="H261" s="97">
        <v>33</v>
      </c>
      <c r="I261" s="113" t="s">
        <v>196</v>
      </c>
      <c r="J261" s="97">
        <v>107</v>
      </c>
      <c r="K261" s="97">
        <f>J261*3</f>
        <v>321</v>
      </c>
      <c r="L261" s="101">
        <v>33</v>
      </c>
      <c r="N261" s="113" t="s">
        <v>196</v>
      </c>
      <c r="O261" s="97">
        <v>103</v>
      </c>
      <c r="P261" s="97">
        <f>O261*3</f>
        <v>309</v>
      </c>
      <c r="Q261" s="97">
        <v>30</v>
      </c>
      <c r="R261" s="113" t="s">
        <v>196</v>
      </c>
      <c r="S261" s="97">
        <v>106</v>
      </c>
      <c r="T261" s="97">
        <f>S261*3</f>
        <v>318</v>
      </c>
      <c r="U261" s="97">
        <v>30</v>
      </c>
      <c r="V261" s="113" t="s">
        <v>196</v>
      </c>
      <c r="W261" s="97">
        <v>104</v>
      </c>
      <c r="X261" s="97">
        <f>W261*3</f>
        <v>312</v>
      </c>
      <c r="Y261" s="101">
        <v>30</v>
      </c>
      <c r="Z261" s="97"/>
      <c r="AA261" s="94"/>
      <c r="AB261" s="125"/>
      <c r="AC261" s="94"/>
      <c r="AD261" s="97"/>
    </row>
    <row r="262" spans="1:30" x14ac:dyDescent="0.2">
      <c r="A262" s="113">
        <v>15</v>
      </c>
      <c r="B262" s="97">
        <v>124</v>
      </c>
      <c r="C262" s="97">
        <f t="shared" ref="C262:C263" si="209">B262*3</f>
        <v>372</v>
      </c>
      <c r="D262" s="97">
        <f>C262-C261</f>
        <v>54</v>
      </c>
      <c r="E262" s="113">
        <v>15</v>
      </c>
      <c r="F262" s="97">
        <v>125</v>
      </c>
      <c r="G262" s="97">
        <f t="shared" ref="G262:G263" si="210">F262*3</f>
        <v>375</v>
      </c>
      <c r="H262" s="97">
        <f>G262-G261</f>
        <v>54</v>
      </c>
      <c r="I262" s="113">
        <v>15</v>
      </c>
      <c r="J262" s="97">
        <v>119</v>
      </c>
      <c r="K262" s="97">
        <f t="shared" ref="K262:K263" si="211">J262*3</f>
        <v>357</v>
      </c>
      <c r="L262" s="101">
        <f>K262-K261</f>
        <v>36</v>
      </c>
      <c r="N262" s="113">
        <v>15</v>
      </c>
      <c r="O262" s="97">
        <v>118</v>
      </c>
      <c r="P262" s="97">
        <f t="shared" ref="P262:P263" si="212">O262*3</f>
        <v>354</v>
      </c>
      <c r="Q262" s="97">
        <f>P262-P261</f>
        <v>45</v>
      </c>
      <c r="R262" s="113">
        <v>15</v>
      </c>
      <c r="S262" s="97">
        <v>120</v>
      </c>
      <c r="T262" s="97">
        <f t="shared" ref="T262:T263" si="213">S262*3</f>
        <v>360</v>
      </c>
      <c r="U262" s="97">
        <f>T262-T261</f>
        <v>42</v>
      </c>
      <c r="V262" s="113">
        <v>15</v>
      </c>
      <c r="W262" s="97">
        <v>118</v>
      </c>
      <c r="X262" s="97">
        <f t="shared" ref="X262:X263" si="214">W262*3</f>
        <v>354</v>
      </c>
      <c r="Y262" s="101">
        <f>X262-X261</f>
        <v>42</v>
      </c>
      <c r="Z262" s="97"/>
      <c r="AA262" s="97"/>
      <c r="AB262" s="124"/>
      <c r="AC262" s="97"/>
      <c r="AD262" s="97"/>
    </row>
    <row r="263" spans="1:30" x14ac:dyDescent="0.2">
      <c r="A263" s="114">
        <v>16</v>
      </c>
      <c r="B263" s="102">
        <v>156</v>
      </c>
      <c r="C263" s="102">
        <f t="shared" si="209"/>
        <v>468</v>
      </c>
      <c r="D263" s="102">
        <f>C263-C262</f>
        <v>96</v>
      </c>
      <c r="E263" s="114">
        <v>16</v>
      </c>
      <c r="F263" s="102">
        <v>156</v>
      </c>
      <c r="G263" s="102">
        <f t="shared" si="210"/>
        <v>468</v>
      </c>
      <c r="H263" s="102">
        <f>G263-G262</f>
        <v>93</v>
      </c>
      <c r="I263" s="114">
        <v>16</v>
      </c>
      <c r="J263" s="102">
        <v>143</v>
      </c>
      <c r="K263" s="102">
        <f t="shared" si="211"/>
        <v>429</v>
      </c>
      <c r="L263" s="104">
        <f>K263-K262</f>
        <v>72</v>
      </c>
      <c r="M263" s="111"/>
      <c r="N263" s="114">
        <v>16</v>
      </c>
      <c r="O263" s="102">
        <v>142</v>
      </c>
      <c r="P263" s="102">
        <f t="shared" si="212"/>
        <v>426</v>
      </c>
      <c r="Q263" s="102">
        <f>P263-P262</f>
        <v>72</v>
      </c>
      <c r="R263" s="114">
        <v>16</v>
      </c>
      <c r="S263" s="102">
        <v>145</v>
      </c>
      <c r="T263" s="102">
        <f t="shared" si="213"/>
        <v>435</v>
      </c>
      <c r="U263" s="102">
        <f>T263-T262</f>
        <v>75</v>
      </c>
      <c r="V263" s="114">
        <v>16</v>
      </c>
      <c r="W263" s="102">
        <v>139</v>
      </c>
      <c r="X263" s="102">
        <f t="shared" si="214"/>
        <v>417</v>
      </c>
      <c r="Y263" s="104">
        <f>X263-X262</f>
        <v>63</v>
      </c>
      <c r="Z263" s="97"/>
      <c r="AA263" s="97"/>
      <c r="AB263" s="124"/>
      <c r="AC263" s="97"/>
      <c r="AD263" s="97"/>
    </row>
    <row r="264" spans="1:30" s="92" customFormat="1" x14ac:dyDescent="0.2">
      <c r="A264" s="94"/>
      <c r="B264" s="94"/>
      <c r="C264" s="94"/>
      <c r="D264" s="94"/>
      <c r="E264" s="94"/>
      <c r="F264" s="94"/>
      <c r="G264" s="94"/>
      <c r="H264" s="94"/>
      <c r="I264" s="94"/>
      <c r="J264" s="94"/>
      <c r="K264" s="94"/>
      <c r="L264" s="94"/>
      <c r="M264" s="94"/>
      <c r="N264" s="94"/>
      <c r="O264" s="94"/>
      <c r="P264" s="94"/>
      <c r="Q264" s="94"/>
      <c r="R264" s="94"/>
      <c r="S264" s="94"/>
      <c r="T264" s="94"/>
      <c r="U264" s="94"/>
      <c r="V264" s="94"/>
      <c r="W264" s="94"/>
      <c r="X264" s="94"/>
      <c r="Y264" s="94"/>
      <c r="Z264" s="94"/>
      <c r="AA264" s="94"/>
      <c r="AB264" s="125"/>
      <c r="AC264" s="94"/>
      <c r="AD264" s="94"/>
    </row>
    <row r="265" spans="1:30" s="95" customFormat="1" x14ac:dyDescent="0.2">
      <c r="A265" s="112" t="s">
        <v>215</v>
      </c>
      <c r="B265" s="99"/>
      <c r="C265" s="99"/>
      <c r="D265" s="99"/>
      <c r="E265" s="112" t="s">
        <v>216</v>
      </c>
      <c r="F265" s="99"/>
      <c r="G265" s="99"/>
      <c r="H265" s="99"/>
      <c r="I265" s="112" t="s">
        <v>217</v>
      </c>
      <c r="J265" s="99"/>
      <c r="K265" s="99"/>
      <c r="L265" s="100"/>
      <c r="M265" s="110"/>
      <c r="N265" s="112" t="s">
        <v>215</v>
      </c>
      <c r="O265" s="99"/>
      <c r="P265" s="99"/>
      <c r="Q265" s="99"/>
      <c r="R265" s="112" t="s">
        <v>216</v>
      </c>
      <c r="S265" s="99"/>
      <c r="T265" s="99"/>
      <c r="U265" s="99"/>
      <c r="V265" s="112" t="s">
        <v>217</v>
      </c>
      <c r="W265" s="99"/>
      <c r="X265" s="99"/>
      <c r="Y265" s="100"/>
      <c r="Z265" s="94"/>
      <c r="AA265" s="94"/>
      <c r="AB265" s="125"/>
      <c r="AC265" s="94"/>
      <c r="AD265" s="94"/>
    </row>
    <row r="266" spans="1:30" s="95" customFormat="1" x14ac:dyDescent="0.2">
      <c r="A266" s="113" t="s">
        <v>193</v>
      </c>
      <c r="B266" s="94" t="s">
        <v>194</v>
      </c>
      <c r="C266" s="94" t="s">
        <v>195</v>
      </c>
      <c r="D266" s="94" t="s">
        <v>187</v>
      </c>
      <c r="E266" s="113" t="s">
        <v>193</v>
      </c>
      <c r="F266" s="94" t="s">
        <v>194</v>
      </c>
      <c r="G266" s="94" t="s">
        <v>195</v>
      </c>
      <c r="H266" s="94" t="s">
        <v>187</v>
      </c>
      <c r="I266" s="113" t="s">
        <v>193</v>
      </c>
      <c r="J266" s="94" t="s">
        <v>194</v>
      </c>
      <c r="K266" s="94" t="s">
        <v>195</v>
      </c>
      <c r="L266" s="92" t="s">
        <v>187</v>
      </c>
      <c r="M266" s="109"/>
      <c r="N266" s="113" t="s">
        <v>193</v>
      </c>
      <c r="O266" s="94" t="s">
        <v>194</v>
      </c>
      <c r="P266" s="94" t="s">
        <v>195</v>
      </c>
      <c r="Q266" s="94" t="s">
        <v>187</v>
      </c>
      <c r="R266" s="113" t="s">
        <v>193</v>
      </c>
      <c r="S266" s="94" t="s">
        <v>194</v>
      </c>
      <c r="T266" s="94" t="s">
        <v>195</v>
      </c>
      <c r="U266" s="94" t="s">
        <v>187</v>
      </c>
      <c r="V266" s="113" t="s">
        <v>193</v>
      </c>
      <c r="W266" s="94" t="s">
        <v>194</v>
      </c>
      <c r="X266" s="94" t="s">
        <v>195</v>
      </c>
      <c r="Y266" s="92" t="s">
        <v>187</v>
      </c>
      <c r="Z266" s="94"/>
      <c r="AA266" s="94"/>
      <c r="AB266" s="125"/>
      <c r="AC266" s="94"/>
      <c r="AD266" s="94"/>
    </row>
    <row r="267" spans="1:30" x14ac:dyDescent="0.2">
      <c r="A267" s="113">
        <v>13</v>
      </c>
      <c r="B267" s="97"/>
      <c r="C267" s="97"/>
      <c r="D267" s="97">
        <v>30</v>
      </c>
      <c r="E267" s="113">
        <v>13</v>
      </c>
      <c r="F267" s="97"/>
      <c r="G267" s="97"/>
      <c r="H267" s="97">
        <v>30</v>
      </c>
      <c r="I267" s="113">
        <v>13</v>
      </c>
      <c r="J267" s="97"/>
      <c r="K267" s="97"/>
      <c r="L267" s="101">
        <v>30</v>
      </c>
      <c r="N267" s="113">
        <v>13</v>
      </c>
      <c r="O267" s="97"/>
      <c r="P267" s="97"/>
      <c r="Q267" s="97">
        <v>27</v>
      </c>
      <c r="R267" s="113">
        <v>13</v>
      </c>
      <c r="S267" s="97"/>
      <c r="T267" s="97"/>
      <c r="U267" s="97">
        <v>27</v>
      </c>
      <c r="V267" s="113">
        <v>13</v>
      </c>
      <c r="W267" s="97"/>
      <c r="X267" s="97"/>
      <c r="Y267" s="101">
        <v>27</v>
      </c>
      <c r="Z267" s="94"/>
      <c r="AA267" s="97"/>
      <c r="AB267" s="124"/>
      <c r="AC267" s="97"/>
      <c r="AD267" s="97"/>
    </row>
    <row r="268" spans="1:30" x14ac:dyDescent="0.2">
      <c r="A268" s="113" t="s">
        <v>196</v>
      </c>
      <c r="B268" s="97">
        <v>106</v>
      </c>
      <c r="C268" s="97">
        <f>B268*3</f>
        <v>318</v>
      </c>
      <c r="D268" s="97">
        <v>33</v>
      </c>
      <c r="E268" s="113" t="s">
        <v>196</v>
      </c>
      <c r="F268" s="97">
        <v>107</v>
      </c>
      <c r="G268" s="97">
        <f>F268*3</f>
        <v>321</v>
      </c>
      <c r="H268" s="97">
        <v>33</v>
      </c>
      <c r="I268" s="113" t="s">
        <v>196</v>
      </c>
      <c r="J268" s="97">
        <v>106</v>
      </c>
      <c r="K268" s="97">
        <f>J268*3</f>
        <v>318</v>
      </c>
      <c r="L268" s="101">
        <v>33</v>
      </c>
      <c r="N268" s="113" t="s">
        <v>196</v>
      </c>
      <c r="O268" s="97">
        <v>104</v>
      </c>
      <c r="P268" s="97">
        <f>O268*3</f>
        <v>312</v>
      </c>
      <c r="Q268" s="97">
        <v>30</v>
      </c>
      <c r="R268" s="113" t="s">
        <v>196</v>
      </c>
      <c r="S268" s="97">
        <v>105</v>
      </c>
      <c r="T268" s="97">
        <f>S268*3</f>
        <v>315</v>
      </c>
      <c r="U268" s="97">
        <v>30</v>
      </c>
      <c r="V268" s="113" t="s">
        <v>196</v>
      </c>
      <c r="W268" s="97">
        <v>104</v>
      </c>
      <c r="X268" s="97">
        <f>W268*3</f>
        <v>312</v>
      </c>
      <c r="Y268" s="101">
        <v>30</v>
      </c>
      <c r="Z268" s="97"/>
      <c r="AA268" s="94"/>
      <c r="AB268" s="125"/>
      <c r="AC268" s="94"/>
      <c r="AD268" s="97"/>
    </row>
    <row r="269" spans="1:30" x14ac:dyDescent="0.2">
      <c r="A269" s="113">
        <v>15</v>
      </c>
      <c r="B269" s="97">
        <v>118</v>
      </c>
      <c r="C269" s="97">
        <f t="shared" ref="C269:C270" si="215">B269*3</f>
        <v>354</v>
      </c>
      <c r="D269" s="97">
        <f>C269-C268</f>
        <v>36</v>
      </c>
      <c r="E269" s="113">
        <v>15</v>
      </c>
      <c r="F269" s="97">
        <v>123</v>
      </c>
      <c r="G269" s="97">
        <f t="shared" ref="G269:G270" si="216">F269*3</f>
        <v>369</v>
      </c>
      <c r="H269" s="97">
        <f>G269-G268</f>
        <v>48</v>
      </c>
      <c r="I269" s="113">
        <v>15</v>
      </c>
      <c r="J269" s="97">
        <v>119</v>
      </c>
      <c r="K269" s="97">
        <f t="shared" ref="K269:K270" si="217">J269*3</f>
        <v>357</v>
      </c>
      <c r="L269" s="101">
        <f>K269-K268</f>
        <v>39</v>
      </c>
      <c r="N269" s="113">
        <v>15</v>
      </c>
      <c r="O269" s="97">
        <v>120</v>
      </c>
      <c r="P269" s="97">
        <f t="shared" ref="P269:P270" si="218">O269*3</f>
        <v>360</v>
      </c>
      <c r="Q269" s="97">
        <f>P269-P268</f>
        <v>48</v>
      </c>
      <c r="R269" s="113">
        <v>15</v>
      </c>
      <c r="S269" s="97">
        <v>118</v>
      </c>
      <c r="T269" s="97">
        <f t="shared" ref="T269:T270" si="219">S269*3</f>
        <v>354</v>
      </c>
      <c r="U269" s="97">
        <f>T269-T268</f>
        <v>39</v>
      </c>
      <c r="V269" s="113">
        <v>15</v>
      </c>
      <c r="W269" s="97">
        <v>116</v>
      </c>
      <c r="X269" s="97">
        <f t="shared" ref="X269:X270" si="220">W269*3</f>
        <v>348</v>
      </c>
      <c r="Y269" s="101">
        <f>X269-X268</f>
        <v>36</v>
      </c>
      <c r="Z269" s="97"/>
      <c r="AA269" s="97"/>
      <c r="AB269" s="124"/>
      <c r="AC269" s="97"/>
      <c r="AD269" s="97"/>
    </row>
    <row r="270" spans="1:30" x14ac:dyDescent="0.2">
      <c r="A270" s="114">
        <v>16</v>
      </c>
      <c r="B270" s="102">
        <v>149</v>
      </c>
      <c r="C270" s="102">
        <f t="shared" si="215"/>
        <v>447</v>
      </c>
      <c r="D270" s="102">
        <f>C270-C269</f>
        <v>93</v>
      </c>
      <c r="E270" s="114">
        <v>16</v>
      </c>
      <c r="F270" s="102">
        <v>152</v>
      </c>
      <c r="G270" s="102">
        <f t="shared" si="216"/>
        <v>456</v>
      </c>
      <c r="H270" s="102">
        <f>G270-G269</f>
        <v>87</v>
      </c>
      <c r="I270" s="114">
        <v>16</v>
      </c>
      <c r="J270" s="102">
        <v>142</v>
      </c>
      <c r="K270" s="102">
        <f t="shared" si="217"/>
        <v>426</v>
      </c>
      <c r="L270" s="104">
        <f>K270-K269</f>
        <v>69</v>
      </c>
      <c r="M270" s="111"/>
      <c r="N270" s="114">
        <v>16</v>
      </c>
      <c r="O270" s="102">
        <v>149</v>
      </c>
      <c r="P270" s="102">
        <f t="shared" si="218"/>
        <v>447</v>
      </c>
      <c r="Q270" s="102">
        <f>P270-P269</f>
        <v>87</v>
      </c>
      <c r="R270" s="114">
        <v>16</v>
      </c>
      <c r="S270" s="102">
        <v>143</v>
      </c>
      <c r="T270" s="102">
        <f t="shared" si="219"/>
        <v>429</v>
      </c>
      <c r="U270" s="102">
        <f>T270-T269</f>
        <v>75</v>
      </c>
      <c r="V270" s="114">
        <v>16</v>
      </c>
      <c r="W270" s="102">
        <v>135</v>
      </c>
      <c r="X270" s="102">
        <f t="shared" si="220"/>
        <v>405</v>
      </c>
      <c r="Y270" s="104">
        <f>X270-X269</f>
        <v>57</v>
      </c>
      <c r="Z270" s="97"/>
      <c r="AA270" s="97"/>
      <c r="AB270" s="124"/>
      <c r="AC270" s="97"/>
      <c r="AD270" s="97"/>
    </row>
    <row r="271" spans="1:30" s="92" customFormat="1" x14ac:dyDescent="0.2">
      <c r="A271" s="94"/>
      <c r="B271" s="94"/>
      <c r="C271" s="94"/>
      <c r="D271" s="94"/>
      <c r="E271" s="94"/>
      <c r="F271" s="94"/>
      <c r="G271" s="94"/>
      <c r="H271" s="94"/>
      <c r="I271" s="94"/>
      <c r="J271" s="94"/>
      <c r="K271" s="94"/>
      <c r="L271" s="94"/>
      <c r="M271" s="94"/>
      <c r="N271" s="94"/>
      <c r="O271" s="94"/>
      <c r="P271" s="94"/>
      <c r="Q271" s="94"/>
      <c r="R271" s="94"/>
      <c r="S271" s="94"/>
      <c r="T271" s="94"/>
      <c r="U271" s="94"/>
      <c r="V271" s="94"/>
      <c r="W271" s="94"/>
      <c r="X271" s="94"/>
      <c r="Y271" s="94"/>
      <c r="Z271" s="94"/>
      <c r="AA271" s="94"/>
      <c r="AB271" s="125"/>
      <c r="AC271" s="94"/>
      <c r="AD271" s="94"/>
    </row>
    <row r="272" spans="1:30" s="95" customFormat="1" x14ac:dyDescent="0.2">
      <c r="A272" s="112" t="s">
        <v>218</v>
      </c>
      <c r="B272" s="99"/>
      <c r="C272" s="99"/>
      <c r="D272" s="99"/>
      <c r="E272" s="112" t="s">
        <v>219</v>
      </c>
      <c r="F272" s="99"/>
      <c r="G272" s="99"/>
      <c r="H272" s="99"/>
      <c r="I272" s="112" t="s">
        <v>220</v>
      </c>
      <c r="J272" s="99"/>
      <c r="K272" s="99"/>
      <c r="L272" s="100"/>
      <c r="M272" s="110"/>
      <c r="N272" s="112" t="s">
        <v>218</v>
      </c>
      <c r="O272" s="99"/>
      <c r="P272" s="99"/>
      <c r="Q272" s="99"/>
      <c r="R272" s="112" t="s">
        <v>219</v>
      </c>
      <c r="S272" s="99"/>
      <c r="T272" s="99"/>
      <c r="U272" s="99"/>
      <c r="V272" s="112" t="s">
        <v>220</v>
      </c>
      <c r="W272" s="99"/>
      <c r="X272" s="99"/>
      <c r="Y272" s="100"/>
      <c r="Z272" s="94"/>
      <c r="AA272" s="94"/>
      <c r="AB272" s="125"/>
      <c r="AC272" s="94"/>
      <c r="AD272" s="94"/>
    </row>
    <row r="273" spans="1:30" s="95" customFormat="1" x14ac:dyDescent="0.2">
      <c r="A273" s="113" t="s">
        <v>193</v>
      </c>
      <c r="B273" s="94" t="s">
        <v>194</v>
      </c>
      <c r="C273" s="94" t="s">
        <v>195</v>
      </c>
      <c r="D273" s="94" t="s">
        <v>187</v>
      </c>
      <c r="E273" s="113" t="s">
        <v>193</v>
      </c>
      <c r="F273" s="94" t="s">
        <v>194</v>
      </c>
      <c r="G273" s="94" t="s">
        <v>195</v>
      </c>
      <c r="H273" s="94" t="s">
        <v>187</v>
      </c>
      <c r="I273" s="113" t="s">
        <v>193</v>
      </c>
      <c r="J273" s="94" t="s">
        <v>194</v>
      </c>
      <c r="K273" s="94" t="s">
        <v>195</v>
      </c>
      <c r="L273" s="92" t="s">
        <v>187</v>
      </c>
      <c r="M273" s="109"/>
      <c r="N273" s="113" t="s">
        <v>193</v>
      </c>
      <c r="O273" s="94" t="s">
        <v>194</v>
      </c>
      <c r="P273" s="94" t="s">
        <v>195</v>
      </c>
      <c r="Q273" s="94" t="s">
        <v>187</v>
      </c>
      <c r="R273" s="113" t="s">
        <v>193</v>
      </c>
      <c r="S273" s="94" t="s">
        <v>194</v>
      </c>
      <c r="T273" s="94" t="s">
        <v>195</v>
      </c>
      <c r="U273" s="94" t="s">
        <v>187</v>
      </c>
      <c r="V273" s="113" t="s">
        <v>193</v>
      </c>
      <c r="W273" s="94" t="s">
        <v>194</v>
      </c>
      <c r="X273" s="94" t="s">
        <v>195</v>
      </c>
      <c r="Y273" s="92" t="s">
        <v>187</v>
      </c>
      <c r="Z273" s="94"/>
      <c r="AA273" s="94"/>
      <c r="AB273" s="125"/>
      <c r="AC273" s="94"/>
      <c r="AD273" s="94"/>
    </row>
    <row r="274" spans="1:30" x14ac:dyDescent="0.2">
      <c r="A274" s="113">
        <v>13</v>
      </c>
      <c r="B274" s="97"/>
      <c r="C274" s="97"/>
      <c r="D274" s="97">
        <v>30</v>
      </c>
      <c r="E274" s="113">
        <v>13</v>
      </c>
      <c r="F274" s="97"/>
      <c r="G274" s="97"/>
      <c r="H274" s="97">
        <v>30</v>
      </c>
      <c r="I274" s="113">
        <v>13</v>
      </c>
      <c r="J274" s="97"/>
      <c r="K274" s="97"/>
      <c r="L274" s="101">
        <v>30</v>
      </c>
      <c r="N274" s="113">
        <v>13</v>
      </c>
      <c r="O274" s="97"/>
      <c r="P274" s="97"/>
      <c r="Q274" s="97">
        <v>27</v>
      </c>
      <c r="R274" s="113">
        <v>13</v>
      </c>
      <c r="S274" s="97"/>
      <c r="T274" s="97"/>
      <c r="U274" s="97">
        <v>27</v>
      </c>
      <c r="V274" s="113">
        <v>13</v>
      </c>
      <c r="W274" s="97"/>
      <c r="X274" s="97"/>
      <c r="Y274" s="101">
        <v>27</v>
      </c>
      <c r="Z274" s="94"/>
      <c r="AA274" s="97"/>
      <c r="AB274" s="124"/>
      <c r="AC274" s="97"/>
      <c r="AD274" s="97"/>
    </row>
    <row r="275" spans="1:30" x14ac:dyDescent="0.2">
      <c r="A275" s="113" t="s">
        <v>196</v>
      </c>
      <c r="B275" s="97">
        <v>107</v>
      </c>
      <c r="C275" s="97">
        <f>B275*3</f>
        <v>321</v>
      </c>
      <c r="D275" s="97">
        <v>33</v>
      </c>
      <c r="E275" s="113" t="s">
        <v>196</v>
      </c>
      <c r="F275" s="97">
        <v>106</v>
      </c>
      <c r="G275" s="97">
        <f>F275*3</f>
        <v>318</v>
      </c>
      <c r="H275" s="97">
        <v>33</v>
      </c>
      <c r="I275" s="113" t="s">
        <v>196</v>
      </c>
      <c r="J275" s="97">
        <v>106</v>
      </c>
      <c r="K275" s="97">
        <f>J275*3</f>
        <v>318</v>
      </c>
      <c r="L275" s="101">
        <v>33</v>
      </c>
      <c r="N275" s="113" t="s">
        <v>196</v>
      </c>
      <c r="O275" s="97">
        <v>105</v>
      </c>
      <c r="P275" s="97">
        <f>O275*3</f>
        <v>315</v>
      </c>
      <c r="Q275" s="97">
        <v>30</v>
      </c>
      <c r="R275" s="113" t="s">
        <v>196</v>
      </c>
      <c r="S275" s="97">
        <v>106</v>
      </c>
      <c r="T275" s="97">
        <f>S275*3</f>
        <v>318</v>
      </c>
      <c r="U275" s="97">
        <v>30</v>
      </c>
      <c r="V275" s="113" t="s">
        <v>196</v>
      </c>
      <c r="W275" s="97">
        <v>104</v>
      </c>
      <c r="X275" s="97">
        <f>W275*3</f>
        <v>312</v>
      </c>
      <c r="Y275" s="101">
        <v>30</v>
      </c>
      <c r="Z275" s="97"/>
      <c r="AA275" s="94"/>
      <c r="AB275" s="125"/>
      <c r="AC275" s="94"/>
      <c r="AD275" s="97"/>
    </row>
    <row r="276" spans="1:30" x14ac:dyDescent="0.2">
      <c r="A276" s="113">
        <v>15</v>
      </c>
      <c r="B276" s="97">
        <v>120</v>
      </c>
      <c r="C276" s="97">
        <f t="shared" ref="C276:C277" si="221">B276*3</f>
        <v>360</v>
      </c>
      <c r="D276" s="97">
        <f>C276-C275</f>
        <v>39</v>
      </c>
      <c r="E276" s="113">
        <v>15</v>
      </c>
      <c r="F276" s="97">
        <v>119</v>
      </c>
      <c r="G276" s="97">
        <f t="shared" ref="G276:G277" si="222">F276*3</f>
        <v>357</v>
      </c>
      <c r="H276" s="97">
        <f>G276-G275</f>
        <v>39</v>
      </c>
      <c r="I276" s="113">
        <v>15</v>
      </c>
      <c r="J276" s="97">
        <v>122</v>
      </c>
      <c r="K276" s="97">
        <f t="shared" ref="K276:K277" si="223">J276*3</f>
        <v>366</v>
      </c>
      <c r="L276" s="101">
        <f>K276-K275</f>
        <v>48</v>
      </c>
      <c r="N276" s="113">
        <v>15</v>
      </c>
      <c r="O276" s="97">
        <v>125</v>
      </c>
      <c r="P276" s="97">
        <f t="shared" ref="P276:P277" si="224">O276*3</f>
        <v>375</v>
      </c>
      <c r="Q276" s="97">
        <f>P276-P275</f>
        <v>60</v>
      </c>
      <c r="R276" s="113">
        <v>15</v>
      </c>
      <c r="S276" s="97">
        <v>122</v>
      </c>
      <c r="T276" s="97">
        <f t="shared" ref="T276:T277" si="225">S276*3</f>
        <v>366</v>
      </c>
      <c r="U276" s="97">
        <f>T276-T275</f>
        <v>48</v>
      </c>
      <c r="V276" s="113">
        <v>15</v>
      </c>
      <c r="W276" s="97">
        <v>117</v>
      </c>
      <c r="X276" s="97">
        <f t="shared" ref="X276:X277" si="226">W276*3</f>
        <v>351</v>
      </c>
      <c r="Y276" s="101">
        <f>X276-X275</f>
        <v>39</v>
      </c>
      <c r="Z276" s="97"/>
      <c r="AA276" s="97"/>
      <c r="AB276" s="124"/>
      <c r="AC276" s="97"/>
      <c r="AD276" s="97"/>
    </row>
    <row r="277" spans="1:30" x14ac:dyDescent="0.2">
      <c r="A277" s="114">
        <v>16</v>
      </c>
      <c r="B277" s="102">
        <v>140</v>
      </c>
      <c r="C277" s="102">
        <f t="shared" si="221"/>
        <v>420</v>
      </c>
      <c r="D277" s="102">
        <f>C277-C276</f>
        <v>60</v>
      </c>
      <c r="E277" s="114">
        <v>16</v>
      </c>
      <c r="F277" s="102">
        <v>141</v>
      </c>
      <c r="G277" s="102">
        <f t="shared" si="222"/>
        <v>423</v>
      </c>
      <c r="H277" s="102">
        <f>G277-G276</f>
        <v>66</v>
      </c>
      <c r="I277" s="114">
        <v>16</v>
      </c>
      <c r="J277" s="102">
        <v>150</v>
      </c>
      <c r="K277" s="102">
        <f t="shared" si="223"/>
        <v>450</v>
      </c>
      <c r="L277" s="104">
        <f>K277-K276</f>
        <v>84</v>
      </c>
      <c r="M277" s="111"/>
      <c r="N277" s="114">
        <v>16</v>
      </c>
      <c r="O277" s="102">
        <v>148</v>
      </c>
      <c r="P277" s="102">
        <f t="shared" si="224"/>
        <v>444</v>
      </c>
      <c r="Q277" s="102">
        <f>P277-P276</f>
        <v>69</v>
      </c>
      <c r="R277" s="114">
        <v>16</v>
      </c>
      <c r="S277" s="102">
        <v>152</v>
      </c>
      <c r="T277" s="102">
        <f t="shared" si="225"/>
        <v>456</v>
      </c>
      <c r="U277" s="102">
        <f>T277-T276</f>
        <v>90</v>
      </c>
      <c r="V277" s="114">
        <v>16</v>
      </c>
      <c r="W277" s="102">
        <v>139</v>
      </c>
      <c r="X277" s="102">
        <f t="shared" si="226"/>
        <v>417</v>
      </c>
      <c r="Y277" s="104">
        <f>X277-X276</f>
        <v>66</v>
      </c>
      <c r="Z277" s="97"/>
      <c r="AA277" s="97"/>
      <c r="AB277" s="124"/>
      <c r="AC277" s="97"/>
      <c r="AD277" s="97"/>
    </row>
    <row r="278" spans="1:30" s="92" customFormat="1" x14ac:dyDescent="0.2">
      <c r="A278" s="94"/>
      <c r="B278" s="94"/>
      <c r="C278" s="94"/>
      <c r="D278" s="94"/>
      <c r="E278" s="94"/>
      <c r="F278" s="94"/>
      <c r="G278" s="94"/>
      <c r="H278" s="94"/>
      <c r="I278" s="94"/>
      <c r="J278" s="94"/>
      <c r="K278" s="94"/>
      <c r="L278" s="94"/>
      <c r="M278" s="94"/>
      <c r="N278" s="94"/>
      <c r="O278" s="94"/>
      <c r="P278" s="94"/>
      <c r="Q278" s="94"/>
      <c r="R278" s="94"/>
      <c r="S278" s="94"/>
      <c r="T278" s="94"/>
      <c r="U278" s="94"/>
      <c r="V278" s="94"/>
      <c r="W278" s="94"/>
      <c r="X278" s="94"/>
      <c r="Y278" s="94"/>
      <c r="Z278" s="94"/>
      <c r="AA278" s="94"/>
      <c r="AB278" s="125"/>
      <c r="AC278" s="94"/>
      <c r="AD278" s="94"/>
    </row>
    <row r="279" spans="1:30" s="95" customFormat="1" x14ac:dyDescent="0.2">
      <c r="A279" s="112" t="s">
        <v>221</v>
      </c>
      <c r="B279" s="99"/>
      <c r="C279" s="99"/>
      <c r="D279" s="99"/>
      <c r="E279" s="112" t="s">
        <v>222</v>
      </c>
      <c r="F279" s="99"/>
      <c r="G279" s="99"/>
      <c r="H279" s="99"/>
      <c r="I279" s="112" t="s">
        <v>223</v>
      </c>
      <c r="J279" s="99"/>
      <c r="K279" s="99"/>
      <c r="L279" s="100"/>
      <c r="M279" s="110"/>
      <c r="N279" s="112" t="s">
        <v>221</v>
      </c>
      <c r="O279" s="99"/>
      <c r="P279" s="99"/>
      <c r="Q279" s="99"/>
      <c r="R279" s="112" t="s">
        <v>222</v>
      </c>
      <c r="S279" s="99"/>
      <c r="T279" s="99"/>
      <c r="U279" s="99"/>
      <c r="V279" s="112" t="s">
        <v>223</v>
      </c>
      <c r="W279" s="99"/>
      <c r="X279" s="99"/>
      <c r="Y279" s="100"/>
      <c r="Z279" s="94"/>
      <c r="AA279" s="94"/>
      <c r="AB279" s="125"/>
      <c r="AC279" s="94"/>
      <c r="AD279" s="94"/>
    </row>
    <row r="280" spans="1:30" s="95" customFormat="1" x14ac:dyDescent="0.2">
      <c r="A280" s="113" t="s">
        <v>193</v>
      </c>
      <c r="B280" s="94" t="s">
        <v>194</v>
      </c>
      <c r="C280" s="94" t="s">
        <v>195</v>
      </c>
      <c r="D280" s="94" t="s">
        <v>187</v>
      </c>
      <c r="E280" s="113" t="s">
        <v>193</v>
      </c>
      <c r="F280" s="94" t="s">
        <v>194</v>
      </c>
      <c r="G280" s="94" t="s">
        <v>195</v>
      </c>
      <c r="H280" s="94" t="s">
        <v>187</v>
      </c>
      <c r="I280" s="113" t="s">
        <v>193</v>
      </c>
      <c r="J280" s="94" t="s">
        <v>194</v>
      </c>
      <c r="K280" s="94" t="s">
        <v>195</v>
      </c>
      <c r="L280" s="92" t="s">
        <v>187</v>
      </c>
      <c r="M280" s="109"/>
      <c r="N280" s="113" t="s">
        <v>193</v>
      </c>
      <c r="O280" s="94" t="s">
        <v>194</v>
      </c>
      <c r="P280" s="94" t="s">
        <v>195</v>
      </c>
      <c r="Q280" s="94" t="s">
        <v>187</v>
      </c>
      <c r="R280" s="113" t="s">
        <v>193</v>
      </c>
      <c r="S280" s="94" t="s">
        <v>194</v>
      </c>
      <c r="T280" s="94" t="s">
        <v>195</v>
      </c>
      <c r="U280" s="94" t="s">
        <v>187</v>
      </c>
      <c r="V280" s="113" t="s">
        <v>193</v>
      </c>
      <c r="W280" s="94" t="s">
        <v>194</v>
      </c>
      <c r="X280" s="94" t="s">
        <v>195</v>
      </c>
      <c r="Y280" s="92" t="s">
        <v>187</v>
      </c>
      <c r="Z280" s="94"/>
      <c r="AA280" s="94"/>
      <c r="AB280" s="125"/>
      <c r="AC280" s="94"/>
      <c r="AD280" s="94"/>
    </row>
    <row r="281" spans="1:30" x14ac:dyDescent="0.2">
      <c r="A281" s="113">
        <v>13</v>
      </c>
      <c r="B281" s="97"/>
      <c r="C281" s="97"/>
      <c r="D281" s="97">
        <v>30</v>
      </c>
      <c r="E281" s="113">
        <v>13</v>
      </c>
      <c r="F281" s="97"/>
      <c r="G281" s="97"/>
      <c r="H281" s="97">
        <v>30</v>
      </c>
      <c r="I281" s="113">
        <v>13</v>
      </c>
      <c r="J281" s="97"/>
      <c r="K281" s="97"/>
      <c r="L281" s="101">
        <v>30</v>
      </c>
      <c r="N281" s="113">
        <v>13</v>
      </c>
      <c r="O281" s="97"/>
      <c r="P281" s="97"/>
      <c r="Q281" s="97">
        <v>27</v>
      </c>
      <c r="R281" s="113">
        <v>13</v>
      </c>
      <c r="S281" s="97"/>
      <c r="T281" s="97"/>
      <c r="U281" s="97">
        <v>27</v>
      </c>
      <c r="V281" s="113">
        <v>13</v>
      </c>
      <c r="W281" s="97"/>
      <c r="X281" s="97"/>
      <c r="Y281" s="101">
        <v>27</v>
      </c>
      <c r="Z281" s="94"/>
      <c r="AA281" s="97"/>
      <c r="AB281" s="124"/>
      <c r="AC281" s="97"/>
      <c r="AD281" s="97"/>
    </row>
    <row r="282" spans="1:30" x14ac:dyDescent="0.2">
      <c r="A282" s="113" t="s">
        <v>196</v>
      </c>
      <c r="B282" s="97">
        <v>108</v>
      </c>
      <c r="C282" s="97">
        <f>B282*3</f>
        <v>324</v>
      </c>
      <c r="D282" s="97">
        <v>33</v>
      </c>
      <c r="E282" s="113" t="s">
        <v>196</v>
      </c>
      <c r="F282" s="97">
        <v>107</v>
      </c>
      <c r="G282" s="97">
        <f>F282*3</f>
        <v>321</v>
      </c>
      <c r="H282" s="97">
        <v>33</v>
      </c>
      <c r="I282" s="113" t="s">
        <v>196</v>
      </c>
      <c r="J282" s="97">
        <v>107</v>
      </c>
      <c r="K282" s="97">
        <f>J282*3</f>
        <v>321</v>
      </c>
      <c r="L282" s="101">
        <v>33</v>
      </c>
      <c r="N282" s="113" t="s">
        <v>196</v>
      </c>
      <c r="O282" s="97">
        <v>105</v>
      </c>
      <c r="P282" s="97">
        <f>O282*3</f>
        <v>315</v>
      </c>
      <c r="Q282" s="97">
        <v>30</v>
      </c>
      <c r="R282" s="113" t="s">
        <v>196</v>
      </c>
      <c r="S282" s="97">
        <v>106</v>
      </c>
      <c r="T282" s="97">
        <f>S282*3</f>
        <v>318</v>
      </c>
      <c r="U282" s="97">
        <v>30</v>
      </c>
      <c r="V282" s="113" t="s">
        <v>196</v>
      </c>
      <c r="W282" s="97">
        <v>106</v>
      </c>
      <c r="X282" s="97">
        <f>W282*3</f>
        <v>318</v>
      </c>
      <c r="Y282" s="101">
        <v>30</v>
      </c>
      <c r="Z282" s="97"/>
      <c r="AA282" s="94"/>
      <c r="AB282" s="125"/>
      <c r="AC282" s="94"/>
      <c r="AD282" s="97"/>
    </row>
    <row r="283" spans="1:30" x14ac:dyDescent="0.2">
      <c r="A283" s="113">
        <v>15</v>
      </c>
      <c r="B283" s="97">
        <v>124</v>
      </c>
      <c r="C283" s="97">
        <f>B283*3</f>
        <v>372</v>
      </c>
      <c r="D283" s="97">
        <f>C283-C282</f>
        <v>48</v>
      </c>
      <c r="E283" s="113">
        <v>15</v>
      </c>
      <c r="F283" s="97">
        <v>121</v>
      </c>
      <c r="G283" s="97">
        <f t="shared" ref="G283:G284" si="227">F283*3</f>
        <v>363</v>
      </c>
      <c r="H283" s="97">
        <f>G283-G282</f>
        <v>42</v>
      </c>
      <c r="I283" s="113">
        <v>15</v>
      </c>
      <c r="J283" s="97">
        <v>121</v>
      </c>
      <c r="K283" s="97">
        <f t="shared" ref="K283:K284" si="228">J283*3</f>
        <v>363</v>
      </c>
      <c r="L283" s="101">
        <f>K283-K282</f>
        <v>42</v>
      </c>
      <c r="N283" s="113">
        <v>15</v>
      </c>
      <c r="O283" s="97">
        <v>118</v>
      </c>
      <c r="P283" s="97">
        <f>O283*3</f>
        <v>354</v>
      </c>
      <c r="Q283" s="97">
        <f>P283-P282</f>
        <v>39</v>
      </c>
      <c r="R283" s="113">
        <v>15</v>
      </c>
      <c r="S283" s="97">
        <v>119</v>
      </c>
      <c r="T283" s="97">
        <f t="shared" ref="T283:T284" si="229">S283*3</f>
        <v>357</v>
      </c>
      <c r="U283" s="97">
        <f>T283-T282</f>
        <v>39</v>
      </c>
      <c r="V283" s="113">
        <v>15</v>
      </c>
      <c r="W283" s="97">
        <v>122</v>
      </c>
      <c r="X283" s="97">
        <f t="shared" ref="X283:X284" si="230">W283*3</f>
        <v>366</v>
      </c>
      <c r="Y283" s="101">
        <f>X283-X282</f>
        <v>48</v>
      </c>
      <c r="Z283" s="97"/>
      <c r="AA283" s="97"/>
      <c r="AB283" s="124"/>
      <c r="AC283" s="97"/>
      <c r="AD283" s="97"/>
    </row>
    <row r="284" spans="1:30" x14ac:dyDescent="0.2">
      <c r="A284" s="114">
        <v>16</v>
      </c>
      <c r="B284" s="102">
        <v>154</v>
      </c>
      <c r="C284" s="102">
        <f>B284*3</f>
        <v>462</v>
      </c>
      <c r="D284" s="102">
        <f>C284-C283</f>
        <v>90</v>
      </c>
      <c r="E284" s="114">
        <v>16</v>
      </c>
      <c r="F284" s="102">
        <v>147</v>
      </c>
      <c r="G284" s="102">
        <f t="shared" si="227"/>
        <v>441</v>
      </c>
      <c r="H284" s="102">
        <f>G284-G283</f>
        <v>78</v>
      </c>
      <c r="I284" s="114">
        <v>16</v>
      </c>
      <c r="J284" s="102">
        <v>146</v>
      </c>
      <c r="K284" s="102">
        <f t="shared" si="228"/>
        <v>438</v>
      </c>
      <c r="L284" s="104">
        <f>K284-K283</f>
        <v>75</v>
      </c>
      <c r="M284" s="111"/>
      <c r="N284" s="114">
        <v>16</v>
      </c>
      <c r="O284" s="102">
        <v>143</v>
      </c>
      <c r="P284" s="102">
        <f>O284*3</f>
        <v>429</v>
      </c>
      <c r="Q284" s="102">
        <f>P284-P283</f>
        <v>75</v>
      </c>
      <c r="R284" s="114">
        <v>16</v>
      </c>
      <c r="S284" s="102">
        <v>146</v>
      </c>
      <c r="T284" s="102">
        <f t="shared" si="229"/>
        <v>438</v>
      </c>
      <c r="U284" s="102">
        <f>T284-T283</f>
        <v>81</v>
      </c>
      <c r="V284" s="114">
        <v>16</v>
      </c>
      <c r="W284" s="102">
        <v>152</v>
      </c>
      <c r="X284" s="102">
        <f t="shared" si="230"/>
        <v>456</v>
      </c>
      <c r="Y284" s="104">
        <f>X284-X283</f>
        <v>90</v>
      </c>
      <c r="Z284" s="97"/>
      <c r="AA284" s="97"/>
      <c r="AB284" s="124"/>
      <c r="AC284" s="97"/>
      <c r="AD284" s="97"/>
    </row>
    <row r="285" spans="1:30" x14ac:dyDescent="0.2">
      <c r="A285" s="94"/>
      <c r="B285" s="97"/>
      <c r="C285" s="97"/>
      <c r="D285" s="97"/>
      <c r="E285" s="94"/>
      <c r="F285" s="97"/>
      <c r="G285" s="97"/>
      <c r="H285" s="97"/>
      <c r="I285" s="94"/>
      <c r="J285" s="97"/>
      <c r="K285" s="97"/>
      <c r="L285" s="97"/>
      <c r="N285" s="94"/>
      <c r="O285" s="97"/>
      <c r="P285" s="97"/>
      <c r="Q285" s="97"/>
      <c r="R285" s="94"/>
      <c r="S285" s="97"/>
      <c r="T285" s="97"/>
      <c r="U285" s="97"/>
      <c r="V285" s="94"/>
      <c r="W285" s="97"/>
      <c r="X285" s="97"/>
      <c r="Y285" s="97"/>
      <c r="Z285" s="97"/>
      <c r="AA285" s="97"/>
      <c r="AB285" s="124"/>
      <c r="AC285" s="97"/>
      <c r="AD285" s="97"/>
    </row>
    <row r="286" spans="1:30" x14ac:dyDescent="0.2">
      <c r="A286" s="94"/>
      <c r="B286" s="97"/>
      <c r="C286" s="97"/>
      <c r="D286" s="97"/>
      <c r="E286" s="94"/>
      <c r="F286" s="97"/>
      <c r="G286" s="97"/>
      <c r="H286" s="97"/>
      <c r="I286" s="94"/>
      <c r="J286" s="97"/>
      <c r="K286" s="97"/>
      <c r="L286" s="97"/>
      <c r="N286" s="94"/>
      <c r="O286" s="97"/>
      <c r="P286" s="97"/>
      <c r="Q286" s="97"/>
      <c r="R286" s="94"/>
      <c r="S286" s="97"/>
      <c r="T286" s="97"/>
      <c r="U286" s="97"/>
      <c r="V286" s="94"/>
      <c r="W286" s="97"/>
      <c r="X286" s="97"/>
      <c r="Y286" s="97"/>
      <c r="Z286" s="97"/>
      <c r="AA286" s="97"/>
      <c r="AB286" s="124"/>
      <c r="AC286" s="97"/>
      <c r="AD286" s="97"/>
    </row>
    <row r="287" spans="1:30" x14ac:dyDescent="0.2">
      <c r="A287" s="94"/>
      <c r="B287" s="97"/>
      <c r="C287" s="97"/>
      <c r="D287" s="97"/>
      <c r="E287" s="94"/>
      <c r="F287" s="97"/>
      <c r="G287" s="97"/>
      <c r="H287" s="97"/>
      <c r="I287" s="94"/>
      <c r="J287" s="97"/>
      <c r="K287" s="97"/>
      <c r="L287" s="97"/>
      <c r="N287" s="94"/>
      <c r="O287" s="97"/>
      <c r="P287" s="97"/>
      <c r="Q287" s="97"/>
      <c r="R287" s="94"/>
      <c r="S287" s="97"/>
      <c r="T287" s="97"/>
      <c r="U287" s="97"/>
      <c r="V287" s="94"/>
      <c r="W287" s="97"/>
      <c r="X287" s="97"/>
      <c r="Y287" s="97"/>
      <c r="Z287" s="97"/>
      <c r="AA287" s="97"/>
      <c r="AB287" s="124"/>
      <c r="AC287" s="97"/>
      <c r="AD287" s="97"/>
    </row>
    <row r="288" spans="1:30" x14ac:dyDescent="0.2">
      <c r="A288" s="94"/>
      <c r="B288" s="97"/>
      <c r="C288" s="97"/>
      <c r="D288" s="97"/>
      <c r="E288" s="94"/>
      <c r="F288" s="94"/>
      <c r="G288" s="97"/>
      <c r="H288" s="97"/>
      <c r="I288" s="94"/>
      <c r="J288" s="97"/>
      <c r="K288" s="94"/>
      <c r="L288" s="97"/>
      <c r="N288" s="94"/>
      <c r="O288" s="97"/>
      <c r="P288" s="94"/>
      <c r="Q288" s="97"/>
      <c r="R288" s="94"/>
      <c r="S288" s="97"/>
      <c r="T288" s="97"/>
      <c r="U288" s="94"/>
      <c r="V288" s="94"/>
      <c r="W288" s="97"/>
      <c r="X288" s="97"/>
      <c r="Y288" s="97"/>
      <c r="Z288" s="94"/>
      <c r="AA288" s="97"/>
      <c r="AB288" s="124"/>
      <c r="AC288" s="97"/>
      <c r="AD288" s="97"/>
    </row>
    <row r="289" spans="1:30" x14ac:dyDescent="0.2">
      <c r="A289" s="94"/>
      <c r="B289" s="94"/>
      <c r="C289" s="94"/>
      <c r="D289" s="94"/>
      <c r="E289" s="94"/>
      <c r="F289" s="97"/>
      <c r="G289" s="94"/>
      <c r="H289" s="94"/>
      <c r="I289" s="94"/>
      <c r="J289" s="97"/>
      <c r="K289" s="97"/>
      <c r="L289" s="94"/>
      <c r="N289" s="94"/>
      <c r="O289" s="97"/>
      <c r="P289" s="97"/>
      <c r="Q289" s="94"/>
      <c r="R289" s="94"/>
      <c r="S289" s="94"/>
      <c r="T289" s="97"/>
      <c r="U289" s="97"/>
      <c r="V289" s="94"/>
      <c r="W289" s="94"/>
      <c r="X289" s="94"/>
      <c r="Y289" s="97"/>
      <c r="Z289" s="97"/>
      <c r="AA289" s="94"/>
      <c r="AB289" s="125"/>
      <c r="AC289" s="94"/>
      <c r="AD289" s="97"/>
    </row>
    <row r="290" spans="1:30" x14ac:dyDescent="0.2">
      <c r="A290" s="94"/>
      <c r="B290" s="97"/>
      <c r="C290" s="97"/>
      <c r="D290" s="97"/>
      <c r="E290" s="94"/>
      <c r="F290" s="97"/>
      <c r="G290" s="97"/>
      <c r="H290" s="97"/>
      <c r="I290" s="94"/>
      <c r="J290" s="97"/>
      <c r="K290" s="97"/>
      <c r="L290" s="97"/>
      <c r="N290" s="94"/>
      <c r="O290" s="97"/>
      <c r="P290" s="97"/>
      <c r="Q290" s="97"/>
      <c r="R290" s="94"/>
      <c r="S290" s="97"/>
      <c r="T290" s="97"/>
      <c r="U290" s="97"/>
      <c r="V290" s="94"/>
      <c r="W290" s="97"/>
      <c r="X290" s="97"/>
      <c r="Y290" s="97"/>
      <c r="Z290" s="97"/>
      <c r="AA290" s="97"/>
      <c r="AB290" s="124"/>
      <c r="AC290" s="97"/>
      <c r="AD290" s="97"/>
    </row>
    <row r="291" spans="1:30" x14ac:dyDescent="0.2">
      <c r="A291" s="94"/>
      <c r="B291" s="97"/>
      <c r="C291" s="97"/>
      <c r="D291" s="97"/>
      <c r="E291" s="94"/>
      <c r="F291" s="97"/>
      <c r="G291" s="97"/>
      <c r="H291" s="97"/>
      <c r="I291" s="94"/>
      <c r="J291" s="97"/>
      <c r="K291" s="97"/>
      <c r="L291" s="97"/>
      <c r="N291" s="94"/>
      <c r="O291" s="97"/>
      <c r="P291" s="97"/>
      <c r="Q291" s="97"/>
      <c r="R291" s="94"/>
      <c r="S291" s="97"/>
      <c r="T291" s="97"/>
      <c r="U291" s="97"/>
      <c r="V291" s="94"/>
      <c r="W291" s="97"/>
      <c r="X291" s="97"/>
      <c r="Y291" s="97"/>
      <c r="Z291" s="97"/>
      <c r="AA291" s="97"/>
      <c r="AB291" s="124"/>
      <c r="AC291" s="97"/>
      <c r="AD291" s="97"/>
    </row>
    <row r="292" spans="1:30" x14ac:dyDescent="0.2">
      <c r="A292" s="94"/>
      <c r="B292" s="97"/>
      <c r="C292" s="97"/>
      <c r="D292" s="97"/>
      <c r="E292" s="94"/>
      <c r="F292" s="97"/>
      <c r="G292" s="97"/>
      <c r="H292" s="97"/>
      <c r="I292" s="94"/>
      <c r="J292" s="97"/>
      <c r="K292" s="97"/>
      <c r="L292" s="97"/>
      <c r="N292" s="94"/>
      <c r="O292" s="97"/>
      <c r="P292" s="97"/>
      <c r="Q292" s="97"/>
      <c r="R292" s="94"/>
      <c r="S292" s="97"/>
      <c r="T292" s="97"/>
      <c r="U292" s="97"/>
      <c r="V292" s="94"/>
      <c r="W292" s="97"/>
      <c r="X292" s="97"/>
      <c r="Y292" s="97"/>
      <c r="Z292" s="97"/>
      <c r="AA292" s="97"/>
      <c r="AB292" s="124"/>
      <c r="AC292" s="97"/>
      <c r="AD292" s="97"/>
    </row>
    <row r="293" spans="1:30" x14ac:dyDescent="0.2">
      <c r="A293" s="94"/>
      <c r="B293" s="97"/>
      <c r="C293" s="97"/>
      <c r="D293" s="97"/>
      <c r="E293" s="94"/>
      <c r="F293" s="97"/>
      <c r="G293" s="97"/>
      <c r="H293" s="97"/>
      <c r="I293" s="94"/>
      <c r="J293" s="97"/>
      <c r="K293" s="97"/>
      <c r="L293" s="97"/>
      <c r="N293" s="94"/>
      <c r="O293" s="97"/>
      <c r="P293" s="97"/>
      <c r="Q293" s="97"/>
      <c r="R293" s="94"/>
      <c r="S293" s="97"/>
      <c r="T293" s="97"/>
      <c r="U293" s="97"/>
      <c r="V293" s="94"/>
      <c r="W293" s="97"/>
      <c r="X293" s="97"/>
      <c r="Y293" s="97"/>
      <c r="Z293" s="97"/>
      <c r="AA293" s="97"/>
      <c r="AB293" s="124"/>
      <c r="AC293" s="97"/>
      <c r="AD293" s="97"/>
    </row>
    <row r="294" spans="1:30" x14ac:dyDescent="0.2">
      <c r="A294" s="94"/>
      <c r="B294" s="97"/>
      <c r="C294" s="97"/>
      <c r="D294" s="97"/>
      <c r="E294" s="94"/>
      <c r="F294" s="97"/>
      <c r="G294" s="97"/>
      <c r="H294" s="97"/>
      <c r="I294" s="94"/>
      <c r="J294" s="97"/>
      <c r="K294" s="97"/>
      <c r="L294" s="97"/>
      <c r="N294" s="94"/>
      <c r="O294" s="97"/>
      <c r="P294" s="97"/>
      <c r="Q294" s="97"/>
      <c r="R294" s="94"/>
      <c r="S294" s="97"/>
      <c r="T294" s="97"/>
      <c r="U294" s="97"/>
      <c r="V294" s="94"/>
      <c r="W294" s="97"/>
      <c r="X294" s="97"/>
      <c r="Y294" s="97"/>
      <c r="Z294" s="97"/>
      <c r="AA294" s="97"/>
      <c r="AB294" s="124"/>
      <c r="AC294" s="97"/>
      <c r="AD294" s="97"/>
    </row>
    <row r="295" spans="1:30" x14ac:dyDescent="0.2">
      <c r="A295" s="94"/>
      <c r="B295" s="97"/>
      <c r="C295" s="97"/>
      <c r="D295" s="97"/>
      <c r="E295" s="94"/>
      <c r="F295" s="94"/>
      <c r="G295" s="97"/>
      <c r="H295" s="97"/>
      <c r="I295" s="94"/>
      <c r="J295" s="97"/>
      <c r="K295" s="94"/>
      <c r="L295" s="97"/>
      <c r="N295" s="94"/>
      <c r="O295" s="97"/>
      <c r="P295" s="94"/>
      <c r="Q295" s="97"/>
      <c r="R295" s="94"/>
      <c r="S295" s="97"/>
      <c r="T295" s="97"/>
      <c r="U295" s="94"/>
      <c r="V295" s="94"/>
      <c r="W295" s="97"/>
      <c r="X295" s="97"/>
      <c r="Y295" s="97"/>
      <c r="Z295" s="94"/>
      <c r="AA295" s="97"/>
      <c r="AB295" s="124"/>
      <c r="AC295" s="97"/>
      <c r="AD295" s="97"/>
    </row>
    <row r="296" spans="1:30" x14ac:dyDescent="0.2">
      <c r="A296" s="94"/>
      <c r="B296" s="94"/>
      <c r="C296" s="94"/>
      <c r="D296" s="94"/>
      <c r="E296" s="94"/>
      <c r="F296" s="97"/>
      <c r="G296" s="94"/>
      <c r="H296" s="94"/>
      <c r="I296" s="94"/>
      <c r="J296" s="97"/>
      <c r="K296" s="97"/>
      <c r="L296" s="94"/>
      <c r="N296" s="94"/>
      <c r="O296" s="97"/>
      <c r="P296" s="97"/>
      <c r="Q296" s="94"/>
      <c r="R296" s="94"/>
      <c r="S296" s="94"/>
      <c r="T296" s="97"/>
      <c r="U296" s="97"/>
      <c r="V296" s="94"/>
      <c r="W296" s="94"/>
      <c r="X296" s="94"/>
      <c r="Y296" s="97"/>
      <c r="Z296" s="97"/>
      <c r="AA296" s="94"/>
      <c r="AB296" s="125"/>
      <c r="AC296" s="94"/>
      <c r="AD296" s="97"/>
    </row>
    <row r="297" spans="1:30" x14ac:dyDescent="0.2">
      <c r="A297" s="94"/>
      <c r="B297" s="97"/>
      <c r="C297" s="97"/>
      <c r="D297" s="97"/>
      <c r="E297" s="94"/>
      <c r="F297" s="97"/>
      <c r="G297" s="97"/>
      <c r="H297" s="97"/>
      <c r="I297" s="94"/>
      <c r="J297" s="97"/>
      <c r="K297" s="97"/>
      <c r="L297" s="97"/>
      <c r="N297" s="94"/>
      <c r="O297" s="97"/>
      <c r="P297" s="97"/>
      <c r="Q297" s="97"/>
      <c r="R297" s="94"/>
      <c r="S297" s="97"/>
      <c r="T297" s="97"/>
      <c r="U297" s="97"/>
      <c r="V297" s="94"/>
      <c r="W297" s="97"/>
      <c r="X297" s="97"/>
      <c r="Y297" s="97"/>
      <c r="Z297" s="97"/>
      <c r="AA297" s="97"/>
      <c r="AB297" s="124"/>
      <c r="AC297" s="97"/>
      <c r="AD297" s="97"/>
    </row>
    <row r="298" spans="1:30" x14ac:dyDescent="0.2">
      <c r="A298" s="94"/>
      <c r="B298" s="97"/>
      <c r="C298" s="97"/>
      <c r="D298" s="97"/>
      <c r="E298" s="94"/>
      <c r="F298" s="97"/>
      <c r="G298" s="97"/>
      <c r="H298" s="97"/>
      <c r="I298" s="94"/>
      <c r="J298" s="97"/>
      <c r="K298" s="97"/>
      <c r="L298" s="97"/>
      <c r="N298" s="94"/>
      <c r="O298" s="97"/>
      <c r="P298" s="97"/>
      <c r="Q298" s="97"/>
      <c r="R298" s="94"/>
      <c r="S298" s="97"/>
      <c r="T298" s="97"/>
      <c r="U298" s="97"/>
      <c r="V298" s="94"/>
      <c r="W298" s="97"/>
      <c r="X298" s="97"/>
      <c r="Y298" s="97"/>
      <c r="Z298" s="97"/>
      <c r="AA298" s="97"/>
      <c r="AB298" s="124"/>
      <c r="AC298" s="97"/>
      <c r="AD298" s="97"/>
    </row>
    <row r="299" spans="1:30" x14ac:dyDescent="0.2">
      <c r="A299" s="94"/>
      <c r="B299" s="97"/>
      <c r="C299" s="97"/>
      <c r="D299" s="97"/>
      <c r="E299" s="94"/>
      <c r="F299" s="97"/>
      <c r="G299" s="97"/>
      <c r="H299" s="97"/>
      <c r="I299" s="94"/>
      <c r="J299" s="97"/>
      <c r="K299" s="97"/>
      <c r="L299" s="97"/>
      <c r="N299" s="94"/>
      <c r="O299" s="97"/>
      <c r="P299" s="97"/>
      <c r="Q299" s="97"/>
      <c r="R299" s="94"/>
      <c r="S299" s="97"/>
      <c r="T299" s="97"/>
      <c r="U299" s="97"/>
      <c r="V299" s="94"/>
      <c r="W299" s="97"/>
      <c r="X299" s="97"/>
      <c r="Y299" s="97"/>
      <c r="Z299" s="97"/>
      <c r="AA299" s="97"/>
      <c r="AB299" s="124"/>
      <c r="AC299" s="97"/>
      <c r="AD299" s="97"/>
    </row>
    <row r="300" spans="1:30" x14ac:dyDescent="0.2">
      <c r="A300" s="94"/>
      <c r="B300" s="97"/>
      <c r="C300" s="97"/>
      <c r="D300" s="97"/>
      <c r="E300" s="94"/>
      <c r="F300" s="97"/>
      <c r="G300" s="97"/>
      <c r="H300" s="97"/>
      <c r="I300" s="94"/>
      <c r="J300" s="97"/>
      <c r="K300" s="97"/>
      <c r="L300" s="97"/>
      <c r="N300" s="94"/>
      <c r="O300" s="97"/>
      <c r="P300" s="97"/>
      <c r="Q300" s="97"/>
      <c r="R300" s="94"/>
      <c r="S300" s="97"/>
      <c r="T300" s="97"/>
      <c r="U300" s="97"/>
      <c r="V300" s="94"/>
      <c r="W300" s="97"/>
      <c r="X300" s="97"/>
      <c r="Y300" s="97"/>
      <c r="Z300" s="97"/>
      <c r="AA300" s="97"/>
      <c r="AB300" s="124"/>
      <c r="AC300" s="97"/>
      <c r="AD300" s="97"/>
    </row>
    <row r="301" spans="1:30" x14ac:dyDescent="0.2">
      <c r="A301" s="94"/>
      <c r="B301" s="97"/>
      <c r="C301" s="97"/>
      <c r="D301" s="97"/>
      <c r="E301" s="94"/>
      <c r="F301" s="97"/>
      <c r="G301" s="97"/>
      <c r="H301" s="97"/>
      <c r="I301" s="94"/>
      <c r="J301" s="97"/>
      <c r="K301" s="97"/>
      <c r="L301" s="97"/>
      <c r="N301" s="94"/>
      <c r="O301" s="97"/>
      <c r="P301" s="97"/>
      <c r="Q301" s="97"/>
      <c r="R301" s="94"/>
      <c r="S301" s="97"/>
      <c r="T301" s="97"/>
      <c r="U301" s="97"/>
      <c r="V301" s="94"/>
      <c r="W301" s="97"/>
      <c r="X301" s="97"/>
      <c r="Y301" s="97"/>
      <c r="Z301" s="97"/>
      <c r="AA301" s="97"/>
      <c r="AB301" s="124"/>
      <c r="AC301" s="97"/>
      <c r="AD301" s="97"/>
    </row>
    <row r="302" spans="1:30" x14ac:dyDescent="0.2">
      <c r="A302" s="94"/>
      <c r="B302" s="97"/>
      <c r="C302" s="97"/>
      <c r="D302" s="97"/>
      <c r="E302" s="94"/>
      <c r="F302" s="97"/>
      <c r="G302" s="97"/>
      <c r="H302" s="97"/>
      <c r="I302" s="94"/>
      <c r="J302" s="97"/>
      <c r="K302" s="97"/>
      <c r="L302" s="97"/>
      <c r="N302" s="94"/>
      <c r="O302" s="97"/>
      <c r="P302" s="97"/>
      <c r="Q302" s="97"/>
      <c r="R302" s="94"/>
      <c r="S302" s="97"/>
      <c r="T302" s="97"/>
      <c r="U302" s="97"/>
      <c r="V302" s="94"/>
      <c r="W302" s="97"/>
      <c r="X302" s="97"/>
      <c r="Y302" s="97"/>
      <c r="Z302" s="97"/>
      <c r="AA302" s="97"/>
      <c r="AB302" s="124"/>
      <c r="AC302" s="97"/>
      <c r="AD302" s="97"/>
    </row>
    <row r="303" spans="1:30" x14ac:dyDescent="0.2">
      <c r="A303" s="95"/>
      <c r="E303" s="95"/>
      <c r="I303" s="95"/>
      <c r="L303" s="96"/>
      <c r="N303" s="95"/>
      <c r="R303" s="95"/>
      <c r="V303" s="95"/>
      <c r="Y303" s="96"/>
    </row>
    <row r="304" spans="1:30" x14ac:dyDescent="0.2">
      <c r="A304" s="95"/>
      <c r="E304" s="95"/>
      <c r="I304" s="95"/>
      <c r="L304" s="96"/>
      <c r="N304" s="95"/>
      <c r="R304" s="95"/>
      <c r="V304" s="95"/>
      <c r="Y304" s="96"/>
    </row>
    <row r="305" spans="1:25" x14ac:dyDescent="0.2">
      <c r="A305" s="95"/>
      <c r="E305" s="95"/>
      <c r="I305" s="95"/>
      <c r="L305" s="96"/>
      <c r="N305" s="95"/>
      <c r="R305" s="95"/>
      <c r="V305" s="95"/>
      <c r="Y305" s="96"/>
    </row>
    <row r="306" spans="1:25" x14ac:dyDescent="0.2">
      <c r="A306" s="95"/>
      <c r="E306" s="95"/>
      <c r="I306" s="95"/>
      <c r="L306" s="96"/>
      <c r="N306" s="95"/>
      <c r="R306" s="95"/>
      <c r="V306" s="95"/>
      <c r="Y306" s="96"/>
    </row>
    <row r="307" spans="1:25" x14ac:dyDescent="0.2">
      <c r="A307" s="95"/>
      <c r="E307" s="95"/>
      <c r="I307" s="95"/>
      <c r="L307" s="96"/>
      <c r="N307" s="95"/>
      <c r="R307" s="95"/>
      <c r="V307" s="95"/>
      <c r="Y307" s="96"/>
    </row>
    <row r="308" spans="1:25" x14ac:dyDescent="0.2">
      <c r="A308" s="95"/>
      <c r="E308" s="95"/>
      <c r="I308" s="95"/>
      <c r="L308" s="96"/>
      <c r="N308" s="95"/>
      <c r="R308" s="95"/>
      <c r="V308" s="95"/>
      <c r="Y308" s="96"/>
    </row>
    <row r="309" spans="1:25" x14ac:dyDescent="0.2">
      <c r="A309" s="95"/>
      <c r="E309" s="95"/>
      <c r="I309" s="95"/>
      <c r="L309" s="96"/>
      <c r="N309" s="95"/>
      <c r="R309" s="95"/>
      <c r="V309" s="95"/>
      <c r="Y309" s="96"/>
    </row>
    <row r="310" spans="1:25" x14ac:dyDescent="0.2">
      <c r="A310" s="95"/>
      <c r="E310" s="95"/>
      <c r="I310" s="95"/>
      <c r="L310" s="96"/>
      <c r="N310" s="95"/>
      <c r="R310" s="95"/>
      <c r="V310" s="95"/>
      <c r="Y310" s="96"/>
    </row>
    <row r="311" spans="1:25" x14ac:dyDescent="0.2">
      <c r="A311" s="95"/>
      <c r="E311" s="95"/>
      <c r="I311" s="95"/>
      <c r="L311" s="96"/>
      <c r="N311" s="95"/>
      <c r="R311" s="95"/>
      <c r="V311" s="95"/>
      <c r="Y311" s="96"/>
    </row>
    <row r="312" spans="1:25" x14ac:dyDescent="0.2">
      <c r="A312" s="95"/>
      <c r="E312" s="95"/>
      <c r="I312" s="95"/>
      <c r="L312" s="96"/>
      <c r="N312" s="95"/>
      <c r="R312" s="95"/>
      <c r="V312" s="95"/>
      <c r="Y312" s="96"/>
    </row>
    <row r="313" spans="1:25" x14ac:dyDescent="0.2">
      <c r="A313" s="95"/>
      <c r="E313" s="95"/>
      <c r="I313" s="95"/>
      <c r="L313" s="96"/>
      <c r="N313" s="95"/>
      <c r="R313" s="95"/>
      <c r="V313" s="95"/>
      <c r="Y313" s="96"/>
    </row>
    <row r="314" spans="1:25" x14ac:dyDescent="0.2">
      <c r="A314" s="95"/>
      <c r="E314" s="95"/>
      <c r="I314" s="95"/>
      <c r="L314" s="96"/>
      <c r="N314" s="95"/>
      <c r="R314" s="95"/>
      <c r="V314" s="95"/>
      <c r="Y314" s="96"/>
    </row>
    <row r="315" spans="1:25" x14ac:dyDescent="0.2">
      <c r="A315" s="95"/>
      <c r="E315" s="95"/>
      <c r="I315" s="95"/>
      <c r="L315" s="96"/>
      <c r="N315" s="95"/>
      <c r="R315" s="95"/>
      <c r="V315" s="95"/>
      <c r="Y315" s="96"/>
    </row>
    <row r="316" spans="1:25" x14ac:dyDescent="0.2">
      <c r="A316" s="95"/>
      <c r="E316" s="95"/>
      <c r="I316" s="95"/>
      <c r="L316" s="96"/>
      <c r="N316" s="95"/>
      <c r="R316" s="95"/>
      <c r="V316" s="95"/>
      <c r="Y316" s="96"/>
    </row>
    <row r="317" spans="1:25" x14ac:dyDescent="0.2">
      <c r="A317" s="95"/>
      <c r="E317" s="95"/>
      <c r="I317" s="95"/>
      <c r="L317" s="96"/>
      <c r="N317" s="95"/>
      <c r="R317" s="95"/>
      <c r="V317" s="95"/>
      <c r="Y317" s="96"/>
    </row>
    <row r="318" spans="1:25" x14ac:dyDescent="0.2">
      <c r="A318" s="95"/>
      <c r="E318" s="95"/>
      <c r="I318" s="95"/>
      <c r="L318" s="96"/>
      <c r="N318" s="95"/>
      <c r="R318" s="95"/>
      <c r="V318" s="95"/>
      <c r="Y318" s="96"/>
    </row>
    <row r="319" spans="1:25" x14ac:dyDescent="0.2">
      <c r="A319" s="95"/>
      <c r="E319" s="95"/>
      <c r="I319" s="95"/>
      <c r="L319" s="96"/>
      <c r="N319" s="95"/>
      <c r="R319" s="95"/>
      <c r="V319" s="95"/>
      <c r="Y319" s="96"/>
    </row>
    <row r="320" spans="1:25" x14ac:dyDescent="0.2">
      <c r="A320" s="95"/>
      <c r="E320" s="95"/>
      <c r="I320" s="95"/>
      <c r="L320" s="96"/>
      <c r="N320" s="95"/>
      <c r="R320" s="95"/>
      <c r="V320" s="95"/>
      <c r="Y320" s="96"/>
    </row>
    <row r="321" spans="1:25" x14ac:dyDescent="0.2">
      <c r="A321" s="95"/>
      <c r="E321" s="95"/>
      <c r="I321" s="95"/>
      <c r="L321" s="96"/>
      <c r="N321" s="95"/>
      <c r="R321" s="95"/>
      <c r="V321" s="95"/>
      <c r="Y321" s="96"/>
    </row>
    <row r="322" spans="1:25" x14ac:dyDescent="0.2">
      <c r="A322" s="95"/>
      <c r="E322" s="95"/>
      <c r="I322" s="95"/>
      <c r="L322" s="96"/>
      <c r="N322" s="95"/>
      <c r="R322" s="95"/>
      <c r="V322" s="95"/>
      <c r="Y322" s="96"/>
    </row>
    <row r="323" spans="1:25" x14ac:dyDescent="0.2">
      <c r="A323" s="95"/>
      <c r="E323" s="95"/>
      <c r="I323" s="95"/>
      <c r="L323" s="96"/>
      <c r="N323" s="95"/>
      <c r="R323" s="95"/>
      <c r="V323" s="95"/>
      <c r="Y323" s="96"/>
    </row>
    <row r="324" spans="1:25" x14ac:dyDescent="0.2">
      <c r="A324" s="95"/>
      <c r="E324" s="95"/>
      <c r="I324" s="95"/>
      <c r="L324" s="96"/>
      <c r="N324" s="95"/>
      <c r="R324" s="95"/>
      <c r="V324" s="95"/>
      <c r="Y324" s="96"/>
    </row>
    <row r="325" spans="1:25" x14ac:dyDescent="0.2">
      <c r="A325" s="95"/>
      <c r="E325" s="95"/>
      <c r="I325" s="95"/>
      <c r="L325" s="96"/>
      <c r="N325" s="95"/>
      <c r="R325" s="95"/>
      <c r="V325" s="95"/>
      <c r="Y325" s="96"/>
    </row>
    <row r="326" spans="1:25" x14ac:dyDescent="0.2">
      <c r="A326" s="95"/>
      <c r="E326" s="95"/>
      <c r="I326" s="95"/>
      <c r="L326" s="96"/>
      <c r="N326" s="95"/>
      <c r="R326" s="95"/>
      <c r="V326" s="95"/>
      <c r="Y326" s="96"/>
    </row>
    <row r="327" spans="1:25" x14ac:dyDescent="0.2">
      <c r="A327" s="95"/>
      <c r="E327" s="95"/>
      <c r="I327" s="95"/>
      <c r="L327" s="96"/>
      <c r="N327" s="95"/>
      <c r="R327" s="95"/>
      <c r="V327" s="95"/>
      <c r="Y327" s="96"/>
    </row>
    <row r="328" spans="1:25" x14ac:dyDescent="0.2">
      <c r="A328" s="95"/>
      <c r="E328" s="95"/>
      <c r="I328" s="95"/>
      <c r="L328" s="96"/>
      <c r="N328" s="95"/>
      <c r="R328" s="95"/>
      <c r="V328" s="95"/>
      <c r="Y328" s="96"/>
    </row>
    <row r="329" spans="1:25" x14ac:dyDescent="0.2">
      <c r="A329" s="95"/>
      <c r="E329" s="95"/>
      <c r="I329" s="95"/>
      <c r="L329" s="96"/>
      <c r="N329" s="95"/>
      <c r="R329" s="95"/>
      <c r="V329" s="95"/>
      <c r="Y329" s="96"/>
    </row>
    <row r="330" spans="1:25" x14ac:dyDescent="0.2">
      <c r="A330" s="95"/>
      <c r="E330" s="95"/>
      <c r="I330" s="95"/>
      <c r="L330" s="96"/>
      <c r="N330" s="95"/>
      <c r="R330" s="95"/>
      <c r="V330" s="95"/>
      <c r="Y330" s="96"/>
    </row>
    <row r="331" spans="1:25" x14ac:dyDescent="0.2">
      <c r="A331" s="95"/>
      <c r="E331" s="95"/>
      <c r="I331" s="95"/>
      <c r="L331" s="96"/>
      <c r="N331" s="95"/>
      <c r="R331" s="95"/>
      <c r="V331" s="95"/>
      <c r="Y331" s="96"/>
    </row>
    <row r="332" spans="1:25" x14ac:dyDescent="0.2">
      <c r="A332" s="95"/>
      <c r="E332" s="95"/>
      <c r="I332" s="95"/>
      <c r="L332" s="96"/>
      <c r="N332" s="95"/>
      <c r="R332" s="95"/>
      <c r="V332" s="95"/>
      <c r="Y332" s="96"/>
    </row>
    <row r="333" spans="1:25" x14ac:dyDescent="0.2">
      <c r="A333" s="95"/>
      <c r="E333" s="95"/>
      <c r="I333" s="95"/>
      <c r="L333" s="96"/>
      <c r="N333" s="95"/>
      <c r="R333" s="95"/>
      <c r="V333" s="95"/>
      <c r="Y333" s="96"/>
    </row>
    <row r="334" spans="1:25" x14ac:dyDescent="0.2">
      <c r="A334" s="95"/>
      <c r="E334" s="95"/>
      <c r="I334" s="95"/>
      <c r="L334" s="96"/>
      <c r="N334" s="95"/>
      <c r="R334" s="95"/>
      <c r="V334" s="95"/>
      <c r="Y334" s="96"/>
    </row>
    <row r="335" spans="1:25" x14ac:dyDescent="0.2">
      <c r="A335" s="95"/>
      <c r="E335" s="95"/>
      <c r="I335" s="95"/>
      <c r="L335" s="96"/>
      <c r="N335" s="95"/>
      <c r="R335" s="95"/>
      <c r="V335" s="95"/>
      <c r="Y335" s="96"/>
    </row>
    <row r="336" spans="1:25" x14ac:dyDescent="0.2">
      <c r="A336" s="95"/>
      <c r="E336" s="95"/>
      <c r="I336" s="95"/>
      <c r="L336" s="96"/>
      <c r="N336" s="95"/>
      <c r="R336" s="95"/>
      <c r="V336" s="95"/>
      <c r="Y336" s="96"/>
    </row>
    <row r="337" spans="1:25" x14ac:dyDescent="0.2">
      <c r="A337" s="95"/>
      <c r="E337" s="95"/>
      <c r="I337" s="95"/>
      <c r="L337" s="96"/>
      <c r="N337" s="95"/>
      <c r="R337" s="95"/>
      <c r="V337" s="95"/>
      <c r="Y337" s="96"/>
    </row>
    <row r="338" spans="1:25" x14ac:dyDescent="0.2">
      <c r="A338" s="95"/>
      <c r="E338" s="95"/>
      <c r="I338" s="95"/>
      <c r="L338" s="96"/>
      <c r="N338" s="95"/>
      <c r="R338" s="95"/>
      <c r="V338" s="95"/>
      <c r="Y338" s="96"/>
    </row>
    <row r="339" spans="1:25" x14ac:dyDescent="0.2">
      <c r="A339" s="95"/>
      <c r="E339" s="95"/>
      <c r="I339" s="95"/>
      <c r="L339" s="96"/>
      <c r="N339" s="95"/>
      <c r="R339" s="95"/>
      <c r="V339" s="95"/>
      <c r="Y339" s="96"/>
    </row>
    <row r="340" spans="1:25" x14ac:dyDescent="0.2">
      <c r="A340" s="95"/>
      <c r="E340" s="95"/>
      <c r="I340" s="95"/>
      <c r="L340" s="96"/>
      <c r="N340" s="95"/>
      <c r="R340" s="95"/>
      <c r="V340" s="95"/>
      <c r="Y340" s="96"/>
    </row>
    <row r="341" spans="1:25" x14ac:dyDescent="0.2">
      <c r="A341" s="95"/>
      <c r="E341" s="95"/>
      <c r="I341" s="95"/>
      <c r="L341" s="96"/>
      <c r="N341" s="95"/>
      <c r="R341" s="95"/>
      <c r="V341" s="95"/>
      <c r="Y341" s="96"/>
    </row>
    <row r="342" spans="1:25" x14ac:dyDescent="0.2">
      <c r="A342" s="95"/>
      <c r="E342" s="95"/>
      <c r="I342" s="95"/>
      <c r="L342" s="96"/>
      <c r="N342" s="95"/>
      <c r="R342" s="95"/>
      <c r="V342" s="95"/>
      <c r="Y342" s="96"/>
    </row>
    <row r="343" spans="1:25" x14ac:dyDescent="0.2">
      <c r="A343" s="95"/>
      <c r="E343" s="95"/>
      <c r="I343" s="95"/>
      <c r="L343" s="96"/>
      <c r="N343" s="95"/>
      <c r="R343" s="95"/>
      <c r="V343" s="95"/>
      <c r="Y343" s="96"/>
    </row>
    <row r="344" spans="1:25" x14ac:dyDescent="0.2">
      <c r="A344" s="95"/>
      <c r="E344" s="95"/>
      <c r="I344" s="95"/>
      <c r="L344" s="96"/>
      <c r="N344" s="95"/>
      <c r="R344" s="95"/>
      <c r="V344" s="95"/>
      <c r="Y344" s="96"/>
    </row>
    <row r="345" spans="1:25" x14ac:dyDescent="0.2">
      <c r="A345" s="95"/>
      <c r="E345" s="95"/>
      <c r="I345" s="95"/>
      <c r="L345" s="96"/>
      <c r="N345" s="95"/>
      <c r="R345" s="95"/>
      <c r="V345" s="95"/>
      <c r="Y345" s="96"/>
    </row>
    <row r="346" spans="1:25" x14ac:dyDescent="0.2">
      <c r="A346" s="95"/>
      <c r="E346" s="95"/>
      <c r="I346" s="95"/>
      <c r="L346" s="96"/>
      <c r="N346" s="95"/>
      <c r="R346" s="95"/>
      <c r="V346" s="95"/>
      <c r="Y346" s="96"/>
    </row>
    <row r="347" spans="1:25" x14ac:dyDescent="0.2">
      <c r="A347" s="95"/>
      <c r="E347" s="95"/>
      <c r="I347" s="95"/>
      <c r="L347" s="96"/>
      <c r="N347" s="95"/>
      <c r="R347" s="95"/>
      <c r="V347" s="95"/>
      <c r="Y347" s="96"/>
    </row>
    <row r="348" spans="1:25" x14ac:dyDescent="0.2">
      <c r="A348" s="95"/>
      <c r="E348" s="95"/>
      <c r="I348" s="95"/>
      <c r="L348" s="96"/>
      <c r="N348" s="95"/>
      <c r="R348" s="95"/>
      <c r="V348" s="95"/>
      <c r="Y348" s="96"/>
    </row>
    <row r="349" spans="1:25" x14ac:dyDescent="0.2">
      <c r="A349" s="95"/>
      <c r="E349" s="95"/>
      <c r="I349" s="95"/>
      <c r="L349" s="96"/>
      <c r="N349" s="95"/>
      <c r="R349" s="95"/>
      <c r="V349" s="95"/>
      <c r="Y349" s="96"/>
    </row>
    <row r="350" spans="1:25" x14ac:dyDescent="0.2">
      <c r="A350" s="95"/>
      <c r="E350" s="95"/>
      <c r="I350" s="95"/>
      <c r="L350" s="96"/>
      <c r="N350" s="95"/>
      <c r="R350" s="95"/>
      <c r="V350" s="95"/>
      <c r="Y350" s="96"/>
    </row>
    <row r="351" spans="1:25" x14ac:dyDescent="0.2">
      <c r="A351" s="95"/>
      <c r="E351" s="95"/>
      <c r="I351" s="95"/>
      <c r="L351" s="96"/>
      <c r="N351" s="95"/>
      <c r="R351" s="95"/>
      <c r="V351" s="95"/>
      <c r="Y351" s="96"/>
    </row>
    <row r="352" spans="1:25" x14ac:dyDescent="0.2">
      <c r="A352" s="95"/>
      <c r="E352" s="95"/>
      <c r="I352" s="95"/>
      <c r="L352" s="96"/>
      <c r="N352" s="95"/>
      <c r="R352" s="95"/>
      <c r="V352" s="95"/>
      <c r="Y352" s="96"/>
    </row>
    <row r="353" spans="1:25" x14ac:dyDescent="0.2">
      <c r="A353" s="95"/>
      <c r="E353" s="95"/>
      <c r="I353" s="95"/>
      <c r="L353" s="96"/>
      <c r="N353" s="95"/>
      <c r="R353" s="95"/>
      <c r="V353" s="95"/>
      <c r="Y353" s="96"/>
    </row>
    <row r="354" spans="1:25" x14ac:dyDescent="0.2">
      <c r="A354" s="95"/>
      <c r="E354" s="95"/>
      <c r="I354" s="95"/>
      <c r="L354" s="96"/>
      <c r="N354" s="95"/>
      <c r="R354" s="95"/>
      <c r="V354" s="95"/>
      <c r="Y354" s="96"/>
    </row>
    <row r="355" spans="1:25" x14ac:dyDescent="0.2">
      <c r="A355" s="95"/>
      <c r="E355" s="95"/>
      <c r="I355" s="95"/>
      <c r="L355" s="96"/>
      <c r="N355" s="95"/>
      <c r="R355" s="95"/>
      <c r="V355" s="95"/>
      <c r="Y355" s="96"/>
    </row>
    <row r="356" spans="1:25" x14ac:dyDescent="0.2">
      <c r="A356" s="95"/>
      <c r="E356" s="95"/>
      <c r="I356" s="95"/>
      <c r="L356" s="96"/>
      <c r="N356" s="95"/>
      <c r="R356" s="95"/>
      <c r="V356" s="95"/>
      <c r="Y356" s="96"/>
    </row>
    <row r="357" spans="1:25" x14ac:dyDescent="0.2">
      <c r="A357" s="95"/>
      <c r="E357" s="95"/>
      <c r="I357" s="95"/>
      <c r="L357" s="96"/>
      <c r="N357" s="95"/>
      <c r="R357" s="95"/>
      <c r="V357" s="95"/>
      <c r="Y357" s="96"/>
    </row>
    <row r="358" spans="1:25" x14ac:dyDescent="0.2">
      <c r="A358" s="95"/>
      <c r="E358" s="95"/>
      <c r="I358" s="95"/>
      <c r="L358" s="96"/>
      <c r="N358" s="95"/>
      <c r="R358" s="95"/>
      <c r="V358" s="95"/>
      <c r="Y358" s="96"/>
    </row>
    <row r="359" spans="1:25" x14ac:dyDescent="0.2">
      <c r="A359" s="95"/>
      <c r="E359" s="95"/>
      <c r="I359" s="95"/>
      <c r="L359" s="96"/>
      <c r="N359" s="95"/>
      <c r="R359" s="95"/>
      <c r="V359" s="95"/>
      <c r="Y359" s="96"/>
    </row>
    <row r="360" spans="1:25" x14ac:dyDescent="0.2">
      <c r="A360" s="95"/>
      <c r="E360" s="95"/>
      <c r="I360" s="95"/>
      <c r="L360" s="96"/>
      <c r="N360" s="95"/>
      <c r="R360" s="95"/>
      <c r="V360" s="95"/>
      <c r="Y360" s="96"/>
    </row>
    <row r="361" spans="1:25" x14ac:dyDescent="0.2">
      <c r="A361" s="95"/>
      <c r="E361" s="95"/>
      <c r="I361" s="95"/>
      <c r="L361" s="96"/>
      <c r="N361" s="95"/>
      <c r="R361" s="95"/>
      <c r="V361" s="95"/>
      <c r="Y361" s="96"/>
    </row>
    <row r="362" spans="1:25" x14ac:dyDescent="0.2">
      <c r="A362" s="95"/>
      <c r="E362" s="95"/>
      <c r="I362" s="95"/>
      <c r="L362" s="96"/>
      <c r="N362" s="95"/>
      <c r="R362" s="95"/>
      <c r="V362" s="95"/>
      <c r="Y362" s="96"/>
    </row>
    <row r="363" spans="1:25" x14ac:dyDescent="0.2">
      <c r="A363" s="95"/>
      <c r="E363" s="95"/>
      <c r="I363" s="95"/>
      <c r="L363" s="96"/>
      <c r="N363" s="95"/>
      <c r="R363" s="95"/>
      <c r="V363" s="95"/>
      <c r="Y363" s="96"/>
    </row>
    <row r="364" spans="1:25" x14ac:dyDescent="0.2">
      <c r="A364" s="95"/>
      <c r="E364" s="95"/>
      <c r="I364" s="95"/>
      <c r="L364" s="96"/>
      <c r="N364" s="95"/>
      <c r="R364" s="95"/>
      <c r="V364" s="95"/>
      <c r="Y364" s="96"/>
    </row>
    <row r="365" spans="1:25" x14ac:dyDescent="0.2">
      <c r="A365" s="95"/>
      <c r="E365" s="95"/>
      <c r="I365" s="95"/>
      <c r="L365" s="96"/>
      <c r="N365" s="95"/>
      <c r="R365" s="95"/>
      <c r="V365" s="95"/>
      <c r="Y365" s="96"/>
    </row>
    <row r="366" spans="1:25" x14ac:dyDescent="0.2">
      <c r="A366" s="95"/>
      <c r="E366" s="95"/>
      <c r="I366" s="95"/>
      <c r="L366" s="96"/>
      <c r="N366" s="95"/>
      <c r="R366" s="95"/>
      <c r="V366" s="95"/>
      <c r="Y366" s="96"/>
    </row>
    <row r="367" spans="1:25" x14ac:dyDescent="0.2">
      <c r="A367" s="95"/>
      <c r="E367" s="95"/>
      <c r="I367" s="95"/>
      <c r="L367" s="96"/>
      <c r="N367" s="95"/>
      <c r="R367" s="95"/>
      <c r="V367" s="95"/>
      <c r="Y367" s="96"/>
    </row>
    <row r="368" spans="1:25" x14ac:dyDescent="0.2">
      <c r="A368" s="95"/>
      <c r="E368" s="95"/>
      <c r="I368" s="95"/>
      <c r="L368" s="96"/>
      <c r="N368" s="95"/>
      <c r="R368" s="95"/>
      <c r="V368" s="95"/>
      <c r="Y368" s="96"/>
    </row>
    <row r="369" spans="1:25" x14ac:dyDescent="0.2">
      <c r="A369" s="95"/>
      <c r="E369" s="95"/>
      <c r="I369" s="95"/>
      <c r="L369" s="96"/>
      <c r="N369" s="95"/>
      <c r="R369" s="95"/>
      <c r="V369" s="95"/>
      <c r="Y369" s="96"/>
    </row>
    <row r="370" spans="1:25" x14ac:dyDescent="0.2">
      <c r="A370" s="95"/>
      <c r="E370" s="95"/>
      <c r="I370" s="95"/>
      <c r="L370" s="96"/>
      <c r="N370" s="95"/>
      <c r="R370" s="95"/>
      <c r="V370" s="95"/>
      <c r="Y370" s="96"/>
    </row>
    <row r="371" spans="1:25" x14ac:dyDescent="0.2">
      <c r="A371" s="95"/>
      <c r="E371" s="95"/>
      <c r="I371" s="95"/>
      <c r="L371" s="96"/>
      <c r="N371" s="95"/>
      <c r="R371" s="95"/>
      <c r="V371" s="95"/>
      <c r="Y371" s="96"/>
    </row>
    <row r="372" spans="1:25" x14ac:dyDescent="0.2">
      <c r="A372" s="95"/>
      <c r="E372" s="95"/>
      <c r="I372" s="95"/>
      <c r="L372" s="96"/>
      <c r="N372" s="95"/>
      <c r="R372" s="95"/>
      <c r="V372" s="95"/>
      <c r="Y372" s="96"/>
    </row>
    <row r="373" spans="1:25" x14ac:dyDescent="0.2">
      <c r="A373" s="95"/>
      <c r="E373" s="95"/>
      <c r="I373" s="95"/>
      <c r="L373" s="96"/>
      <c r="N373" s="95"/>
      <c r="R373" s="95"/>
      <c r="V373" s="95"/>
      <c r="Y373" s="96"/>
    </row>
    <row r="374" spans="1:25" x14ac:dyDescent="0.2">
      <c r="A374" s="95"/>
      <c r="E374" s="95"/>
      <c r="I374" s="95"/>
      <c r="L374" s="96"/>
      <c r="N374" s="95"/>
      <c r="R374" s="95"/>
      <c r="V374" s="95"/>
      <c r="Y374" s="96"/>
    </row>
    <row r="375" spans="1:25" x14ac:dyDescent="0.2">
      <c r="A375" s="95"/>
      <c r="E375" s="95"/>
      <c r="I375" s="95"/>
      <c r="L375" s="96"/>
      <c r="N375" s="95"/>
      <c r="R375" s="95"/>
      <c r="V375" s="95"/>
      <c r="Y375" s="96"/>
    </row>
    <row r="376" spans="1:25" x14ac:dyDescent="0.2">
      <c r="A376" s="95"/>
      <c r="E376" s="95"/>
      <c r="I376" s="95"/>
      <c r="L376" s="96"/>
      <c r="N376" s="95"/>
      <c r="R376" s="95"/>
      <c r="V376" s="95"/>
      <c r="Y376" s="96"/>
    </row>
    <row r="377" spans="1:25" x14ac:dyDescent="0.2">
      <c r="A377" s="95"/>
      <c r="E377" s="95"/>
      <c r="I377" s="95"/>
      <c r="L377" s="96"/>
      <c r="N377" s="95"/>
      <c r="R377" s="95"/>
      <c r="V377" s="95"/>
      <c r="Y377" s="96"/>
    </row>
    <row r="378" spans="1:25" x14ac:dyDescent="0.2">
      <c r="A378" s="95"/>
      <c r="E378" s="95"/>
      <c r="I378" s="95"/>
      <c r="L378" s="96"/>
      <c r="N378" s="95"/>
      <c r="R378" s="95"/>
      <c r="V378" s="95"/>
      <c r="Y378" s="96"/>
    </row>
    <row r="379" spans="1:25" x14ac:dyDescent="0.2">
      <c r="A379" s="95"/>
      <c r="E379" s="95"/>
      <c r="I379" s="95"/>
      <c r="L379" s="96"/>
      <c r="N379" s="95"/>
      <c r="R379" s="95"/>
      <c r="V379" s="95"/>
      <c r="Y379" s="96"/>
    </row>
    <row r="380" spans="1:25" x14ac:dyDescent="0.2">
      <c r="A380" s="95"/>
      <c r="E380" s="95"/>
      <c r="I380" s="95"/>
      <c r="L380" s="96"/>
      <c r="N380" s="95"/>
      <c r="R380" s="95"/>
      <c r="V380" s="95"/>
      <c r="Y380" s="96"/>
    </row>
    <row r="381" spans="1:25" x14ac:dyDescent="0.2">
      <c r="A381" s="95"/>
      <c r="E381" s="95"/>
      <c r="I381" s="95"/>
      <c r="L381" s="96"/>
      <c r="N381" s="95"/>
      <c r="R381" s="95"/>
      <c r="V381" s="95"/>
      <c r="Y381" s="96"/>
    </row>
    <row r="382" spans="1:25" x14ac:dyDescent="0.2">
      <c r="A382" s="95"/>
      <c r="E382" s="95"/>
      <c r="I382" s="95"/>
      <c r="L382" s="96"/>
      <c r="N382" s="95"/>
      <c r="R382" s="95"/>
      <c r="V382" s="95"/>
      <c r="Y382" s="96"/>
    </row>
    <row r="383" spans="1:25" x14ac:dyDescent="0.2">
      <c r="A383" s="95"/>
      <c r="E383" s="95"/>
      <c r="I383" s="95"/>
      <c r="L383" s="96"/>
      <c r="N383" s="95"/>
      <c r="R383" s="95"/>
      <c r="V383" s="95"/>
      <c r="Y383" s="96"/>
    </row>
    <row r="384" spans="1:25" x14ac:dyDescent="0.2">
      <c r="A384" s="95"/>
      <c r="E384" s="95"/>
      <c r="I384" s="95"/>
      <c r="L384" s="96"/>
      <c r="N384" s="95"/>
      <c r="R384" s="95"/>
      <c r="V384" s="95"/>
      <c r="Y384" s="96"/>
    </row>
    <row r="385" spans="1:25" x14ac:dyDescent="0.2">
      <c r="A385" s="95"/>
      <c r="E385" s="95"/>
      <c r="I385" s="95"/>
      <c r="L385" s="96"/>
      <c r="N385" s="95"/>
      <c r="R385" s="95"/>
      <c r="V385" s="95"/>
      <c r="Y385" s="96"/>
    </row>
    <row r="386" spans="1:25" x14ac:dyDescent="0.2">
      <c r="A386" s="95"/>
      <c r="E386" s="95"/>
      <c r="I386" s="95"/>
      <c r="L386" s="96"/>
      <c r="N386" s="95"/>
      <c r="R386" s="95"/>
      <c r="V386" s="95"/>
      <c r="Y386" s="96"/>
    </row>
    <row r="387" spans="1:25" x14ac:dyDescent="0.2">
      <c r="A387" s="95"/>
      <c r="E387" s="95"/>
      <c r="I387" s="95"/>
      <c r="L387" s="96"/>
      <c r="N387" s="95"/>
      <c r="R387" s="95"/>
      <c r="V387" s="95"/>
      <c r="Y387" s="96"/>
    </row>
    <row r="388" spans="1:25" x14ac:dyDescent="0.2">
      <c r="A388" s="95"/>
      <c r="E388" s="95"/>
      <c r="I388" s="95"/>
      <c r="L388" s="96"/>
      <c r="N388" s="95"/>
      <c r="R388" s="95"/>
      <c r="V388" s="95"/>
      <c r="Y388" s="96"/>
    </row>
    <row r="389" spans="1:25" x14ac:dyDescent="0.2">
      <c r="A389" s="95"/>
      <c r="E389" s="95"/>
      <c r="I389" s="95"/>
      <c r="L389" s="96"/>
      <c r="N389" s="95"/>
      <c r="R389" s="95"/>
      <c r="V389" s="95"/>
      <c r="Y389" s="96"/>
    </row>
    <row r="390" spans="1:25" x14ac:dyDescent="0.2">
      <c r="A390" s="95"/>
      <c r="E390" s="95"/>
      <c r="I390" s="95"/>
      <c r="L390" s="96"/>
      <c r="N390" s="95"/>
      <c r="R390" s="95"/>
      <c r="V390" s="95"/>
      <c r="Y390" s="96"/>
    </row>
    <row r="391" spans="1:25" x14ac:dyDescent="0.2">
      <c r="A391" s="95"/>
      <c r="E391" s="95"/>
      <c r="I391" s="95"/>
      <c r="L391" s="96"/>
      <c r="N391" s="95"/>
      <c r="R391" s="95"/>
      <c r="V391" s="95"/>
      <c r="Y391" s="96"/>
    </row>
    <row r="392" spans="1:25" x14ac:dyDescent="0.2">
      <c r="A392" s="95"/>
      <c r="E392" s="95"/>
      <c r="I392" s="95"/>
      <c r="L392" s="96"/>
      <c r="N392" s="95"/>
      <c r="R392" s="95"/>
      <c r="V392" s="95"/>
      <c r="Y392" s="96"/>
    </row>
    <row r="393" spans="1:25" x14ac:dyDescent="0.2">
      <c r="A393" s="95"/>
      <c r="E393" s="95"/>
      <c r="I393" s="95"/>
      <c r="L393" s="96"/>
      <c r="N393" s="95"/>
      <c r="R393" s="95"/>
      <c r="V393" s="95"/>
      <c r="Y393" s="96"/>
    </row>
    <row r="394" spans="1:25" x14ac:dyDescent="0.2">
      <c r="A394" s="95"/>
      <c r="E394" s="95"/>
      <c r="I394" s="95"/>
      <c r="L394" s="96"/>
      <c r="N394" s="95"/>
      <c r="R394" s="95"/>
      <c r="V394" s="95"/>
      <c r="Y394" s="96"/>
    </row>
    <row r="395" spans="1:25" x14ac:dyDescent="0.2">
      <c r="A395" s="95"/>
      <c r="E395" s="95"/>
      <c r="I395" s="95"/>
      <c r="L395" s="96"/>
      <c r="N395" s="95"/>
      <c r="R395" s="95"/>
      <c r="V395" s="95"/>
      <c r="Y395" s="96"/>
    </row>
    <row r="396" spans="1:25" x14ac:dyDescent="0.2">
      <c r="A396" s="95"/>
      <c r="E396" s="95"/>
      <c r="I396" s="95"/>
      <c r="L396" s="96"/>
      <c r="N396" s="95"/>
      <c r="R396" s="95"/>
      <c r="V396" s="95"/>
      <c r="Y396" s="96"/>
    </row>
    <row r="397" spans="1:25" x14ac:dyDescent="0.2">
      <c r="A397" s="95"/>
      <c r="E397" s="95"/>
      <c r="I397" s="95"/>
      <c r="L397" s="96"/>
      <c r="N397" s="95"/>
      <c r="R397" s="95"/>
      <c r="V397" s="95"/>
      <c r="Y397" s="96"/>
    </row>
    <row r="398" spans="1:25" x14ac:dyDescent="0.2">
      <c r="A398" s="95"/>
      <c r="E398" s="95"/>
      <c r="I398" s="95"/>
      <c r="L398" s="96"/>
      <c r="N398" s="95"/>
      <c r="R398" s="95"/>
      <c r="V398" s="95"/>
      <c r="Y398" s="96"/>
    </row>
    <row r="399" spans="1:25" x14ac:dyDescent="0.2">
      <c r="A399" s="95"/>
      <c r="E399" s="95"/>
      <c r="I399" s="95"/>
      <c r="L399" s="96"/>
      <c r="N399" s="95"/>
      <c r="R399" s="95"/>
      <c r="V399" s="95"/>
      <c r="Y399" s="96"/>
    </row>
    <row r="400" spans="1:25" x14ac:dyDescent="0.2">
      <c r="A400" s="95"/>
      <c r="E400" s="95"/>
      <c r="I400" s="95"/>
      <c r="L400" s="96"/>
      <c r="N400" s="95"/>
      <c r="R400" s="95"/>
      <c r="V400" s="95"/>
      <c r="Y400" s="96"/>
    </row>
    <row r="401" spans="1:25" x14ac:dyDescent="0.2">
      <c r="A401" s="95"/>
      <c r="E401" s="95"/>
      <c r="I401" s="95"/>
      <c r="L401" s="96"/>
      <c r="N401" s="95"/>
      <c r="R401" s="95"/>
      <c r="V401" s="95"/>
      <c r="Y401" s="96"/>
    </row>
    <row r="402" spans="1:25" x14ac:dyDescent="0.2">
      <c r="A402" s="95"/>
      <c r="E402" s="95"/>
      <c r="I402" s="95"/>
      <c r="L402" s="96"/>
      <c r="N402" s="95"/>
      <c r="R402" s="95"/>
      <c r="V402" s="95"/>
      <c r="Y402" s="96"/>
    </row>
    <row r="403" spans="1:25" x14ac:dyDescent="0.2">
      <c r="A403" s="95"/>
      <c r="E403" s="95"/>
      <c r="I403" s="95"/>
      <c r="L403" s="96"/>
      <c r="N403" s="95"/>
      <c r="R403" s="95"/>
      <c r="V403" s="95"/>
      <c r="Y403" s="96"/>
    </row>
    <row r="404" spans="1:25" x14ac:dyDescent="0.2">
      <c r="A404" s="95"/>
      <c r="E404" s="95"/>
      <c r="I404" s="95"/>
      <c r="L404" s="96"/>
      <c r="N404" s="95"/>
      <c r="R404" s="95"/>
      <c r="V404" s="95"/>
      <c r="Y404" s="96"/>
    </row>
    <row r="405" spans="1:25" x14ac:dyDescent="0.2">
      <c r="A405" s="95"/>
      <c r="E405" s="95"/>
      <c r="I405" s="95"/>
      <c r="L405" s="96"/>
      <c r="N405" s="95"/>
      <c r="R405" s="95"/>
      <c r="V405" s="95"/>
      <c r="Y405" s="96"/>
    </row>
    <row r="406" spans="1:25" x14ac:dyDescent="0.2">
      <c r="A406" s="95"/>
      <c r="E406" s="95"/>
      <c r="I406" s="95"/>
      <c r="L406" s="96"/>
      <c r="N406" s="95"/>
      <c r="R406" s="95"/>
      <c r="V406" s="95"/>
      <c r="Y406" s="96"/>
    </row>
    <row r="407" spans="1:25" x14ac:dyDescent="0.2">
      <c r="A407" s="95"/>
      <c r="E407" s="95"/>
      <c r="I407" s="95"/>
      <c r="L407" s="96"/>
      <c r="N407" s="95"/>
      <c r="R407" s="95"/>
      <c r="V407" s="95"/>
      <c r="Y407" s="96"/>
    </row>
    <row r="408" spans="1:25" x14ac:dyDescent="0.2">
      <c r="A408" s="95"/>
      <c r="E408" s="95"/>
      <c r="I408" s="95"/>
      <c r="L408" s="96"/>
      <c r="N408" s="95"/>
      <c r="R408" s="95"/>
      <c r="V408" s="95"/>
      <c r="Y408" s="96"/>
    </row>
    <row r="409" spans="1:25" x14ac:dyDescent="0.2">
      <c r="A409" s="95"/>
      <c r="E409" s="95"/>
      <c r="I409" s="95"/>
      <c r="L409" s="96"/>
      <c r="N409" s="95"/>
      <c r="R409" s="95"/>
      <c r="V409" s="95"/>
      <c r="Y409" s="96"/>
    </row>
    <row r="410" spans="1:25" x14ac:dyDescent="0.2">
      <c r="A410" s="95"/>
      <c r="E410" s="95"/>
      <c r="I410" s="95"/>
      <c r="L410" s="96"/>
      <c r="N410" s="95"/>
      <c r="R410" s="95"/>
      <c r="V410" s="95"/>
      <c r="Y410" s="96"/>
    </row>
    <row r="411" spans="1:25" x14ac:dyDescent="0.2">
      <c r="A411" s="95"/>
      <c r="E411" s="95"/>
      <c r="I411" s="95"/>
      <c r="L411" s="96"/>
      <c r="N411" s="95"/>
      <c r="R411" s="95"/>
      <c r="V411" s="95"/>
      <c r="Y411" s="96"/>
    </row>
    <row r="412" spans="1:25" x14ac:dyDescent="0.2">
      <c r="A412" s="95"/>
      <c r="E412" s="95"/>
      <c r="I412" s="95"/>
      <c r="L412" s="96"/>
      <c r="N412" s="95"/>
      <c r="R412" s="95"/>
      <c r="V412" s="95"/>
      <c r="Y412" s="96"/>
    </row>
    <row r="413" spans="1:25" x14ac:dyDescent="0.2">
      <c r="A413" s="95"/>
      <c r="E413" s="95"/>
      <c r="I413" s="95"/>
      <c r="L413" s="96"/>
      <c r="N413" s="95"/>
      <c r="R413" s="95"/>
      <c r="V413" s="95"/>
      <c r="Y413" s="96"/>
    </row>
    <row r="414" spans="1:25" x14ac:dyDescent="0.2">
      <c r="A414" s="95"/>
      <c r="E414" s="95"/>
      <c r="I414" s="95"/>
      <c r="L414" s="96"/>
      <c r="N414" s="95"/>
      <c r="R414" s="95"/>
      <c r="V414" s="95"/>
      <c r="Y414" s="96"/>
    </row>
    <row r="415" spans="1:25" x14ac:dyDescent="0.2">
      <c r="A415" s="95"/>
      <c r="E415" s="95"/>
      <c r="I415" s="95"/>
      <c r="L415" s="96"/>
      <c r="N415" s="95"/>
      <c r="R415" s="95"/>
      <c r="V415" s="95"/>
      <c r="Y415" s="96"/>
    </row>
    <row r="416" spans="1:25" x14ac:dyDescent="0.2">
      <c r="A416" s="95"/>
      <c r="E416" s="95"/>
      <c r="I416" s="95"/>
      <c r="L416" s="96"/>
      <c r="N416" s="95"/>
      <c r="R416" s="95"/>
      <c r="V416" s="95"/>
      <c r="Y416" s="96"/>
    </row>
    <row r="417" spans="1:25" x14ac:dyDescent="0.2">
      <c r="A417" s="95"/>
      <c r="E417" s="95"/>
      <c r="I417" s="95"/>
      <c r="L417" s="96"/>
      <c r="N417" s="95"/>
      <c r="R417" s="95"/>
      <c r="V417" s="95"/>
      <c r="Y417" s="96"/>
    </row>
    <row r="418" spans="1:25" x14ac:dyDescent="0.2">
      <c r="A418" s="95"/>
      <c r="E418" s="95"/>
      <c r="I418" s="95"/>
      <c r="L418" s="96"/>
      <c r="N418" s="95"/>
      <c r="R418" s="95"/>
      <c r="V418" s="95"/>
      <c r="Y418" s="96"/>
    </row>
    <row r="419" spans="1:25" x14ac:dyDescent="0.2">
      <c r="A419" s="95"/>
      <c r="E419" s="95"/>
      <c r="I419" s="95"/>
      <c r="L419" s="96"/>
      <c r="N419" s="95"/>
      <c r="R419" s="95"/>
      <c r="V419" s="95"/>
      <c r="Y419" s="96"/>
    </row>
    <row r="420" spans="1:25" x14ac:dyDescent="0.2">
      <c r="A420" s="95"/>
      <c r="E420" s="95"/>
      <c r="I420" s="95"/>
      <c r="L420" s="96"/>
      <c r="N420" s="95"/>
      <c r="R420" s="95"/>
      <c r="V420" s="95"/>
      <c r="Y420" s="96"/>
    </row>
    <row r="421" spans="1:25" x14ac:dyDescent="0.2">
      <c r="A421" s="95"/>
      <c r="E421" s="95"/>
      <c r="I421" s="95"/>
      <c r="L421" s="96"/>
      <c r="N421" s="95"/>
      <c r="R421" s="95"/>
      <c r="V421" s="95"/>
      <c r="Y421" s="96"/>
    </row>
    <row r="422" spans="1:25" x14ac:dyDescent="0.2">
      <c r="A422" s="95"/>
      <c r="E422" s="95"/>
      <c r="I422" s="95"/>
      <c r="L422" s="96"/>
      <c r="N422" s="95"/>
      <c r="R422" s="95"/>
      <c r="V422" s="95"/>
      <c r="Y422" s="96"/>
    </row>
    <row r="423" spans="1:25" x14ac:dyDescent="0.2">
      <c r="A423" s="95"/>
      <c r="E423" s="95"/>
      <c r="I423" s="95"/>
      <c r="L423" s="96"/>
      <c r="N423" s="95"/>
      <c r="R423" s="95"/>
      <c r="V423" s="95"/>
      <c r="Y423" s="96"/>
    </row>
    <row r="424" spans="1:25" x14ac:dyDescent="0.2">
      <c r="A424" s="95"/>
      <c r="E424" s="95"/>
      <c r="I424" s="95"/>
      <c r="L424" s="96"/>
      <c r="N424" s="95"/>
      <c r="R424" s="95"/>
      <c r="V424" s="95"/>
      <c r="Y424" s="96"/>
    </row>
    <row r="425" spans="1:25" x14ac:dyDescent="0.2">
      <c r="A425" s="95"/>
      <c r="E425" s="95"/>
      <c r="I425" s="95"/>
      <c r="L425" s="96"/>
      <c r="N425" s="95"/>
      <c r="R425" s="95"/>
      <c r="V425" s="95"/>
      <c r="Y425" s="96"/>
    </row>
    <row r="426" spans="1:25" x14ac:dyDescent="0.2">
      <c r="A426" s="95"/>
      <c r="E426" s="95"/>
      <c r="I426" s="95"/>
      <c r="L426" s="96"/>
      <c r="N426" s="95"/>
      <c r="R426" s="95"/>
      <c r="V426" s="95"/>
      <c r="Y426" s="96"/>
    </row>
    <row r="427" spans="1:25" x14ac:dyDescent="0.2">
      <c r="A427" s="95"/>
      <c r="E427" s="95"/>
      <c r="I427" s="95"/>
      <c r="L427" s="96"/>
      <c r="N427" s="95"/>
      <c r="R427" s="95"/>
      <c r="V427" s="95"/>
      <c r="Y427" s="96"/>
    </row>
    <row r="428" spans="1:25" x14ac:dyDescent="0.2">
      <c r="A428" s="95"/>
      <c r="E428" s="95"/>
      <c r="I428" s="95"/>
      <c r="L428" s="96"/>
      <c r="N428" s="95"/>
      <c r="R428" s="95"/>
      <c r="V428" s="95"/>
      <c r="Y428" s="96"/>
    </row>
    <row r="429" spans="1:25" x14ac:dyDescent="0.2">
      <c r="A429" s="95"/>
      <c r="E429" s="95"/>
      <c r="I429" s="95"/>
      <c r="L429" s="96"/>
      <c r="N429" s="95"/>
      <c r="R429" s="95"/>
      <c r="V429" s="95"/>
      <c r="Y429" s="96"/>
    </row>
    <row r="430" spans="1:25" x14ac:dyDescent="0.2">
      <c r="A430" s="95"/>
      <c r="E430" s="95"/>
      <c r="I430" s="95"/>
      <c r="L430" s="96"/>
      <c r="N430" s="95"/>
      <c r="R430" s="95"/>
      <c r="V430" s="95"/>
      <c r="Y430" s="96"/>
    </row>
    <row r="431" spans="1:25" x14ac:dyDescent="0.2">
      <c r="A431" s="95"/>
      <c r="E431" s="95"/>
      <c r="I431" s="95"/>
      <c r="L431" s="96"/>
      <c r="N431" s="95"/>
      <c r="R431" s="95"/>
      <c r="V431" s="95"/>
      <c r="Y431" s="96"/>
    </row>
    <row r="432" spans="1:25" x14ac:dyDescent="0.2">
      <c r="A432" s="95"/>
      <c r="E432" s="95"/>
      <c r="I432" s="95"/>
      <c r="L432" s="96"/>
      <c r="N432" s="95"/>
      <c r="R432" s="95"/>
      <c r="V432" s="95"/>
      <c r="Y432" s="96"/>
    </row>
    <row r="433" spans="1:25" x14ac:dyDescent="0.2">
      <c r="A433" s="95"/>
      <c r="E433" s="95"/>
      <c r="I433" s="95"/>
      <c r="L433" s="96"/>
      <c r="N433" s="95"/>
      <c r="R433" s="95"/>
      <c r="V433" s="95"/>
      <c r="Y433" s="96"/>
    </row>
    <row r="434" spans="1:25" x14ac:dyDescent="0.2">
      <c r="A434" s="95"/>
      <c r="E434" s="95"/>
      <c r="I434" s="95"/>
      <c r="L434" s="96"/>
      <c r="N434" s="95"/>
      <c r="R434" s="95"/>
      <c r="V434" s="95"/>
      <c r="Y434" s="96"/>
    </row>
    <row r="435" spans="1:25" x14ac:dyDescent="0.2">
      <c r="A435" s="95"/>
      <c r="E435" s="95"/>
      <c r="I435" s="95"/>
      <c r="L435" s="96"/>
      <c r="N435" s="95"/>
      <c r="R435" s="95"/>
      <c r="V435" s="95"/>
      <c r="Y435" s="96"/>
    </row>
    <row r="436" spans="1:25" x14ac:dyDescent="0.2">
      <c r="A436" s="95"/>
      <c r="E436" s="95"/>
      <c r="I436" s="95"/>
      <c r="L436" s="96"/>
      <c r="N436" s="95"/>
      <c r="R436" s="95"/>
      <c r="V436" s="95"/>
      <c r="Y436" s="96"/>
    </row>
    <row r="437" spans="1:25" x14ac:dyDescent="0.2">
      <c r="A437" s="95"/>
      <c r="E437" s="95"/>
      <c r="I437" s="95"/>
      <c r="L437" s="96"/>
      <c r="N437" s="95"/>
      <c r="R437" s="95"/>
      <c r="V437" s="95"/>
      <c r="Y437" s="96"/>
    </row>
    <row r="438" spans="1:25" x14ac:dyDescent="0.2">
      <c r="A438" s="95"/>
      <c r="E438" s="95"/>
      <c r="I438" s="95"/>
      <c r="L438" s="96"/>
      <c r="N438" s="95"/>
      <c r="R438" s="95"/>
      <c r="V438" s="95"/>
      <c r="Y438" s="96"/>
    </row>
    <row r="439" spans="1:25" x14ac:dyDescent="0.2">
      <c r="A439" s="95"/>
      <c r="E439" s="95"/>
      <c r="I439" s="95"/>
      <c r="L439" s="96"/>
      <c r="N439" s="95"/>
      <c r="R439" s="95"/>
      <c r="V439" s="95"/>
      <c r="Y439" s="96"/>
    </row>
    <row r="440" spans="1:25" x14ac:dyDescent="0.2">
      <c r="A440" s="95"/>
      <c r="E440" s="95"/>
      <c r="I440" s="95"/>
      <c r="L440" s="96"/>
      <c r="N440" s="95"/>
      <c r="R440" s="95"/>
      <c r="V440" s="95"/>
      <c r="Y440" s="96"/>
    </row>
    <row r="441" spans="1:25" x14ac:dyDescent="0.2">
      <c r="A441" s="95"/>
      <c r="E441" s="95"/>
      <c r="I441" s="95"/>
      <c r="L441" s="96"/>
      <c r="N441" s="95"/>
      <c r="R441" s="95"/>
      <c r="V441" s="95"/>
      <c r="Y441" s="96"/>
    </row>
    <row r="442" spans="1:25" x14ac:dyDescent="0.2">
      <c r="A442" s="95"/>
      <c r="E442" s="95"/>
      <c r="I442" s="95"/>
      <c r="L442" s="96"/>
      <c r="N442" s="95"/>
      <c r="R442" s="95"/>
      <c r="V442" s="95"/>
      <c r="Y442" s="96"/>
    </row>
    <row r="443" spans="1:25" x14ac:dyDescent="0.2">
      <c r="A443" s="95"/>
      <c r="E443" s="95"/>
      <c r="I443" s="95"/>
      <c r="L443" s="96"/>
      <c r="N443" s="95"/>
      <c r="R443" s="95"/>
      <c r="V443" s="95"/>
      <c r="Y443" s="96"/>
    </row>
    <row r="444" spans="1:25" x14ac:dyDescent="0.2">
      <c r="A444" s="95"/>
      <c r="E444" s="95"/>
      <c r="I444" s="95"/>
      <c r="L444" s="96"/>
      <c r="N444" s="95"/>
      <c r="R444" s="95"/>
      <c r="V444" s="95"/>
      <c r="Y444" s="96"/>
    </row>
    <row r="445" spans="1:25" x14ac:dyDescent="0.2">
      <c r="A445" s="95"/>
      <c r="E445" s="95"/>
      <c r="I445" s="95"/>
      <c r="L445" s="96"/>
      <c r="N445" s="95"/>
      <c r="R445" s="95"/>
      <c r="V445" s="95"/>
      <c r="Y445" s="96"/>
    </row>
    <row r="446" spans="1:25" x14ac:dyDescent="0.2">
      <c r="A446" s="95"/>
      <c r="E446" s="95"/>
      <c r="I446" s="95"/>
      <c r="L446" s="96"/>
      <c r="N446" s="95"/>
      <c r="R446" s="95"/>
      <c r="V446" s="95"/>
      <c r="Y446" s="96"/>
    </row>
    <row r="447" spans="1:25" x14ac:dyDescent="0.2">
      <c r="A447" s="95"/>
      <c r="E447" s="95"/>
      <c r="I447" s="95"/>
      <c r="L447" s="96"/>
      <c r="N447" s="95"/>
      <c r="R447" s="95"/>
      <c r="V447" s="95"/>
      <c r="Y447" s="96"/>
    </row>
    <row r="448" spans="1:25" x14ac:dyDescent="0.2">
      <c r="A448" s="95"/>
      <c r="E448" s="95"/>
      <c r="I448" s="95"/>
      <c r="L448" s="96"/>
      <c r="N448" s="95"/>
      <c r="R448" s="95"/>
      <c r="V448" s="95"/>
      <c r="Y448" s="96"/>
    </row>
    <row r="449" spans="1:25" x14ac:dyDescent="0.2">
      <c r="A449" s="95"/>
      <c r="E449" s="95"/>
      <c r="I449" s="95"/>
      <c r="L449" s="96"/>
      <c r="N449" s="95"/>
      <c r="R449" s="95"/>
      <c r="V449" s="95"/>
      <c r="Y449" s="96"/>
    </row>
    <row r="450" spans="1:25" x14ac:dyDescent="0.2">
      <c r="A450" s="95"/>
      <c r="E450" s="95"/>
      <c r="I450" s="95"/>
      <c r="L450" s="96"/>
      <c r="N450" s="95"/>
      <c r="R450" s="95"/>
      <c r="V450" s="95"/>
      <c r="Y450" s="96"/>
    </row>
    <row r="451" spans="1:25" x14ac:dyDescent="0.2">
      <c r="A451" s="95"/>
      <c r="E451" s="95"/>
      <c r="I451" s="95"/>
      <c r="L451" s="96"/>
      <c r="N451" s="95"/>
      <c r="R451" s="95"/>
      <c r="V451" s="95"/>
      <c r="Y451" s="96"/>
    </row>
    <row r="452" spans="1:25" x14ac:dyDescent="0.2">
      <c r="A452" s="95"/>
      <c r="E452" s="95"/>
      <c r="I452" s="95"/>
      <c r="L452" s="96"/>
      <c r="N452" s="95"/>
      <c r="R452" s="95"/>
      <c r="V452" s="95"/>
      <c r="Y452" s="96"/>
    </row>
    <row r="453" spans="1:25" x14ac:dyDescent="0.2">
      <c r="A453" s="95"/>
      <c r="E453" s="95"/>
      <c r="I453" s="95"/>
      <c r="L453" s="96"/>
      <c r="N453" s="95"/>
      <c r="R453" s="95"/>
      <c r="V453" s="95"/>
      <c r="Y453" s="96"/>
    </row>
    <row r="454" spans="1:25" x14ac:dyDescent="0.2">
      <c r="A454" s="95"/>
      <c r="E454" s="95"/>
      <c r="I454" s="95"/>
      <c r="L454" s="96"/>
      <c r="N454" s="95"/>
      <c r="R454" s="95"/>
      <c r="V454" s="95"/>
      <c r="Y454" s="96"/>
    </row>
    <row r="455" spans="1:25" x14ac:dyDescent="0.2">
      <c r="A455" s="95"/>
      <c r="E455" s="95"/>
      <c r="I455" s="95"/>
      <c r="L455" s="96"/>
      <c r="N455" s="95"/>
      <c r="R455" s="95"/>
      <c r="V455" s="95"/>
      <c r="Y455" s="96"/>
    </row>
    <row r="456" spans="1:25" x14ac:dyDescent="0.2">
      <c r="A456" s="95"/>
      <c r="E456" s="95"/>
      <c r="I456" s="95"/>
      <c r="L456" s="96"/>
      <c r="N456" s="95"/>
      <c r="R456" s="95"/>
      <c r="V456" s="95"/>
      <c r="Y456" s="96"/>
    </row>
    <row r="457" spans="1:25" x14ac:dyDescent="0.2">
      <c r="A457" s="95"/>
      <c r="E457" s="95"/>
      <c r="I457" s="95"/>
      <c r="L457" s="96"/>
      <c r="N457" s="95"/>
      <c r="R457" s="95"/>
      <c r="V457" s="95"/>
      <c r="Y457" s="96"/>
    </row>
    <row r="458" spans="1:25" x14ac:dyDescent="0.2">
      <c r="A458" s="95"/>
      <c r="E458" s="95"/>
      <c r="I458" s="95"/>
      <c r="L458" s="96"/>
      <c r="N458" s="95"/>
      <c r="R458" s="95"/>
      <c r="V458" s="95"/>
      <c r="Y458" s="96"/>
    </row>
    <row r="459" spans="1:25" x14ac:dyDescent="0.2">
      <c r="A459" s="95"/>
      <c r="E459" s="95"/>
      <c r="I459" s="95"/>
      <c r="L459" s="96"/>
      <c r="N459" s="95"/>
      <c r="R459" s="95"/>
      <c r="V459" s="95"/>
      <c r="Y459" s="96"/>
    </row>
    <row r="460" spans="1:25" x14ac:dyDescent="0.2">
      <c r="A460" s="95"/>
      <c r="E460" s="95"/>
      <c r="I460" s="95"/>
      <c r="L460" s="96"/>
      <c r="N460" s="95"/>
      <c r="R460" s="95"/>
      <c r="V460" s="95"/>
      <c r="Y460" s="96"/>
    </row>
    <row r="461" spans="1:25" x14ac:dyDescent="0.2">
      <c r="A461" s="95"/>
      <c r="E461" s="95"/>
      <c r="I461" s="95"/>
      <c r="L461" s="96"/>
      <c r="N461" s="95"/>
      <c r="R461" s="95"/>
      <c r="V461" s="95"/>
      <c r="Y461" s="96"/>
    </row>
    <row r="462" spans="1:25" x14ac:dyDescent="0.2">
      <c r="A462" s="95"/>
      <c r="E462" s="95"/>
      <c r="I462" s="95"/>
      <c r="L462" s="96"/>
      <c r="N462" s="95"/>
      <c r="R462" s="95"/>
      <c r="V462" s="95"/>
      <c r="Y462" s="96"/>
    </row>
    <row r="463" spans="1:25" x14ac:dyDescent="0.2">
      <c r="A463" s="95"/>
      <c r="E463" s="95"/>
      <c r="I463" s="95"/>
      <c r="L463" s="96"/>
      <c r="N463" s="95"/>
      <c r="R463" s="95"/>
      <c r="V463" s="95"/>
      <c r="Y463" s="96"/>
    </row>
    <row r="464" spans="1:25" x14ac:dyDescent="0.2">
      <c r="A464" s="95"/>
      <c r="E464" s="95"/>
      <c r="I464" s="95"/>
      <c r="L464" s="96"/>
      <c r="N464" s="95"/>
      <c r="R464" s="95"/>
      <c r="V464" s="95"/>
      <c r="Y464" s="96"/>
    </row>
    <row r="465" spans="1:25" x14ac:dyDescent="0.2">
      <c r="A465" s="95"/>
      <c r="E465" s="95"/>
      <c r="I465" s="95"/>
      <c r="L465" s="96"/>
      <c r="N465" s="95"/>
      <c r="R465" s="95"/>
      <c r="V465" s="95"/>
      <c r="Y465" s="96"/>
    </row>
    <row r="466" spans="1:25" x14ac:dyDescent="0.2">
      <c r="A466" s="95"/>
      <c r="E466" s="95"/>
      <c r="I466" s="95"/>
      <c r="L466" s="96"/>
      <c r="N466" s="95"/>
      <c r="R466" s="95"/>
      <c r="V466" s="95"/>
      <c r="Y466" s="96"/>
    </row>
    <row r="467" spans="1:25" x14ac:dyDescent="0.2">
      <c r="A467" s="95"/>
      <c r="E467" s="95"/>
      <c r="I467" s="95"/>
      <c r="L467" s="96"/>
      <c r="N467" s="95"/>
      <c r="R467" s="95"/>
      <c r="V467" s="95"/>
      <c r="Y467" s="96"/>
    </row>
    <row r="468" spans="1:25" x14ac:dyDescent="0.2">
      <c r="A468" s="95"/>
      <c r="E468" s="95"/>
      <c r="I468" s="95"/>
      <c r="L468" s="96"/>
      <c r="N468" s="95"/>
      <c r="R468" s="95"/>
      <c r="V468" s="95"/>
      <c r="Y468" s="96"/>
    </row>
    <row r="469" spans="1:25" x14ac:dyDescent="0.2">
      <c r="A469" s="95"/>
      <c r="E469" s="95"/>
      <c r="I469" s="95"/>
      <c r="L469" s="96"/>
      <c r="N469" s="95"/>
      <c r="R469" s="95"/>
      <c r="V469" s="95"/>
      <c r="Y469" s="96"/>
    </row>
    <row r="470" spans="1:25" x14ac:dyDescent="0.2">
      <c r="A470" s="95"/>
      <c r="E470" s="95"/>
      <c r="I470" s="95"/>
      <c r="L470" s="96"/>
      <c r="N470" s="95"/>
      <c r="R470" s="95"/>
      <c r="V470" s="95"/>
      <c r="Y470" s="96"/>
    </row>
  </sheetData>
  <mergeCells count="2">
    <mergeCell ref="AB11:AD11"/>
    <mergeCell ref="AE11:AG11"/>
  </mergeCells>
  <pageMargins left="0.7" right="0.7" top="0.75" bottom="0.75" header="0.3" footer="0.3"/>
  <pageSetup paperSize="9" orientation="portrait" horizontalDpi="0" verticalDpi="0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112"/>
  <sheetViews>
    <sheetView workbookViewId="0">
      <selection activeCell="H2" sqref="H2"/>
    </sheetView>
  </sheetViews>
  <sheetFormatPr baseColWidth="10" defaultColWidth="8.83203125" defaultRowHeight="16" x14ac:dyDescent="0.2"/>
  <cols>
    <col min="1" max="1" width="14.83203125" customWidth="1"/>
    <col min="2" max="3" width="8.83203125" style="59"/>
    <col min="5" max="5" width="28.5" customWidth="1"/>
    <col min="6" max="6" width="15.83203125" customWidth="1"/>
    <col min="8" max="8" width="14.83203125" customWidth="1"/>
    <col min="9" max="10" width="8.83203125" style="59"/>
    <col min="12" max="12" width="24.5" customWidth="1"/>
    <col min="13" max="13" width="15.6640625" customWidth="1"/>
  </cols>
  <sheetData>
    <row r="1" spans="1:13" x14ac:dyDescent="0.2">
      <c r="A1" s="2" t="s">
        <v>103</v>
      </c>
    </row>
    <row r="2" spans="1:13" x14ac:dyDescent="0.2">
      <c r="A2" s="2" t="s">
        <v>451</v>
      </c>
      <c r="B2" s="19" t="s">
        <v>50</v>
      </c>
      <c r="C2" s="69" t="s">
        <v>105</v>
      </c>
      <c r="E2" s="71" t="s">
        <v>63</v>
      </c>
      <c r="F2" s="72" t="s">
        <v>106</v>
      </c>
      <c r="H2" s="2" t="s">
        <v>452</v>
      </c>
      <c r="I2" s="19" t="s">
        <v>50</v>
      </c>
      <c r="J2" s="69" t="s">
        <v>35</v>
      </c>
      <c r="L2" s="62" t="s">
        <v>63</v>
      </c>
      <c r="M2" s="76" t="s">
        <v>120</v>
      </c>
    </row>
    <row r="3" spans="1:13" x14ac:dyDescent="0.2">
      <c r="B3" s="70">
        <v>967.4</v>
      </c>
      <c r="C3" s="70">
        <v>854.9</v>
      </c>
      <c r="E3" s="64" t="s">
        <v>64</v>
      </c>
      <c r="F3" s="73" t="s">
        <v>50</v>
      </c>
      <c r="I3" s="70">
        <v>5167</v>
      </c>
      <c r="J3" s="70">
        <v>4037.4</v>
      </c>
      <c r="L3" s="64"/>
      <c r="M3" s="73"/>
    </row>
    <row r="4" spans="1:13" x14ac:dyDescent="0.2">
      <c r="B4" s="70">
        <v>850.2</v>
      </c>
      <c r="C4" s="70">
        <v>606</v>
      </c>
      <c r="E4" s="64" t="s">
        <v>107</v>
      </c>
      <c r="F4" s="73" t="s">
        <v>107</v>
      </c>
      <c r="I4" s="70">
        <v>3753.6</v>
      </c>
      <c r="J4" s="70">
        <v>3718.4</v>
      </c>
      <c r="L4" s="64" t="s">
        <v>67</v>
      </c>
      <c r="M4" s="74" t="s">
        <v>121</v>
      </c>
    </row>
    <row r="5" spans="1:13" x14ac:dyDescent="0.2">
      <c r="B5" s="70">
        <v>662</v>
      </c>
      <c r="C5" s="70">
        <v>1051.9000000000001</v>
      </c>
      <c r="E5" s="64" t="s">
        <v>67</v>
      </c>
      <c r="F5" s="74" t="s">
        <v>104</v>
      </c>
      <c r="I5" s="70">
        <v>4646.2</v>
      </c>
      <c r="J5" s="70">
        <v>3935.6</v>
      </c>
      <c r="L5" s="64" t="s">
        <v>65</v>
      </c>
      <c r="M5" s="73" t="s">
        <v>66</v>
      </c>
    </row>
    <row r="6" spans="1:13" x14ac:dyDescent="0.2">
      <c r="B6" s="70">
        <v>744.8</v>
      </c>
      <c r="C6" s="70">
        <v>930.7</v>
      </c>
      <c r="E6" s="64"/>
      <c r="F6" s="73"/>
      <c r="I6" s="70">
        <v>4506</v>
      </c>
      <c r="J6" s="70">
        <v>2699.4</v>
      </c>
      <c r="L6" s="64" t="s">
        <v>64</v>
      </c>
      <c r="M6" s="73" t="s">
        <v>50</v>
      </c>
    </row>
    <row r="7" spans="1:13" x14ac:dyDescent="0.2">
      <c r="B7" s="70">
        <v>975.8</v>
      </c>
      <c r="C7" s="70">
        <v>557.9</v>
      </c>
      <c r="E7" s="64" t="s">
        <v>68</v>
      </c>
      <c r="F7" s="73"/>
      <c r="I7" s="70">
        <v>4671.6000000000004</v>
      </c>
      <c r="J7" s="70">
        <v>4511.6000000000004</v>
      </c>
      <c r="L7" s="64"/>
      <c r="M7" s="73"/>
    </row>
    <row r="8" spans="1:13" x14ac:dyDescent="0.2">
      <c r="B8" s="70">
        <v>679.6</v>
      </c>
      <c r="C8" s="70">
        <v>678</v>
      </c>
      <c r="E8" s="64" t="s">
        <v>69</v>
      </c>
      <c r="F8" s="73">
        <v>7.7000000000000002E-3</v>
      </c>
      <c r="I8" s="70">
        <v>3985.8</v>
      </c>
      <c r="J8" s="70">
        <v>4507.3999999999996</v>
      </c>
      <c r="L8" s="64" t="s">
        <v>68</v>
      </c>
      <c r="M8" s="73"/>
    </row>
    <row r="9" spans="1:13" x14ac:dyDescent="0.2">
      <c r="B9" s="70">
        <v>636.5</v>
      </c>
      <c r="C9" s="70">
        <v>687.8</v>
      </c>
      <c r="E9" s="64" t="s">
        <v>70</v>
      </c>
      <c r="F9" s="73" t="s">
        <v>108</v>
      </c>
      <c r="I9" s="70">
        <v>4781.6000000000004</v>
      </c>
      <c r="J9" s="70">
        <v>4833.2</v>
      </c>
      <c r="L9" s="64" t="s">
        <v>69</v>
      </c>
      <c r="M9" s="73">
        <v>6.1999999999999998E-3</v>
      </c>
    </row>
    <row r="10" spans="1:13" x14ac:dyDescent="0.2">
      <c r="B10" s="70">
        <v>843.5</v>
      </c>
      <c r="C10" s="70">
        <v>625</v>
      </c>
      <c r="E10" s="64" t="s">
        <v>109</v>
      </c>
      <c r="F10" s="73" t="s">
        <v>94</v>
      </c>
      <c r="I10" s="70">
        <v>4537</v>
      </c>
      <c r="J10" s="70">
        <v>4512</v>
      </c>
      <c r="L10" s="64" t="s">
        <v>70</v>
      </c>
      <c r="M10" s="73" t="s">
        <v>108</v>
      </c>
    </row>
    <row r="11" spans="1:13" x14ac:dyDescent="0.2">
      <c r="B11" s="70">
        <v>753.9</v>
      </c>
      <c r="C11" s="70">
        <v>565.20000000000005</v>
      </c>
      <c r="E11" s="64" t="s">
        <v>74</v>
      </c>
      <c r="F11" s="73" t="s">
        <v>75</v>
      </c>
      <c r="I11" s="70">
        <v>4590.2</v>
      </c>
      <c r="J11" s="70">
        <v>4077.4</v>
      </c>
      <c r="L11" s="64" t="s">
        <v>122</v>
      </c>
      <c r="M11" s="73" t="s">
        <v>94</v>
      </c>
    </row>
    <row r="12" spans="1:13" x14ac:dyDescent="0.2">
      <c r="B12" s="70">
        <v>725</v>
      </c>
      <c r="C12" s="70">
        <v>643.70000000000005</v>
      </c>
      <c r="E12" s="64" t="s">
        <v>76</v>
      </c>
      <c r="F12" s="73" t="s">
        <v>110</v>
      </c>
      <c r="I12" s="70">
        <v>4885.2</v>
      </c>
      <c r="J12" s="70">
        <v>2162.8000000000002</v>
      </c>
      <c r="L12" s="64" t="s">
        <v>74</v>
      </c>
      <c r="M12" s="73" t="s">
        <v>75</v>
      </c>
    </row>
    <row r="13" spans="1:13" x14ac:dyDescent="0.2">
      <c r="B13" s="70">
        <v>625.9</v>
      </c>
      <c r="C13" s="70">
        <v>598.4</v>
      </c>
      <c r="E13" s="64"/>
      <c r="F13" s="73"/>
      <c r="I13" s="70">
        <v>4577</v>
      </c>
      <c r="J13" s="70">
        <v>4503</v>
      </c>
      <c r="L13" s="64" t="s">
        <v>76</v>
      </c>
      <c r="M13" s="73" t="s">
        <v>123</v>
      </c>
    </row>
    <row r="14" spans="1:13" x14ac:dyDescent="0.2">
      <c r="B14" s="70">
        <v>1047.9000000000001</v>
      </c>
      <c r="C14" s="70">
        <v>501.4</v>
      </c>
      <c r="E14" s="64" t="s">
        <v>78</v>
      </c>
      <c r="F14" s="73"/>
      <c r="I14" s="70">
        <v>4520</v>
      </c>
      <c r="J14" s="70">
        <v>4365.6000000000004</v>
      </c>
      <c r="L14" s="64"/>
      <c r="M14" s="73"/>
    </row>
    <row r="15" spans="1:13" x14ac:dyDescent="0.2">
      <c r="B15" s="70">
        <v>775.2</v>
      </c>
      <c r="C15" s="70">
        <v>586.6</v>
      </c>
      <c r="E15" s="64" t="s">
        <v>79</v>
      </c>
      <c r="F15" s="73" t="s">
        <v>111</v>
      </c>
      <c r="I15" s="70">
        <v>4426.2</v>
      </c>
      <c r="J15" s="70">
        <v>3661.6</v>
      </c>
      <c r="L15" s="64" t="s">
        <v>78</v>
      </c>
      <c r="M15" s="73"/>
    </row>
    <row r="16" spans="1:13" x14ac:dyDescent="0.2">
      <c r="B16" s="70">
        <v>671.1</v>
      </c>
      <c r="C16" s="70">
        <v>470.1</v>
      </c>
      <c r="E16" s="64" t="s">
        <v>81</v>
      </c>
      <c r="F16" s="73" t="s">
        <v>112</v>
      </c>
      <c r="I16" s="70">
        <v>4233.3999999999996</v>
      </c>
      <c r="J16" s="70">
        <v>4379.3999999999996</v>
      </c>
      <c r="L16" s="64" t="s">
        <v>79</v>
      </c>
      <c r="M16" s="73" t="s">
        <v>124</v>
      </c>
    </row>
    <row r="17" spans="2:13" x14ac:dyDescent="0.2">
      <c r="B17" s="70">
        <v>689.6</v>
      </c>
      <c r="C17" s="70">
        <v>523.29999999999995</v>
      </c>
      <c r="E17" s="64" t="s">
        <v>83</v>
      </c>
      <c r="F17" s="73" t="s">
        <v>113</v>
      </c>
      <c r="I17" s="70">
        <v>4237</v>
      </c>
      <c r="J17" s="70">
        <v>4702.6000000000004</v>
      </c>
      <c r="L17" s="64" t="s">
        <v>81</v>
      </c>
      <c r="M17" s="73" t="s">
        <v>125</v>
      </c>
    </row>
    <row r="18" spans="2:13" x14ac:dyDescent="0.2">
      <c r="B18" s="70">
        <v>636</v>
      </c>
      <c r="C18" s="70">
        <v>545.1</v>
      </c>
      <c r="E18" s="64" t="s">
        <v>114</v>
      </c>
      <c r="F18" s="73" t="s">
        <v>115</v>
      </c>
      <c r="I18" s="70">
        <v>3717.4</v>
      </c>
      <c r="J18" s="70">
        <v>3770.2</v>
      </c>
      <c r="L18" s="64" t="s">
        <v>83</v>
      </c>
      <c r="M18" s="73" t="s">
        <v>126</v>
      </c>
    </row>
    <row r="19" spans="2:13" x14ac:dyDescent="0.2">
      <c r="B19" s="70">
        <v>791.7</v>
      </c>
      <c r="C19" s="70">
        <v>913.6</v>
      </c>
      <c r="E19" s="64" t="s">
        <v>116</v>
      </c>
      <c r="F19" s="73">
        <v>3.8010000000000002E-2</v>
      </c>
      <c r="I19" s="70">
        <v>4632.8</v>
      </c>
      <c r="J19" s="70">
        <v>3177.4</v>
      </c>
      <c r="L19" s="64" t="s">
        <v>114</v>
      </c>
      <c r="M19" s="73" t="s">
        <v>127</v>
      </c>
    </row>
    <row r="20" spans="2:13" x14ac:dyDescent="0.2">
      <c r="B20" s="70">
        <v>692.7</v>
      </c>
      <c r="C20" s="70">
        <v>791.8</v>
      </c>
      <c r="E20" s="64"/>
      <c r="F20" s="73"/>
      <c r="I20" s="70">
        <v>4071.6</v>
      </c>
      <c r="J20" s="70">
        <v>4603.6000000000004</v>
      </c>
      <c r="L20" s="64" t="s">
        <v>87</v>
      </c>
      <c r="M20" s="73">
        <v>5.0909999999999997E-2</v>
      </c>
    </row>
    <row r="21" spans="2:13" x14ac:dyDescent="0.2">
      <c r="B21" s="70">
        <v>833.4</v>
      </c>
      <c r="C21" s="70">
        <v>765</v>
      </c>
      <c r="E21" s="64" t="s">
        <v>88</v>
      </c>
      <c r="F21" s="73"/>
      <c r="I21" s="70">
        <v>4697</v>
      </c>
      <c r="J21" s="70">
        <v>4428.3999999999996</v>
      </c>
      <c r="L21" s="64"/>
      <c r="M21" s="73"/>
    </row>
    <row r="22" spans="2:13" x14ac:dyDescent="0.2">
      <c r="B22" s="70">
        <v>761.9</v>
      </c>
      <c r="C22" s="70">
        <v>794</v>
      </c>
      <c r="E22" s="64" t="s">
        <v>117</v>
      </c>
      <c r="F22" s="73" t="s">
        <v>118</v>
      </c>
      <c r="I22" s="70">
        <v>4240.3999999999996</v>
      </c>
      <c r="J22" s="70">
        <v>4406.6000000000004</v>
      </c>
      <c r="L22" s="64" t="s">
        <v>88</v>
      </c>
      <c r="M22" s="73"/>
    </row>
    <row r="23" spans="2:13" x14ac:dyDescent="0.2">
      <c r="B23" s="70">
        <v>652.6</v>
      </c>
      <c r="C23" s="70">
        <v>496</v>
      </c>
      <c r="E23" s="64" t="s">
        <v>69</v>
      </c>
      <c r="F23" s="73">
        <v>8.3999999999999995E-3</v>
      </c>
      <c r="I23" s="70">
        <v>4357</v>
      </c>
      <c r="J23" s="70">
        <v>4296</v>
      </c>
      <c r="L23" s="64" t="s">
        <v>89</v>
      </c>
      <c r="M23" s="73" t="s">
        <v>128</v>
      </c>
    </row>
    <row r="24" spans="2:13" x14ac:dyDescent="0.2">
      <c r="B24" s="70">
        <v>748.9</v>
      </c>
      <c r="C24" s="70">
        <v>573</v>
      </c>
      <c r="E24" s="64" t="s">
        <v>70</v>
      </c>
      <c r="F24" s="73" t="s">
        <v>108</v>
      </c>
      <c r="I24" s="70">
        <v>4626</v>
      </c>
      <c r="J24" s="70">
        <v>3369.6</v>
      </c>
      <c r="L24" s="64" t="s">
        <v>69</v>
      </c>
      <c r="M24" s="73" t="s">
        <v>92</v>
      </c>
    </row>
    <row r="25" spans="2:13" x14ac:dyDescent="0.2">
      <c r="B25" s="70">
        <v>658.3</v>
      </c>
      <c r="C25" s="70">
        <v>810.2</v>
      </c>
      <c r="E25" s="66" t="s">
        <v>119</v>
      </c>
      <c r="F25" s="75" t="s">
        <v>94</v>
      </c>
      <c r="I25" s="70">
        <v>4170</v>
      </c>
      <c r="J25" s="70">
        <v>3293.4</v>
      </c>
      <c r="L25" s="64" t="s">
        <v>70</v>
      </c>
      <c r="M25" s="73" t="s">
        <v>93</v>
      </c>
    </row>
    <row r="26" spans="2:13" x14ac:dyDescent="0.2">
      <c r="B26" s="70">
        <v>602.29999999999995</v>
      </c>
      <c r="C26" s="70">
        <v>1023.6</v>
      </c>
      <c r="I26" s="70">
        <v>4303.6000000000004</v>
      </c>
      <c r="J26" s="70">
        <v>5049.3999999999996</v>
      </c>
      <c r="L26" s="66" t="s">
        <v>122</v>
      </c>
      <c r="M26" s="75" t="s">
        <v>94</v>
      </c>
    </row>
    <row r="27" spans="2:13" x14ac:dyDescent="0.2">
      <c r="B27" s="70">
        <v>660.8</v>
      </c>
      <c r="C27" s="70">
        <v>518.70000000000005</v>
      </c>
      <c r="I27" s="70">
        <v>4786.6000000000004</v>
      </c>
      <c r="J27" s="70">
        <v>4756</v>
      </c>
    </row>
    <row r="28" spans="2:13" x14ac:dyDescent="0.2">
      <c r="B28" s="70">
        <v>672.3</v>
      </c>
      <c r="C28" s="70">
        <v>579.70000000000005</v>
      </c>
      <c r="I28" s="70">
        <v>4330.6000000000004</v>
      </c>
      <c r="J28" s="70">
        <v>4803.2</v>
      </c>
    </row>
    <row r="29" spans="2:13" x14ac:dyDescent="0.2">
      <c r="B29" s="70">
        <v>696.2</v>
      </c>
      <c r="C29" s="70">
        <v>804.5</v>
      </c>
      <c r="I29" s="70">
        <v>3983.2</v>
      </c>
      <c r="J29" s="70">
        <v>4642.2</v>
      </c>
    </row>
    <row r="30" spans="2:13" x14ac:dyDescent="0.2">
      <c r="B30" s="70">
        <v>573.29999999999995</v>
      </c>
      <c r="C30" s="70">
        <v>897.4</v>
      </c>
      <c r="I30" s="70">
        <v>3206.4</v>
      </c>
      <c r="J30" s="70">
        <v>4420.6000000000004</v>
      </c>
    </row>
    <row r="31" spans="2:13" x14ac:dyDescent="0.2">
      <c r="B31" s="70">
        <v>781.1</v>
      </c>
      <c r="C31" s="70">
        <v>711.1</v>
      </c>
      <c r="I31" s="70">
        <v>4529.8</v>
      </c>
      <c r="J31" s="70">
        <v>2799.6</v>
      </c>
    </row>
    <row r="32" spans="2:13" x14ac:dyDescent="0.2">
      <c r="B32" s="70">
        <v>784.3</v>
      </c>
      <c r="C32" s="70">
        <v>787.3</v>
      </c>
      <c r="I32" s="70">
        <v>4603</v>
      </c>
      <c r="J32" s="70">
        <v>4797.6000000000004</v>
      </c>
    </row>
    <row r="33" spans="2:10" x14ac:dyDescent="0.2">
      <c r="B33" s="70">
        <v>832.8</v>
      </c>
      <c r="C33" s="70">
        <v>701.3</v>
      </c>
      <c r="I33" s="70">
        <v>4438.2</v>
      </c>
      <c r="J33" s="70">
        <v>5090.3999999999996</v>
      </c>
    </row>
    <row r="34" spans="2:10" x14ac:dyDescent="0.2">
      <c r="B34" s="70">
        <v>980.6</v>
      </c>
      <c r="C34" s="70">
        <v>955.6</v>
      </c>
      <c r="I34" s="70">
        <v>4655.8</v>
      </c>
      <c r="J34" s="70">
        <v>4510.3999999999996</v>
      </c>
    </row>
    <row r="35" spans="2:10" x14ac:dyDescent="0.2">
      <c r="B35" s="70">
        <v>715.4</v>
      </c>
      <c r="C35" s="70">
        <v>662</v>
      </c>
      <c r="I35" s="70">
        <v>4772.8</v>
      </c>
      <c r="J35" s="70">
        <v>4301.8</v>
      </c>
    </row>
    <row r="36" spans="2:10" x14ac:dyDescent="0.2">
      <c r="B36" s="70">
        <v>697.4</v>
      </c>
      <c r="C36" s="70">
        <v>768.4</v>
      </c>
      <c r="I36" s="70">
        <v>4322.6000000000004</v>
      </c>
      <c r="J36" s="70">
        <v>3584.8</v>
      </c>
    </row>
    <row r="37" spans="2:10" x14ac:dyDescent="0.2">
      <c r="B37" s="70">
        <v>758.7</v>
      </c>
      <c r="C37" s="70">
        <v>513.70000000000005</v>
      </c>
      <c r="I37" s="70">
        <v>4280.8</v>
      </c>
      <c r="J37" s="70">
        <v>4917.2</v>
      </c>
    </row>
    <row r="38" spans="2:10" x14ac:dyDescent="0.2">
      <c r="B38" s="70">
        <v>695.8</v>
      </c>
      <c r="C38" s="70">
        <v>575.79999999999995</v>
      </c>
      <c r="I38" s="70">
        <v>4571.8</v>
      </c>
      <c r="J38" s="70">
        <v>3755.4</v>
      </c>
    </row>
    <row r="39" spans="2:10" x14ac:dyDescent="0.2">
      <c r="B39" s="70">
        <v>783.1</v>
      </c>
      <c r="C39" s="70">
        <v>969.1</v>
      </c>
      <c r="I39" s="70">
        <v>3819.8</v>
      </c>
      <c r="J39" s="70"/>
    </row>
    <row r="40" spans="2:10" x14ac:dyDescent="0.2">
      <c r="B40" s="70">
        <v>837.2</v>
      </c>
      <c r="C40" s="70">
        <v>724</v>
      </c>
      <c r="I40" s="70">
        <v>4324.2</v>
      </c>
      <c r="J40" s="70"/>
    </row>
    <row r="41" spans="2:10" x14ac:dyDescent="0.2">
      <c r="B41" s="70">
        <v>886.7</v>
      </c>
      <c r="C41" s="70">
        <v>1088.0999999999999</v>
      </c>
      <c r="I41" s="70">
        <v>4073.8</v>
      </c>
      <c r="J41" s="70"/>
    </row>
    <row r="42" spans="2:10" x14ac:dyDescent="0.2">
      <c r="B42" s="70">
        <v>726.4</v>
      </c>
      <c r="C42" s="70">
        <v>772.6</v>
      </c>
      <c r="I42" s="70">
        <v>4819.8</v>
      </c>
      <c r="J42" s="70"/>
    </row>
    <row r="43" spans="2:10" x14ac:dyDescent="0.2">
      <c r="B43" s="70">
        <v>594.9</v>
      </c>
      <c r="C43" s="70">
        <v>691.9</v>
      </c>
      <c r="I43" s="70">
        <v>4867</v>
      </c>
      <c r="J43" s="70"/>
    </row>
    <row r="44" spans="2:10" x14ac:dyDescent="0.2">
      <c r="B44" s="70">
        <v>721.5</v>
      </c>
      <c r="C44" s="70">
        <v>682.8</v>
      </c>
      <c r="I44" s="70">
        <v>4720.3999999999996</v>
      </c>
      <c r="J44" s="70"/>
    </row>
    <row r="45" spans="2:10" x14ac:dyDescent="0.2">
      <c r="B45" s="70">
        <v>866.6</v>
      </c>
      <c r="C45" s="70">
        <v>1102.4000000000001</v>
      </c>
      <c r="I45" s="70">
        <v>4381</v>
      </c>
      <c r="J45" s="70"/>
    </row>
    <row r="46" spans="2:10" x14ac:dyDescent="0.2">
      <c r="B46" s="70">
        <v>716.5</v>
      </c>
      <c r="C46" s="70">
        <v>846.9</v>
      </c>
      <c r="I46" s="70">
        <v>4380.8</v>
      </c>
      <c r="J46" s="70"/>
    </row>
    <row r="47" spans="2:10" x14ac:dyDescent="0.2">
      <c r="B47" s="70">
        <v>838.7</v>
      </c>
      <c r="C47" s="70">
        <v>784.3</v>
      </c>
      <c r="I47" s="70">
        <v>4379.6000000000004</v>
      </c>
      <c r="J47" s="70"/>
    </row>
    <row r="48" spans="2:10" x14ac:dyDescent="0.2">
      <c r="B48" s="70">
        <v>650.70000000000005</v>
      </c>
      <c r="C48" s="70">
        <v>984.1</v>
      </c>
      <c r="I48" s="70">
        <v>4322.3999999999996</v>
      </c>
      <c r="J48" s="70"/>
    </row>
    <row r="49" spans="2:10" x14ac:dyDescent="0.2">
      <c r="B49" s="70">
        <v>896.2</v>
      </c>
      <c r="C49" s="70">
        <v>723.3</v>
      </c>
      <c r="I49" s="70">
        <v>3972.6</v>
      </c>
      <c r="J49" s="70"/>
    </row>
    <row r="50" spans="2:10" x14ac:dyDescent="0.2">
      <c r="B50" s="70">
        <v>705.6</v>
      </c>
      <c r="C50" s="70">
        <v>662.7</v>
      </c>
      <c r="I50" s="70">
        <v>4022.2</v>
      </c>
      <c r="J50" s="70"/>
    </row>
    <row r="51" spans="2:10" x14ac:dyDescent="0.2">
      <c r="B51" s="70">
        <v>775</v>
      </c>
      <c r="C51" s="70">
        <v>752.6</v>
      </c>
      <c r="I51" s="70">
        <v>4248</v>
      </c>
      <c r="J51" s="70"/>
    </row>
    <row r="52" spans="2:10" x14ac:dyDescent="0.2">
      <c r="B52" s="70">
        <v>597.79999999999995</v>
      </c>
      <c r="C52" s="70">
        <v>723.8</v>
      </c>
      <c r="I52" s="70">
        <v>4254.8</v>
      </c>
      <c r="J52" s="70"/>
    </row>
    <row r="53" spans="2:10" x14ac:dyDescent="0.2">
      <c r="B53" s="70">
        <v>819.2</v>
      </c>
      <c r="C53" s="70">
        <v>837.3</v>
      </c>
      <c r="I53" s="70">
        <v>4081.2</v>
      </c>
      <c r="J53" s="70"/>
    </row>
    <row r="54" spans="2:10" x14ac:dyDescent="0.2">
      <c r="B54" s="70">
        <v>730.1</v>
      </c>
      <c r="C54" s="70">
        <v>797.4</v>
      </c>
      <c r="I54" s="70">
        <v>4357.3999999999996</v>
      </c>
      <c r="J54" s="70"/>
    </row>
    <row r="55" spans="2:10" x14ac:dyDescent="0.2">
      <c r="B55" s="70">
        <v>743.5</v>
      </c>
      <c r="C55" s="70">
        <v>816.1</v>
      </c>
      <c r="I55" s="70">
        <v>4293.3999999999996</v>
      </c>
      <c r="J55" s="70"/>
    </row>
    <row r="56" spans="2:10" x14ac:dyDescent="0.2">
      <c r="B56" s="70">
        <v>731.9</v>
      </c>
      <c r="C56" s="70">
        <v>708.1</v>
      </c>
      <c r="I56" s="70">
        <v>3871.6</v>
      </c>
      <c r="J56" s="70"/>
    </row>
    <row r="57" spans="2:10" x14ac:dyDescent="0.2">
      <c r="B57" s="70">
        <v>630.9</v>
      </c>
      <c r="C57" s="70">
        <v>695.3</v>
      </c>
      <c r="I57" s="70">
        <v>4450</v>
      </c>
      <c r="J57" s="70"/>
    </row>
    <row r="58" spans="2:10" x14ac:dyDescent="0.2">
      <c r="B58" s="70">
        <v>1011.1</v>
      </c>
      <c r="C58" s="70">
        <v>636.4</v>
      </c>
      <c r="I58" s="70">
        <v>4600.3999999999996</v>
      </c>
      <c r="J58" s="70"/>
    </row>
    <row r="59" spans="2:10" x14ac:dyDescent="0.2">
      <c r="B59" s="70">
        <v>737.3</v>
      </c>
      <c r="C59" s="70">
        <v>569.9</v>
      </c>
      <c r="I59" s="70">
        <v>4762.8</v>
      </c>
      <c r="J59" s="70"/>
    </row>
    <row r="60" spans="2:10" x14ac:dyDescent="0.2">
      <c r="B60" s="70">
        <v>800.9</v>
      </c>
      <c r="C60" s="70">
        <v>737.1</v>
      </c>
      <c r="I60" s="70">
        <v>4194.8</v>
      </c>
      <c r="J60" s="70"/>
    </row>
    <row r="61" spans="2:10" x14ac:dyDescent="0.2">
      <c r="B61" s="70">
        <v>780.6</v>
      </c>
      <c r="C61" s="70">
        <v>712.4</v>
      </c>
      <c r="I61" s="70">
        <v>4342</v>
      </c>
      <c r="J61" s="70"/>
    </row>
    <row r="62" spans="2:10" x14ac:dyDescent="0.2">
      <c r="B62" s="70">
        <v>686.1</v>
      </c>
      <c r="C62" s="70">
        <v>662.9</v>
      </c>
      <c r="I62" s="70">
        <v>4316.2</v>
      </c>
      <c r="J62" s="70"/>
    </row>
    <row r="63" spans="2:10" x14ac:dyDescent="0.2">
      <c r="B63" s="70">
        <v>674</v>
      </c>
      <c r="C63" s="70">
        <v>648</v>
      </c>
      <c r="I63" s="70">
        <v>4448.8</v>
      </c>
      <c r="J63" s="70"/>
    </row>
    <row r="64" spans="2:10" x14ac:dyDescent="0.2">
      <c r="B64" s="70">
        <v>754.9</v>
      </c>
      <c r="C64" s="70">
        <v>761</v>
      </c>
      <c r="I64" s="70">
        <v>4800.3999999999996</v>
      </c>
      <c r="J64" s="70"/>
    </row>
    <row r="65" spans="2:10" x14ac:dyDescent="0.2">
      <c r="B65" s="70">
        <v>696.2</v>
      </c>
      <c r="C65" s="70">
        <v>687.4</v>
      </c>
      <c r="I65" s="70">
        <v>4177.6000000000004</v>
      </c>
      <c r="J65" s="70"/>
    </row>
    <row r="66" spans="2:10" x14ac:dyDescent="0.2">
      <c r="B66" s="70">
        <v>693.7</v>
      </c>
      <c r="C66" s="70">
        <v>702.4</v>
      </c>
      <c r="I66" s="70">
        <v>4417.2</v>
      </c>
      <c r="J66" s="70"/>
    </row>
    <row r="67" spans="2:10" x14ac:dyDescent="0.2">
      <c r="B67" s="70">
        <v>819.1</v>
      </c>
      <c r="C67" s="70">
        <v>715.4</v>
      </c>
      <c r="I67" s="70">
        <v>4488.8</v>
      </c>
      <c r="J67" s="70"/>
    </row>
    <row r="68" spans="2:10" x14ac:dyDescent="0.2">
      <c r="B68" s="70">
        <v>1078</v>
      </c>
      <c r="C68" s="70">
        <v>681</v>
      </c>
      <c r="I68" s="70">
        <v>4328.6000000000004</v>
      </c>
      <c r="J68" s="70"/>
    </row>
    <row r="69" spans="2:10" x14ac:dyDescent="0.2">
      <c r="B69" s="70">
        <v>650.9</v>
      </c>
      <c r="C69" s="70">
        <v>476</v>
      </c>
      <c r="I69" s="70">
        <v>4683.3999999999996</v>
      </c>
      <c r="J69" s="70"/>
    </row>
    <row r="70" spans="2:10" x14ac:dyDescent="0.2">
      <c r="B70" s="70">
        <v>864.2</v>
      </c>
      <c r="C70" s="70">
        <v>484.6</v>
      </c>
      <c r="I70" s="70">
        <v>4139.6000000000004</v>
      </c>
      <c r="J70" s="70"/>
    </row>
    <row r="71" spans="2:10" x14ac:dyDescent="0.2">
      <c r="B71" s="70">
        <v>652.79999999999995</v>
      </c>
      <c r="C71" s="70">
        <v>490.5</v>
      </c>
      <c r="I71" s="70">
        <v>4586.2</v>
      </c>
      <c r="J71" s="70"/>
    </row>
    <row r="72" spans="2:10" x14ac:dyDescent="0.2">
      <c r="B72" s="70">
        <v>666.4</v>
      </c>
      <c r="C72" s="70">
        <v>621.6</v>
      </c>
      <c r="I72" s="70">
        <v>4509.6000000000004</v>
      </c>
      <c r="J72" s="70"/>
    </row>
    <row r="73" spans="2:10" x14ac:dyDescent="0.2">
      <c r="B73" s="70">
        <v>836.9</v>
      </c>
      <c r="C73" s="70">
        <v>555.29999999999995</v>
      </c>
      <c r="I73" s="70">
        <v>2435</v>
      </c>
      <c r="J73" s="70"/>
    </row>
    <row r="74" spans="2:10" x14ac:dyDescent="0.2">
      <c r="B74" s="70">
        <v>687.4</v>
      </c>
      <c r="C74" s="70">
        <v>718</v>
      </c>
      <c r="I74" s="70">
        <v>4392</v>
      </c>
      <c r="J74" s="70"/>
    </row>
    <row r="75" spans="2:10" x14ac:dyDescent="0.2">
      <c r="B75" s="70">
        <v>703.5</v>
      </c>
      <c r="C75" s="70">
        <v>598.29999999999995</v>
      </c>
      <c r="I75" s="70">
        <v>4525.3999999999996</v>
      </c>
      <c r="J75" s="70"/>
    </row>
    <row r="76" spans="2:10" x14ac:dyDescent="0.2">
      <c r="B76" s="70">
        <v>750.8</v>
      </c>
      <c r="C76" s="70">
        <v>617.5</v>
      </c>
      <c r="I76" s="70">
        <v>4570</v>
      </c>
      <c r="J76" s="70"/>
    </row>
    <row r="77" spans="2:10" x14ac:dyDescent="0.2">
      <c r="B77" s="70">
        <v>762.7</v>
      </c>
      <c r="C77" s="70">
        <v>494.3</v>
      </c>
      <c r="I77" s="70">
        <v>4556.6000000000004</v>
      </c>
      <c r="J77" s="70"/>
    </row>
    <row r="78" spans="2:10" x14ac:dyDescent="0.2">
      <c r="B78" s="70">
        <v>1012.6</v>
      </c>
      <c r="C78" s="70">
        <v>662.4</v>
      </c>
      <c r="I78" s="70">
        <v>4811.8</v>
      </c>
      <c r="J78" s="70"/>
    </row>
    <row r="79" spans="2:10" x14ac:dyDescent="0.2">
      <c r="B79" s="70">
        <v>749.4</v>
      </c>
      <c r="C79" s="70"/>
      <c r="I79" s="70">
        <v>4201.3999999999996</v>
      </c>
      <c r="J79" s="70"/>
    </row>
    <row r="80" spans="2:10" x14ac:dyDescent="0.2">
      <c r="B80" s="70">
        <v>620.29999999999995</v>
      </c>
      <c r="C80" s="70"/>
      <c r="I80" s="70">
        <v>4416.3999999999996</v>
      </c>
      <c r="J80" s="70"/>
    </row>
    <row r="81" spans="2:10" x14ac:dyDescent="0.2">
      <c r="B81" s="70">
        <v>737.2</v>
      </c>
      <c r="C81" s="70"/>
      <c r="I81" s="70">
        <v>4440</v>
      </c>
      <c r="J81" s="70"/>
    </row>
    <row r="82" spans="2:10" x14ac:dyDescent="0.2">
      <c r="B82" s="70">
        <v>699.9</v>
      </c>
      <c r="C82" s="70"/>
      <c r="I82" s="70">
        <v>4369.3999999999996</v>
      </c>
      <c r="J82" s="70"/>
    </row>
    <row r="83" spans="2:10" x14ac:dyDescent="0.2">
      <c r="B83" s="70">
        <v>630.4</v>
      </c>
      <c r="C83" s="70"/>
      <c r="I83" s="70">
        <v>4249.3999999999996</v>
      </c>
      <c r="J83" s="70"/>
    </row>
    <row r="84" spans="2:10" x14ac:dyDescent="0.2">
      <c r="B84" s="70">
        <v>896.1</v>
      </c>
      <c r="C84" s="70"/>
      <c r="I84" s="70">
        <v>4409.6000000000004</v>
      </c>
      <c r="J84" s="70"/>
    </row>
    <row r="85" spans="2:10" x14ac:dyDescent="0.2">
      <c r="B85" s="70">
        <v>630</v>
      </c>
      <c r="C85" s="70"/>
      <c r="I85" s="70">
        <v>4223.8</v>
      </c>
      <c r="J85" s="70"/>
    </row>
    <row r="86" spans="2:10" x14ac:dyDescent="0.2">
      <c r="B86" s="70">
        <v>944.3</v>
      </c>
      <c r="C86" s="70"/>
      <c r="I86" s="70">
        <v>4288.2</v>
      </c>
      <c r="J86" s="70"/>
    </row>
    <row r="87" spans="2:10" x14ac:dyDescent="0.2">
      <c r="B87" s="70">
        <v>711.3</v>
      </c>
      <c r="C87" s="70"/>
      <c r="I87" s="70">
        <v>4542.2</v>
      </c>
      <c r="J87" s="70"/>
    </row>
    <row r="88" spans="2:10" x14ac:dyDescent="0.2">
      <c r="B88" s="70">
        <v>701.3</v>
      </c>
      <c r="C88" s="70"/>
      <c r="I88" s="70">
        <v>4865</v>
      </c>
      <c r="J88" s="70"/>
    </row>
    <row r="89" spans="2:10" x14ac:dyDescent="0.2">
      <c r="B89" s="70">
        <v>786.2</v>
      </c>
      <c r="C89" s="70"/>
      <c r="I89" s="70">
        <v>4639.6000000000004</v>
      </c>
      <c r="J89" s="70"/>
    </row>
    <row r="90" spans="2:10" x14ac:dyDescent="0.2">
      <c r="B90" s="70">
        <v>722.9</v>
      </c>
      <c r="C90" s="70"/>
      <c r="I90" s="70">
        <v>4627.2</v>
      </c>
      <c r="J90" s="70"/>
    </row>
    <row r="91" spans="2:10" x14ac:dyDescent="0.2">
      <c r="B91" s="70">
        <v>853.6</v>
      </c>
      <c r="C91" s="70"/>
      <c r="I91" s="70">
        <v>4812.2</v>
      </c>
      <c r="J91" s="70"/>
    </row>
    <row r="92" spans="2:10" x14ac:dyDescent="0.2">
      <c r="B92" s="70">
        <v>792.9</v>
      </c>
      <c r="C92" s="70"/>
      <c r="I92" s="70">
        <v>4988</v>
      </c>
      <c r="J92" s="70"/>
    </row>
    <row r="93" spans="2:10" x14ac:dyDescent="0.2">
      <c r="B93" s="70">
        <v>846.7</v>
      </c>
      <c r="C93" s="70"/>
      <c r="I93" s="70">
        <v>4719.6000000000004</v>
      </c>
      <c r="J93" s="70"/>
    </row>
    <row r="94" spans="2:10" x14ac:dyDescent="0.2">
      <c r="B94" s="70">
        <v>811.5</v>
      </c>
      <c r="C94" s="70"/>
      <c r="I94" s="70">
        <v>4270.3999999999996</v>
      </c>
      <c r="J94" s="70"/>
    </row>
    <row r="95" spans="2:10" x14ac:dyDescent="0.2">
      <c r="B95" s="70">
        <v>712.4</v>
      </c>
      <c r="C95" s="70"/>
      <c r="I95" s="70">
        <v>4877.8</v>
      </c>
      <c r="J95" s="70"/>
    </row>
    <row r="96" spans="2:10" x14ac:dyDescent="0.2">
      <c r="B96" s="70">
        <v>706.8</v>
      </c>
      <c r="C96" s="70"/>
      <c r="I96" s="70">
        <v>4374.3999999999996</v>
      </c>
      <c r="J96" s="70"/>
    </row>
    <row r="97" spans="2:10" x14ac:dyDescent="0.2">
      <c r="B97" s="70">
        <v>675.2</v>
      </c>
      <c r="C97" s="70"/>
      <c r="I97" s="70">
        <v>4427.8</v>
      </c>
      <c r="J97" s="70"/>
    </row>
    <row r="98" spans="2:10" x14ac:dyDescent="0.2">
      <c r="B98" s="70">
        <v>816</v>
      </c>
      <c r="C98" s="70"/>
      <c r="I98" s="70">
        <v>4859.2</v>
      </c>
      <c r="J98" s="70"/>
    </row>
    <row r="99" spans="2:10" x14ac:dyDescent="0.2">
      <c r="B99" s="70">
        <v>1151.5</v>
      </c>
      <c r="C99" s="70"/>
      <c r="I99" s="70">
        <v>4719.2</v>
      </c>
      <c r="J99" s="70"/>
    </row>
    <row r="100" spans="2:10" x14ac:dyDescent="0.2">
      <c r="B100" s="70">
        <v>665.6</v>
      </c>
      <c r="C100" s="70"/>
      <c r="I100" s="70">
        <v>3711</v>
      </c>
      <c r="J100" s="70"/>
    </row>
    <row r="101" spans="2:10" x14ac:dyDescent="0.2">
      <c r="B101" s="70">
        <v>636.79999999999995</v>
      </c>
      <c r="C101" s="70"/>
      <c r="I101" s="70">
        <v>4207.2</v>
      </c>
      <c r="J101" s="70"/>
    </row>
    <row r="102" spans="2:10" x14ac:dyDescent="0.2">
      <c r="B102" s="70">
        <v>657.6</v>
      </c>
      <c r="C102" s="70"/>
      <c r="I102" s="70">
        <v>4297.8</v>
      </c>
      <c r="J102" s="70"/>
    </row>
    <row r="103" spans="2:10" x14ac:dyDescent="0.2">
      <c r="B103" s="70">
        <v>719.2</v>
      </c>
      <c r="C103" s="70"/>
      <c r="I103" s="70">
        <v>4392.8</v>
      </c>
      <c r="J103" s="70"/>
    </row>
    <row r="104" spans="2:10" x14ac:dyDescent="0.2">
      <c r="B104" s="70">
        <v>1109.8</v>
      </c>
      <c r="C104" s="70"/>
      <c r="I104" s="70">
        <v>4866</v>
      </c>
      <c r="J104" s="70"/>
    </row>
    <row r="105" spans="2:10" x14ac:dyDescent="0.2">
      <c r="B105" s="70">
        <v>723.2</v>
      </c>
      <c r="C105" s="70"/>
      <c r="I105" s="70">
        <v>4359.6000000000004</v>
      </c>
      <c r="J105" s="70"/>
    </row>
    <row r="106" spans="2:10" x14ac:dyDescent="0.2">
      <c r="B106" s="70">
        <v>805.5</v>
      </c>
      <c r="C106" s="70"/>
      <c r="I106" s="70">
        <v>4193.6000000000004</v>
      </c>
      <c r="J106" s="70"/>
    </row>
    <row r="107" spans="2:10" x14ac:dyDescent="0.2">
      <c r="B107" s="70">
        <v>695.8</v>
      </c>
      <c r="C107" s="70"/>
      <c r="I107" s="70">
        <v>4406.6000000000004</v>
      </c>
      <c r="J107" s="70"/>
    </row>
    <row r="108" spans="2:10" x14ac:dyDescent="0.2">
      <c r="B108" s="70">
        <v>758.7</v>
      </c>
      <c r="C108" s="70"/>
      <c r="I108" s="70">
        <v>3713.2</v>
      </c>
      <c r="J108" s="70"/>
    </row>
    <row r="109" spans="2:10" x14ac:dyDescent="0.2">
      <c r="B109" s="70">
        <v>778.9</v>
      </c>
      <c r="C109" s="70"/>
      <c r="I109" s="70">
        <v>4417.2</v>
      </c>
      <c r="J109" s="70"/>
    </row>
    <row r="110" spans="2:10" x14ac:dyDescent="0.2">
      <c r="B110" s="70">
        <v>630.1</v>
      </c>
      <c r="C110" s="70"/>
      <c r="I110" s="70">
        <v>4408.2</v>
      </c>
      <c r="J110" s="70"/>
    </row>
    <row r="111" spans="2:10" x14ac:dyDescent="0.2">
      <c r="B111" s="70">
        <v>713.9</v>
      </c>
      <c r="C111" s="70"/>
      <c r="I111" s="70">
        <v>4344.8</v>
      </c>
      <c r="J111" s="70"/>
    </row>
    <row r="112" spans="2:10" x14ac:dyDescent="0.2">
      <c r="B112" s="70">
        <v>899</v>
      </c>
      <c r="C112" s="70"/>
      <c r="I112" s="70">
        <v>4565</v>
      </c>
      <c r="J112" s="70"/>
    </row>
  </sheetData>
  <pageMargins left="0.7" right="0.7" top="0.75" bottom="0.75" header="0.3" footer="0.3"/>
  <pageSetup paperSize="9" orientation="portrait" horizontalDpi="0" verticalDpi="0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J470"/>
  <sheetViews>
    <sheetView topLeftCell="S1" zoomScale="96" zoomScaleNormal="96" workbookViewId="0">
      <selection activeCell="AA10" sqref="AA10:AG15"/>
    </sheetView>
  </sheetViews>
  <sheetFormatPr baseColWidth="10" defaultRowHeight="16" x14ac:dyDescent="0.2"/>
  <cols>
    <col min="1" max="1" width="16" style="117" customWidth="1"/>
    <col min="2" max="2" width="10.83203125" style="96"/>
    <col min="3" max="3" width="22.33203125" style="96" customWidth="1"/>
    <col min="4" max="4" width="14" style="96" customWidth="1"/>
    <col min="5" max="5" width="10.83203125" style="116"/>
    <col min="6" max="6" width="10.83203125" style="96"/>
    <col min="7" max="7" width="22.33203125" style="96" customWidth="1"/>
    <col min="8" max="8" width="14" style="96" customWidth="1"/>
    <col min="9" max="9" width="12.83203125" style="116" customWidth="1"/>
    <col min="10" max="10" width="10.83203125" style="96"/>
    <col min="11" max="11" width="22.33203125" style="96" customWidth="1"/>
    <col min="12" max="12" width="13.33203125" style="108" customWidth="1"/>
    <col min="13" max="13" width="10.83203125" style="109"/>
    <col min="14" max="14" width="16" style="116" customWidth="1"/>
    <col min="15" max="15" width="10.83203125" style="96"/>
    <col min="16" max="16" width="22.33203125" style="96" customWidth="1"/>
    <col min="17" max="17" width="13.33203125" style="96" customWidth="1"/>
    <col min="18" max="18" width="10.83203125" style="116"/>
    <col min="19" max="19" width="12.83203125" style="96" customWidth="1"/>
    <col min="20" max="20" width="22.33203125" style="96" customWidth="1"/>
    <col min="21" max="21" width="14" style="96" customWidth="1"/>
    <col min="22" max="22" width="10.83203125" style="116"/>
    <col min="23" max="23" width="10.83203125" style="96"/>
    <col min="24" max="24" width="22.33203125" style="96" customWidth="1"/>
    <col min="25" max="25" width="13.33203125" style="108" customWidth="1"/>
    <col min="27" max="27" width="45.1640625" customWidth="1"/>
    <col min="28" max="28" width="26.6640625" style="151" customWidth="1"/>
  </cols>
  <sheetData>
    <row r="1" spans="1:36" x14ac:dyDescent="0.2">
      <c r="A1" s="117" t="s">
        <v>229</v>
      </c>
      <c r="E1" s="115"/>
      <c r="F1" s="106"/>
      <c r="G1" s="106"/>
      <c r="H1" s="106"/>
      <c r="I1" s="115"/>
      <c r="J1" s="106"/>
      <c r="K1" s="106"/>
      <c r="L1" s="107"/>
      <c r="N1" s="115"/>
      <c r="O1" s="106"/>
      <c r="P1" s="106"/>
      <c r="Q1" s="106"/>
      <c r="R1" s="115"/>
      <c r="S1" s="106"/>
      <c r="T1" s="106"/>
      <c r="U1" s="106"/>
      <c r="V1" s="115"/>
      <c r="W1" s="106"/>
      <c r="X1" s="106"/>
      <c r="Y1" s="107"/>
      <c r="AB1"/>
      <c r="AC1" s="151"/>
    </row>
    <row r="2" spans="1:36" x14ac:dyDescent="0.2">
      <c r="A2" s="118" t="s">
        <v>188</v>
      </c>
      <c r="N2" s="119" t="s">
        <v>230</v>
      </c>
      <c r="AB2" s="10"/>
      <c r="AC2" s="152"/>
      <c r="AD2" s="10"/>
      <c r="AE2" s="10"/>
      <c r="AF2" s="10"/>
      <c r="AG2" s="10"/>
      <c r="AH2" s="10"/>
      <c r="AI2" s="10"/>
      <c r="AJ2" s="10"/>
    </row>
    <row r="3" spans="1:36" x14ac:dyDescent="0.2">
      <c r="A3" s="112" t="s">
        <v>190</v>
      </c>
      <c r="B3" s="99"/>
      <c r="C3" s="99"/>
      <c r="D3" s="100"/>
      <c r="E3" s="100" t="s">
        <v>191</v>
      </c>
      <c r="F3" s="99"/>
      <c r="G3" s="99"/>
      <c r="H3" s="99"/>
      <c r="I3" s="112" t="s">
        <v>192</v>
      </c>
      <c r="J3" s="99"/>
      <c r="K3" s="99"/>
      <c r="L3" s="100"/>
      <c r="N3" s="112" t="s">
        <v>190</v>
      </c>
      <c r="O3" s="99"/>
      <c r="P3" s="99"/>
      <c r="Q3" s="99"/>
      <c r="R3" s="112" t="s">
        <v>191</v>
      </c>
      <c r="S3" s="99"/>
      <c r="T3" s="99"/>
      <c r="U3" s="99"/>
      <c r="V3" s="112" t="s">
        <v>192</v>
      </c>
      <c r="W3" s="99"/>
      <c r="X3" s="99"/>
      <c r="Y3" s="100"/>
      <c r="AA3" s="145" t="s">
        <v>244</v>
      </c>
      <c r="AC3" s="153"/>
      <c r="AD3" s="146"/>
      <c r="AE3" s="145"/>
      <c r="AF3" s="146"/>
      <c r="AG3" s="146"/>
      <c r="AH3" s="146"/>
      <c r="AI3" s="145"/>
      <c r="AJ3" s="146"/>
    </row>
    <row r="4" spans="1:36" x14ac:dyDescent="0.2">
      <c r="A4" s="113" t="s">
        <v>193</v>
      </c>
      <c r="B4" s="94" t="s">
        <v>194</v>
      </c>
      <c r="C4" s="94" t="s">
        <v>195</v>
      </c>
      <c r="D4" s="92" t="s">
        <v>187</v>
      </c>
      <c r="E4" s="92" t="s">
        <v>193</v>
      </c>
      <c r="F4" s="94" t="s">
        <v>194</v>
      </c>
      <c r="G4" s="94" t="s">
        <v>195</v>
      </c>
      <c r="H4" s="94" t="s">
        <v>187</v>
      </c>
      <c r="I4" s="113" t="s">
        <v>193</v>
      </c>
      <c r="J4" s="94" t="s">
        <v>194</v>
      </c>
      <c r="K4" s="94" t="s">
        <v>195</v>
      </c>
      <c r="L4" s="92" t="s">
        <v>187</v>
      </c>
      <c r="N4" s="113" t="s">
        <v>193</v>
      </c>
      <c r="O4" s="94" t="s">
        <v>194</v>
      </c>
      <c r="P4" s="94" t="s">
        <v>195</v>
      </c>
      <c r="Q4" s="94" t="s">
        <v>187</v>
      </c>
      <c r="R4" s="113" t="s">
        <v>193</v>
      </c>
      <c r="S4" s="94" t="s">
        <v>194</v>
      </c>
      <c r="T4" s="94" t="s">
        <v>195</v>
      </c>
      <c r="U4" s="94" t="s">
        <v>187</v>
      </c>
      <c r="V4" s="113" t="s">
        <v>193</v>
      </c>
      <c r="W4" s="94" t="s">
        <v>194</v>
      </c>
      <c r="X4" s="94" t="s">
        <v>195</v>
      </c>
      <c r="Y4" s="92" t="s">
        <v>187</v>
      </c>
      <c r="AB4" s="147" t="s">
        <v>234</v>
      </c>
      <c r="AC4" s="154" t="s">
        <v>69</v>
      </c>
      <c r="AD4" s="147" t="s">
        <v>235</v>
      </c>
      <c r="AE4" s="147" t="s">
        <v>236</v>
      </c>
      <c r="AF4" s="147" t="s">
        <v>237</v>
      </c>
      <c r="AG4" s="147" t="s">
        <v>238</v>
      </c>
      <c r="AH4" s="147" t="s">
        <v>239</v>
      </c>
      <c r="AI4" s="147" t="s">
        <v>240</v>
      </c>
      <c r="AJ4" s="147" t="s">
        <v>241</v>
      </c>
    </row>
    <row r="5" spans="1:36" x14ac:dyDescent="0.2">
      <c r="A5" s="113">
        <v>13</v>
      </c>
      <c r="B5" s="97"/>
      <c r="C5" s="97"/>
      <c r="D5" s="101">
        <v>27</v>
      </c>
      <c r="E5" s="92">
        <v>13</v>
      </c>
      <c r="F5" s="97"/>
      <c r="G5" s="97"/>
      <c r="H5" s="101">
        <v>27</v>
      </c>
      <c r="I5" s="113">
        <v>13</v>
      </c>
      <c r="J5" s="97"/>
      <c r="K5" s="97"/>
      <c r="L5" s="101">
        <v>27</v>
      </c>
      <c r="N5" s="113">
        <v>13</v>
      </c>
      <c r="O5" s="97"/>
      <c r="P5" s="97"/>
      <c r="Q5" s="97">
        <v>27</v>
      </c>
      <c r="R5" s="113">
        <v>13</v>
      </c>
      <c r="S5" s="97"/>
      <c r="T5" s="97"/>
      <c r="U5" s="97">
        <v>27</v>
      </c>
      <c r="V5" s="113">
        <v>13</v>
      </c>
      <c r="W5" s="97"/>
      <c r="X5" s="97"/>
      <c r="Y5" s="101">
        <v>27</v>
      </c>
      <c r="AA5" s="147">
        <v>13</v>
      </c>
      <c r="AB5" s="148" t="s">
        <v>94</v>
      </c>
      <c r="AC5" s="155" t="s">
        <v>242</v>
      </c>
      <c r="AD5" s="148">
        <v>26.25</v>
      </c>
      <c r="AE5" s="148">
        <v>27.75</v>
      </c>
      <c r="AF5" s="148">
        <v>-1.5</v>
      </c>
      <c r="AG5" s="148">
        <v>0.168408</v>
      </c>
      <c r="AH5" s="148">
        <v>8.9069299999999991</v>
      </c>
      <c r="AI5" s="148">
        <v>238</v>
      </c>
      <c r="AJ5" s="148" t="s">
        <v>242</v>
      </c>
    </row>
    <row r="6" spans="1:36" x14ac:dyDescent="0.2">
      <c r="A6" s="113" t="s">
        <v>196</v>
      </c>
      <c r="B6" s="96">
        <v>91</v>
      </c>
      <c r="C6" s="96">
        <f>B6*3</f>
        <v>273</v>
      </c>
      <c r="D6" s="108">
        <v>30</v>
      </c>
      <c r="E6" s="92" t="s">
        <v>196</v>
      </c>
      <c r="F6" s="96">
        <v>91</v>
      </c>
      <c r="G6" s="96">
        <f>F6*3</f>
        <v>273</v>
      </c>
      <c r="H6" s="96">
        <v>30</v>
      </c>
      <c r="I6" s="113" t="s">
        <v>196</v>
      </c>
      <c r="J6" s="96">
        <v>90</v>
      </c>
      <c r="K6" s="96">
        <f>J6*3</f>
        <v>270</v>
      </c>
      <c r="L6" s="108">
        <v>30</v>
      </c>
      <c r="N6" s="113" t="s">
        <v>196</v>
      </c>
      <c r="O6" s="96">
        <v>99</v>
      </c>
      <c r="P6" s="96">
        <f>O6*3</f>
        <v>297</v>
      </c>
      <c r="Q6" s="96">
        <v>33</v>
      </c>
      <c r="R6" s="113" t="s">
        <v>196</v>
      </c>
      <c r="S6" s="96">
        <v>98</v>
      </c>
      <c r="T6" s="96">
        <f>S6*3</f>
        <v>294</v>
      </c>
      <c r="U6" s="96">
        <v>33</v>
      </c>
      <c r="V6" s="113" t="s">
        <v>196</v>
      </c>
      <c r="W6" s="96">
        <v>99</v>
      </c>
      <c r="X6" s="96">
        <f>W6*3</f>
        <v>297</v>
      </c>
      <c r="Y6" s="108">
        <v>33</v>
      </c>
      <c r="AA6" s="147">
        <v>14</v>
      </c>
      <c r="AB6" s="148" t="s">
        <v>73</v>
      </c>
      <c r="AC6" s="155" t="s">
        <v>243</v>
      </c>
      <c r="AD6" s="148">
        <v>33</v>
      </c>
      <c r="AE6" s="148">
        <v>33</v>
      </c>
      <c r="AF6" s="148">
        <v>0</v>
      </c>
      <c r="AG6" s="148">
        <v>0.27500999999999998</v>
      </c>
      <c r="AH6" s="148">
        <v>0</v>
      </c>
      <c r="AI6" s="148">
        <v>238</v>
      </c>
      <c r="AJ6" s="148" t="s">
        <v>243</v>
      </c>
    </row>
    <row r="7" spans="1:36" x14ac:dyDescent="0.2">
      <c r="A7" s="113">
        <v>15</v>
      </c>
      <c r="B7" s="96">
        <v>106</v>
      </c>
      <c r="C7" s="96">
        <f>B7*3</f>
        <v>318</v>
      </c>
      <c r="D7" s="108">
        <f>C7-C6</f>
        <v>45</v>
      </c>
      <c r="E7" s="92">
        <v>15</v>
      </c>
      <c r="F7" s="96">
        <v>103</v>
      </c>
      <c r="G7" s="96">
        <f t="shared" ref="G7:G8" si="0">F7*3</f>
        <v>309</v>
      </c>
      <c r="H7" s="96">
        <f>G7-G6</f>
        <v>36</v>
      </c>
      <c r="I7" s="113">
        <v>15</v>
      </c>
      <c r="J7" s="96">
        <v>104</v>
      </c>
      <c r="K7" s="96">
        <f t="shared" ref="K7:K8" si="1">J7*3</f>
        <v>312</v>
      </c>
      <c r="L7" s="108">
        <f>K7-K6</f>
        <v>42</v>
      </c>
      <c r="N7" s="113">
        <v>15</v>
      </c>
      <c r="O7" s="96">
        <v>111</v>
      </c>
      <c r="P7" s="96">
        <f t="shared" ref="P7:P8" si="2">O7*3</f>
        <v>333</v>
      </c>
      <c r="Q7" s="96">
        <f>P7-P6</f>
        <v>36</v>
      </c>
      <c r="R7" s="113">
        <v>15</v>
      </c>
      <c r="S7" s="96">
        <v>112</v>
      </c>
      <c r="T7" s="96">
        <f t="shared" ref="T7:T8" si="3">S7*3</f>
        <v>336</v>
      </c>
      <c r="U7" s="96">
        <f>T7-T6</f>
        <v>42</v>
      </c>
      <c r="V7" s="113">
        <v>15</v>
      </c>
      <c r="W7" s="96">
        <v>113</v>
      </c>
      <c r="X7" s="96">
        <f t="shared" ref="X7:X8" si="4">W7*3</f>
        <v>339</v>
      </c>
      <c r="Y7" s="108">
        <f>X7-X6</f>
        <v>42</v>
      </c>
      <c r="AA7" s="147">
        <v>15</v>
      </c>
      <c r="AB7" s="148" t="s">
        <v>73</v>
      </c>
      <c r="AC7" s="155">
        <v>0.38545699999999999</v>
      </c>
      <c r="AD7" s="148">
        <v>42.575000000000003</v>
      </c>
      <c r="AE7" s="148">
        <v>43.4</v>
      </c>
      <c r="AF7" s="148">
        <v>-0.82499999999999996</v>
      </c>
      <c r="AG7" s="148">
        <v>0.94883600000000001</v>
      </c>
      <c r="AH7" s="148">
        <v>0.86948700000000001</v>
      </c>
      <c r="AI7" s="148">
        <v>238</v>
      </c>
      <c r="AJ7" s="148">
        <v>0.51394300000000004</v>
      </c>
    </row>
    <row r="8" spans="1:36" x14ac:dyDescent="0.2">
      <c r="A8" s="114">
        <v>16</v>
      </c>
      <c r="B8" s="133">
        <v>133</v>
      </c>
      <c r="C8" s="133">
        <f t="shared" ref="C8" si="5">B8*3</f>
        <v>399</v>
      </c>
      <c r="D8" s="134">
        <f>C8-C7</f>
        <v>81</v>
      </c>
      <c r="E8" s="105">
        <v>16</v>
      </c>
      <c r="F8" s="133">
        <v>127</v>
      </c>
      <c r="G8" s="133">
        <f t="shared" si="0"/>
        <v>381</v>
      </c>
      <c r="H8" s="133">
        <f>G8-G7</f>
        <v>72</v>
      </c>
      <c r="I8" s="114">
        <v>16</v>
      </c>
      <c r="J8" s="133">
        <v>135</v>
      </c>
      <c r="K8" s="133">
        <f t="shared" si="1"/>
        <v>405</v>
      </c>
      <c r="L8" s="134">
        <f>K8-K7</f>
        <v>93</v>
      </c>
      <c r="N8" s="114">
        <v>16</v>
      </c>
      <c r="O8" s="133">
        <v>136</v>
      </c>
      <c r="P8" s="133">
        <f t="shared" si="2"/>
        <v>408</v>
      </c>
      <c r="Q8" s="133">
        <f>P8-P7</f>
        <v>75</v>
      </c>
      <c r="R8" s="114">
        <v>16</v>
      </c>
      <c r="S8" s="133">
        <v>129</v>
      </c>
      <c r="T8" s="133">
        <f t="shared" si="3"/>
        <v>387</v>
      </c>
      <c r="U8" s="133">
        <f>T8-T7</f>
        <v>51</v>
      </c>
      <c r="V8" s="114">
        <v>16</v>
      </c>
      <c r="W8" s="133">
        <v>140</v>
      </c>
      <c r="X8" s="133">
        <f t="shared" si="4"/>
        <v>420</v>
      </c>
      <c r="Y8" s="134">
        <f>X8-X7</f>
        <v>81</v>
      </c>
      <c r="AA8" s="147">
        <v>16</v>
      </c>
      <c r="AB8" s="148" t="s">
        <v>73</v>
      </c>
      <c r="AC8" s="155">
        <v>5.9017E-2</v>
      </c>
      <c r="AD8" s="148">
        <v>82.875</v>
      </c>
      <c r="AE8" s="148">
        <v>78.3</v>
      </c>
      <c r="AF8" s="148">
        <v>4.5750000000000002</v>
      </c>
      <c r="AG8" s="148">
        <v>2.4114900000000001</v>
      </c>
      <c r="AH8" s="148">
        <v>1.89717</v>
      </c>
      <c r="AI8" s="148">
        <v>238</v>
      </c>
      <c r="AJ8" s="148">
        <v>0.118033</v>
      </c>
    </row>
    <row r="9" spans="1:36" x14ac:dyDescent="0.2">
      <c r="A9" s="94"/>
      <c r="B9" s="94"/>
      <c r="C9" s="94"/>
      <c r="D9" s="94"/>
      <c r="E9" s="94"/>
      <c r="F9" s="94"/>
      <c r="G9" s="94"/>
      <c r="H9" s="94"/>
      <c r="I9" s="94"/>
      <c r="J9" s="94"/>
      <c r="K9" s="94"/>
      <c r="L9" s="92"/>
      <c r="M9" s="94"/>
      <c r="N9" s="94"/>
      <c r="O9" s="94"/>
      <c r="P9" s="94"/>
      <c r="Q9" s="94"/>
      <c r="R9" s="94"/>
      <c r="S9" s="94"/>
      <c r="T9" s="94"/>
      <c r="U9" s="94"/>
      <c r="V9" s="94"/>
      <c r="W9" s="94"/>
      <c r="X9" s="94"/>
      <c r="Y9" s="92"/>
      <c r="Z9" s="132"/>
      <c r="AD9" s="132"/>
      <c r="AH9" s="132"/>
    </row>
    <row r="10" spans="1:36" x14ac:dyDescent="0.2">
      <c r="A10" s="112" t="s">
        <v>197</v>
      </c>
      <c r="B10" s="99"/>
      <c r="C10" s="99"/>
      <c r="D10" s="99"/>
      <c r="E10" s="112" t="s">
        <v>198</v>
      </c>
      <c r="F10" s="99"/>
      <c r="G10" s="99"/>
      <c r="H10" s="99"/>
      <c r="I10" s="112" t="s">
        <v>199</v>
      </c>
      <c r="J10" s="99"/>
      <c r="K10" s="99"/>
      <c r="L10" s="100"/>
      <c r="N10" s="112" t="s">
        <v>197</v>
      </c>
      <c r="O10" s="99"/>
      <c r="P10" s="99"/>
      <c r="Q10" s="99"/>
      <c r="R10" s="112" t="s">
        <v>198</v>
      </c>
      <c r="S10" s="99"/>
      <c r="T10" s="99"/>
      <c r="U10" s="99"/>
      <c r="V10" s="112" t="s">
        <v>199</v>
      </c>
      <c r="W10" s="99"/>
      <c r="X10" s="99"/>
      <c r="Y10" s="100"/>
      <c r="AA10" s="165"/>
      <c r="AB10" s="250" t="s">
        <v>50</v>
      </c>
      <c r="AC10" s="251"/>
      <c r="AD10" s="257"/>
      <c r="AE10" s="258" t="s">
        <v>498</v>
      </c>
      <c r="AF10" s="251"/>
      <c r="AG10" s="257"/>
    </row>
    <row r="11" spans="1:36" x14ac:dyDescent="0.2">
      <c r="A11" s="113" t="s">
        <v>193</v>
      </c>
      <c r="B11" s="94" t="s">
        <v>194</v>
      </c>
      <c r="C11" s="94" t="s">
        <v>195</v>
      </c>
      <c r="D11" s="94" t="s">
        <v>187</v>
      </c>
      <c r="E11" s="113" t="s">
        <v>193</v>
      </c>
      <c r="F11" s="94" t="s">
        <v>194</v>
      </c>
      <c r="G11" s="94" t="s">
        <v>195</v>
      </c>
      <c r="H11" s="94" t="s">
        <v>187</v>
      </c>
      <c r="I11" s="113" t="s">
        <v>193</v>
      </c>
      <c r="J11" s="94" t="s">
        <v>194</v>
      </c>
      <c r="K11" s="94" t="s">
        <v>195</v>
      </c>
      <c r="L11" s="92" t="s">
        <v>187</v>
      </c>
      <c r="N11" s="113" t="s">
        <v>193</v>
      </c>
      <c r="O11" s="94" t="s">
        <v>194</v>
      </c>
      <c r="P11" s="94" t="s">
        <v>195</v>
      </c>
      <c r="Q11" s="94" t="s">
        <v>187</v>
      </c>
      <c r="R11" s="113" t="s">
        <v>193</v>
      </c>
      <c r="S11" s="94" t="s">
        <v>194</v>
      </c>
      <c r="T11" s="94" t="s">
        <v>195</v>
      </c>
      <c r="U11" s="94" t="s">
        <v>187</v>
      </c>
      <c r="V11" s="113" t="s">
        <v>193</v>
      </c>
      <c r="W11" s="94" t="s">
        <v>194</v>
      </c>
      <c r="X11" s="94" t="s">
        <v>195</v>
      </c>
      <c r="Y11" s="92" t="s">
        <v>187</v>
      </c>
      <c r="AA11" s="253"/>
      <c r="AB11" s="254" t="s">
        <v>495</v>
      </c>
      <c r="AC11" s="254" t="s">
        <v>496</v>
      </c>
      <c r="AD11" s="254" t="s">
        <v>497</v>
      </c>
      <c r="AE11" s="254" t="s">
        <v>495</v>
      </c>
      <c r="AF11" s="254" t="s">
        <v>496</v>
      </c>
      <c r="AG11" s="254" t="s">
        <v>497</v>
      </c>
    </row>
    <row r="12" spans="1:36" x14ac:dyDescent="0.2">
      <c r="A12" s="113">
        <v>13</v>
      </c>
      <c r="B12" s="97"/>
      <c r="C12" s="97"/>
      <c r="D12" s="101">
        <v>27</v>
      </c>
      <c r="E12" s="113">
        <v>13</v>
      </c>
      <c r="F12" s="97"/>
      <c r="G12" s="97"/>
      <c r="H12" s="101">
        <v>27</v>
      </c>
      <c r="I12" s="113">
        <v>13</v>
      </c>
      <c r="J12" s="97"/>
      <c r="K12" s="97"/>
      <c r="L12" s="101">
        <v>27</v>
      </c>
      <c r="N12" s="113">
        <v>13</v>
      </c>
      <c r="O12" s="97"/>
      <c r="P12" s="97"/>
      <c r="Q12" s="97">
        <v>27</v>
      </c>
      <c r="R12" s="113">
        <v>13</v>
      </c>
      <c r="S12" s="97"/>
      <c r="T12" s="97"/>
      <c r="U12" s="97">
        <v>27</v>
      </c>
      <c r="V12" s="113">
        <v>13</v>
      </c>
      <c r="W12" s="97"/>
      <c r="X12" s="97"/>
      <c r="Y12" s="101">
        <v>27</v>
      </c>
      <c r="AA12" s="255">
        <v>13</v>
      </c>
      <c r="AB12" s="256">
        <v>27</v>
      </c>
      <c r="AC12" s="256">
        <v>27</v>
      </c>
      <c r="AD12" s="256">
        <v>24</v>
      </c>
      <c r="AE12" s="256">
        <v>27</v>
      </c>
      <c r="AF12" s="256">
        <v>30</v>
      </c>
      <c r="AG12" s="256">
        <v>27</v>
      </c>
    </row>
    <row r="13" spans="1:36" x14ac:dyDescent="0.2">
      <c r="A13" s="113" t="s">
        <v>196</v>
      </c>
      <c r="B13" s="135">
        <v>91</v>
      </c>
      <c r="C13" s="96">
        <f>B13*3</f>
        <v>273</v>
      </c>
      <c r="D13" s="96">
        <v>30</v>
      </c>
      <c r="E13" s="113" t="s">
        <v>196</v>
      </c>
      <c r="F13" s="96">
        <v>91</v>
      </c>
      <c r="G13" s="96">
        <f>F13*3</f>
        <v>273</v>
      </c>
      <c r="H13" s="96">
        <v>30</v>
      </c>
      <c r="I13" s="113" t="s">
        <v>196</v>
      </c>
      <c r="J13" s="96">
        <v>91</v>
      </c>
      <c r="K13" s="96">
        <f>J13*3</f>
        <v>273</v>
      </c>
      <c r="L13" s="108">
        <v>30</v>
      </c>
      <c r="N13" s="113" t="s">
        <v>196</v>
      </c>
      <c r="O13" s="96">
        <v>99</v>
      </c>
      <c r="P13" s="96">
        <f>O13*3</f>
        <v>297</v>
      </c>
      <c r="Q13" s="96">
        <v>33</v>
      </c>
      <c r="R13" s="113" t="s">
        <v>196</v>
      </c>
      <c r="S13" s="96">
        <v>98</v>
      </c>
      <c r="T13" s="96">
        <f>S13*3</f>
        <v>294</v>
      </c>
      <c r="U13" s="96">
        <v>33</v>
      </c>
      <c r="V13" s="113" t="s">
        <v>196</v>
      </c>
      <c r="W13" s="96">
        <v>99</v>
      </c>
      <c r="X13" s="96">
        <f>W13*3</f>
        <v>297</v>
      </c>
      <c r="Y13" s="108">
        <v>33</v>
      </c>
      <c r="AA13" s="255">
        <v>14</v>
      </c>
      <c r="AB13" s="256">
        <v>33</v>
      </c>
      <c r="AC13" s="256">
        <v>36</v>
      </c>
      <c r="AD13" s="256">
        <v>30</v>
      </c>
      <c r="AE13" s="256">
        <v>33</v>
      </c>
      <c r="AF13" s="256">
        <v>36</v>
      </c>
      <c r="AG13" s="256">
        <v>30</v>
      </c>
    </row>
    <row r="14" spans="1:36" x14ac:dyDescent="0.2">
      <c r="A14" s="113">
        <v>15</v>
      </c>
      <c r="B14" s="135">
        <v>105</v>
      </c>
      <c r="C14" s="96">
        <f t="shared" ref="C14:C15" si="6">B14*3</f>
        <v>315</v>
      </c>
      <c r="D14" s="96">
        <f>C14-C13</f>
        <v>42</v>
      </c>
      <c r="E14" s="113">
        <v>15</v>
      </c>
      <c r="F14" s="96">
        <v>104</v>
      </c>
      <c r="G14" s="96">
        <f t="shared" ref="G14:G15" si="7">F14*3</f>
        <v>312</v>
      </c>
      <c r="H14" s="96">
        <f>G14-G13</f>
        <v>39</v>
      </c>
      <c r="I14" s="113">
        <v>15</v>
      </c>
      <c r="J14" s="96">
        <v>106</v>
      </c>
      <c r="K14" s="96">
        <f t="shared" ref="K14:K15" si="8">J14*3</f>
        <v>318</v>
      </c>
      <c r="L14" s="108">
        <f>K14-K13</f>
        <v>45</v>
      </c>
      <c r="N14" s="113">
        <v>15</v>
      </c>
      <c r="O14" s="96">
        <v>116</v>
      </c>
      <c r="P14" s="96">
        <f t="shared" ref="P14:P15" si="9">O14*3</f>
        <v>348</v>
      </c>
      <c r="Q14" s="96">
        <f>P14-P13</f>
        <v>51</v>
      </c>
      <c r="R14" s="113">
        <v>15</v>
      </c>
      <c r="S14" s="96">
        <v>111</v>
      </c>
      <c r="T14" s="96">
        <f t="shared" ref="T14:T15" si="10">S14*3</f>
        <v>333</v>
      </c>
      <c r="U14" s="96">
        <f>T14-T13</f>
        <v>39</v>
      </c>
      <c r="V14" s="113">
        <v>15</v>
      </c>
      <c r="W14" s="96">
        <v>112</v>
      </c>
      <c r="X14" s="96">
        <f t="shared" ref="X14:X15" si="11">W14*3</f>
        <v>336</v>
      </c>
      <c r="Y14" s="108">
        <f>X14-X13</f>
        <v>39</v>
      </c>
      <c r="Z14" s="132"/>
      <c r="AA14" s="255">
        <v>15</v>
      </c>
      <c r="AB14" s="256">
        <v>42</v>
      </c>
      <c r="AC14" s="256">
        <v>84</v>
      </c>
      <c r="AD14" s="256">
        <v>33</v>
      </c>
      <c r="AE14" s="256">
        <v>42</v>
      </c>
      <c r="AF14" s="256">
        <v>96</v>
      </c>
      <c r="AG14" s="256">
        <v>30</v>
      </c>
      <c r="AH14" s="132"/>
    </row>
    <row r="15" spans="1:36" x14ac:dyDescent="0.2">
      <c r="A15" s="114">
        <v>16</v>
      </c>
      <c r="B15" s="136">
        <v>135</v>
      </c>
      <c r="C15" s="133">
        <f t="shared" si="6"/>
        <v>405</v>
      </c>
      <c r="D15" s="133">
        <f>C15-C14</f>
        <v>90</v>
      </c>
      <c r="E15" s="114">
        <v>16</v>
      </c>
      <c r="F15" s="133">
        <v>130</v>
      </c>
      <c r="G15" s="133">
        <f t="shared" si="7"/>
        <v>390</v>
      </c>
      <c r="H15" s="133">
        <f>G15-G14</f>
        <v>78</v>
      </c>
      <c r="I15" s="114">
        <v>16</v>
      </c>
      <c r="J15" s="133">
        <v>165</v>
      </c>
      <c r="K15" s="133">
        <f t="shared" si="8"/>
        <v>495</v>
      </c>
      <c r="L15" s="134">
        <f>K15-K14</f>
        <v>177</v>
      </c>
      <c r="N15" s="114">
        <v>16</v>
      </c>
      <c r="O15" s="133">
        <v>148</v>
      </c>
      <c r="P15" s="133">
        <f t="shared" si="9"/>
        <v>444</v>
      </c>
      <c r="Q15" s="133">
        <f>P15-P14</f>
        <v>96</v>
      </c>
      <c r="R15" s="114">
        <v>16</v>
      </c>
      <c r="S15" s="133">
        <v>131</v>
      </c>
      <c r="T15" s="133">
        <f t="shared" si="10"/>
        <v>393</v>
      </c>
      <c r="U15" s="133">
        <f>T15-T14</f>
        <v>60</v>
      </c>
      <c r="V15" s="114">
        <v>16</v>
      </c>
      <c r="W15" s="133">
        <v>133</v>
      </c>
      <c r="X15" s="133">
        <f t="shared" si="11"/>
        <v>399</v>
      </c>
      <c r="Y15" s="134">
        <f>X15-X14</f>
        <v>63</v>
      </c>
      <c r="AA15" s="255">
        <v>16</v>
      </c>
      <c r="AB15" s="256">
        <v>78</v>
      </c>
      <c r="AC15" s="256">
        <v>177</v>
      </c>
      <c r="AD15" s="256">
        <v>48</v>
      </c>
      <c r="AE15" s="256">
        <v>76.5</v>
      </c>
      <c r="AF15" s="256">
        <v>132</v>
      </c>
      <c r="AG15" s="256">
        <v>48</v>
      </c>
    </row>
    <row r="16" spans="1:36" x14ac:dyDescent="0.2">
      <c r="A16" s="94"/>
      <c r="B16" s="94"/>
      <c r="C16" s="94"/>
      <c r="D16" s="94"/>
      <c r="E16" s="94"/>
      <c r="F16" s="94"/>
      <c r="G16" s="94"/>
      <c r="H16" s="94"/>
      <c r="I16" s="94"/>
      <c r="J16" s="94"/>
      <c r="K16" s="94"/>
      <c r="L16" s="92"/>
      <c r="M16" s="94"/>
      <c r="N16" s="94"/>
      <c r="O16" s="94"/>
      <c r="P16" s="94"/>
      <c r="Q16" s="94"/>
      <c r="R16" s="94"/>
      <c r="S16" s="94"/>
      <c r="T16" s="94"/>
      <c r="U16" s="94"/>
      <c r="V16" s="94"/>
      <c r="W16" s="94"/>
      <c r="X16" s="94"/>
      <c r="Y16" s="92"/>
      <c r="AA16" s="150"/>
      <c r="AB16" s="155"/>
    </row>
    <row r="17" spans="1:34" x14ac:dyDescent="0.2">
      <c r="A17" s="112" t="s">
        <v>200</v>
      </c>
      <c r="B17" s="99"/>
      <c r="C17" s="99"/>
      <c r="D17" s="99"/>
      <c r="E17" s="112" t="s">
        <v>201</v>
      </c>
      <c r="F17" s="99"/>
      <c r="G17" s="99"/>
      <c r="H17" s="99"/>
      <c r="I17" s="112" t="s">
        <v>202</v>
      </c>
      <c r="J17" s="99"/>
      <c r="K17" s="99"/>
      <c r="L17" s="100"/>
      <c r="N17" s="112" t="s">
        <v>200</v>
      </c>
      <c r="O17" s="99"/>
      <c r="P17" s="99"/>
      <c r="Q17" s="99"/>
      <c r="R17" s="112" t="s">
        <v>201</v>
      </c>
      <c r="S17" s="99"/>
      <c r="T17" s="99"/>
      <c r="U17" s="99"/>
      <c r="V17" s="112" t="s">
        <v>202</v>
      </c>
      <c r="W17" s="99"/>
      <c r="X17" s="99"/>
      <c r="Y17" s="100"/>
      <c r="AA17" s="150"/>
      <c r="AB17" s="155"/>
    </row>
    <row r="18" spans="1:34" x14ac:dyDescent="0.2">
      <c r="A18" s="113" t="s">
        <v>193</v>
      </c>
      <c r="B18" s="94" t="s">
        <v>194</v>
      </c>
      <c r="C18" s="94" t="s">
        <v>195</v>
      </c>
      <c r="D18" s="94" t="s">
        <v>187</v>
      </c>
      <c r="E18" s="113" t="s">
        <v>193</v>
      </c>
      <c r="F18" s="94" t="s">
        <v>194</v>
      </c>
      <c r="G18" s="94" t="s">
        <v>195</v>
      </c>
      <c r="H18" s="94" t="s">
        <v>187</v>
      </c>
      <c r="I18" s="113" t="s">
        <v>193</v>
      </c>
      <c r="J18" s="94" t="s">
        <v>194</v>
      </c>
      <c r="K18" s="94" t="s">
        <v>195</v>
      </c>
      <c r="L18" s="92" t="s">
        <v>187</v>
      </c>
      <c r="N18" s="113" t="s">
        <v>193</v>
      </c>
      <c r="O18" s="94" t="s">
        <v>194</v>
      </c>
      <c r="P18" s="94" t="s">
        <v>195</v>
      </c>
      <c r="Q18" s="94" t="s">
        <v>187</v>
      </c>
      <c r="R18" s="113" t="s">
        <v>193</v>
      </c>
      <c r="S18" s="94" t="s">
        <v>194</v>
      </c>
      <c r="T18" s="94" t="s">
        <v>195</v>
      </c>
      <c r="U18" s="94" t="s">
        <v>187</v>
      </c>
      <c r="V18" s="113" t="s">
        <v>193</v>
      </c>
      <c r="W18" s="94" t="s">
        <v>194</v>
      </c>
      <c r="X18" s="94" t="s">
        <v>195</v>
      </c>
      <c r="Y18" s="92" t="s">
        <v>187</v>
      </c>
      <c r="AA18" s="150"/>
      <c r="AB18" s="155"/>
    </row>
    <row r="19" spans="1:34" x14ac:dyDescent="0.2">
      <c r="A19" s="113">
        <v>13</v>
      </c>
      <c r="B19" s="97"/>
      <c r="C19" s="97"/>
      <c r="D19" s="101">
        <v>27</v>
      </c>
      <c r="E19" s="113">
        <v>13</v>
      </c>
      <c r="F19" s="97"/>
      <c r="G19" s="97"/>
      <c r="H19" s="101">
        <v>27</v>
      </c>
      <c r="I19" s="113">
        <v>13</v>
      </c>
      <c r="J19" s="97"/>
      <c r="K19" s="97"/>
      <c r="L19" s="101">
        <v>27</v>
      </c>
      <c r="N19" s="113">
        <v>13</v>
      </c>
      <c r="O19" s="97"/>
      <c r="P19" s="97"/>
      <c r="Q19" s="97">
        <v>27</v>
      </c>
      <c r="R19" s="113">
        <v>13</v>
      </c>
      <c r="S19" s="97"/>
      <c r="T19" s="97"/>
      <c r="U19" s="97">
        <v>27</v>
      </c>
      <c r="V19" s="113">
        <v>13</v>
      </c>
      <c r="W19" s="97"/>
      <c r="X19" s="97"/>
      <c r="Y19" s="101">
        <v>27</v>
      </c>
      <c r="AA19" s="150"/>
      <c r="AB19" s="155"/>
    </row>
    <row r="20" spans="1:34" x14ac:dyDescent="0.2">
      <c r="A20" s="113" t="s">
        <v>196</v>
      </c>
      <c r="B20" s="8">
        <v>91</v>
      </c>
      <c r="C20" s="8">
        <f>B20*3</f>
        <v>273</v>
      </c>
      <c r="D20" s="8">
        <v>30</v>
      </c>
      <c r="E20" s="113" t="s">
        <v>196</v>
      </c>
      <c r="F20" s="8">
        <v>91</v>
      </c>
      <c r="G20" s="8">
        <f>F20*3</f>
        <v>273</v>
      </c>
      <c r="H20" s="8">
        <v>30</v>
      </c>
      <c r="I20" s="113" t="s">
        <v>196</v>
      </c>
      <c r="J20" s="8">
        <v>92</v>
      </c>
      <c r="K20" s="8">
        <f>J20*3</f>
        <v>276</v>
      </c>
      <c r="L20" s="108">
        <v>30</v>
      </c>
      <c r="N20" s="113" t="s">
        <v>196</v>
      </c>
      <c r="O20" s="96">
        <v>100</v>
      </c>
      <c r="P20" s="96">
        <f>O20*3</f>
        <v>300</v>
      </c>
      <c r="Q20" s="96">
        <v>33</v>
      </c>
      <c r="R20" s="113" t="s">
        <v>196</v>
      </c>
      <c r="S20" s="96">
        <v>100</v>
      </c>
      <c r="T20" s="96">
        <f>S20*3</f>
        <v>300</v>
      </c>
      <c r="U20" s="96">
        <v>33</v>
      </c>
      <c r="V20" s="113" t="s">
        <v>196</v>
      </c>
      <c r="W20" s="96">
        <v>100</v>
      </c>
      <c r="X20" s="96">
        <f>W20*3</f>
        <v>300</v>
      </c>
      <c r="Y20" s="108">
        <v>33</v>
      </c>
      <c r="Z20" s="132"/>
      <c r="AA20" s="150"/>
      <c r="AB20" s="155"/>
      <c r="AD20" s="132"/>
      <c r="AH20" s="132"/>
    </row>
    <row r="21" spans="1:34" x14ac:dyDescent="0.2">
      <c r="A21" s="113">
        <v>15</v>
      </c>
      <c r="B21" s="8">
        <v>103</v>
      </c>
      <c r="C21" s="8">
        <f t="shared" ref="C21:C22" si="12">B21*3</f>
        <v>309</v>
      </c>
      <c r="D21" s="8">
        <f>C21-C20</f>
        <v>36</v>
      </c>
      <c r="E21" s="113">
        <v>15</v>
      </c>
      <c r="F21" s="8">
        <v>106</v>
      </c>
      <c r="G21" s="8">
        <f t="shared" ref="G21:G22" si="13">F21*3</f>
        <v>318</v>
      </c>
      <c r="H21" s="8">
        <f>G21-G20</f>
        <v>45</v>
      </c>
      <c r="I21" s="113">
        <v>15</v>
      </c>
      <c r="J21" s="8">
        <v>106</v>
      </c>
      <c r="K21" s="8">
        <f t="shared" ref="K21:K22" si="14">J21*3</f>
        <v>318</v>
      </c>
      <c r="L21" s="108">
        <f>K21-K20</f>
        <v>42</v>
      </c>
      <c r="N21" s="113">
        <v>15</v>
      </c>
      <c r="O21" s="96">
        <v>113</v>
      </c>
      <c r="P21" s="96">
        <f t="shared" ref="P21:P22" si="15">O21*3</f>
        <v>339</v>
      </c>
      <c r="Q21" s="96">
        <f>P21-P20</f>
        <v>39</v>
      </c>
      <c r="R21" s="113">
        <v>15</v>
      </c>
      <c r="S21" s="96">
        <v>114</v>
      </c>
      <c r="T21" s="96">
        <f t="shared" ref="T21:T22" si="16">S21*3</f>
        <v>342</v>
      </c>
      <c r="U21" s="96">
        <f>T21-T20</f>
        <v>42</v>
      </c>
      <c r="V21" s="113">
        <v>15</v>
      </c>
      <c r="W21" s="96">
        <v>116</v>
      </c>
      <c r="X21" s="96">
        <f t="shared" ref="X21:X22" si="17">W21*3</f>
        <v>348</v>
      </c>
      <c r="Y21" s="108">
        <f>X21-X20</f>
        <v>48</v>
      </c>
      <c r="AA21" s="150"/>
      <c r="AB21" s="155"/>
    </row>
    <row r="22" spans="1:34" x14ac:dyDescent="0.2">
      <c r="A22" s="114">
        <v>16</v>
      </c>
      <c r="B22" s="136">
        <v>123</v>
      </c>
      <c r="C22" s="133">
        <f t="shared" si="12"/>
        <v>369</v>
      </c>
      <c r="D22" s="133">
        <f>C22-C21</f>
        <v>60</v>
      </c>
      <c r="E22" s="114">
        <v>16</v>
      </c>
      <c r="F22" s="133">
        <v>137</v>
      </c>
      <c r="G22" s="133">
        <f t="shared" si="13"/>
        <v>411</v>
      </c>
      <c r="H22" s="133">
        <f>G22-G21</f>
        <v>93</v>
      </c>
      <c r="I22" s="114">
        <v>16</v>
      </c>
      <c r="J22" s="133">
        <v>134</v>
      </c>
      <c r="K22" s="133">
        <f t="shared" si="14"/>
        <v>402</v>
      </c>
      <c r="L22" s="134">
        <f>K22-K21</f>
        <v>84</v>
      </c>
      <c r="N22" s="114">
        <v>16</v>
      </c>
      <c r="O22" s="133">
        <v>136</v>
      </c>
      <c r="P22" s="133">
        <f t="shared" si="15"/>
        <v>408</v>
      </c>
      <c r="Q22" s="133">
        <f>P22-P21</f>
        <v>69</v>
      </c>
      <c r="R22" s="114">
        <v>16</v>
      </c>
      <c r="S22" s="133">
        <v>140</v>
      </c>
      <c r="T22" s="133">
        <f t="shared" si="16"/>
        <v>420</v>
      </c>
      <c r="U22" s="133">
        <f>T22-T21</f>
        <v>78</v>
      </c>
      <c r="V22" s="114">
        <v>16</v>
      </c>
      <c r="W22" s="133">
        <v>145</v>
      </c>
      <c r="X22" s="133">
        <f t="shared" si="17"/>
        <v>435</v>
      </c>
      <c r="Y22" s="134">
        <f>X22-X21</f>
        <v>87</v>
      </c>
      <c r="AA22" s="150"/>
      <c r="AB22" s="155"/>
    </row>
    <row r="23" spans="1:34" x14ac:dyDescent="0.2">
      <c r="A23" s="94"/>
      <c r="B23" s="94"/>
      <c r="C23" s="94"/>
      <c r="D23" s="94"/>
      <c r="E23" s="94"/>
      <c r="F23" s="94"/>
      <c r="G23" s="94"/>
      <c r="H23" s="94"/>
      <c r="I23" s="94"/>
      <c r="J23" s="94"/>
      <c r="K23" s="94"/>
      <c r="L23" s="92"/>
      <c r="M23" s="94"/>
      <c r="N23" s="94"/>
      <c r="O23" s="94"/>
      <c r="P23" s="94"/>
      <c r="Q23" s="94"/>
      <c r="R23" s="94"/>
      <c r="S23" s="94"/>
      <c r="T23" s="94"/>
      <c r="U23" s="94"/>
      <c r="V23" s="94"/>
      <c r="W23" s="94"/>
      <c r="X23" s="94"/>
      <c r="Y23" s="92"/>
      <c r="AA23" s="150"/>
      <c r="AB23" s="155"/>
    </row>
    <row r="24" spans="1:34" x14ac:dyDescent="0.2">
      <c r="A24" s="112" t="s">
        <v>203</v>
      </c>
      <c r="B24" s="99"/>
      <c r="C24" s="99"/>
      <c r="D24" s="99"/>
      <c r="E24" s="112" t="s">
        <v>204</v>
      </c>
      <c r="F24" s="99"/>
      <c r="G24" s="99"/>
      <c r="H24" s="99"/>
      <c r="I24" s="112" t="s">
        <v>205</v>
      </c>
      <c r="J24" s="99"/>
      <c r="K24" s="99"/>
      <c r="L24" s="100"/>
      <c r="N24" s="112" t="s">
        <v>203</v>
      </c>
      <c r="O24" s="99"/>
      <c r="P24" s="99"/>
      <c r="Q24" s="99"/>
      <c r="R24" s="112" t="s">
        <v>204</v>
      </c>
      <c r="S24" s="99"/>
      <c r="T24" s="99"/>
      <c r="U24" s="99"/>
      <c r="V24" s="112" t="s">
        <v>205</v>
      </c>
      <c r="W24" s="99"/>
      <c r="X24" s="99"/>
      <c r="Y24" s="100"/>
      <c r="AA24" s="150"/>
      <c r="AB24" s="155"/>
    </row>
    <row r="25" spans="1:34" x14ac:dyDescent="0.2">
      <c r="A25" s="113" t="s">
        <v>193</v>
      </c>
      <c r="B25" s="94" t="s">
        <v>194</v>
      </c>
      <c r="C25" s="94" t="s">
        <v>195</v>
      </c>
      <c r="D25" s="94" t="s">
        <v>187</v>
      </c>
      <c r="E25" s="113" t="s">
        <v>193</v>
      </c>
      <c r="F25" s="94" t="s">
        <v>194</v>
      </c>
      <c r="G25" s="94" t="s">
        <v>195</v>
      </c>
      <c r="H25" s="94" t="s">
        <v>187</v>
      </c>
      <c r="I25" s="113" t="s">
        <v>193</v>
      </c>
      <c r="J25" s="94" t="s">
        <v>194</v>
      </c>
      <c r="K25" s="94" t="s">
        <v>195</v>
      </c>
      <c r="L25" s="92" t="s">
        <v>187</v>
      </c>
      <c r="N25" s="113" t="s">
        <v>193</v>
      </c>
      <c r="O25" s="94" t="s">
        <v>194</v>
      </c>
      <c r="P25" s="94" t="s">
        <v>195</v>
      </c>
      <c r="Q25" s="94" t="s">
        <v>187</v>
      </c>
      <c r="R25" s="113" t="s">
        <v>193</v>
      </c>
      <c r="S25" s="94" t="s">
        <v>194</v>
      </c>
      <c r="T25" s="94" t="s">
        <v>195</v>
      </c>
      <c r="U25" s="94" t="s">
        <v>187</v>
      </c>
      <c r="V25" s="113" t="s">
        <v>193</v>
      </c>
      <c r="W25" s="94" t="s">
        <v>194</v>
      </c>
      <c r="X25" s="94" t="s">
        <v>195</v>
      </c>
      <c r="Y25" s="92" t="s">
        <v>187</v>
      </c>
      <c r="Z25" s="132"/>
      <c r="AA25" s="150"/>
      <c r="AB25" s="155"/>
      <c r="AD25" s="132"/>
      <c r="AH25" s="132"/>
    </row>
    <row r="26" spans="1:34" x14ac:dyDescent="0.2">
      <c r="A26" s="113">
        <v>13</v>
      </c>
      <c r="B26" s="97"/>
      <c r="C26" s="97"/>
      <c r="D26" s="101">
        <v>27</v>
      </c>
      <c r="E26" s="113">
        <v>13</v>
      </c>
      <c r="F26" s="97"/>
      <c r="G26" s="97"/>
      <c r="H26" s="101">
        <v>27</v>
      </c>
      <c r="I26" s="113">
        <v>13</v>
      </c>
      <c r="J26" s="97"/>
      <c r="K26" s="97"/>
      <c r="L26" s="101">
        <v>27</v>
      </c>
      <c r="N26" s="113">
        <v>13</v>
      </c>
      <c r="O26" s="97"/>
      <c r="P26" s="97"/>
      <c r="Q26" s="97">
        <v>27</v>
      </c>
      <c r="R26" s="113">
        <v>13</v>
      </c>
      <c r="S26" s="97"/>
      <c r="T26" s="97"/>
      <c r="U26" s="97">
        <v>27</v>
      </c>
      <c r="V26" s="113">
        <v>13</v>
      </c>
      <c r="W26" s="97"/>
      <c r="X26" s="97"/>
      <c r="Y26" s="101">
        <v>27</v>
      </c>
      <c r="AA26" s="150"/>
      <c r="AB26" s="155"/>
    </row>
    <row r="27" spans="1:34" x14ac:dyDescent="0.2">
      <c r="A27" s="113" t="s">
        <v>196</v>
      </c>
      <c r="B27" s="8">
        <v>90</v>
      </c>
      <c r="C27" s="8">
        <f>B27*3</f>
        <v>270</v>
      </c>
      <c r="D27" s="8">
        <v>30</v>
      </c>
      <c r="E27" s="113" t="s">
        <v>196</v>
      </c>
      <c r="F27" s="8">
        <v>90</v>
      </c>
      <c r="G27" s="8">
        <f>F27*3</f>
        <v>270</v>
      </c>
      <c r="H27" s="8">
        <v>30</v>
      </c>
      <c r="I27" s="113" t="s">
        <v>196</v>
      </c>
      <c r="J27" s="8">
        <v>91</v>
      </c>
      <c r="K27" s="8">
        <f>J27*3</f>
        <v>273</v>
      </c>
      <c r="L27" s="108">
        <v>30</v>
      </c>
      <c r="N27" s="113" t="s">
        <v>196</v>
      </c>
      <c r="O27" s="96">
        <v>100</v>
      </c>
      <c r="P27" s="96">
        <f>O27*3</f>
        <v>300</v>
      </c>
      <c r="Q27" s="96">
        <v>33</v>
      </c>
      <c r="R27" s="113" t="s">
        <v>196</v>
      </c>
      <c r="S27" s="96">
        <v>99</v>
      </c>
      <c r="T27" s="96">
        <f>S27*3</f>
        <v>297</v>
      </c>
      <c r="U27" s="96">
        <v>33</v>
      </c>
      <c r="V27" s="113" t="s">
        <v>196</v>
      </c>
      <c r="W27" s="96">
        <v>99</v>
      </c>
      <c r="X27" s="96">
        <f>W27*3</f>
        <v>297</v>
      </c>
      <c r="Y27" s="108">
        <v>33</v>
      </c>
      <c r="AA27" s="150"/>
      <c r="AB27" s="155"/>
    </row>
    <row r="28" spans="1:34" x14ac:dyDescent="0.2">
      <c r="A28" s="113">
        <v>15</v>
      </c>
      <c r="B28" s="8">
        <v>105</v>
      </c>
      <c r="C28" s="8">
        <f t="shared" ref="C28:C29" si="18">B28*3</f>
        <v>315</v>
      </c>
      <c r="D28" s="8">
        <f>C28-C27</f>
        <v>45</v>
      </c>
      <c r="E28" s="113">
        <v>15</v>
      </c>
      <c r="F28" s="8">
        <v>105</v>
      </c>
      <c r="G28" s="8">
        <f t="shared" ref="G28:G29" si="19">F28*3</f>
        <v>315</v>
      </c>
      <c r="H28" s="8">
        <f>G28-G27</f>
        <v>45</v>
      </c>
      <c r="I28" s="113">
        <v>15</v>
      </c>
      <c r="J28" s="8">
        <v>103</v>
      </c>
      <c r="K28" s="8">
        <f t="shared" ref="K28:K29" si="20">J28*3</f>
        <v>309</v>
      </c>
      <c r="L28" s="108">
        <f>K28-K27</f>
        <v>36</v>
      </c>
      <c r="N28" s="113">
        <v>15</v>
      </c>
      <c r="O28" s="96">
        <v>116</v>
      </c>
      <c r="P28" s="96">
        <f t="shared" ref="P28:P29" si="21">O28*3</f>
        <v>348</v>
      </c>
      <c r="Q28" s="96">
        <f>P28-P27</f>
        <v>48</v>
      </c>
      <c r="R28" s="113">
        <v>15</v>
      </c>
      <c r="S28" s="96">
        <v>114</v>
      </c>
      <c r="T28" s="96">
        <f t="shared" ref="T28:T29" si="22">S28*3</f>
        <v>342</v>
      </c>
      <c r="U28" s="96">
        <f>T28-T27</f>
        <v>45</v>
      </c>
      <c r="V28" s="113">
        <v>15</v>
      </c>
      <c r="W28" s="96">
        <v>115</v>
      </c>
      <c r="X28" s="96">
        <f t="shared" ref="X28:X29" si="23">W28*3</f>
        <v>345</v>
      </c>
      <c r="Y28" s="108">
        <f>X28-X27</f>
        <v>48</v>
      </c>
      <c r="AA28" s="150"/>
      <c r="AB28" s="155"/>
    </row>
    <row r="29" spans="1:34" x14ac:dyDescent="0.2">
      <c r="A29" s="114">
        <v>16</v>
      </c>
      <c r="B29" s="136">
        <v>128</v>
      </c>
      <c r="C29" s="133">
        <f t="shared" si="18"/>
        <v>384</v>
      </c>
      <c r="D29" s="133">
        <f>C29-C28</f>
        <v>69</v>
      </c>
      <c r="E29" s="114">
        <v>16</v>
      </c>
      <c r="F29" s="133">
        <v>132</v>
      </c>
      <c r="G29" s="133">
        <f t="shared" si="19"/>
        <v>396</v>
      </c>
      <c r="H29" s="133">
        <f>G29-G28</f>
        <v>81</v>
      </c>
      <c r="I29" s="114">
        <v>16</v>
      </c>
      <c r="J29" s="133">
        <v>140</v>
      </c>
      <c r="K29" s="133">
        <f t="shared" si="20"/>
        <v>420</v>
      </c>
      <c r="L29" s="134">
        <f>K29-K28</f>
        <v>111</v>
      </c>
      <c r="N29" s="114">
        <v>16</v>
      </c>
      <c r="O29" s="133">
        <v>148</v>
      </c>
      <c r="P29" s="133">
        <f t="shared" si="21"/>
        <v>444</v>
      </c>
      <c r="Q29" s="133">
        <f>P29-P28</f>
        <v>96</v>
      </c>
      <c r="R29" s="114">
        <v>16</v>
      </c>
      <c r="S29" s="133">
        <v>143</v>
      </c>
      <c r="T29" s="133">
        <f t="shared" si="22"/>
        <v>429</v>
      </c>
      <c r="U29" s="133">
        <f>T29-T28</f>
        <v>87</v>
      </c>
      <c r="V29" s="114">
        <v>16</v>
      </c>
      <c r="W29" s="133">
        <v>144</v>
      </c>
      <c r="X29" s="133">
        <f t="shared" si="23"/>
        <v>432</v>
      </c>
      <c r="Y29" s="134">
        <f>X29-X28</f>
        <v>87</v>
      </c>
      <c r="AA29" s="150"/>
      <c r="AB29" s="155"/>
    </row>
    <row r="30" spans="1:34" x14ac:dyDescent="0.2">
      <c r="A30" s="94"/>
      <c r="B30" s="94"/>
      <c r="C30" s="94"/>
      <c r="D30" s="94"/>
      <c r="E30" s="94"/>
      <c r="F30" s="94"/>
      <c r="G30" s="94"/>
      <c r="H30" s="94"/>
      <c r="I30" s="94"/>
      <c r="J30" s="94"/>
      <c r="K30" s="94"/>
      <c r="L30" s="92"/>
      <c r="M30" s="94"/>
      <c r="N30" s="94"/>
      <c r="O30" s="94"/>
      <c r="P30" s="94"/>
      <c r="Q30" s="94"/>
      <c r="R30" s="94"/>
      <c r="S30" s="94"/>
      <c r="T30" s="94"/>
      <c r="U30" s="94"/>
      <c r="V30" s="94"/>
      <c r="W30" s="94"/>
      <c r="X30" s="94"/>
      <c r="Y30" s="92"/>
      <c r="Z30" s="132"/>
      <c r="AA30" s="150"/>
      <c r="AB30" s="155"/>
      <c r="AD30" s="132"/>
      <c r="AH30" s="132"/>
    </row>
    <row r="31" spans="1:34" x14ac:dyDescent="0.2">
      <c r="A31" s="112" t="s">
        <v>206</v>
      </c>
      <c r="B31" s="99"/>
      <c r="C31" s="99"/>
      <c r="D31" s="99"/>
      <c r="E31" s="112" t="s">
        <v>207</v>
      </c>
      <c r="F31" s="99"/>
      <c r="G31" s="99"/>
      <c r="H31" s="99"/>
      <c r="I31" s="112" t="s">
        <v>208</v>
      </c>
      <c r="J31" s="99"/>
      <c r="K31" s="99"/>
      <c r="L31" s="100"/>
      <c r="N31" s="112" t="s">
        <v>206</v>
      </c>
      <c r="O31" s="99"/>
      <c r="P31" s="99"/>
      <c r="Q31" s="99"/>
      <c r="R31" s="112" t="s">
        <v>207</v>
      </c>
      <c r="S31" s="99"/>
      <c r="T31" s="99"/>
      <c r="U31" s="99"/>
      <c r="V31" s="112" t="s">
        <v>208</v>
      </c>
      <c r="W31" s="99"/>
      <c r="X31" s="99"/>
      <c r="Y31" s="100"/>
      <c r="AA31" s="150"/>
      <c r="AB31" s="155"/>
    </row>
    <row r="32" spans="1:34" x14ac:dyDescent="0.2">
      <c r="A32" s="113" t="s">
        <v>193</v>
      </c>
      <c r="B32" s="94" t="s">
        <v>194</v>
      </c>
      <c r="C32" s="94" t="s">
        <v>195</v>
      </c>
      <c r="D32" s="94" t="s">
        <v>187</v>
      </c>
      <c r="E32" s="113" t="s">
        <v>193</v>
      </c>
      <c r="F32" s="94" t="s">
        <v>194</v>
      </c>
      <c r="G32" s="94" t="s">
        <v>195</v>
      </c>
      <c r="H32" s="94" t="s">
        <v>187</v>
      </c>
      <c r="I32" s="113" t="s">
        <v>193</v>
      </c>
      <c r="J32" s="94" t="s">
        <v>194</v>
      </c>
      <c r="K32" s="94" t="s">
        <v>195</v>
      </c>
      <c r="L32" s="92" t="s">
        <v>187</v>
      </c>
      <c r="N32" s="113" t="s">
        <v>193</v>
      </c>
      <c r="O32" s="94" t="s">
        <v>194</v>
      </c>
      <c r="P32" s="94" t="s">
        <v>195</v>
      </c>
      <c r="Q32" s="94" t="s">
        <v>187</v>
      </c>
      <c r="R32" s="113" t="s">
        <v>193</v>
      </c>
      <c r="S32" s="94" t="s">
        <v>194</v>
      </c>
      <c r="T32" s="94" t="s">
        <v>195</v>
      </c>
      <c r="U32" s="94" t="s">
        <v>187</v>
      </c>
      <c r="V32" s="113" t="s">
        <v>193</v>
      </c>
      <c r="W32" s="94" t="s">
        <v>194</v>
      </c>
      <c r="X32" s="94" t="s">
        <v>195</v>
      </c>
      <c r="Y32" s="92" t="s">
        <v>187</v>
      </c>
      <c r="AA32" s="150"/>
      <c r="AB32" s="155"/>
    </row>
    <row r="33" spans="1:34" x14ac:dyDescent="0.2">
      <c r="A33" s="113">
        <v>13</v>
      </c>
      <c r="B33" s="97"/>
      <c r="C33" s="97"/>
      <c r="D33" s="101">
        <v>27</v>
      </c>
      <c r="E33" s="113">
        <v>13</v>
      </c>
      <c r="F33" s="97"/>
      <c r="G33" s="97"/>
      <c r="H33" s="101">
        <v>27</v>
      </c>
      <c r="I33" s="113">
        <v>13</v>
      </c>
      <c r="J33" s="97"/>
      <c r="K33" s="97"/>
      <c r="L33" s="101">
        <v>27</v>
      </c>
      <c r="N33" s="113">
        <v>13</v>
      </c>
      <c r="O33" s="97"/>
      <c r="P33" s="97"/>
      <c r="Q33" s="97">
        <v>27</v>
      </c>
      <c r="R33" s="113">
        <v>13</v>
      </c>
      <c r="S33" s="97"/>
      <c r="T33" s="97"/>
      <c r="U33" s="97">
        <v>27</v>
      </c>
      <c r="V33" s="113">
        <v>13</v>
      </c>
      <c r="W33" s="97"/>
      <c r="X33" s="97"/>
      <c r="Y33" s="101">
        <v>27</v>
      </c>
      <c r="AA33" s="150"/>
      <c r="AB33" s="155"/>
    </row>
    <row r="34" spans="1:34" x14ac:dyDescent="0.2">
      <c r="A34" s="113" t="s">
        <v>196</v>
      </c>
      <c r="B34" s="8">
        <v>91</v>
      </c>
      <c r="C34" s="8">
        <f>B34*3</f>
        <v>273</v>
      </c>
      <c r="D34" s="8">
        <v>30</v>
      </c>
      <c r="E34" s="113" t="s">
        <v>196</v>
      </c>
      <c r="F34" s="8">
        <v>91</v>
      </c>
      <c r="G34" s="8">
        <f>F34*3</f>
        <v>273</v>
      </c>
      <c r="H34" s="8">
        <v>30</v>
      </c>
      <c r="I34" s="113" t="s">
        <v>196</v>
      </c>
      <c r="J34" s="8">
        <v>90</v>
      </c>
      <c r="K34" s="8">
        <f>J34*3</f>
        <v>270</v>
      </c>
      <c r="L34" s="108">
        <v>30</v>
      </c>
      <c r="N34" s="113" t="s">
        <v>196</v>
      </c>
      <c r="O34" s="96">
        <v>100</v>
      </c>
      <c r="P34" s="96">
        <f>O34*3</f>
        <v>300</v>
      </c>
      <c r="Q34" s="96">
        <v>33</v>
      </c>
      <c r="R34" s="113" t="s">
        <v>196</v>
      </c>
      <c r="S34" s="96">
        <v>98</v>
      </c>
      <c r="T34" s="96">
        <f>S34*3</f>
        <v>294</v>
      </c>
      <c r="U34" s="96">
        <v>33</v>
      </c>
      <c r="V34" s="113" t="s">
        <v>196</v>
      </c>
      <c r="W34" s="96">
        <v>101</v>
      </c>
      <c r="X34" s="96">
        <f>W34*3</f>
        <v>303</v>
      </c>
      <c r="Y34" s="108">
        <v>33</v>
      </c>
      <c r="AA34" s="150"/>
      <c r="AB34" s="155"/>
    </row>
    <row r="35" spans="1:34" x14ac:dyDescent="0.2">
      <c r="A35" s="113">
        <v>15</v>
      </c>
      <c r="B35" s="8">
        <v>105</v>
      </c>
      <c r="C35" s="8">
        <f t="shared" ref="C35:C36" si="24">B35*3</f>
        <v>315</v>
      </c>
      <c r="D35" s="8">
        <f>C35-C34</f>
        <v>42</v>
      </c>
      <c r="E35" s="113">
        <v>15</v>
      </c>
      <c r="F35" s="8">
        <v>110</v>
      </c>
      <c r="G35" s="8">
        <f t="shared" ref="G35:G36" si="25">F35*3</f>
        <v>330</v>
      </c>
      <c r="H35" s="8">
        <f>G35-G34</f>
        <v>57</v>
      </c>
      <c r="I35" s="113">
        <v>15</v>
      </c>
      <c r="J35" s="8">
        <v>103</v>
      </c>
      <c r="K35" s="8">
        <f t="shared" ref="K35:K36" si="26">J35*3</f>
        <v>309</v>
      </c>
      <c r="L35" s="108">
        <f>K35-K34</f>
        <v>39</v>
      </c>
      <c r="N35" s="113">
        <v>15</v>
      </c>
      <c r="O35" s="96">
        <v>117</v>
      </c>
      <c r="P35" s="96">
        <f t="shared" ref="P35:P36" si="27">O35*3</f>
        <v>351</v>
      </c>
      <c r="Q35" s="96">
        <f>P35-P34</f>
        <v>51</v>
      </c>
      <c r="R35" s="113">
        <v>15</v>
      </c>
      <c r="S35" s="96">
        <v>110</v>
      </c>
      <c r="T35" s="96">
        <f t="shared" ref="T35:T36" si="28">S35*3</f>
        <v>330</v>
      </c>
      <c r="U35" s="96">
        <f>T35-T34</f>
        <v>36</v>
      </c>
      <c r="V35" s="113">
        <v>15</v>
      </c>
      <c r="W35" s="96">
        <v>119</v>
      </c>
      <c r="X35" s="96">
        <f t="shared" ref="X35:X36" si="29">W35*3</f>
        <v>357</v>
      </c>
      <c r="Y35" s="108">
        <f>X35-X34</f>
        <v>54</v>
      </c>
      <c r="Z35" s="132"/>
      <c r="AA35" s="150"/>
      <c r="AB35" s="155"/>
      <c r="AD35" s="132"/>
      <c r="AH35" s="132"/>
    </row>
    <row r="36" spans="1:34" x14ac:dyDescent="0.2">
      <c r="A36" s="114">
        <v>16</v>
      </c>
      <c r="B36" s="136">
        <v>137</v>
      </c>
      <c r="C36" s="133">
        <f t="shared" si="24"/>
        <v>411</v>
      </c>
      <c r="D36" s="133">
        <f>C36-C35</f>
        <v>96</v>
      </c>
      <c r="E36" s="114">
        <v>16</v>
      </c>
      <c r="F36" s="133">
        <v>153</v>
      </c>
      <c r="G36" s="133">
        <f t="shared" si="25"/>
        <v>459</v>
      </c>
      <c r="H36" s="133">
        <f>G36-G35</f>
        <v>129</v>
      </c>
      <c r="I36" s="114">
        <v>16</v>
      </c>
      <c r="J36" s="133">
        <v>130</v>
      </c>
      <c r="K36" s="133">
        <f t="shared" si="26"/>
        <v>390</v>
      </c>
      <c r="L36" s="134">
        <f>K36-K35</f>
        <v>81</v>
      </c>
      <c r="N36" s="114">
        <v>16</v>
      </c>
      <c r="O36" s="133">
        <v>150</v>
      </c>
      <c r="P36" s="133">
        <f t="shared" si="27"/>
        <v>450</v>
      </c>
      <c r="Q36" s="133">
        <f>P36-P35</f>
        <v>99</v>
      </c>
      <c r="R36" s="114">
        <v>16</v>
      </c>
      <c r="S36" s="133">
        <v>127</v>
      </c>
      <c r="T36" s="133">
        <f t="shared" si="28"/>
        <v>381</v>
      </c>
      <c r="U36" s="133">
        <f>T36-T35</f>
        <v>51</v>
      </c>
      <c r="V36" s="114">
        <v>16</v>
      </c>
      <c r="W36" s="133">
        <v>156</v>
      </c>
      <c r="X36" s="133">
        <f t="shared" si="29"/>
        <v>468</v>
      </c>
      <c r="Y36" s="134">
        <f>X36-X35</f>
        <v>111</v>
      </c>
    </row>
    <row r="37" spans="1:34" x14ac:dyDescent="0.2">
      <c r="A37" s="94"/>
      <c r="B37" s="94"/>
      <c r="C37" s="94"/>
      <c r="D37" s="94"/>
      <c r="E37" s="94"/>
      <c r="F37" s="94"/>
      <c r="G37" s="94"/>
      <c r="H37" s="94"/>
      <c r="I37" s="94"/>
      <c r="J37" s="94"/>
      <c r="K37" s="94"/>
      <c r="L37" s="92"/>
      <c r="M37" s="94"/>
      <c r="N37" s="94"/>
      <c r="O37" s="94"/>
      <c r="P37" s="94"/>
      <c r="Q37" s="94"/>
      <c r="R37" s="94"/>
      <c r="S37" s="94"/>
      <c r="T37" s="94"/>
      <c r="U37" s="94"/>
      <c r="V37" s="94"/>
      <c r="W37" s="94"/>
      <c r="X37" s="94"/>
      <c r="Y37" s="92"/>
    </row>
    <row r="38" spans="1:34" x14ac:dyDescent="0.2">
      <c r="A38" s="112" t="s">
        <v>209</v>
      </c>
      <c r="B38" s="99"/>
      <c r="C38" s="99"/>
      <c r="D38" s="99"/>
      <c r="E38" s="112" t="s">
        <v>210</v>
      </c>
      <c r="F38" s="99"/>
      <c r="G38" s="99"/>
      <c r="H38" s="99"/>
      <c r="I38" s="112" t="s">
        <v>211</v>
      </c>
      <c r="J38" s="99"/>
      <c r="K38" s="99"/>
      <c r="L38" s="100"/>
      <c r="N38" s="112" t="s">
        <v>209</v>
      </c>
      <c r="O38" s="99"/>
      <c r="P38" s="99"/>
      <c r="Q38" s="99"/>
      <c r="R38" s="112" t="s">
        <v>210</v>
      </c>
      <c r="S38" s="99"/>
      <c r="T38" s="99"/>
      <c r="U38" s="99"/>
      <c r="V38" s="112" t="s">
        <v>211</v>
      </c>
      <c r="W38" s="99"/>
      <c r="X38" s="99"/>
      <c r="Y38" s="100"/>
    </row>
    <row r="39" spans="1:34" x14ac:dyDescent="0.2">
      <c r="A39" s="113" t="s">
        <v>193</v>
      </c>
      <c r="B39" s="94" t="s">
        <v>194</v>
      </c>
      <c r="C39" s="94" t="s">
        <v>195</v>
      </c>
      <c r="D39" s="94" t="s">
        <v>187</v>
      </c>
      <c r="E39" s="113" t="s">
        <v>193</v>
      </c>
      <c r="F39" s="94" t="s">
        <v>194</v>
      </c>
      <c r="G39" s="94" t="s">
        <v>195</v>
      </c>
      <c r="H39" s="94" t="s">
        <v>187</v>
      </c>
      <c r="I39" s="113" t="s">
        <v>193</v>
      </c>
      <c r="J39" s="94" t="s">
        <v>194</v>
      </c>
      <c r="K39" s="94" t="s">
        <v>195</v>
      </c>
      <c r="L39" s="92" t="s">
        <v>187</v>
      </c>
      <c r="N39" s="113" t="s">
        <v>193</v>
      </c>
      <c r="O39" s="94" t="s">
        <v>194</v>
      </c>
      <c r="P39" s="94" t="s">
        <v>195</v>
      </c>
      <c r="Q39" s="94" t="s">
        <v>187</v>
      </c>
      <c r="R39" s="113" t="s">
        <v>193</v>
      </c>
      <c r="S39" s="94" t="s">
        <v>194</v>
      </c>
      <c r="T39" s="94" t="s">
        <v>195</v>
      </c>
      <c r="U39" s="94" t="s">
        <v>187</v>
      </c>
      <c r="V39" s="113" t="s">
        <v>193</v>
      </c>
      <c r="W39" s="94" t="s">
        <v>194</v>
      </c>
      <c r="X39" s="94" t="s">
        <v>195</v>
      </c>
      <c r="Y39" s="92" t="s">
        <v>187</v>
      </c>
    </row>
    <row r="40" spans="1:34" x14ac:dyDescent="0.2">
      <c r="A40" s="113">
        <v>13</v>
      </c>
      <c r="B40" s="97"/>
      <c r="C40" s="97"/>
      <c r="D40" s="101">
        <v>27</v>
      </c>
      <c r="E40" s="113">
        <v>13</v>
      </c>
      <c r="F40" s="97"/>
      <c r="G40" s="97"/>
      <c r="H40" s="101">
        <v>27</v>
      </c>
      <c r="I40" s="113">
        <v>13</v>
      </c>
      <c r="J40" s="97"/>
      <c r="K40" s="97"/>
      <c r="L40" s="101">
        <v>27</v>
      </c>
      <c r="N40" s="113">
        <v>13</v>
      </c>
      <c r="O40" s="97"/>
      <c r="P40" s="97"/>
      <c r="Q40" s="97">
        <v>27</v>
      </c>
      <c r="R40" s="113">
        <v>13</v>
      </c>
      <c r="S40" s="97"/>
      <c r="T40" s="97"/>
      <c r="U40" s="97">
        <v>27</v>
      </c>
      <c r="V40" s="113">
        <v>13</v>
      </c>
      <c r="W40" s="97"/>
      <c r="X40" s="97"/>
      <c r="Y40" s="101">
        <v>27</v>
      </c>
      <c r="Z40" s="132"/>
      <c r="AD40" s="132"/>
      <c r="AH40" s="132"/>
    </row>
    <row r="41" spans="1:34" x14ac:dyDescent="0.2">
      <c r="A41" s="113" t="s">
        <v>196</v>
      </c>
      <c r="B41" s="8">
        <v>91</v>
      </c>
      <c r="C41" s="8">
        <f>B41*3</f>
        <v>273</v>
      </c>
      <c r="D41" s="8">
        <v>30</v>
      </c>
      <c r="E41" s="113" t="s">
        <v>196</v>
      </c>
      <c r="F41" s="8">
        <v>91</v>
      </c>
      <c r="G41" s="8">
        <f>F41*3</f>
        <v>273</v>
      </c>
      <c r="H41" s="8">
        <v>30</v>
      </c>
      <c r="I41" s="113" t="s">
        <v>196</v>
      </c>
      <c r="J41" s="8">
        <v>92</v>
      </c>
      <c r="K41" s="8">
        <f>J41*3</f>
        <v>276</v>
      </c>
      <c r="L41" s="108">
        <v>30</v>
      </c>
      <c r="N41" s="113" t="s">
        <v>196</v>
      </c>
      <c r="O41" s="96">
        <v>98</v>
      </c>
      <c r="P41" s="96">
        <f>O41*3</f>
        <v>294</v>
      </c>
      <c r="Q41" s="96">
        <v>33</v>
      </c>
      <c r="R41" s="113" t="s">
        <v>196</v>
      </c>
      <c r="S41" s="96">
        <v>101</v>
      </c>
      <c r="T41" s="96">
        <f>S41*3</f>
        <v>303</v>
      </c>
      <c r="U41" s="96">
        <v>33</v>
      </c>
      <c r="V41" s="113" t="s">
        <v>196</v>
      </c>
      <c r="W41" s="96">
        <v>100</v>
      </c>
      <c r="X41" s="96">
        <f>W41*3</f>
        <v>300</v>
      </c>
      <c r="Y41" s="108">
        <v>33</v>
      </c>
    </row>
    <row r="42" spans="1:34" x14ac:dyDescent="0.2">
      <c r="A42" s="113">
        <v>15</v>
      </c>
      <c r="B42" s="8">
        <v>104</v>
      </c>
      <c r="C42" s="8">
        <f t="shared" ref="C42:C43" si="30">B42*3</f>
        <v>312</v>
      </c>
      <c r="D42" s="8">
        <f>C42-C41</f>
        <v>39</v>
      </c>
      <c r="E42" s="113">
        <v>15</v>
      </c>
      <c r="F42" s="8">
        <v>104</v>
      </c>
      <c r="G42" s="8">
        <f t="shared" ref="G42:G43" si="31">F42*3</f>
        <v>312</v>
      </c>
      <c r="H42" s="8">
        <f>G42-G41</f>
        <v>39</v>
      </c>
      <c r="I42" s="113">
        <v>15</v>
      </c>
      <c r="J42" s="8">
        <v>107</v>
      </c>
      <c r="K42" s="8">
        <f t="shared" ref="K42:K43" si="32">J42*3</f>
        <v>321</v>
      </c>
      <c r="L42" s="108">
        <f>K42-K41</f>
        <v>45</v>
      </c>
      <c r="N42" s="113">
        <v>15</v>
      </c>
      <c r="O42" s="96">
        <v>111</v>
      </c>
      <c r="P42" s="96">
        <f t="shared" ref="P42:P43" si="33">O42*3</f>
        <v>333</v>
      </c>
      <c r="Q42" s="96">
        <f>P42-P41</f>
        <v>39</v>
      </c>
      <c r="R42" s="113">
        <v>15</v>
      </c>
      <c r="S42" s="96">
        <v>117</v>
      </c>
      <c r="T42" s="96">
        <f t="shared" ref="T42:T43" si="34">S42*3</f>
        <v>351</v>
      </c>
      <c r="U42" s="96">
        <f>T42-T41</f>
        <v>48</v>
      </c>
      <c r="V42" s="113">
        <v>15</v>
      </c>
      <c r="W42" s="96">
        <v>114</v>
      </c>
      <c r="X42" s="96">
        <f t="shared" ref="X42:X43" si="35">W42*3</f>
        <v>342</v>
      </c>
      <c r="Y42" s="108">
        <f>X42-X41</f>
        <v>42</v>
      </c>
    </row>
    <row r="43" spans="1:34" x14ac:dyDescent="0.2">
      <c r="A43" s="114">
        <v>16</v>
      </c>
      <c r="B43" s="136">
        <v>127</v>
      </c>
      <c r="C43" s="133">
        <f t="shared" si="30"/>
        <v>381</v>
      </c>
      <c r="D43" s="133">
        <f>C43-C42</f>
        <v>69</v>
      </c>
      <c r="E43" s="114">
        <v>16</v>
      </c>
      <c r="F43" s="133">
        <v>128</v>
      </c>
      <c r="G43" s="133">
        <f t="shared" si="31"/>
        <v>384</v>
      </c>
      <c r="H43" s="133">
        <f>G43-G42</f>
        <v>72</v>
      </c>
      <c r="I43" s="114">
        <v>16</v>
      </c>
      <c r="J43" s="133">
        <v>140</v>
      </c>
      <c r="K43" s="133">
        <f t="shared" si="32"/>
        <v>420</v>
      </c>
      <c r="L43" s="134">
        <f>K43-K42</f>
        <v>99</v>
      </c>
      <c r="N43" s="114">
        <v>16</v>
      </c>
      <c r="O43" s="133">
        <v>132</v>
      </c>
      <c r="P43" s="133">
        <f t="shared" si="33"/>
        <v>396</v>
      </c>
      <c r="Q43" s="133">
        <f>P43-P42</f>
        <v>63</v>
      </c>
      <c r="R43" s="114">
        <v>16</v>
      </c>
      <c r="S43" s="133">
        <v>152</v>
      </c>
      <c r="T43" s="133">
        <f t="shared" si="34"/>
        <v>456</v>
      </c>
      <c r="U43" s="133">
        <f>T43-T42</f>
        <v>105</v>
      </c>
      <c r="V43" s="114">
        <v>16</v>
      </c>
      <c r="W43" s="133">
        <v>142</v>
      </c>
      <c r="X43" s="133">
        <f t="shared" si="35"/>
        <v>426</v>
      </c>
      <c r="Y43" s="134">
        <f>X43-X42</f>
        <v>84</v>
      </c>
    </row>
    <row r="44" spans="1:34" x14ac:dyDescent="0.2">
      <c r="A44" s="94"/>
      <c r="B44" s="94"/>
      <c r="C44" s="94"/>
      <c r="D44" s="94"/>
      <c r="E44" s="94"/>
      <c r="F44" s="94"/>
      <c r="G44" s="94"/>
      <c r="H44" s="94"/>
      <c r="I44" s="94"/>
      <c r="J44" s="94"/>
      <c r="K44" s="94"/>
      <c r="L44" s="92"/>
      <c r="M44" s="94"/>
      <c r="N44" s="94"/>
      <c r="O44" s="94"/>
      <c r="P44" s="94"/>
      <c r="Q44" s="94"/>
      <c r="R44" s="94"/>
      <c r="S44" s="94"/>
      <c r="T44" s="94"/>
      <c r="U44" s="94"/>
      <c r="V44" s="94"/>
      <c r="W44" s="94"/>
      <c r="X44" s="94"/>
      <c r="Y44" s="92"/>
    </row>
    <row r="45" spans="1:34" x14ac:dyDescent="0.2">
      <c r="A45" s="112" t="s">
        <v>212</v>
      </c>
      <c r="B45" s="99"/>
      <c r="C45" s="99"/>
      <c r="D45" s="99"/>
      <c r="E45" s="112" t="s">
        <v>213</v>
      </c>
      <c r="F45" s="99"/>
      <c r="G45" s="99"/>
      <c r="H45" s="99"/>
      <c r="I45" s="112" t="s">
        <v>214</v>
      </c>
      <c r="J45" s="99"/>
      <c r="K45" s="99"/>
      <c r="L45" s="100"/>
      <c r="N45" s="112" t="s">
        <v>212</v>
      </c>
      <c r="O45" s="99"/>
      <c r="P45" s="99"/>
      <c r="Q45" s="99"/>
      <c r="R45" s="112" t="s">
        <v>213</v>
      </c>
      <c r="S45" s="99"/>
      <c r="T45" s="99"/>
      <c r="U45" s="99"/>
      <c r="V45" s="112" t="s">
        <v>214</v>
      </c>
      <c r="W45" s="99"/>
      <c r="X45" s="99"/>
      <c r="Y45" s="100"/>
      <c r="Z45" s="132"/>
      <c r="AD45" s="132"/>
      <c r="AH45" s="132"/>
    </row>
    <row r="46" spans="1:34" x14ac:dyDescent="0.2">
      <c r="A46" s="113" t="s">
        <v>193</v>
      </c>
      <c r="B46" s="94" t="s">
        <v>194</v>
      </c>
      <c r="C46" s="94" t="s">
        <v>195</v>
      </c>
      <c r="D46" s="94" t="s">
        <v>187</v>
      </c>
      <c r="E46" s="113" t="s">
        <v>193</v>
      </c>
      <c r="F46" s="94" t="s">
        <v>194</v>
      </c>
      <c r="G46" s="94" t="s">
        <v>195</v>
      </c>
      <c r="H46" s="94" t="s">
        <v>187</v>
      </c>
      <c r="I46" s="113" t="s">
        <v>193</v>
      </c>
      <c r="J46" s="94" t="s">
        <v>194</v>
      </c>
      <c r="K46" s="94" t="s">
        <v>195</v>
      </c>
      <c r="L46" s="92" t="s">
        <v>187</v>
      </c>
      <c r="N46" s="113" t="s">
        <v>193</v>
      </c>
      <c r="O46" s="94" t="s">
        <v>194</v>
      </c>
      <c r="P46" s="94" t="s">
        <v>195</v>
      </c>
      <c r="Q46" s="94" t="s">
        <v>187</v>
      </c>
      <c r="R46" s="113" t="s">
        <v>193</v>
      </c>
      <c r="S46" s="94" t="s">
        <v>194</v>
      </c>
      <c r="T46" s="94" t="s">
        <v>195</v>
      </c>
      <c r="U46" s="94" t="s">
        <v>187</v>
      </c>
      <c r="V46" s="113" t="s">
        <v>193</v>
      </c>
      <c r="W46" s="94" t="s">
        <v>194</v>
      </c>
      <c r="X46" s="94" t="s">
        <v>195</v>
      </c>
      <c r="Y46" s="92" t="s">
        <v>187</v>
      </c>
    </row>
    <row r="47" spans="1:34" x14ac:dyDescent="0.2">
      <c r="A47" s="113">
        <v>13</v>
      </c>
      <c r="B47" s="97"/>
      <c r="C47" s="97"/>
      <c r="D47" s="101">
        <v>27</v>
      </c>
      <c r="E47" s="113">
        <v>13</v>
      </c>
      <c r="F47" s="97"/>
      <c r="G47" s="97"/>
      <c r="H47" s="101">
        <v>27</v>
      </c>
      <c r="I47" s="113">
        <v>13</v>
      </c>
      <c r="J47" s="97"/>
      <c r="K47" s="97"/>
      <c r="L47" s="101">
        <v>27</v>
      </c>
      <c r="N47" s="113">
        <v>13</v>
      </c>
      <c r="O47" s="97"/>
      <c r="P47" s="97"/>
      <c r="Q47" s="97">
        <v>27</v>
      </c>
      <c r="R47" s="113">
        <v>13</v>
      </c>
      <c r="S47" s="97"/>
      <c r="T47" s="97"/>
      <c r="U47" s="97">
        <v>27</v>
      </c>
      <c r="V47" s="113">
        <v>13</v>
      </c>
      <c r="W47" s="97"/>
      <c r="X47" s="97"/>
      <c r="Y47" s="101">
        <v>27</v>
      </c>
    </row>
    <row r="48" spans="1:34" x14ac:dyDescent="0.2">
      <c r="A48" s="113" t="s">
        <v>196</v>
      </c>
      <c r="B48" s="8">
        <v>90</v>
      </c>
      <c r="C48" s="8">
        <f>B48*3</f>
        <v>270</v>
      </c>
      <c r="D48" s="8">
        <v>30</v>
      </c>
      <c r="E48" s="113" t="s">
        <v>196</v>
      </c>
      <c r="F48" s="8">
        <v>91</v>
      </c>
      <c r="G48" s="8">
        <f>F48*3</f>
        <v>273</v>
      </c>
      <c r="H48" s="8">
        <v>30</v>
      </c>
      <c r="I48" s="113" t="s">
        <v>196</v>
      </c>
      <c r="J48" s="8">
        <v>91</v>
      </c>
      <c r="K48" s="8">
        <f>J48*3</f>
        <v>273</v>
      </c>
      <c r="L48" s="108">
        <v>30</v>
      </c>
      <c r="N48" s="113" t="s">
        <v>196</v>
      </c>
      <c r="O48" s="96">
        <v>100</v>
      </c>
      <c r="P48" s="96">
        <f>O48*3</f>
        <v>300</v>
      </c>
      <c r="Q48" s="96">
        <v>33</v>
      </c>
      <c r="R48" s="113" t="s">
        <v>196</v>
      </c>
      <c r="S48" s="96">
        <v>101</v>
      </c>
      <c r="T48" s="96">
        <f>S48*3</f>
        <v>303</v>
      </c>
      <c r="U48" s="96">
        <v>33</v>
      </c>
      <c r="V48" s="113" t="s">
        <v>196</v>
      </c>
      <c r="W48" s="96">
        <v>100</v>
      </c>
      <c r="X48" s="96">
        <f>W48*3</f>
        <v>300</v>
      </c>
      <c r="Y48" s="108">
        <v>33</v>
      </c>
    </row>
    <row r="49" spans="1:34" x14ac:dyDescent="0.2">
      <c r="A49" s="113">
        <v>15</v>
      </c>
      <c r="B49" s="135">
        <v>104</v>
      </c>
      <c r="C49" s="96">
        <f t="shared" ref="C49:C50" si="36">B49*3</f>
        <v>312</v>
      </c>
      <c r="D49" s="96">
        <f>C49-C48</f>
        <v>42</v>
      </c>
      <c r="E49" s="113">
        <v>15</v>
      </c>
      <c r="F49" s="96">
        <v>105</v>
      </c>
      <c r="G49" s="96">
        <f t="shared" ref="G49:G50" si="37">F49*3</f>
        <v>315</v>
      </c>
      <c r="H49" s="96">
        <f>G49-G48</f>
        <v>42</v>
      </c>
      <c r="I49" s="113">
        <v>15</v>
      </c>
      <c r="J49" s="96">
        <v>103</v>
      </c>
      <c r="K49" s="96">
        <f t="shared" ref="K49:K50" si="38">J49*3</f>
        <v>309</v>
      </c>
      <c r="L49" s="108">
        <f>K49-K48</f>
        <v>36</v>
      </c>
      <c r="N49" s="113">
        <v>15</v>
      </c>
      <c r="O49" s="96">
        <v>113</v>
      </c>
      <c r="P49" s="96">
        <f t="shared" ref="P49:P50" si="39">O49*3</f>
        <v>339</v>
      </c>
      <c r="Q49" s="96">
        <f>P49-P48</f>
        <v>39</v>
      </c>
      <c r="R49" s="113">
        <v>15</v>
      </c>
      <c r="S49" s="96">
        <v>115</v>
      </c>
      <c r="T49" s="96">
        <f t="shared" ref="T49:T50" si="40">S49*3</f>
        <v>345</v>
      </c>
      <c r="U49" s="96">
        <f>T49-T48</f>
        <v>42</v>
      </c>
      <c r="V49" s="113">
        <v>15</v>
      </c>
      <c r="W49" s="96">
        <v>115</v>
      </c>
      <c r="X49" s="96">
        <f t="shared" ref="X49:X50" si="41">W49*3</f>
        <v>345</v>
      </c>
      <c r="Y49" s="108">
        <f>X49-X48</f>
        <v>45</v>
      </c>
    </row>
    <row r="50" spans="1:34" x14ac:dyDescent="0.2">
      <c r="A50" s="114">
        <v>16</v>
      </c>
      <c r="B50" s="136">
        <v>131</v>
      </c>
      <c r="C50" s="133">
        <f t="shared" si="36"/>
        <v>393</v>
      </c>
      <c r="D50" s="133">
        <f>C50-C49</f>
        <v>81</v>
      </c>
      <c r="E50" s="114">
        <v>16</v>
      </c>
      <c r="F50" s="133">
        <v>136</v>
      </c>
      <c r="G50" s="133">
        <f t="shared" si="37"/>
        <v>408</v>
      </c>
      <c r="H50" s="133">
        <f>G50-G49</f>
        <v>93</v>
      </c>
      <c r="I50" s="114">
        <v>16</v>
      </c>
      <c r="J50" s="133">
        <v>125</v>
      </c>
      <c r="K50" s="133">
        <f t="shared" si="38"/>
        <v>375</v>
      </c>
      <c r="L50" s="134">
        <f>K50-K49</f>
        <v>66</v>
      </c>
      <c r="N50" s="114">
        <v>16</v>
      </c>
      <c r="O50" s="133">
        <v>129</v>
      </c>
      <c r="P50" s="133">
        <f t="shared" si="39"/>
        <v>387</v>
      </c>
      <c r="Q50" s="133">
        <f>P50-P49</f>
        <v>48</v>
      </c>
      <c r="R50" s="114">
        <v>16</v>
      </c>
      <c r="S50" s="133">
        <v>140</v>
      </c>
      <c r="T50" s="133">
        <f t="shared" si="40"/>
        <v>420</v>
      </c>
      <c r="U50" s="133">
        <f>T50-T49</f>
        <v>75</v>
      </c>
      <c r="V50" s="114">
        <v>16</v>
      </c>
      <c r="W50" s="133">
        <v>145</v>
      </c>
      <c r="X50" s="133">
        <f t="shared" si="41"/>
        <v>435</v>
      </c>
      <c r="Y50" s="134">
        <f>X50-X49</f>
        <v>90</v>
      </c>
      <c r="Z50" s="132"/>
      <c r="AD50" s="132"/>
      <c r="AH50" s="132"/>
    </row>
    <row r="51" spans="1:34" x14ac:dyDescent="0.2">
      <c r="A51" s="94"/>
      <c r="B51" s="94"/>
      <c r="C51" s="94"/>
      <c r="D51" s="94"/>
      <c r="E51" s="94"/>
      <c r="F51" s="94"/>
      <c r="G51" s="94"/>
      <c r="H51" s="94"/>
      <c r="I51" s="94"/>
      <c r="J51" s="94"/>
      <c r="K51" s="94"/>
      <c r="L51" s="92"/>
      <c r="M51" s="94"/>
      <c r="N51" s="94"/>
      <c r="O51" s="94"/>
      <c r="P51" s="94"/>
      <c r="Q51" s="94"/>
      <c r="R51" s="94"/>
      <c r="S51" s="94"/>
      <c r="T51" s="94"/>
      <c r="U51" s="94"/>
      <c r="V51" s="94"/>
      <c r="W51" s="94"/>
      <c r="X51" s="94"/>
      <c r="Y51" s="92"/>
    </row>
    <row r="52" spans="1:34" x14ac:dyDescent="0.2">
      <c r="A52" s="112" t="s">
        <v>215</v>
      </c>
      <c r="B52" s="99"/>
      <c r="C52" s="99"/>
      <c r="D52" s="99"/>
      <c r="E52" s="112" t="s">
        <v>216</v>
      </c>
      <c r="F52" s="99"/>
      <c r="G52" s="99"/>
      <c r="H52" s="99"/>
      <c r="I52" s="112" t="s">
        <v>217</v>
      </c>
      <c r="J52" s="99"/>
      <c r="K52" s="99"/>
      <c r="L52" s="100"/>
      <c r="N52" s="112" t="s">
        <v>215</v>
      </c>
      <c r="O52" s="99"/>
      <c r="P52" s="99"/>
      <c r="Q52" s="99"/>
      <c r="R52" s="112" t="s">
        <v>216</v>
      </c>
      <c r="S52" s="99"/>
      <c r="T52" s="99"/>
      <c r="U52" s="99"/>
      <c r="V52" s="112" t="s">
        <v>217</v>
      </c>
      <c r="W52" s="99"/>
      <c r="X52" s="99"/>
      <c r="Y52" s="100"/>
    </row>
    <row r="53" spans="1:34" x14ac:dyDescent="0.2">
      <c r="A53" s="113" t="s">
        <v>193</v>
      </c>
      <c r="B53" s="94" t="s">
        <v>194</v>
      </c>
      <c r="C53" s="94" t="s">
        <v>195</v>
      </c>
      <c r="D53" s="94" t="s">
        <v>187</v>
      </c>
      <c r="E53" s="113" t="s">
        <v>193</v>
      </c>
      <c r="F53" s="94" t="s">
        <v>194</v>
      </c>
      <c r="G53" s="94" t="s">
        <v>195</v>
      </c>
      <c r="H53" s="94" t="s">
        <v>187</v>
      </c>
      <c r="I53" s="113" t="s">
        <v>193</v>
      </c>
      <c r="J53" s="94" t="s">
        <v>194</v>
      </c>
      <c r="K53" s="94" t="s">
        <v>195</v>
      </c>
      <c r="L53" s="92" t="s">
        <v>187</v>
      </c>
      <c r="N53" s="113" t="s">
        <v>193</v>
      </c>
      <c r="O53" s="94" t="s">
        <v>194</v>
      </c>
      <c r="P53" s="94" t="s">
        <v>195</v>
      </c>
      <c r="Q53" s="94" t="s">
        <v>187</v>
      </c>
      <c r="R53" s="113" t="s">
        <v>193</v>
      </c>
      <c r="S53" s="94" t="s">
        <v>194</v>
      </c>
      <c r="T53" s="94" t="s">
        <v>195</v>
      </c>
      <c r="U53" s="94" t="s">
        <v>187</v>
      </c>
      <c r="V53" s="113" t="s">
        <v>193</v>
      </c>
      <c r="W53" s="94" t="s">
        <v>194</v>
      </c>
      <c r="X53" s="94" t="s">
        <v>195</v>
      </c>
      <c r="Y53" s="92" t="s">
        <v>187</v>
      </c>
    </row>
    <row r="54" spans="1:34" x14ac:dyDescent="0.2">
      <c r="A54" s="113">
        <v>13</v>
      </c>
      <c r="B54" s="97"/>
      <c r="C54" s="97"/>
      <c r="D54" s="101">
        <v>27</v>
      </c>
      <c r="E54" s="113">
        <v>13</v>
      </c>
      <c r="F54" s="97"/>
      <c r="G54" s="97"/>
      <c r="H54" s="101">
        <v>27</v>
      </c>
      <c r="I54" s="113">
        <v>13</v>
      </c>
      <c r="J54" s="97"/>
      <c r="K54" s="97"/>
      <c r="L54" s="101">
        <v>27</v>
      </c>
      <c r="N54" s="113">
        <v>13</v>
      </c>
      <c r="O54" s="97"/>
      <c r="P54" s="97"/>
      <c r="Q54" s="97">
        <v>27</v>
      </c>
      <c r="R54" s="113">
        <v>13</v>
      </c>
      <c r="S54" s="97"/>
      <c r="T54" s="97"/>
      <c r="U54" s="97">
        <v>27</v>
      </c>
      <c r="V54" s="113">
        <v>13</v>
      </c>
      <c r="W54" s="97"/>
      <c r="X54" s="97"/>
      <c r="Y54" s="101">
        <v>27</v>
      </c>
    </row>
    <row r="55" spans="1:34" x14ac:dyDescent="0.2">
      <c r="A55" s="113" t="s">
        <v>196</v>
      </c>
      <c r="B55" s="8">
        <v>91</v>
      </c>
      <c r="C55" s="8">
        <f>B55*3</f>
        <v>273</v>
      </c>
      <c r="D55" s="8">
        <v>30</v>
      </c>
      <c r="E55" s="113" t="s">
        <v>196</v>
      </c>
      <c r="F55" s="8">
        <v>92</v>
      </c>
      <c r="G55" s="8">
        <f>F55*3</f>
        <v>276</v>
      </c>
      <c r="H55" s="8">
        <v>30</v>
      </c>
      <c r="I55" s="113" t="s">
        <v>196</v>
      </c>
      <c r="J55" s="8">
        <v>91</v>
      </c>
      <c r="K55" s="8">
        <f>J55*3</f>
        <v>273</v>
      </c>
      <c r="L55" s="108">
        <v>30</v>
      </c>
      <c r="N55" s="113" t="s">
        <v>196</v>
      </c>
      <c r="O55" s="96">
        <v>100</v>
      </c>
      <c r="P55" s="96">
        <f>O55*3</f>
        <v>300</v>
      </c>
      <c r="Q55" s="96">
        <v>33</v>
      </c>
      <c r="R55" s="113" t="s">
        <v>196</v>
      </c>
      <c r="S55" s="96">
        <v>102</v>
      </c>
      <c r="T55" s="96">
        <f>S55*3</f>
        <v>306</v>
      </c>
      <c r="U55" s="96">
        <v>33</v>
      </c>
      <c r="V55" s="113" t="s">
        <v>196</v>
      </c>
      <c r="W55" s="96">
        <v>101</v>
      </c>
      <c r="X55" s="96">
        <f>W55*3</f>
        <v>303</v>
      </c>
      <c r="Y55" s="108">
        <v>33</v>
      </c>
    </row>
    <row r="56" spans="1:34" x14ac:dyDescent="0.2">
      <c r="A56" s="113">
        <v>15</v>
      </c>
      <c r="B56" s="8">
        <v>104</v>
      </c>
      <c r="C56" s="8">
        <f t="shared" ref="C56:C57" si="42">B56*3</f>
        <v>312</v>
      </c>
      <c r="D56" s="8">
        <f>C56-C55</f>
        <v>39</v>
      </c>
      <c r="E56" s="113">
        <v>15</v>
      </c>
      <c r="F56" s="8">
        <v>108</v>
      </c>
      <c r="G56" s="8">
        <f t="shared" ref="G56:G57" si="43">F56*3</f>
        <v>324</v>
      </c>
      <c r="H56" s="8">
        <f>G56-G55</f>
        <v>48</v>
      </c>
      <c r="I56" s="113">
        <v>15</v>
      </c>
      <c r="J56" s="8">
        <v>105</v>
      </c>
      <c r="K56" s="8">
        <f t="shared" ref="K56:K57" si="44">J56*3</f>
        <v>315</v>
      </c>
      <c r="L56" s="108">
        <f>K56-K55</f>
        <v>42</v>
      </c>
      <c r="N56" s="113">
        <v>15</v>
      </c>
      <c r="O56" s="96">
        <v>116</v>
      </c>
      <c r="P56" s="96">
        <f t="shared" ref="P56:P57" si="45">O56*3</f>
        <v>348</v>
      </c>
      <c r="Q56" s="96">
        <f>P56-P55</f>
        <v>48</v>
      </c>
      <c r="R56" s="113">
        <v>15</v>
      </c>
      <c r="S56" s="96">
        <v>120</v>
      </c>
      <c r="T56" s="96">
        <f t="shared" ref="T56:T57" si="46">S56*3</f>
        <v>360</v>
      </c>
      <c r="U56" s="96">
        <f>T56-T55</f>
        <v>54</v>
      </c>
      <c r="V56" s="113">
        <v>15</v>
      </c>
      <c r="W56" s="96">
        <v>114</v>
      </c>
      <c r="X56" s="96">
        <f t="shared" ref="X56:X57" si="47">W56*3</f>
        <v>342</v>
      </c>
      <c r="Y56" s="108">
        <f>X56-X55</f>
        <v>39</v>
      </c>
    </row>
    <row r="57" spans="1:34" x14ac:dyDescent="0.2">
      <c r="A57" s="114">
        <v>16</v>
      </c>
      <c r="B57" s="136">
        <v>128</v>
      </c>
      <c r="C57" s="133">
        <f t="shared" si="42"/>
        <v>384</v>
      </c>
      <c r="D57" s="133">
        <f>C57-C56</f>
        <v>72</v>
      </c>
      <c r="E57" s="114">
        <v>16</v>
      </c>
      <c r="F57" s="133">
        <v>140</v>
      </c>
      <c r="G57" s="133">
        <f t="shared" si="43"/>
        <v>420</v>
      </c>
      <c r="H57" s="133">
        <f>G57-G56</f>
        <v>96</v>
      </c>
      <c r="I57" s="114">
        <v>16</v>
      </c>
      <c r="J57" s="133">
        <v>133</v>
      </c>
      <c r="K57" s="133">
        <f t="shared" si="44"/>
        <v>399</v>
      </c>
      <c r="L57" s="134">
        <f>K57-K56</f>
        <v>84</v>
      </c>
      <c r="N57" s="114">
        <v>16</v>
      </c>
      <c r="O57" s="133">
        <v>148</v>
      </c>
      <c r="P57" s="133">
        <f t="shared" si="45"/>
        <v>444</v>
      </c>
      <c r="Q57" s="133">
        <f>P57-P56</f>
        <v>96</v>
      </c>
      <c r="R57" s="114">
        <v>16</v>
      </c>
      <c r="S57" s="133">
        <v>156</v>
      </c>
      <c r="T57" s="133">
        <f t="shared" si="46"/>
        <v>468</v>
      </c>
      <c r="U57" s="133">
        <f>T57-T56</f>
        <v>108</v>
      </c>
      <c r="V57" s="114">
        <v>16</v>
      </c>
      <c r="W57" s="133">
        <v>139</v>
      </c>
      <c r="X57" s="133">
        <f t="shared" si="47"/>
        <v>417</v>
      </c>
      <c r="Y57" s="134">
        <f>X57-X56</f>
        <v>75</v>
      </c>
    </row>
    <row r="58" spans="1:34" x14ac:dyDescent="0.2">
      <c r="A58" s="94"/>
      <c r="B58" s="94"/>
      <c r="C58" s="94"/>
      <c r="D58" s="94"/>
      <c r="E58" s="94"/>
      <c r="F58" s="94"/>
      <c r="G58" s="94"/>
      <c r="H58" s="94"/>
      <c r="I58" s="94"/>
      <c r="J58" s="94"/>
      <c r="K58" s="94"/>
      <c r="L58" s="92"/>
      <c r="M58" s="94"/>
      <c r="N58" s="94"/>
      <c r="O58" s="94"/>
      <c r="P58" s="94"/>
      <c r="Q58" s="94"/>
      <c r="R58" s="94"/>
      <c r="S58" s="94"/>
      <c r="T58" s="94"/>
      <c r="U58" s="94"/>
      <c r="V58" s="94"/>
      <c r="W58" s="94"/>
      <c r="X58" s="94"/>
      <c r="Y58" s="92"/>
    </row>
    <row r="59" spans="1:34" x14ac:dyDescent="0.2">
      <c r="A59" s="112" t="s">
        <v>218</v>
      </c>
      <c r="B59" s="99"/>
      <c r="C59" s="99"/>
      <c r="D59" s="99"/>
      <c r="E59" s="112" t="s">
        <v>219</v>
      </c>
      <c r="F59" s="99"/>
      <c r="G59" s="99"/>
      <c r="H59" s="99"/>
      <c r="I59" s="112" t="s">
        <v>220</v>
      </c>
      <c r="J59" s="99"/>
      <c r="K59" s="99"/>
      <c r="L59" s="100"/>
      <c r="N59" s="112" t="s">
        <v>218</v>
      </c>
      <c r="O59" s="99"/>
      <c r="P59" s="99"/>
      <c r="Q59" s="99"/>
      <c r="R59" s="112" t="s">
        <v>219</v>
      </c>
      <c r="S59" s="99"/>
      <c r="T59" s="99"/>
      <c r="U59" s="99"/>
      <c r="V59" s="112" t="s">
        <v>220</v>
      </c>
      <c r="W59" s="99"/>
      <c r="X59" s="99"/>
      <c r="Y59" s="100"/>
    </row>
    <row r="60" spans="1:34" x14ac:dyDescent="0.2">
      <c r="A60" s="113" t="s">
        <v>193</v>
      </c>
      <c r="B60" s="94" t="s">
        <v>194</v>
      </c>
      <c r="C60" s="94" t="s">
        <v>195</v>
      </c>
      <c r="D60" s="94" t="s">
        <v>187</v>
      </c>
      <c r="E60" s="113" t="s">
        <v>193</v>
      </c>
      <c r="F60" s="94" t="s">
        <v>194</v>
      </c>
      <c r="G60" s="94" t="s">
        <v>195</v>
      </c>
      <c r="H60" s="94" t="s">
        <v>187</v>
      </c>
      <c r="I60" s="113" t="s">
        <v>193</v>
      </c>
      <c r="J60" s="94" t="s">
        <v>194</v>
      </c>
      <c r="K60" s="94" t="s">
        <v>195</v>
      </c>
      <c r="L60" s="92" t="s">
        <v>187</v>
      </c>
      <c r="N60" s="113" t="s">
        <v>193</v>
      </c>
      <c r="O60" s="94" t="s">
        <v>194</v>
      </c>
      <c r="P60" s="94" t="s">
        <v>195</v>
      </c>
      <c r="Q60" s="94" t="s">
        <v>187</v>
      </c>
      <c r="R60" s="113" t="s">
        <v>193</v>
      </c>
      <c r="S60" s="94" t="s">
        <v>194</v>
      </c>
      <c r="T60" s="94" t="s">
        <v>195</v>
      </c>
      <c r="U60" s="94" t="s">
        <v>187</v>
      </c>
      <c r="V60" s="113" t="s">
        <v>193</v>
      </c>
      <c r="W60" s="94" t="s">
        <v>194</v>
      </c>
      <c r="X60" s="94" t="s">
        <v>195</v>
      </c>
      <c r="Y60" s="92" t="s">
        <v>187</v>
      </c>
    </row>
    <row r="61" spans="1:34" x14ac:dyDescent="0.2">
      <c r="A61" s="113">
        <v>13</v>
      </c>
      <c r="B61" s="97"/>
      <c r="C61" s="97"/>
      <c r="D61" s="101">
        <v>27</v>
      </c>
      <c r="E61" s="113">
        <v>13</v>
      </c>
      <c r="F61" s="97"/>
      <c r="G61" s="97"/>
      <c r="H61" s="101">
        <v>27</v>
      </c>
      <c r="I61" s="113">
        <v>13</v>
      </c>
      <c r="J61" s="97"/>
      <c r="K61" s="97"/>
      <c r="L61" s="101">
        <v>27</v>
      </c>
      <c r="N61" s="113">
        <v>13</v>
      </c>
      <c r="O61" s="97"/>
      <c r="P61" s="97"/>
      <c r="Q61" s="97">
        <v>27</v>
      </c>
      <c r="R61" s="113">
        <v>13</v>
      </c>
      <c r="S61" s="97"/>
      <c r="T61" s="97"/>
      <c r="U61" s="97">
        <v>27</v>
      </c>
      <c r="V61" s="113">
        <v>13</v>
      </c>
      <c r="W61" s="97"/>
      <c r="X61" s="97"/>
      <c r="Y61" s="101">
        <v>27</v>
      </c>
    </row>
    <row r="62" spans="1:34" x14ac:dyDescent="0.2">
      <c r="A62" s="113" t="s">
        <v>196</v>
      </c>
      <c r="B62" s="8">
        <v>90</v>
      </c>
      <c r="C62" s="8">
        <f>B62*3</f>
        <v>270</v>
      </c>
      <c r="D62" s="8">
        <v>30</v>
      </c>
      <c r="E62" s="113" t="s">
        <v>196</v>
      </c>
      <c r="F62" s="8">
        <v>92</v>
      </c>
      <c r="G62" s="8">
        <f>F62*3</f>
        <v>276</v>
      </c>
      <c r="H62" s="8">
        <v>30</v>
      </c>
      <c r="I62" s="113" t="s">
        <v>196</v>
      </c>
      <c r="J62" s="8">
        <v>90</v>
      </c>
      <c r="K62" s="8">
        <f>J62*3</f>
        <v>270</v>
      </c>
      <c r="L62" s="108">
        <v>30</v>
      </c>
      <c r="N62" s="113" t="s">
        <v>196</v>
      </c>
      <c r="O62" s="96">
        <v>100</v>
      </c>
      <c r="P62" s="96">
        <f>O62*3</f>
        <v>300</v>
      </c>
      <c r="Q62" s="96">
        <v>33</v>
      </c>
      <c r="R62" s="113" t="s">
        <v>196</v>
      </c>
      <c r="S62" s="96">
        <v>100</v>
      </c>
      <c r="T62" s="96">
        <f>S62*3</f>
        <v>300</v>
      </c>
      <c r="U62" s="96">
        <v>33</v>
      </c>
      <c r="V62" s="113" t="s">
        <v>196</v>
      </c>
      <c r="W62" s="96">
        <v>99</v>
      </c>
      <c r="X62" s="96">
        <f>W62*3</f>
        <v>297</v>
      </c>
      <c r="Y62" s="108">
        <v>33</v>
      </c>
    </row>
    <row r="63" spans="1:34" x14ac:dyDescent="0.2">
      <c r="A63" s="113">
        <v>15</v>
      </c>
      <c r="B63" s="135">
        <v>102</v>
      </c>
      <c r="C63" s="96">
        <f t="shared" ref="C63:C64" si="48">B63*3</f>
        <v>306</v>
      </c>
      <c r="D63" s="96">
        <f>C63-C62</f>
        <v>36</v>
      </c>
      <c r="E63" s="113">
        <v>15</v>
      </c>
      <c r="F63" s="96">
        <v>107</v>
      </c>
      <c r="G63" s="96">
        <f t="shared" ref="G63:G64" si="49">F63*3</f>
        <v>321</v>
      </c>
      <c r="H63" s="96">
        <f>G63-G62</f>
        <v>45</v>
      </c>
      <c r="I63" s="113">
        <v>15</v>
      </c>
      <c r="J63" s="96">
        <v>102</v>
      </c>
      <c r="K63" s="96">
        <f t="shared" ref="K63:K64" si="50">J63*3</f>
        <v>306</v>
      </c>
      <c r="L63" s="108">
        <f>K63-K62</f>
        <v>36</v>
      </c>
      <c r="N63" s="113">
        <v>15</v>
      </c>
      <c r="O63" s="96">
        <v>116</v>
      </c>
      <c r="P63" s="96">
        <f t="shared" ref="P63:P64" si="51">O63*3</f>
        <v>348</v>
      </c>
      <c r="Q63" s="96">
        <f>P63-P62</f>
        <v>48</v>
      </c>
      <c r="R63" s="113">
        <v>15</v>
      </c>
      <c r="S63" s="96">
        <v>115</v>
      </c>
      <c r="T63" s="96">
        <f t="shared" ref="T63:T64" si="52">S63*3</f>
        <v>345</v>
      </c>
      <c r="U63" s="96">
        <f>T63-T62</f>
        <v>45</v>
      </c>
      <c r="V63" s="113">
        <v>15</v>
      </c>
      <c r="W63" s="96">
        <v>114</v>
      </c>
      <c r="X63" s="96">
        <f t="shared" ref="X63:X64" si="53">W63*3</f>
        <v>342</v>
      </c>
      <c r="Y63" s="108">
        <f>X63-X62</f>
        <v>45</v>
      </c>
    </row>
    <row r="64" spans="1:34" x14ac:dyDescent="0.2">
      <c r="A64" s="114">
        <v>16</v>
      </c>
      <c r="B64" s="136">
        <v>128</v>
      </c>
      <c r="C64" s="133">
        <f t="shared" si="48"/>
        <v>384</v>
      </c>
      <c r="D64" s="133">
        <f>C64-C63</f>
        <v>78</v>
      </c>
      <c r="E64" s="114">
        <v>16</v>
      </c>
      <c r="F64" s="133">
        <v>142</v>
      </c>
      <c r="G64" s="133">
        <f t="shared" si="49"/>
        <v>426</v>
      </c>
      <c r="H64" s="133">
        <f>G64-G63</f>
        <v>105</v>
      </c>
      <c r="I64" s="114">
        <v>16</v>
      </c>
      <c r="J64" s="133">
        <v>122</v>
      </c>
      <c r="K64" s="133">
        <f t="shared" si="50"/>
        <v>366</v>
      </c>
      <c r="L64" s="134">
        <f>K64-K63</f>
        <v>60</v>
      </c>
      <c r="N64" s="114">
        <v>16</v>
      </c>
      <c r="O64" s="133">
        <v>148</v>
      </c>
      <c r="P64" s="133">
        <f t="shared" si="51"/>
        <v>444</v>
      </c>
      <c r="Q64" s="133">
        <f>P64-P63</f>
        <v>96</v>
      </c>
      <c r="R64" s="114">
        <v>16</v>
      </c>
      <c r="S64" s="133">
        <v>137</v>
      </c>
      <c r="T64" s="133">
        <f t="shared" si="52"/>
        <v>411</v>
      </c>
      <c r="U64" s="133">
        <f>T64-T63</f>
        <v>66</v>
      </c>
      <c r="V64" s="114">
        <v>16</v>
      </c>
      <c r="W64" s="133">
        <v>143</v>
      </c>
      <c r="X64" s="133">
        <f t="shared" si="53"/>
        <v>429</v>
      </c>
      <c r="Y64" s="134">
        <f>X64-X63</f>
        <v>87</v>
      </c>
    </row>
    <row r="65" spans="1:25" x14ac:dyDescent="0.2">
      <c r="A65" s="94"/>
      <c r="B65" s="94"/>
      <c r="C65" s="94"/>
      <c r="D65" s="94"/>
      <c r="E65" s="94"/>
      <c r="F65" s="94"/>
      <c r="G65" s="94"/>
      <c r="H65" s="94"/>
      <c r="I65" s="94"/>
      <c r="J65" s="94"/>
      <c r="K65" s="94"/>
      <c r="L65" s="92"/>
      <c r="M65" s="94"/>
      <c r="N65" s="94"/>
      <c r="O65" s="94"/>
      <c r="P65" s="94"/>
      <c r="Q65" s="94"/>
      <c r="R65" s="94"/>
      <c r="S65" s="94"/>
      <c r="T65" s="94"/>
      <c r="U65" s="94"/>
      <c r="V65" s="94"/>
      <c r="W65" s="94"/>
      <c r="X65" s="94"/>
      <c r="Y65" s="92"/>
    </row>
    <row r="66" spans="1:25" x14ac:dyDescent="0.2">
      <c r="A66" s="112" t="s">
        <v>221</v>
      </c>
      <c r="B66" s="99"/>
      <c r="C66" s="99"/>
      <c r="D66" s="99"/>
      <c r="E66" s="112" t="s">
        <v>222</v>
      </c>
      <c r="F66" s="99"/>
      <c r="G66" s="99"/>
      <c r="H66" s="99"/>
      <c r="I66" s="112" t="s">
        <v>223</v>
      </c>
      <c r="J66" s="99"/>
      <c r="K66" s="99"/>
      <c r="L66" s="100"/>
      <c r="N66" s="112" t="s">
        <v>221</v>
      </c>
      <c r="O66" s="99"/>
      <c r="P66" s="99"/>
      <c r="Q66" s="99"/>
      <c r="R66" s="112" t="s">
        <v>222</v>
      </c>
      <c r="S66" s="99"/>
      <c r="T66" s="99"/>
      <c r="U66" s="99"/>
      <c r="V66" s="112" t="s">
        <v>223</v>
      </c>
      <c r="W66" s="99"/>
      <c r="X66" s="99"/>
      <c r="Y66" s="100"/>
    </row>
    <row r="67" spans="1:25" x14ac:dyDescent="0.2">
      <c r="A67" s="113" t="s">
        <v>193</v>
      </c>
      <c r="B67" s="94" t="s">
        <v>194</v>
      </c>
      <c r="C67" s="94" t="s">
        <v>195</v>
      </c>
      <c r="D67" s="94" t="s">
        <v>187</v>
      </c>
      <c r="E67" s="113" t="s">
        <v>193</v>
      </c>
      <c r="F67" s="94" t="s">
        <v>194</v>
      </c>
      <c r="G67" s="94" t="s">
        <v>195</v>
      </c>
      <c r="H67" s="94" t="s">
        <v>187</v>
      </c>
      <c r="I67" s="113" t="s">
        <v>193</v>
      </c>
      <c r="J67" s="94" t="s">
        <v>194</v>
      </c>
      <c r="K67" s="94" t="s">
        <v>195</v>
      </c>
      <c r="L67" s="92" t="s">
        <v>187</v>
      </c>
      <c r="N67" s="113" t="s">
        <v>193</v>
      </c>
      <c r="O67" s="94" t="s">
        <v>194</v>
      </c>
      <c r="P67" s="94" t="s">
        <v>195</v>
      </c>
      <c r="Q67" s="94" t="s">
        <v>187</v>
      </c>
      <c r="R67" s="113" t="s">
        <v>193</v>
      </c>
      <c r="S67" s="94" t="s">
        <v>194</v>
      </c>
      <c r="T67" s="94" t="s">
        <v>195</v>
      </c>
      <c r="U67" s="94" t="s">
        <v>187</v>
      </c>
      <c r="V67" s="113" t="s">
        <v>193</v>
      </c>
      <c r="W67" s="94" t="s">
        <v>194</v>
      </c>
      <c r="X67" s="94" t="s">
        <v>195</v>
      </c>
      <c r="Y67" s="92" t="s">
        <v>187</v>
      </c>
    </row>
    <row r="68" spans="1:25" x14ac:dyDescent="0.2">
      <c r="A68" s="113">
        <v>13</v>
      </c>
      <c r="B68" s="97"/>
      <c r="C68" s="97"/>
      <c r="D68" s="101">
        <v>27</v>
      </c>
      <c r="E68" s="113">
        <v>13</v>
      </c>
      <c r="F68" s="97"/>
      <c r="G68" s="97"/>
      <c r="H68" s="101">
        <v>27</v>
      </c>
      <c r="I68" s="113">
        <v>13</v>
      </c>
      <c r="J68" s="97"/>
      <c r="K68" s="97"/>
      <c r="L68" s="101">
        <v>27</v>
      </c>
      <c r="N68" s="113">
        <v>13</v>
      </c>
      <c r="O68" s="97"/>
      <c r="P68" s="97"/>
      <c r="Q68" s="97">
        <v>27</v>
      </c>
      <c r="R68" s="113">
        <v>13</v>
      </c>
      <c r="S68" s="97"/>
      <c r="T68" s="97"/>
      <c r="U68" s="97">
        <v>27</v>
      </c>
      <c r="V68" s="113">
        <v>13</v>
      </c>
      <c r="W68" s="97"/>
      <c r="X68" s="97"/>
      <c r="Y68" s="101">
        <v>27</v>
      </c>
    </row>
    <row r="69" spans="1:25" x14ac:dyDescent="0.2">
      <c r="A69" s="113" t="s">
        <v>196</v>
      </c>
      <c r="B69" s="8">
        <v>90</v>
      </c>
      <c r="C69" s="8">
        <f>B69*3</f>
        <v>270</v>
      </c>
      <c r="D69" s="8">
        <v>30</v>
      </c>
      <c r="E69" s="113" t="s">
        <v>196</v>
      </c>
      <c r="F69" s="8">
        <v>91</v>
      </c>
      <c r="G69" s="8">
        <f>F69*3</f>
        <v>273</v>
      </c>
      <c r="H69" s="8">
        <v>30</v>
      </c>
      <c r="I69" s="113" t="s">
        <v>196</v>
      </c>
      <c r="J69" s="8">
        <v>91</v>
      </c>
      <c r="K69" s="8">
        <f>J69*3</f>
        <v>273</v>
      </c>
      <c r="L69" s="108">
        <v>30</v>
      </c>
      <c r="N69" s="113" t="s">
        <v>196</v>
      </c>
      <c r="O69" s="96">
        <v>99</v>
      </c>
      <c r="P69" s="96">
        <f>O69*3</f>
        <v>297</v>
      </c>
      <c r="Q69" s="96">
        <v>33</v>
      </c>
      <c r="R69" s="113" t="s">
        <v>196</v>
      </c>
      <c r="S69" s="96">
        <v>102</v>
      </c>
      <c r="T69" s="96">
        <f>S69*3</f>
        <v>306</v>
      </c>
      <c r="U69" s="96">
        <v>33</v>
      </c>
      <c r="V69" s="113" t="s">
        <v>196</v>
      </c>
      <c r="W69" s="96">
        <v>99</v>
      </c>
      <c r="X69" s="96">
        <f>W69*3</f>
        <v>297</v>
      </c>
      <c r="Y69" s="108">
        <v>33</v>
      </c>
    </row>
    <row r="70" spans="1:25" x14ac:dyDescent="0.2">
      <c r="A70" s="113">
        <v>15</v>
      </c>
      <c r="B70" s="135">
        <v>103</v>
      </c>
      <c r="C70" s="96">
        <f t="shared" ref="C70:C71" si="54">B70*3</f>
        <v>309</v>
      </c>
      <c r="D70" s="96">
        <f>C70-C69</f>
        <v>39</v>
      </c>
      <c r="E70" s="113">
        <v>15</v>
      </c>
      <c r="F70" s="96">
        <v>104</v>
      </c>
      <c r="G70" s="96">
        <f t="shared" ref="G70:G71" si="55">F70*3</f>
        <v>312</v>
      </c>
      <c r="H70" s="96">
        <f>G70-G69</f>
        <v>39</v>
      </c>
      <c r="I70" s="113">
        <v>15</v>
      </c>
      <c r="J70" s="96">
        <v>119</v>
      </c>
      <c r="K70" s="96">
        <f t="shared" ref="K70:K71" si="56">J70*3</f>
        <v>357</v>
      </c>
      <c r="L70" s="108">
        <f>K70-K69</f>
        <v>84</v>
      </c>
      <c r="N70" s="113">
        <v>15</v>
      </c>
      <c r="O70" s="96">
        <v>114</v>
      </c>
      <c r="P70" s="96">
        <f t="shared" ref="P70:P71" si="57">O70*3</f>
        <v>342</v>
      </c>
      <c r="Q70" s="96">
        <f>P70-P69</f>
        <v>45</v>
      </c>
      <c r="R70" s="113">
        <v>15</v>
      </c>
      <c r="S70" s="96">
        <v>120</v>
      </c>
      <c r="T70" s="96">
        <f t="shared" ref="T70:T71" si="58">S70*3</f>
        <v>360</v>
      </c>
      <c r="U70" s="96">
        <f>T70-T69</f>
        <v>54</v>
      </c>
      <c r="V70" s="113">
        <v>15</v>
      </c>
      <c r="W70" s="96">
        <v>110</v>
      </c>
      <c r="X70" s="96">
        <f t="shared" ref="X70:X71" si="59">W70*3</f>
        <v>330</v>
      </c>
      <c r="Y70" s="108">
        <f>X70-X69</f>
        <v>33</v>
      </c>
    </row>
    <row r="71" spans="1:25" x14ac:dyDescent="0.2">
      <c r="A71" s="114">
        <v>16</v>
      </c>
      <c r="B71" s="136">
        <v>128</v>
      </c>
      <c r="C71" s="133">
        <f t="shared" si="54"/>
        <v>384</v>
      </c>
      <c r="D71" s="133">
        <f>C71-C70</f>
        <v>75</v>
      </c>
      <c r="E71" s="114">
        <v>16</v>
      </c>
      <c r="F71" s="133">
        <v>130</v>
      </c>
      <c r="G71" s="133">
        <f t="shared" si="55"/>
        <v>390</v>
      </c>
      <c r="H71" s="133">
        <f>G71-G70</f>
        <v>78</v>
      </c>
      <c r="I71" s="114">
        <v>16</v>
      </c>
      <c r="J71" s="133">
        <v>157</v>
      </c>
      <c r="K71" s="133">
        <f t="shared" si="56"/>
        <v>471</v>
      </c>
      <c r="L71" s="134">
        <f>K71-K70</f>
        <v>114</v>
      </c>
      <c r="N71" s="114">
        <v>16</v>
      </c>
      <c r="O71" s="133">
        <v>138</v>
      </c>
      <c r="P71" s="133">
        <f t="shared" si="57"/>
        <v>414</v>
      </c>
      <c r="Q71" s="133">
        <f>P71-P70</f>
        <v>72</v>
      </c>
      <c r="R71" s="114">
        <v>16</v>
      </c>
      <c r="S71" s="133">
        <v>154</v>
      </c>
      <c r="T71" s="133">
        <f t="shared" si="58"/>
        <v>462</v>
      </c>
      <c r="U71" s="133">
        <f>T71-T70</f>
        <v>102</v>
      </c>
      <c r="V71" s="114">
        <v>16</v>
      </c>
      <c r="W71" s="133">
        <v>127</v>
      </c>
      <c r="X71" s="133">
        <f t="shared" si="59"/>
        <v>381</v>
      </c>
      <c r="Y71" s="134">
        <f>X71-X70</f>
        <v>51</v>
      </c>
    </row>
    <row r="72" spans="1:25" x14ac:dyDescent="0.2">
      <c r="A72" s="94"/>
      <c r="B72" s="94"/>
      <c r="C72" s="94"/>
      <c r="D72" s="94"/>
      <c r="E72" s="94"/>
      <c r="F72" s="94"/>
      <c r="G72" s="94"/>
      <c r="H72" s="94"/>
      <c r="I72" s="94"/>
      <c r="J72" s="94"/>
      <c r="K72" s="94"/>
      <c r="L72" s="92"/>
      <c r="M72" s="94"/>
      <c r="N72" s="94"/>
      <c r="O72" s="94"/>
      <c r="P72" s="94"/>
      <c r="Q72" s="94"/>
      <c r="R72" s="94"/>
      <c r="S72" s="94"/>
      <c r="T72" s="94"/>
      <c r="U72" s="94"/>
      <c r="V72" s="94"/>
      <c r="W72" s="94"/>
      <c r="X72" s="94"/>
      <c r="Y72" s="92"/>
    </row>
    <row r="73" spans="1:25" x14ac:dyDescent="0.2">
      <c r="A73" s="123" t="s">
        <v>224</v>
      </c>
      <c r="B73" s="94"/>
      <c r="C73" s="94"/>
      <c r="D73" s="94"/>
      <c r="E73" s="113"/>
      <c r="F73" s="94"/>
      <c r="G73" s="94"/>
      <c r="H73" s="94"/>
      <c r="I73" s="113"/>
      <c r="J73" s="94"/>
      <c r="K73" s="94"/>
      <c r="L73" s="92"/>
      <c r="N73" s="120" t="s">
        <v>231</v>
      </c>
      <c r="O73" s="94"/>
      <c r="P73" s="94"/>
      <c r="Q73" s="94"/>
      <c r="R73" s="113"/>
      <c r="S73" s="94"/>
      <c r="T73" s="94"/>
      <c r="U73" s="94"/>
      <c r="V73" s="113"/>
      <c r="W73" s="94"/>
      <c r="X73" s="94"/>
      <c r="Y73" s="92"/>
    </row>
    <row r="74" spans="1:25" x14ac:dyDescent="0.2">
      <c r="A74" s="112" t="s">
        <v>190</v>
      </c>
      <c r="B74" s="99"/>
      <c r="C74" s="99"/>
      <c r="D74" s="99"/>
      <c r="E74" s="112" t="s">
        <v>191</v>
      </c>
      <c r="F74" s="99"/>
      <c r="G74" s="99"/>
      <c r="H74" s="99"/>
      <c r="I74" s="112" t="s">
        <v>192</v>
      </c>
      <c r="J74" s="99"/>
      <c r="K74" s="99"/>
      <c r="L74" s="100"/>
      <c r="N74" s="112" t="s">
        <v>190</v>
      </c>
      <c r="O74" s="99"/>
      <c r="P74" s="99"/>
      <c r="Q74" s="99"/>
      <c r="R74" s="112" t="s">
        <v>191</v>
      </c>
      <c r="S74" s="99"/>
      <c r="T74" s="99"/>
      <c r="U74" s="99"/>
      <c r="V74" s="112" t="s">
        <v>192</v>
      </c>
      <c r="W74" s="99"/>
      <c r="X74" s="99"/>
      <c r="Y74" s="100"/>
    </row>
    <row r="75" spans="1:25" x14ac:dyDescent="0.2">
      <c r="A75" s="113" t="s">
        <v>193</v>
      </c>
      <c r="B75" s="94" t="s">
        <v>194</v>
      </c>
      <c r="C75" s="94" t="s">
        <v>195</v>
      </c>
      <c r="D75" s="94" t="s">
        <v>187</v>
      </c>
      <c r="E75" s="113" t="s">
        <v>193</v>
      </c>
      <c r="F75" s="94" t="s">
        <v>194</v>
      </c>
      <c r="G75" s="94" t="s">
        <v>195</v>
      </c>
      <c r="H75" s="94" t="s">
        <v>187</v>
      </c>
      <c r="I75" s="113" t="s">
        <v>193</v>
      </c>
      <c r="J75" s="94" t="s">
        <v>194</v>
      </c>
      <c r="K75" s="94" t="s">
        <v>195</v>
      </c>
      <c r="L75" s="92" t="s">
        <v>187</v>
      </c>
      <c r="N75" s="113" t="s">
        <v>193</v>
      </c>
      <c r="O75" s="94" t="s">
        <v>194</v>
      </c>
      <c r="P75" s="94" t="s">
        <v>195</v>
      </c>
      <c r="Q75" s="94" t="s">
        <v>187</v>
      </c>
      <c r="R75" s="113" t="s">
        <v>193</v>
      </c>
      <c r="S75" s="94" t="s">
        <v>194</v>
      </c>
      <c r="T75" s="94" t="s">
        <v>195</v>
      </c>
      <c r="U75" s="94" t="s">
        <v>187</v>
      </c>
      <c r="V75" s="113" t="s">
        <v>193</v>
      </c>
      <c r="W75" s="94" t="s">
        <v>194</v>
      </c>
      <c r="X75" s="94" t="s">
        <v>195</v>
      </c>
      <c r="Y75" s="92" t="s">
        <v>187</v>
      </c>
    </row>
    <row r="76" spans="1:25" x14ac:dyDescent="0.2">
      <c r="A76" s="113">
        <v>13</v>
      </c>
      <c r="B76" s="97"/>
      <c r="C76" s="97"/>
      <c r="D76" s="97">
        <v>27</v>
      </c>
      <c r="E76" s="113">
        <v>13</v>
      </c>
      <c r="F76" s="97"/>
      <c r="G76" s="97"/>
      <c r="H76" s="97">
        <v>27</v>
      </c>
      <c r="I76" s="113">
        <v>13</v>
      </c>
      <c r="J76" s="97"/>
      <c r="K76" s="97"/>
      <c r="L76" s="101">
        <v>27</v>
      </c>
      <c r="N76" s="113">
        <v>13</v>
      </c>
      <c r="O76" s="97"/>
      <c r="P76" s="97"/>
      <c r="Q76" s="97">
        <v>30</v>
      </c>
      <c r="R76" s="113">
        <v>13</v>
      </c>
      <c r="S76" s="97"/>
      <c r="T76" s="97"/>
      <c r="U76" s="97">
        <v>30</v>
      </c>
      <c r="V76" s="113">
        <v>13</v>
      </c>
      <c r="W76" s="97"/>
      <c r="X76" s="97"/>
      <c r="Y76" s="101">
        <v>30</v>
      </c>
    </row>
    <row r="77" spans="1:25" x14ac:dyDescent="0.2">
      <c r="A77" s="113" t="s">
        <v>196</v>
      </c>
      <c r="B77" s="8">
        <v>92</v>
      </c>
      <c r="C77" s="8">
        <f>B77*3</f>
        <v>276</v>
      </c>
      <c r="D77" s="8">
        <v>33</v>
      </c>
      <c r="E77" s="113" t="s">
        <v>196</v>
      </c>
      <c r="F77" s="8">
        <v>92</v>
      </c>
      <c r="G77" s="8">
        <f>F77*3</f>
        <v>276</v>
      </c>
      <c r="H77" s="8">
        <v>33</v>
      </c>
      <c r="I77" s="113" t="s">
        <v>196</v>
      </c>
      <c r="J77" s="8">
        <v>92</v>
      </c>
      <c r="K77" s="8">
        <f>J77*3</f>
        <v>276</v>
      </c>
      <c r="L77" s="108">
        <v>33</v>
      </c>
      <c r="N77" s="113" t="s">
        <v>196</v>
      </c>
      <c r="O77" s="96">
        <v>95</v>
      </c>
      <c r="P77" s="96">
        <f>O77*3</f>
        <v>285</v>
      </c>
      <c r="Q77" s="96">
        <v>36</v>
      </c>
      <c r="R77" s="113" t="s">
        <v>196</v>
      </c>
      <c r="S77" s="96">
        <v>99</v>
      </c>
      <c r="T77" s="96">
        <f>S77*3</f>
        <v>297</v>
      </c>
      <c r="U77" s="96">
        <v>36</v>
      </c>
      <c r="V77" s="113" t="s">
        <v>196</v>
      </c>
      <c r="W77" s="96">
        <v>97</v>
      </c>
      <c r="X77" s="96">
        <f>W77*3</f>
        <v>291</v>
      </c>
      <c r="Y77" s="108">
        <v>36</v>
      </c>
    </row>
    <row r="78" spans="1:25" x14ac:dyDescent="0.2">
      <c r="A78" s="113">
        <v>15</v>
      </c>
      <c r="B78" s="135">
        <v>109</v>
      </c>
      <c r="C78" s="96">
        <f t="shared" ref="C78:C79" si="60">B78*3</f>
        <v>327</v>
      </c>
      <c r="D78" s="96">
        <f>C78-C77</f>
        <v>51</v>
      </c>
      <c r="E78" s="113">
        <v>15</v>
      </c>
      <c r="F78" s="96">
        <v>106</v>
      </c>
      <c r="G78" s="96">
        <f t="shared" ref="G78:G79" si="61">F78*3</f>
        <v>318</v>
      </c>
      <c r="H78" s="96">
        <f>G78-G77</f>
        <v>42</v>
      </c>
      <c r="I78" s="113">
        <v>15</v>
      </c>
      <c r="J78" s="96">
        <v>106</v>
      </c>
      <c r="K78" s="96">
        <f t="shared" ref="K78:K79" si="62">J78*3</f>
        <v>318</v>
      </c>
      <c r="L78" s="108">
        <f>K78-K77</f>
        <v>42</v>
      </c>
      <c r="N78" s="113">
        <v>15</v>
      </c>
      <c r="O78" s="96">
        <v>108</v>
      </c>
      <c r="P78" s="96">
        <f t="shared" ref="P78:P79" si="63">O78*3</f>
        <v>324</v>
      </c>
      <c r="Q78" s="96">
        <f>P78-P77</f>
        <v>39</v>
      </c>
      <c r="R78" s="113">
        <v>15</v>
      </c>
      <c r="S78" s="96">
        <v>113</v>
      </c>
      <c r="T78" s="96">
        <f t="shared" ref="T78:T79" si="64">S78*3</f>
        <v>339</v>
      </c>
      <c r="U78" s="96">
        <f>T78-T77</f>
        <v>42</v>
      </c>
      <c r="V78" s="113">
        <v>15</v>
      </c>
      <c r="W78" s="96">
        <v>111</v>
      </c>
      <c r="X78" s="96">
        <f t="shared" ref="X78:X79" si="65">W78*3</f>
        <v>333</v>
      </c>
      <c r="Y78" s="108">
        <f>X78-X77</f>
        <v>42</v>
      </c>
    </row>
    <row r="79" spans="1:25" x14ac:dyDescent="0.2">
      <c r="A79" s="114">
        <v>16</v>
      </c>
      <c r="B79" s="136">
        <v>146</v>
      </c>
      <c r="C79" s="133">
        <f t="shared" si="60"/>
        <v>438</v>
      </c>
      <c r="D79" s="133">
        <f>C79-C78</f>
        <v>111</v>
      </c>
      <c r="E79" s="114">
        <v>16</v>
      </c>
      <c r="F79" s="133">
        <v>133</v>
      </c>
      <c r="G79" s="133">
        <f t="shared" si="61"/>
        <v>399</v>
      </c>
      <c r="H79" s="133">
        <f>G79-G78</f>
        <v>81</v>
      </c>
      <c r="I79" s="114">
        <v>16</v>
      </c>
      <c r="J79" s="133">
        <v>129</v>
      </c>
      <c r="K79" s="133">
        <f t="shared" si="62"/>
        <v>387</v>
      </c>
      <c r="L79" s="134">
        <f>K79-K78</f>
        <v>69</v>
      </c>
      <c r="N79" s="114">
        <v>16</v>
      </c>
      <c r="O79" s="133">
        <v>125</v>
      </c>
      <c r="P79" s="133">
        <f t="shared" si="63"/>
        <v>375</v>
      </c>
      <c r="Q79" s="133">
        <f>P79-P78</f>
        <v>51</v>
      </c>
      <c r="R79" s="114">
        <v>16</v>
      </c>
      <c r="S79" s="133">
        <v>134</v>
      </c>
      <c r="T79" s="133">
        <f t="shared" si="64"/>
        <v>402</v>
      </c>
      <c r="U79" s="133">
        <f>T79-T78</f>
        <v>63</v>
      </c>
      <c r="V79" s="114">
        <v>16</v>
      </c>
      <c r="W79" s="133">
        <v>131</v>
      </c>
      <c r="X79" s="133">
        <f t="shared" si="65"/>
        <v>393</v>
      </c>
      <c r="Y79" s="134">
        <f>X79-X78</f>
        <v>60</v>
      </c>
    </row>
    <row r="80" spans="1:25" x14ac:dyDescent="0.2">
      <c r="A80" s="94"/>
      <c r="B80" s="94"/>
      <c r="C80" s="94"/>
      <c r="D80" s="94"/>
      <c r="E80" s="94"/>
      <c r="F80" s="94"/>
      <c r="G80" s="94"/>
      <c r="H80" s="94"/>
      <c r="I80" s="94"/>
      <c r="J80" s="94"/>
      <c r="K80" s="94"/>
      <c r="L80" s="92"/>
      <c r="M80" s="94"/>
      <c r="N80" s="94"/>
      <c r="O80" s="94"/>
      <c r="P80" s="94"/>
      <c r="Q80" s="94"/>
      <c r="R80" s="94"/>
      <c r="S80" s="94"/>
      <c r="T80" s="94"/>
      <c r="U80" s="94"/>
      <c r="V80" s="94"/>
      <c r="W80" s="94"/>
      <c r="X80" s="94"/>
      <c r="Y80" s="92"/>
    </row>
    <row r="81" spans="1:25" x14ac:dyDescent="0.2">
      <c r="A81" s="100" t="s">
        <v>197</v>
      </c>
      <c r="B81" s="99"/>
      <c r="C81" s="99"/>
      <c r="D81" s="99"/>
      <c r="E81" s="112" t="s">
        <v>198</v>
      </c>
      <c r="F81" s="99"/>
      <c r="G81" s="99"/>
      <c r="H81" s="99"/>
      <c r="I81" s="112" t="s">
        <v>199</v>
      </c>
      <c r="J81" s="99"/>
      <c r="K81" s="99"/>
      <c r="L81" s="100"/>
      <c r="M81" s="110"/>
      <c r="N81" s="112" t="s">
        <v>197</v>
      </c>
      <c r="O81" s="99"/>
      <c r="P81" s="99"/>
      <c r="Q81" s="99"/>
      <c r="R81" s="112" t="s">
        <v>198</v>
      </c>
      <c r="S81" s="99"/>
      <c r="T81" s="99"/>
      <c r="U81" s="99"/>
      <c r="V81" s="112" t="s">
        <v>199</v>
      </c>
      <c r="W81" s="99"/>
      <c r="X81" s="99"/>
      <c r="Y81" s="100"/>
    </row>
    <row r="82" spans="1:25" x14ac:dyDescent="0.2">
      <c r="A82" s="113" t="s">
        <v>193</v>
      </c>
      <c r="B82" s="94" t="s">
        <v>194</v>
      </c>
      <c r="C82" s="94" t="s">
        <v>195</v>
      </c>
      <c r="D82" s="94" t="s">
        <v>187</v>
      </c>
      <c r="E82" s="113" t="s">
        <v>193</v>
      </c>
      <c r="F82" s="94" t="s">
        <v>194</v>
      </c>
      <c r="G82" s="94" t="s">
        <v>195</v>
      </c>
      <c r="H82" s="94" t="s">
        <v>187</v>
      </c>
      <c r="I82" s="113" t="s">
        <v>193</v>
      </c>
      <c r="J82" s="94" t="s">
        <v>194</v>
      </c>
      <c r="K82" s="94" t="s">
        <v>195</v>
      </c>
      <c r="L82" s="92" t="s">
        <v>187</v>
      </c>
      <c r="N82" s="113" t="s">
        <v>193</v>
      </c>
      <c r="O82" s="94" t="s">
        <v>194</v>
      </c>
      <c r="P82" s="94" t="s">
        <v>195</v>
      </c>
      <c r="Q82" s="94" t="s">
        <v>187</v>
      </c>
      <c r="R82" s="113" t="s">
        <v>193</v>
      </c>
      <c r="S82" s="94" t="s">
        <v>194</v>
      </c>
      <c r="T82" s="94" t="s">
        <v>195</v>
      </c>
      <c r="U82" s="94" t="s">
        <v>187</v>
      </c>
      <c r="V82" s="113" t="s">
        <v>193</v>
      </c>
      <c r="W82" s="94" t="s">
        <v>194</v>
      </c>
      <c r="X82" s="94" t="s">
        <v>195</v>
      </c>
      <c r="Y82" s="92" t="s">
        <v>187</v>
      </c>
    </row>
    <row r="83" spans="1:25" x14ac:dyDescent="0.2">
      <c r="A83" s="113">
        <v>13</v>
      </c>
      <c r="B83" s="97"/>
      <c r="C83" s="97"/>
      <c r="D83" s="97">
        <v>27</v>
      </c>
      <c r="E83" s="113">
        <v>13</v>
      </c>
      <c r="F83" s="97"/>
      <c r="G83" s="97"/>
      <c r="H83" s="97">
        <v>27</v>
      </c>
      <c r="I83" s="113">
        <v>13</v>
      </c>
      <c r="J83" s="97"/>
      <c r="K83" s="97"/>
      <c r="L83" s="101">
        <v>27</v>
      </c>
      <c r="N83" s="113">
        <v>13</v>
      </c>
      <c r="O83" s="97"/>
      <c r="P83" s="97"/>
      <c r="Q83" s="97">
        <v>30</v>
      </c>
      <c r="R83" s="113">
        <v>13</v>
      </c>
      <c r="S83" s="97"/>
      <c r="T83" s="97"/>
      <c r="U83" s="97">
        <v>30</v>
      </c>
      <c r="V83" s="113">
        <v>13</v>
      </c>
      <c r="W83" s="97"/>
      <c r="X83" s="97"/>
      <c r="Y83" s="101">
        <v>30</v>
      </c>
    </row>
    <row r="84" spans="1:25" x14ac:dyDescent="0.2">
      <c r="A84" s="113" t="s">
        <v>196</v>
      </c>
      <c r="B84" s="8">
        <v>92</v>
      </c>
      <c r="C84" s="8">
        <f>B84*3</f>
        <v>276</v>
      </c>
      <c r="D84" s="8">
        <v>33</v>
      </c>
      <c r="E84" s="113" t="s">
        <v>196</v>
      </c>
      <c r="F84" s="8">
        <v>92</v>
      </c>
      <c r="G84" s="8">
        <f>F84*3</f>
        <v>276</v>
      </c>
      <c r="H84" s="8">
        <v>33</v>
      </c>
      <c r="I84" s="113" t="s">
        <v>196</v>
      </c>
      <c r="J84" s="8">
        <v>93</v>
      </c>
      <c r="K84" s="8">
        <f>J84*3</f>
        <v>279</v>
      </c>
      <c r="L84" s="108">
        <v>33</v>
      </c>
      <c r="N84" s="113" t="s">
        <v>196</v>
      </c>
      <c r="O84" s="96">
        <v>97</v>
      </c>
      <c r="P84" s="96">
        <f>O84*3</f>
        <v>291</v>
      </c>
      <c r="Q84" s="96">
        <v>36</v>
      </c>
      <c r="R84" s="113" t="s">
        <v>196</v>
      </c>
      <c r="S84" s="96">
        <v>97</v>
      </c>
      <c r="T84" s="96">
        <f>S84*3</f>
        <v>291</v>
      </c>
      <c r="U84" s="96">
        <v>36</v>
      </c>
      <c r="V84" s="113" t="s">
        <v>196</v>
      </c>
      <c r="W84" s="96">
        <v>98</v>
      </c>
      <c r="X84" s="96">
        <f>W84*3</f>
        <v>294</v>
      </c>
      <c r="Y84" s="108">
        <v>36</v>
      </c>
    </row>
    <row r="85" spans="1:25" x14ac:dyDescent="0.2">
      <c r="A85" s="113">
        <v>15</v>
      </c>
      <c r="B85" s="8">
        <v>104</v>
      </c>
      <c r="C85" s="8">
        <f t="shared" ref="C85:C86" si="66">B85*3</f>
        <v>312</v>
      </c>
      <c r="D85" s="8">
        <f>C85-C84</f>
        <v>36</v>
      </c>
      <c r="E85" s="113">
        <v>15</v>
      </c>
      <c r="F85" s="8">
        <v>105</v>
      </c>
      <c r="G85" s="8">
        <f t="shared" ref="G85:G86" si="67">F85*3</f>
        <v>315</v>
      </c>
      <c r="H85" s="8">
        <f>G85-G84</f>
        <v>39</v>
      </c>
      <c r="I85" s="113">
        <v>15</v>
      </c>
      <c r="J85" s="8">
        <v>108</v>
      </c>
      <c r="K85" s="8">
        <f t="shared" ref="K85:K86" si="68">J85*3</f>
        <v>324</v>
      </c>
      <c r="L85" s="108">
        <f>K85-K84</f>
        <v>45</v>
      </c>
      <c r="N85" s="113">
        <v>15</v>
      </c>
      <c r="O85" s="96">
        <v>113</v>
      </c>
      <c r="P85" s="96">
        <f t="shared" ref="P85:P86" si="69">O85*3</f>
        <v>339</v>
      </c>
      <c r="Q85" s="96">
        <f>P85-P84</f>
        <v>48</v>
      </c>
      <c r="R85" s="113">
        <v>15</v>
      </c>
      <c r="S85" s="96">
        <v>111</v>
      </c>
      <c r="T85" s="96">
        <f t="shared" ref="T85:T86" si="70">S85*3</f>
        <v>333</v>
      </c>
      <c r="U85" s="96">
        <f>T85-T84</f>
        <v>42</v>
      </c>
      <c r="V85" s="113">
        <v>15</v>
      </c>
      <c r="W85" s="96">
        <v>115</v>
      </c>
      <c r="X85" s="96">
        <f t="shared" ref="X85:X86" si="71">W85*3</f>
        <v>345</v>
      </c>
      <c r="Y85" s="108">
        <f>X85-X84</f>
        <v>51</v>
      </c>
    </row>
    <row r="86" spans="1:25" x14ac:dyDescent="0.2">
      <c r="A86" s="114">
        <v>16</v>
      </c>
      <c r="B86" s="136">
        <v>123</v>
      </c>
      <c r="C86" s="133">
        <f t="shared" si="66"/>
        <v>369</v>
      </c>
      <c r="D86" s="133">
        <f>C86-C85</f>
        <v>57</v>
      </c>
      <c r="E86" s="114">
        <v>16</v>
      </c>
      <c r="F86" s="133">
        <v>129</v>
      </c>
      <c r="G86" s="133">
        <f t="shared" si="67"/>
        <v>387</v>
      </c>
      <c r="H86" s="133">
        <f>G86-G85</f>
        <v>72</v>
      </c>
      <c r="I86" s="114">
        <v>16</v>
      </c>
      <c r="J86" s="133">
        <v>136</v>
      </c>
      <c r="K86" s="133">
        <f t="shared" si="68"/>
        <v>408</v>
      </c>
      <c r="L86" s="134">
        <f>K86-K85</f>
        <v>84</v>
      </c>
      <c r="N86" s="114">
        <v>16</v>
      </c>
      <c r="O86" s="133">
        <v>141</v>
      </c>
      <c r="P86" s="133">
        <f t="shared" si="69"/>
        <v>423</v>
      </c>
      <c r="Q86" s="133">
        <f>P86-P85</f>
        <v>84</v>
      </c>
      <c r="R86" s="114">
        <v>16</v>
      </c>
      <c r="S86" s="133">
        <v>137</v>
      </c>
      <c r="T86" s="133">
        <f t="shared" si="70"/>
        <v>411</v>
      </c>
      <c r="U86" s="133">
        <f>T86-T85</f>
        <v>78</v>
      </c>
      <c r="V86" s="114">
        <v>16</v>
      </c>
      <c r="W86" s="133">
        <v>144</v>
      </c>
      <c r="X86" s="133">
        <f t="shared" si="71"/>
        <v>432</v>
      </c>
      <c r="Y86" s="134">
        <f>X86-X85</f>
        <v>87</v>
      </c>
    </row>
    <row r="87" spans="1:25" x14ac:dyDescent="0.2">
      <c r="A87" s="92"/>
      <c r="B87" s="97"/>
      <c r="C87" s="97"/>
      <c r="D87" s="97"/>
      <c r="E87" s="113"/>
      <c r="F87" s="97"/>
      <c r="G87" s="97"/>
      <c r="H87" s="97"/>
      <c r="I87" s="113"/>
      <c r="J87" s="97"/>
      <c r="K87" s="97"/>
      <c r="L87" s="101"/>
      <c r="N87" s="113"/>
      <c r="O87" s="97"/>
      <c r="P87" s="97"/>
      <c r="Q87" s="97"/>
      <c r="R87" s="113"/>
      <c r="S87" s="97"/>
      <c r="T87" s="97"/>
      <c r="U87" s="97"/>
      <c r="V87" s="113"/>
      <c r="W87" s="97"/>
      <c r="X87" s="97"/>
      <c r="Y87" s="101"/>
    </row>
    <row r="88" spans="1:25" x14ac:dyDescent="0.2">
      <c r="A88" s="112" t="s">
        <v>200</v>
      </c>
      <c r="B88" s="99"/>
      <c r="C88" s="99"/>
      <c r="D88" s="99"/>
      <c r="E88" s="112" t="s">
        <v>201</v>
      </c>
      <c r="F88" s="99"/>
      <c r="G88" s="99"/>
      <c r="H88" s="99"/>
      <c r="I88" s="112" t="s">
        <v>202</v>
      </c>
      <c r="J88" s="99"/>
      <c r="K88" s="99"/>
      <c r="L88" s="100"/>
      <c r="N88" s="112" t="s">
        <v>200</v>
      </c>
      <c r="O88" s="99"/>
      <c r="P88" s="99"/>
      <c r="Q88" s="99"/>
      <c r="R88" s="112" t="s">
        <v>201</v>
      </c>
      <c r="S88" s="99"/>
      <c r="T88" s="99"/>
      <c r="U88" s="99"/>
      <c r="V88" s="112" t="s">
        <v>202</v>
      </c>
      <c r="W88" s="99"/>
      <c r="X88" s="99"/>
      <c r="Y88" s="100"/>
    </row>
    <row r="89" spans="1:25" x14ac:dyDescent="0.2">
      <c r="A89" s="113" t="s">
        <v>193</v>
      </c>
      <c r="B89" s="94" t="s">
        <v>194</v>
      </c>
      <c r="C89" s="94" t="s">
        <v>195</v>
      </c>
      <c r="D89" s="94" t="s">
        <v>187</v>
      </c>
      <c r="E89" s="113" t="s">
        <v>193</v>
      </c>
      <c r="F89" s="94" t="s">
        <v>194</v>
      </c>
      <c r="G89" s="94" t="s">
        <v>195</v>
      </c>
      <c r="H89" s="94" t="s">
        <v>187</v>
      </c>
      <c r="I89" s="113" t="s">
        <v>193</v>
      </c>
      <c r="J89" s="94" t="s">
        <v>194</v>
      </c>
      <c r="K89" s="94" t="s">
        <v>195</v>
      </c>
      <c r="L89" s="92" t="s">
        <v>187</v>
      </c>
      <c r="N89" s="113" t="s">
        <v>193</v>
      </c>
      <c r="O89" s="94" t="s">
        <v>194</v>
      </c>
      <c r="P89" s="94" t="s">
        <v>195</v>
      </c>
      <c r="Q89" s="94" t="s">
        <v>187</v>
      </c>
      <c r="R89" s="113" t="s">
        <v>193</v>
      </c>
      <c r="S89" s="94" t="s">
        <v>194</v>
      </c>
      <c r="T89" s="94" t="s">
        <v>195</v>
      </c>
      <c r="U89" s="94" t="s">
        <v>187</v>
      </c>
      <c r="V89" s="113" t="s">
        <v>193</v>
      </c>
      <c r="W89" s="94" t="s">
        <v>194</v>
      </c>
      <c r="X89" s="94" t="s">
        <v>195</v>
      </c>
      <c r="Y89" s="92" t="s">
        <v>187</v>
      </c>
    </row>
    <row r="90" spans="1:25" x14ac:dyDescent="0.2">
      <c r="A90" s="113">
        <v>13</v>
      </c>
      <c r="B90" s="97"/>
      <c r="C90" s="97"/>
      <c r="D90" s="97">
        <v>27</v>
      </c>
      <c r="E90" s="113">
        <v>13</v>
      </c>
      <c r="F90" s="97"/>
      <c r="G90" s="97"/>
      <c r="H90" s="97">
        <v>27</v>
      </c>
      <c r="I90" s="113">
        <v>13</v>
      </c>
      <c r="J90" s="97"/>
      <c r="K90" s="97"/>
      <c r="L90" s="101">
        <v>27</v>
      </c>
      <c r="N90" s="113">
        <v>13</v>
      </c>
      <c r="O90" s="97"/>
      <c r="P90" s="97"/>
      <c r="Q90" s="97">
        <v>30</v>
      </c>
      <c r="R90" s="113">
        <v>13</v>
      </c>
      <c r="S90" s="97"/>
      <c r="T90" s="97"/>
      <c r="U90" s="97">
        <v>30</v>
      </c>
      <c r="V90" s="113">
        <v>13</v>
      </c>
      <c r="W90" s="97"/>
      <c r="X90" s="97"/>
      <c r="Y90" s="101">
        <v>30</v>
      </c>
    </row>
    <row r="91" spans="1:25" x14ac:dyDescent="0.2">
      <c r="A91" s="113" t="s">
        <v>196</v>
      </c>
      <c r="B91" s="8">
        <v>93</v>
      </c>
      <c r="C91" s="8">
        <f>B91*3</f>
        <v>279</v>
      </c>
      <c r="D91" s="8">
        <v>33</v>
      </c>
      <c r="E91" s="113" t="s">
        <v>196</v>
      </c>
      <c r="F91" s="8">
        <v>96</v>
      </c>
      <c r="G91" s="8">
        <f>F91*3</f>
        <v>288</v>
      </c>
      <c r="H91" s="8">
        <v>33</v>
      </c>
      <c r="I91" s="113" t="s">
        <v>196</v>
      </c>
      <c r="J91" s="8">
        <v>93</v>
      </c>
      <c r="K91" s="8">
        <f>J91*3</f>
        <v>279</v>
      </c>
      <c r="L91" s="108">
        <v>33</v>
      </c>
      <c r="N91" s="113" t="s">
        <v>196</v>
      </c>
      <c r="O91" s="96">
        <v>96</v>
      </c>
      <c r="P91" s="96">
        <f>O91*3</f>
        <v>288</v>
      </c>
      <c r="Q91" s="96">
        <v>36</v>
      </c>
      <c r="R91" s="113" t="s">
        <v>196</v>
      </c>
      <c r="S91" s="96">
        <v>96</v>
      </c>
      <c r="T91" s="96">
        <f>S91*3</f>
        <v>288</v>
      </c>
      <c r="U91" s="96">
        <v>36</v>
      </c>
      <c r="V91" s="113" t="s">
        <v>196</v>
      </c>
      <c r="W91" s="96">
        <v>97</v>
      </c>
      <c r="X91" s="96">
        <f>W91*3</f>
        <v>291</v>
      </c>
      <c r="Y91" s="108">
        <v>36</v>
      </c>
    </row>
    <row r="92" spans="1:25" x14ac:dyDescent="0.2">
      <c r="A92" s="113">
        <v>15</v>
      </c>
      <c r="B92" s="8">
        <v>105</v>
      </c>
      <c r="C92" s="8">
        <f t="shared" ref="C92:C93" si="72">B92*3</f>
        <v>315</v>
      </c>
      <c r="D92" s="8">
        <f>C92-C91</f>
        <v>36</v>
      </c>
      <c r="E92" s="113">
        <v>15</v>
      </c>
      <c r="F92" s="8">
        <v>112</v>
      </c>
      <c r="G92" s="8">
        <f t="shared" ref="G92:G93" si="73">F92*3</f>
        <v>336</v>
      </c>
      <c r="H92" s="8">
        <f>G92-G91</f>
        <v>48</v>
      </c>
      <c r="I92" s="113">
        <v>15</v>
      </c>
      <c r="J92" s="8">
        <v>107</v>
      </c>
      <c r="K92" s="8">
        <f t="shared" ref="K92:K93" si="74">J92*3</f>
        <v>321</v>
      </c>
      <c r="L92" s="108">
        <f>K92-K91</f>
        <v>42</v>
      </c>
      <c r="N92" s="113">
        <v>15</v>
      </c>
      <c r="O92" s="96">
        <v>109</v>
      </c>
      <c r="P92" s="96">
        <f t="shared" ref="P92:P93" si="75">O92*3</f>
        <v>327</v>
      </c>
      <c r="Q92" s="96">
        <f>P92-P91</f>
        <v>39</v>
      </c>
      <c r="R92" s="113">
        <v>15</v>
      </c>
      <c r="S92" s="96">
        <v>108</v>
      </c>
      <c r="T92" s="96">
        <f t="shared" ref="T92:T93" si="76">S92*3</f>
        <v>324</v>
      </c>
      <c r="U92" s="96">
        <f>T92-T91</f>
        <v>36</v>
      </c>
      <c r="V92" s="113">
        <v>15</v>
      </c>
      <c r="W92" s="96">
        <v>113</v>
      </c>
      <c r="X92" s="96">
        <f t="shared" ref="X92:X93" si="77">W92*3</f>
        <v>339</v>
      </c>
      <c r="Y92" s="108">
        <f>X92-X91</f>
        <v>48</v>
      </c>
    </row>
    <row r="93" spans="1:25" x14ac:dyDescent="0.2">
      <c r="A93" s="114">
        <v>16</v>
      </c>
      <c r="B93" s="136">
        <v>130</v>
      </c>
      <c r="C93" s="133">
        <f t="shared" si="72"/>
        <v>390</v>
      </c>
      <c r="D93" s="133">
        <f>C93-C92</f>
        <v>75</v>
      </c>
      <c r="E93" s="114">
        <v>16</v>
      </c>
      <c r="F93" s="133">
        <v>141</v>
      </c>
      <c r="G93" s="133">
        <f t="shared" si="73"/>
        <v>423</v>
      </c>
      <c r="H93" s="133">
        <f>G93-G92</f>
        <v>87</v>
      </c>
      <c r="I93" s="114">
        <v>16</v>
      </c>
      <c r="J93" s="133">
        <v>134</v>
      </c>
      <c r="K93" s="133">
        <f t="shared" si="74"/>
        <v>402</v>
      </c>
      <c r="L93" s="134">
        <f>K93-K92</f>
        <v>81</v>
      </c>
      <c r="N93" s="114">
        <v>16</v>
      </c>
      <c r="O93" s="133">
        <v>129</v>
      </c>
      <c r="P93" s="133">
        <f t="shared" si="75"/>
        <v>387</v>
      </c>
      <c r="Q93" s="133">
        <f>P93-P92</f>
        <v>60</v>
      </c>
      <c r="R93" s="114">
        <v>16</v>
      </c>
      <c r="S93" s="133">
        <v>127</v>
      </c>
      <c r="T93" s="133">
        <f t="shared" si="76"/>
        <v>381</v>
      </c>
      <c r="U93" s="133">
        <f>T93-T92</f>
        <v>57</v>
      </c>
      <c r="V93" s="114">
        <v>16</v>
      </c>
      <c r="W93" s="133">
        <v>140</v>
      </c>
      <c r="X93" s="133">
        <f t="shared" si="77"/>
        <v>420</v>
      </c>
      <c r="Y93" s="134">
        <f>X93-X92</f>
        <v>81</v>
      </c>
    </row>
    <row r="94" spans="1:25" x14ac:dyDescent="0.2">
      <c r="A94" s="92"/>
      <c r="B94" s="97"/>
      <c r="C94" s="97"/>
      <c r="D94" s="97"/>
      <c r="E94" s="113"/>
      <c r="F94" s="97"/>
      <c r="G94" s="97"/>
      <c r="H94" s="97"/>
      <c r="I94" s="113"/>
      <c r="J94" s="97"/>
      <c r="K94" s="97"/>
      <c r="L94" s="101"/>
      <c r="N94" s="113"/>
      <c r="O94" s="97"/>
      <c r="P94" s="97"/>
      <c r="Q94" s="97"/>
      <c r="R94" s="113"/>
      <c r="S94" s="97"/>
      <c r="T94" s="97"/>
      <c r="U94" s="97"/>
      <c r="V94" s="113"/>
      <c r="W94" s="97"/>
      <c r="X94" s="97"/>
      <c r="Y94" s="101"/>
    </row>
    <row r="95" spans="1:25" x14ac:dyDescent="0.2">
      <c r="A95" s="112" t="s">
        <v>203</v>
      </c>
      <c r="B95" s="99"/>
      <c r="C95" s="99"/>
      <c r="D95" s="99"/>
      <c r="E95" s="112" t="s">
        <v>204</v>
      </c>
      <c r="F95" s="99"/>
      <c r="G95" s="99"/>
      <c r="H95" s="99"/>
      <c r="I95" s="112" t="s">
        <v>205</v>
      </c>
      <c r="J95" s="99"/>
      <c r="K95" s="99"/>
      <c r="L95" s="100"/>
      <c r="M95" s="110"/>
      <c r="N95" s="112" t="s">
        <v>203</v>
      </c>
      <c r="O95" s="99"/>
      <c r="P95" s="99"/>
      <c r="Q95" s="99"/>
      <c r="R95" s="112" t="s">
        <v>204</v>
      </c>
      <c r="S95" s="99"/>
      <c r="T95" s="99"/>
      <c r="U95" s="99"/>
      <c r="V95" s="112" t="s">
        <v>205</v>
      </c>
      <c r="W95" s="99"/>
      <c r="X95" s="99"/>
      <c r="Y95" s="100"/>
    </row>
    <row r="96" spans="1:25" x14ac:dyDescent="0.2">
      <c r="A96" s="113" t="s">
        <v>193</v>
      </c>
      <c r="B96" s="94" t="s">
        <v>194</v>
      </c>
      <c r="C96" s="94" t="s">
        <v>195</v>
      </c>
      <c r="D96" s="94" t="s">
        <v>187</v>
      </c>
      <c r="E96" s="113" t="s">
        <v>193</v>
      </c>
      <c r="F96" s="94" t="s">
        <v>194</v>
      </c>
      <c r="G96" s="94" t="s">
        <v>195</v>
      </c>
      <c r="H96" s="94" t="s">
        <v>187</v>
      </c>
      <c r="I96" s="113" t="s">
        <v>193</v>
      </c>
      <c r="J96" s="94" t="s">
        <v>194</v>
      </c>
      <c r="K96" s="94" t="s">
        <v>195</v>
      </c>
      <c r="L96" s="92" t="s">
        <v>187</v>
      </c>
      <c r="N96" s="113" t="s">
        <v>193</v>
      </c>
      <c r="O96" s="94" t="s">
        <v>194</v>
      </c>
      <c r="P96" s="94" t="s">
        <v>195</v>
      </c>
      <c r="Q96" s="94" t="s">
        <v>187</v>
      </c>
      <c r="R96" s="113" t="s">
        <v>193</v>
      </c>
      <c r="S96" s="94" t="s">
        <v>194</v>
      </c>
      <c r="T96" s="94" t="s">
        <v>195</v>
      </c>
      <c r="U96" s="94" t="s">
        <v>187</v>
      </c>
      <c r="V96" s="113" t="s">
        <v>193</v>
      </c>
      <c r="W96" s="94" t="s">
        <v>194</v>
      </c>
      <c r="X96" s="94" t="s">
        <v>195</v>
      </c>
      <c r="Y96" s="92" t="s">
        <v>187</v>
      </c>
    </row>
    <row r="97" spans="1:25" x14ac:dyDescent="0.2">
      <c r="A97" s="113">
        <v>13</v>
      </c>
      <c r="B97" s="97"/>
      <c r="C97" s="97"/>
      <c r="D97" s="97">
        <v>27</v>
      </c>
      <c r="E97" s="113">
        <v>13</v>
      </c>
      <c r="F97" s="97"/>
      <c r="G97" s="97"/>
      <c r="H97" s="97">
        <v>27</v>
      </c>
      <c r="I97" s="113">
        <v>13</v>
      </c>
      <c r="J97" s="97"/>
      <c r="K97" s="97"/>
      <c r="L97" s="101">
        <v>27</v>
      </c>
      <c r="N97" s="113">
        <v>13</v>
      </c>
      <c r="O97" s="97"/>
      <c r="P97" s="97"/>
      <c r="Q97" s="97">
        <v>30</v>
      </c>
      <c r="R97" s="113">
        <v>13</v>
      </c>
      <c r="S97" s="97"/>
      <c r="T97" s="97"/>
      <c r="U97" s="97">
        <v>30</v>
      </c>
      <c r="V97" s="113">
        <v>13</v>
      </c>
      <c r="W97" s="97"/>
      <c r="X97" s="97"/>
      <c r="Y97" s="101">
        <v>30</v>
      </c>
    </row>
    <row r="98" spans="1:25" x14ac:dyDescent="0.2">
      <c r="A98" s="113" t="s">
        <v>196</v>
      </c>
      <c r="B98" s="8">
        <v>97</v>
      </c>
      <c r="C98" s="8">
        <f>B98*3</f>
        <v>291</v>
      </c>
      <c r="D98" s="8">
        <v>33</v>
      </c>
      <c r="E98" s="113" t="s">
        <v>196</v>
      </c>
      <c r="F98" s="8">
        <v>94</v>
      </c>
      <c r="G98" s="8">
        <f>F98*3</f>
        <v>282</v>
      </c>
      <c r="H98" s="8">
        <v>33</v>
      </c>
      <c r="I98" s="113" t="s">
        <v>196</v>
      </c>
      <c r="J98" s="8">
        <v>93</v>
      </c>
      <c r="K98" s="8">
        <f>J98*3</f>
        <v>279</v>
      </c>
      <c r="L98" s="108">
        <v>33</v>
      </c>
      <c r="N98" s="113" t="s">
        <v>196</v>
      </c>
      <c r="O98" s="96">
        <v>97</v>
      </c>
      <c r="P98" s="96">
        <f>O98*3</f>
        <v>291</v>
      </c>
      <c r="Q98" s="96">
        <v>36</v>
      </c>
      <c r="R98" s="113" t="s">
        <v>196</v>
      </c>
      <c r="S98" s="96">
        <v>97</v>
      </c>
      <c r="T98" s="96">
        <f>S98*3</f>
        <v>291</v>
      </c>
      <c r="U98" s="96">
        <v>36</v>
      </c>
      <c r="V98" s="113" t="s">
        <v>196</v>
      </c>
      <c r="W98" s="96">
        <v>97</v>
      </c>
      <c r="X98" s="96">
        <f>W98*3</f>
        <v>291</v>
      </c>
      <c r="Y98" s="108">
        <v>36</v>
      </c>
    </row>
    <row r="99" spans="1:25" x14ac:dyDescent="0.2">
      <c r="A99" s="113">
        <v>15</v>
      </c>
      <c r="B99" s="8">
        <v>114</v>
      </c>
      <c r="C99" s="8">
        <f t="shared" ref="C99:C100" si="78">B99*3</f>
        <v>342</v>
      </c>
      <c r="D99" s="8">
        <f>C99-C98</f>
        <v>51</v>
      </c>
      <c r="E99" s="113">
        <v>15</v>
      </c>
      <c r="F99" s="8">
        <v>108</v>
      </c>
      <c r="G99" s="8">
        <f t="shared" ref="G99:G100" si="79">F99*3</f>
        <v>324</v>
      </c>
      <c r="H99" s="8">
        <f>G99-G98</f>
        <v>42</v>
      </c>
      <c r="I99" s="113">
        <v>15</v>
      </c>
      <c r="J99" s="8">
        <v>106</v>
      </c>
      <c r="K99" s="8">
        <f t="shared" ref="K99:K100" si="80">J99*3</f>
        <v>318</v>
      </c>
      <c r="L99" s="108">
        <f>K99-K98</f>
        <v>39</v>
      </c>
      <c r="N99" s="113">
        <v>15</v>
      </c>
      <c r="O99" s="96">
        <v>114</v>
      </c>
      <c r="P99" s="96">
        <f t="shared" ref="P99:P100" si="81">O99*3</f>
        <v>342</v>
      </c>
      <c r="Q99" s="96">
        <f>P99-P98</f>
        <v>51</v>
      </c>
      <c r="R99" s="113">
        <v>15</v>
      </c>
      <c r="S99" s="96">
        <v>111</v>
      </c>
      <c r="T99" s="96">
        <f t="shared" ref="T99:T100" si="82">S99*3</f>
        <v>333</v>
      </c>
      <c r="U99" s="96">
        <f>T99-T98</f>
        <v>42</v>
      </c>
      <c r="V99" s="113">
        <v>15</v>
      </c>
      <c r="W99" s="96">
        <v>110</v>
      </c>
      <c r="X99" s="96">
        <f t="shared" ref="X99:X100" si="83">W99*3</f>
        <v>330</v>
      </c>
      <c r="Y99" s="108">
        <f>X99-X98</f>
        <v>39</v>
      </c>
    </row>
    <row r="100" spans="1:25" x14ac:dyDescent="0.2">
      <c r="A100" s="114">
        <v>16</v>
      </c>
      <c r="B100" s="136">
        <v>150</v>
      </c>
      <c r="C100" s="133">
        <f t="shared" si="78"/>
        <v>450</v>
      </c>
      <c r="D100" s="133">
        <f>C100-C99</f>
        <v>108</v>
      </c>
      <c r="E100" s="114">
        <v>16</v>
      </c>
      <c r="F100" s="133">
        <v>138</v>
      </c>
      <c r="G100" s="133">
        <f t="shared" si="79"/>
        <v>414</v>
      </c>
      <c r="H100" s="133">
        <f>G100-G99</f>
        <v>90</v>
      </c>
      <c r="I100" s="114">
        <v>16</v>
      </c>
      <c r="J100" s="133">
        <v>132</v>
      </c>
      <c r="K100" s="133">
        <f t="shared" si="80"/>
        <v>396</v>
      </c>
      <c r="L100" s="134">
        <f>K100-K99</f>
        <v>78</v>
      </c>
      <c r="M100" s="111"/>
      <c r="N100" s="114">
        <v>16</v>
      </c>
      <c r="O100" s="133">
        <v>149</v>
      </c>
      <c r="P100" s="133">
        <f t="shared" si="81"/>
        <v>447</v>
      </c>
      <c r="Q100" s="133">
        <f>P100-P99</f>
        <v>105</v>
      </c>
      <c r="R100" s="114">
        <v>16</v>
      </c>
      <c r="S100" s="133">
        <v>140</v>
      </c>
      <c r="T100" s="133">
        <f t="shared" si="82"/>
        <v>420</v>
      </c>
      <c r="U100" s="133">
        <f>T100-T99</f>
        <v>87</v>
      </c>
      <c r="V100" s="114">
        <v>16</v>
      </c>
      <c r="W100" s="133">
        <v>131</v>
      </c>
      <c r="X100" s="133">
        <f t="shared" si="83"/>
        <v>393</v>
      </c>
      <c r="Y100" s="134">
        <f>X100-X99</f>
        <v>63</v>
      </c>
    </row>
    <row r="101" spans="1:25" x14ac:dyDescent="0.2">
      <c r="A101" s="92"/>
      <c r="B101" s="97"/>
      <c r="C101" s="97"/>
      <c r="D101" s="97"/>
      <c r="E101" s="113"/>
      <c r="F101" s="97"/>
      <c r="G101" s="97"/>
      <c r="H101" s="97"/>
      <c r="I101" s="113"/>
      <c r="J101" s="97"/>
      <c r="K101" s="97"/>
      <c r="L101" s="101"/>
      <c r="N101" s="113"/>
      <c r="O101" s="97"/>
      <c r="P101" s="97"/>
      <c r="Q101" s="97"/>
      <c r="R101" s="113"/>
      <c r="S101" s="97"/>
      <c r="T101" s="97"/>
      <c r="U101" s="97"/>
      <c r="V101" s="113"/>
      <c r="W101" s="97"/>
      <c r="X101" s="97"/>
      <c r="Y101" s="101"/>
    </row>
    <row r="102" spans="1:25" x14ac:dyDescent="0.2">
      <c r="A102" s="100" t="s">
        <v>206</v>
      </c>
      <c r="B102" s="99"/>
      <c r="C102" s="99"/>
      <c r="D102" s="99"/>
      <c r="E102" s="112" t="s">
        <v>207</v>
      </c>
      <c r="F102" s="99"/>
      <c r="G102" s="99"/>
      <c r="H102" s="99"/>
      <c r="I102" s="112" t="s">
        <v>208</v>
      </c>
      <c r="J102" s="99"/>
      <c r="K102" s="99"/>
      <c r="L102" s="100"/>
      <c r="M102" s="110"/>
      <c r="N102" s="112" t="s">
        <v>206</v>
      </c>
      <c r="O102" s="99"/>
      <c r="P102" s="99"/>
      <c r="Q102" s="99"/>
      <c r="R102" s="112" t="s">
        <v>207</v>
      </c>
      <c r="S102" s="99"/>
      <c r="T102" s="99"/>
      <c r="U102" s="99"/>
      <c r="V102" s="112" t="s">
        <v>208</v>
      </c>
      <c r="W102" s="99"/>
      <c r="X102" s="99"/>
      <c r="Y102" s="100"/>
    </row>
    <row r="103" spans="1:25" x14ac:dyDescent="0.2">
      <c r="A103" s="113" t="s">
        <v>193</v>
      </c>
      <c r="B103" s="94" t="s">
        <v>194</v>
      </c>
      <c r="C103" s="94" t="s">
        <v>195</v>
      </c>
      <c r="D103" s="94" t="s">
        <v>187</v>
      </c>
      <c r="E103" s="113" t="s">
        <v>193</v>
      </c>
      <c r="F103" s="94" t="s">
        <v>194</v>
      </c>
      <c r="G103" s="94" t="s">
        <v>195</v>
      </c>
      <c r="H103" s="94" t="s">
        <v>187</v>
      </c>
      <c r="I103" s="113" t="s">
        <v>193</v>
      </c>
      <c r="J103" s="94" t="s">
        <v>194</v>
      </c>
      <c r="K103" s="94" t="s">
        <v>195</v>
      </c>
      <c r="L103" s="92" t="s">
        <v>187</v>
      </c>
      <c r="N103" s="113" t="s">
        <v>193</v>
      </c>
      <c r="O103" s="94" t="s">
        <v>194</v>
      </c>
      <c r="P103" s="94" t="s">
        <v>195</v>
      </c>
      <c r="Q103" s="94" t="s">
        <v>187</v>
      </c>
      <c r="R103" s="113" t="s">
        <v>193</v>
      </c>
      <c r="S103" s="94" t="s">
        <v>194</v>
      </c>
      <c r="T103" s="94" t="s">
        <v>195</v>
      </c>
      <c r="U103" s="94" t="s">
        <v>187</v>
      </c>
      <c r="V103" s="113" t="s">
        <v>193</v>
      </c>
      <c r="W103" s="94" t="s">
        <v>194</v>
      </c>
      <c r="X103" s="94" t="s">
        <v>195</v>
      </c>
      <c r="Y103" s="92" t="s">
        <v>187</v>
      </c>
    </row>
    <row r="104" spans="1:25" x14ac:dyDescent="0.2">
      <c r="A104" s="113">
        <v>13</v>
      </c>
      <c r="B104" s="97"/>
      <c r="C104" s="97"/>
      <c r="D104" s="97">
        <v>27</v>
      </c>
      <c r="E104" s="113">
        <v>13</v>
      </c>
      <c r="F104" s="97"/>
      <c r="G104" s="97"/>
      <c r="H104" s="97">
        <v>27</v>
      </c>
      <c r="I104" s="113">
        <v>13</v>
      </c>
      <c r="J104" s="97"/>
      <c r="K104" s="97"/>
      <c r="L104" s="101">
        <v>27</v>
      </c>
      <c r="N104" s="113">
        <v>13</v>
      </c>
      <c r="O104" s="97"/>
      <c r="P104" s="97"/>
      <c r="Q104" s="97">
        <v>30</v>
      </c>
      <c r="R104" s="113">
        <v>13</v>
      </c>
      <c r="S104" s="97"/>
      <c r="T104" s="97"/>
      <c r="U104" s="97">
        <v>30</v>
      </c>
      <c r="V104" s="113">
        <v>13</v>
      </c>
      <c r="W104" s="97"/>
      <c r="X104" s="97"/>
      <c r="Y104" s="101">
        <v>30</v>
      </c>
    </row>
    <row r="105" spans="1:25" x14ac:dyDescent="0.2">
      <c r="A105" s="113" t="s">
        <v>196</v>
      </c>
      <c r="B105" s="8">
        <v>92</v>
      </c>
      <c r="C105" s="8">
        <f>B105*3</f>
        <v>276</v>
      </c>
      <c r="D105" s="8">
        <v>33</v>
      </c>
      <c r="E105" s="113" t="s">
        <v>196</v>
      </c>
      <c r="F105" s="8">
        <v>97</v>
      </c>
      <c r="G105" s="8">
        <f>F105*3</f>
        <v>291</v>
      </c>
      <c r="H105" s="8">
        <v>33</v>
      </c>
      <c r="I105" s="113" t="s">
        <v>196</v>
      </c>
      <c r="J105" s="8">
        <v>92</v>
      </c>
      <c r="K105" s="8">
        <f>J105*3</f>
        <v>276</v>
      </c>
      <c r="L105" s="108">
        <v>33</v>
      </c>
      <c r="N105" s="113" t="s">
        <v>196</v>
      </c>
      <c r="O105" s="96">
        <v>95</v>
      </c>
      <c r="P105" s="96">
        <f>O105*3</f>
        <v>285</v>
      </c>
      <c r="Q105" s="96">
        <v>36</v>
      </c>
      <c r="R105" s="113" t="s">
        <v>196</v>
      </c>
      <c r="S105" s="96">
        <v>95</v>
      </c>
      <c r="T105" s="96">
        <f>S105*3</f>
        <v>285</v>
      </c>
      <c r="U105" s="96">
        <v>36</v>
      </c>
      <c r="V105" s="113" t="s">
        <v>196</v>
      </c>
      <c r="W105" s="96">
        <v>100</v>
      </c>
      <c r="X105" s="96">
        <f>W105*3</f>
        <v>300</v>
      </c>
      <c r="Y105" s="108">
        <v>36</v>
      </c>
    </row>
    <row r="106" spans="1:25" x14ac:dyDescent="0.2">
      <c r="A106" s="113">
        <v>15</v>
      </c>
      <c r="B106" s="8">
        <v>106</v>
      </c>
      <c r="C106" s="8">
        <f t="shared" ref="C106:C107" si="84">B106*3</f>
        <v>318</v>
      </c>
      <c r="D106" s="8">
        <f>C106-C105</f>
        <v>42</v>
      </c>
      <c r="E106" s="113">
        <v>15</v>
      </c>
      <c r="F106" s="8">
        <v>117</v>
      </c>
      <c r="G106" s="8">
        <f t="shared" ref="G106:G107" si="85">F106*3</f>
        <v>351</v>
      </c>
      <c r="H106" s="8">
        <f>G106-G105</f>
        <v>60</v>
      </c>
      <c r="I106" s="113">
        <v>15</v>
      </c>
      <c r="J106" s="8">
        <v>108</v>
      </c>
      <c r="K106" s="8">
        <f t="shared" ref="K106:K107" si="86">J106*3</f>
        <v>324</v>
      </c>
      <c r="L106" s="108">
        <f>K106-K105</f>
        <v>48</v>
      </c>
      <c r="N106" s="113">
        <v>15</v>
      </c>
      <c r="O106" s="96">
        <v>107</v>
      </c>
      <c r="P106" s="96">
        <f t="shared" ref="P106:P107" si="87">O106*3</f>
        <v>321</v>
      </c>
      <c r="Q106" s="96">
        <f>P106-P105</f>
        <v>36</v>
      </c>
      <c r="R106" s="113">
        <v>15</v>
      </c>
      <c r="S106" s="96">
        <v>105</v>
      </c>
      <c r="T106" s="96">
        <f t="shared" ref="T106:T107" si="88">S106*3</f>
        <v>315</v>
      </c>
      <c r="U106" s="96">
        <f>T106-T105</f>
        <v>30</v>
      </c>
      <c r="V106" s="113">
        <v>15</v>
      </c>
      <c r="W106" s="96">
        <v>118</v>
      </c>
      <c r="X106" s="96">
        <f t="shared" ref="X106:X107" si="89">W106*3</f>
        <v>354</v>
      </c>
      <c r="Y106" s="108">
        <f>X106-X105</f>
        <v>54</v>
      </c>
    </row>
    <row r="107" spans="1:25" x14ac:dyDescent="0.2">
      <c r="A107" s="114">
        <v>16</v>
      </c>
      <c r="B107" s="136">
        <v>128</v>
      </c>
      <c r="C107" s="133">
        <f t="shared" si="84"/>
        <v>384</v>
      </c>
      <c r="D107" s="133">
        <f>C107-C106</f>
        <v>66</v>
      </c>
      <c r="E107" s="114">
        <v>16</v>
      </c>
      <c r="F107" s="133">
        <v>160</v>
      </c>
      <c r="G107" s="133">
        <f t="shared" si="85"/>
        <v>480</v>
      </c>
      <c r="H107" s="133">
        <f>G107-G106</f>
        <v>129</v>
      </c>
      <c r="I107" s="114">
        <v>16</v>
      </c>
      <c r="J107" s="133">
        <v>139</v>
      </c>
      <c r="K107" s="133">
        <f t="shared" si="86"/>
        <v>417</v>
      </c>
      <c r="L107" s="134">
        <f>K107-K106</f>
        <v>93</v>
      </c>
      <c r="N107" s="114">
        <v>16</v>
      </c>
      <c r="O107" s="133">
        <v>124</v>
      </c>
      <c r="P107" s="133">
        <f t="shared" si="87"/>
        <v>372</v>
      </c>
      <c r="Q107" s="133">
        <f>P107-P106</f>
        <v>51</v>
      </c>
      <c r="R107" s="114">
        <v>16</v>
      </c>
      <c r="S107" s="133">
        <v>132</v>
      </c>
      <c r="T107" s="133">
        <f t="shared" si="88"/>
        <v>396</v>
      </c>
      <c r="U107" s="133">
        <f>T107-T106</f>
        <v>81</v>
      </c>
      <c r="V107" s="114">
        <v>16</v>
      </c>
      <c r="W107" s="133">
        <v>152</v>
      </c>
      <c r="X107" s="133">
        <f t="shared" si="89"/>
        <v>456</v>
      </c>
      <c r="Y107" s="134">
        <f>X107-X106</f>
        <v>102</v>
      </c>
    </row>
    <row r="108" spans="1:25" x14ac:dyDescent="0.2">
      <c r="A108" s="92"/>
      <c r="B108" s="97"/>
      <c r="C108" s="97"/>
      <c r="D108" s="97"/>
      <c r="E108" s="113"/>
      <c r="F108" s="97"/>
      <c r="G108" s="97"/>
      <c r="H108" s="97"/>
      <c r="I108" s="113"/>
      <c r="J108" s="97"/>
      <c r="K108" s="97"/>
      <c r="L108" s="101"/>
      <c r="N108" s="113"/>
      <c r="O108" s="97"/>
      <c r="P108" s="97"/>
      <c r="Q108" s="97"/>
      <c r="R108" s="113"/>
      <c r="S108" s="97"/>
      <c r="T108" s="97"/>
      <c r="U108" s="97"/>
      <c r="V108" s="113"/>
      <c r="W108" s="97"/>
      <c r="X108" s="97"/>
      <c r="Y108" s="101"/>
    </row>
    <row r="109" spans="1:25" x14ac:dyDescent="0.2">
      <c r="A109" s="92" t="s">
        <v>209</v>
      </c>
      <c r="B109" s="94"/>
      <c r="C109" s="94"/>
      <c r="D109" s="94"/>
      <c r="E109" s="113" t="s">
        <v>210</v>
      </c>
      <c r="F109" s="94"/>
      <c r="G109" s="94"/>
      <c r="H109" s="94"/>
      <c r="I109" s="113" t="s">
        <v>211</v>
      </c>
      <c r="J109" s="94"/>
      <c r="K109" s="94"/>
      <c r="L109" s="92"/>
      <c r="N109" s="112" t="s">
        <v>209</v>
      </c>
      <c r="O109" s="99"/>
      <c r="P109" s="99"/>
      <c r="Q109" s="99"/>
      <c r="R109" s="112" t="s">
        <v>210</v>
      </c>
      <c r="S109" s="99"/>
      <c r="T109" s="99"/>
      <c r="U109" s="99"/>
      <c r="V109" s="112" t="s">
        <v>211</v>
      </c>
      <c r="W109" s="99"/>
      <c r="X109" s="99"/>
      <c r="Y109" s="100"/>
    </row>
    <row r="110" spans="1:25" x14ac:dyDescent="0.2">
      <c r="A110" s="112" t="s">
        <v>193</v>
      </c>
      <c r="B110" s="99" t="s">
        <v>194</v>
      </c>
      <c r="C110" s="99" t="s">
        <v>195</v>
      </c>
      <c r="D110" s="99" t="s">
        <v>187</v>
      </c>
      <c r="E110" s="112" t="s">
        <v>193</v>
      </c>
      <c r="F110" s="99" t="s">
        <v>194</v>
      </c>
      <c r="G110" s="99" t="s">
        <v>195</v>
      </c>
      <c r="H110" s="99" t="s">
        <v>187</v>
      </c>
      <c r="I110" s="112" t="s">
        <v>193</v>
      </c>
      <c r="J110" s="99" t="s">
        <v>194</v>
      </c>
      <c r="K110" s="99" t="s">
        <v>195</v>
      </c>
      <c r="L110" s="100" t="s">
        <v>187</v>
      </c>
      <c r="N110" s="113" t="s">
        <v>193</v>
      </c>
      <c r="O110" s="94" t="s">
        <v>194</v>
      </c>
      <c r="P110" s="94" t="s">
        <v>195</v>
      </c>
      <c r="Q110" s="94" t="s">
        <v>187</v>
      </c>
      <c r="R110" s="113" t="s">
        <v>193</v>
      </c>
      <c r="S110" s="94" t="s">
        <v>194</v>
      </c>
      <c r="T110" s="94" t="s">
        <v>195</v>
      </c>
      <c r="U110" s="94" t="s">
        <v>187</v>
      </c>
      <c r="V110" s="113" t="s">
        <v>193</v>
      </c>
      <c r="W110" s="94" t="s">
        <v>194</v>
      </c>
      <c r="X110" s="94" t="s">
        <v>195</v>
      </c>
      <c r="Y110" s="92" t="s">
        <v>187</v>
      </c>
    </row>
    <row r="111" spans="1:25" x14ac:dyDescent="0.2">
      <c r="A111" s="113">
        <v>13</v>
      </c>
      <c r="B111" s="97"/>
      <c r="C111" s="97"/>
      <c r="D111" s="97">
        <v>27</v>
      </c>
      <c r="E111" s="113">
        <v>13</v>
      </c>
      <c r="F111" s="97"/>
      <c r="G111" s="97"/>
      <c r="H111" s="97">
        <v>27</v>
      </c>
      <c r="I111" s="113">
        <v>13</v>
      </c>
      <c r="J111" s="97"/>
      <c r="K111" s="97"/>
      <c r="L111" s="101">
        <v>27</v>
      </c>
      <c r="N111" s="113">
        <v>13</v>
      </c>
      <c r="O111" s="97"/>
      <c r="P111" s="97"/>
      <c r="Q111" s="97">
        <v>30</v>
      </c>
      <c r="R111" s="113">
        <v>13</v>
      </c>
      <c r="S111" s="97"/>
      <c r="T111" s="97"/>
      <c r="U111" s="97">
        <v>30</v>
      </c>
      <c r="V111" s="113">
        <v>13</v>
      </c>
      <c r="W111" s="97"/>
      <c r="X111" s="97"/>
      <c r="Y111" s="101">
        <v>30</v>
      </c>
    </row>
    <row r="112" spans="1:25" x14ac:dyDescent="0.2">
      <c r="A112" s="113" t="s">
        <v>196</v>
      </c>
      <c r="B112" s="8">
        <v>93</v>
      </c>
      <c r="C112" s="8">
        <f>B112*3</f>
        <v>279</v>
      </c>
      <c r="D112" s="8">
        <v>33</v>
      </c>
      <c r="E112" s="113" t="s">
        <v>196</v>
      </c>
      <c r="F112" s="8">
        <v>94</v>
      </c>
      <c r="G112" s="8">
        <f>F112*3</f>
        <v>282</v>
      </c>
      <c r="H112" s="8">
        <v>33</v>
      </c>
      <c r="I112" s="113" t="s">
        <v>196</v>
      </c>
      <c r="J112" s="8">
        <v>93</v>
      </c>
      <c r="K112" s="8">
        <f>J112*3</f>
        <v>279</v>
      </c>
      <c r="L112" s="108">
        <v>33</v>
      </c>
      <c r="N112" s="113" t="s">
        <v>196</v>
      </c>
      <c r="O112" s="96">
        <v>95</v>
      </c>
      <c r="P112" s="96">
        <f>O112*3</f>
        <v>285</v>
      </c>
      <c r="Q112" s="96">
        <v>36</v>
      </c>
      <c r="R112" s="113" t="s">
        <v>196</v>
      </c>
      <c r="S112" s="96">
        <v>94</v>
      </c>
      <c r="T112" s="96">
        <f>S112*3</f>
        <v>282</v>
      </c>
      <c r="U112" s="96">
        <v>36</v>
      </c>
      <c r="V112" s="113" t="s">
        <v>196</v>
      </c>
      <c r="W112" s="96">
        <v>97</v>
      </c>
      <c r="X112" s="96">
        <f>W112*3</f>
        <v>291</v>
      </c>
      <c r="Y112" s="108">
        <v>36</v>
      </c>
    </row>
    <row r="113" spans="1:25" x14ac:dyDescent="0.2">
      <c r="A113" s="113">
        <v>15</v>
      </c>
      <c r="B113" s="8">
        <v>107</v>
      </c>
      <c r="C113" s="8">
        <f t="shared" ref="C113:C114" si="90">B113*3</f>
        <v>321</v>
      </c>
      <c r="D113" s="8">
        <f>C113-C112</f>
        <v>42</v>
      </c>
      <c r="E113" s="113">
        <v>15</v>
      </c>
      <c r="F113" s="8">
        <v>112</v>
      </c>
      <c r="G113" s="8">
        <f t="shared" ref="G113:G114" si="91">F113*3</f>
        <v>336</v>
      </c>
      <c r="H113" s="8">
        <f>G113-G112</f>
        <v>54</v>
      </c>
      <c r="I113" s="113">
        <v>15</v>
      </c>
      <c r="J113" s="8">
        <v>106</v>
      </c>
      <c r="K113" s="8">
        <f t="shared" ref="K113:K114" si="92">J113*3</f>
        <v>318</v>
      </c>
      <c r="L113" s="108">
        <f>K113-K112</f>
        <v>39</v>
      </c>
      <c r="N113" s="113">
        <v>15</v>
      </c>
      <c r="O113" s="96">
        <v>108</v>
      </c>
      <c r="P113" s="96">
        <f t="shared" ref="P113:P114" si="93">O113*3</f>
        <v>324</v>
      </c>
      <c r="Q113" s="96">
        <f>P113-P112</f>
        <v>39</v>
      </c>
      <c r="R113" s="113">
        <v>15</v>
      </c>
      <c r="S113" s="96">
        <v>107</v>
      </c>
      <c r="T113" s="96">
        <f t="shared" ref="T113:T114" si="94">S113*3</f>
        <v>321</v>
      </c>
      <c r="U113" s="96">
        <f>T113-T112</f>
        <v>39</v>
      </c>
      <c r="V113" s="113">
        <v>15</v>
      </c>
      <c r="W113" s="96">
        <v>110</v>
      </c>
      <c r="X113" s="96">
        <f t="shared" ref="X113:X114" si="95">W113*3</f>
        <v>330</v>
      </c>
      <c r="Y113" s="108">
        <f>X113-X112</f>
        <v>39</v>
      </c>
    </row>
    <row r="114" spans="1:25" x14ac:dyDescent="0.2">
      <c r="A114" s="114">
        <v>16</v>
      </c>
      <c r="B114" s="136">
        <v>132</v>
      </c>
      <c r="C114" s="133">
        <f t="shared" si="90"/>
        <v>396</v>
      </c>
      <c r="D114" s="133">
        <f>C114-C113</f>
        <v>75</v>
      </c>
      <c r="E114" s="114">
        <v>16</v>
      </c>
      <c r="F114" s="133">
        <v>152</v>
      </c>
      <c r="G114" s="133">
        <f t="shared" si="91"/>
        <v>456</v>
      </c>
      <c r="H114" s="133">
        <f>G114-G113</f>
        <v>120</v>
      </c>
      <c r="I114" s="114">
        <v>16</v>
      </c>
      <c r="J114" s="133">
        <v>128</v>
      </c>
      <c r="K114" s="133">
        <f t="shared" si="92"/>
        <v>384</v>
      </c>
      <c r="L114" s="134">
        <f>K114-K113</f>
        <v>66</v>
      </c>
      <c r="N114" s="114">
        <v>16</v>
      </c>
      <c r="O114" s="133">
        <v>129</v>
      </c>
      <c r="P114" s="133">
        <f t="shared" si="93"/>
        <v>387</v>
      </c>
      <c r="Q114" s="133">
        <f>P114-P113</f>
        <v>63</v>
      </c>
      <c r="R114" s="114">
        <v>16</v>
      </c>
      <c r="S114" s="133">
        <v>128</v>
      </c>
      <c r="T114" s="133">
        <f t="shared" si="94"/>
        <v>384</v>
      </c>
      <c r="U114" s="133">
        <f>T114-T113</f>
        <v>63</v>
      </c>
      <c r="V114" s="114">
        <v>16</v>
      </c>
      <c r="W114" s="133">
        <v>134</v>
      </c>
      <c r="X114" s="133">
        <f t="shared" si="95"/>
        <v>402</v>
      </c>
      <c r="Y114" s="134">
        <f>X114-X113</f>
        <v>72</v>
      </c>
    </row>
    <row r="115" spans="1:25" x14ac:dyDescent="0.2">
      <c r="A115" s="92"/>
      <c r="B115" s="97"/>
      <c r="C115" s="97"/>
      <c r="D115" s="97"/>
      <c r="E115" s="113"/>
      <c r="F115" s="97"/>
      <c r="G115" s="97"/>
      <c r="H115" s="97"/>
      <c r="I115" s="113"/>
      <c r="J115" s="97"/>
      <c r="K115" s="97"/>
      <c r="L115" s="101"/>
      <c r="N115" s="113"/>
      <c r="O115" s="97"/>
      <c r="P115" s="97"/>
      <c r="Q115" s="97"/>
      <c r="R115" s="113"/>
      <c r="S115" s="97"/>
      <c r="T115" s="97"/>
      <c r="U115" s="97"/>
      <c r="V115" s="113"/>
      <c r="W115" s="97"/>
      <c r="X115" s="97"/>
      <c r="Y115" s="101"/>
    </row>
    <row r="116" spans="1:25" x14ac:dyDescent="0.2">
      <c r="A116" s="92" t="s">
        <v>212</v>
      </c>
      <c r="B116" s="94"/>
      <c r="C116" s="94"/>
      <c r="D116" s="94"/>
      <c r="E116" s="113" t="s">
        <v>213</v>
      </c>
      <c r="F116" s="94"/>
      <c r="G116" s="94"/>
      <c r="H116" s="94"/>
      <c r="I116" s="113" t="s">
        <v>214</v>
      </c>
      <c r="J116" s="94"/>
      <c r="K116" s="94"/>
      <c r="L116" s="92"/>
      <c r="N116" s="113" t="s">
        <v>212</v>
      </c>
      <c r="O116" s="94"/>
      <c r="P116" s="94"/>
      <c r="Q116" s="94"/>
      <c r="R116" s="113" t="s">
        <v>213</v>
      </c>
      <c r="S116" s="94"/>
      <c r="T116" s="94"/>
      <c r="U116" s="94"/>
      <c r="V116" s="113" t="s">
        <v>214</v>
      </c>
      <c r="W116" s="94"/>
      <c r="X116" s="94"/>
      <c r="Y116" s="92"/>
    </row>
    <row r="117" spans="1:25" x14ac:dyDescent="0.2">
      <c r="A117" s="112" t="s">
        <v>193</v>
      </c>
      <c r="B117" s="99" t="s">
        <v>194</v>
      </c>
      <c r="C117" s="99" t="s">
        <v>195</v>
      </c>
      <c r="D117" s="99" t="s">
        <v>187</v>
      </c>
      <c r="E117" s="112" t="s">
        <v>193</v>
      </c>
      <c r="F117" s="99" t="s">
        <v>194</v>
      </c>
      <c r="G117" s="99" t="s">
        <v>195</v>
      </c>
      <c r="H117" s="99" t="s">
        <v>187</v>
      </c>
      <c r="I117" s="112" t="s">
        <v>193</v>
      </c>
      <c r="J117" s="99" t="s">
        <v>194</v>
      </c>
      <c r="K117" s="99" t="s">
        <v>195</v>
      </c>
      <c r="L117" s="100" t="s">
        <v>187</v>
      </c>
      <c r="N117" s="112" t="s">
        <v>193</v>
      </c>
      <c r="O117" s="99" t="s">
        <v>194</v>
      </c>
      <c r="P117" s="99" t="s">
        <v>195</v>
      </c>
      <c r="Q117" s="99" t="s">
        <v>187</v>
      </c>
      <c r="R117" s="112" t="s">
        <v>193</v>
      </c>
      <c r="S117" s="99" t="s">
        <v>194</v>
      </c>
      <c r="T117" s="99" t="s">
        <v>195</v>
      </c>
      <c r="U117" s="99" t="s">
        <v>187</v>
      </c>
      <c r="V117" s="112" t="s">
        <v>193</v>
      </c>
      <c r="W117" s="99" t="s">
        <v>194</v>
      </c>
      <c r="X117" s="99" t="s">
        <v>195</v>
      </c>
      <c r="Y117" s="100" t="s">
        <v>187</v>
      </c>
    </row>
    <row r="118" spans="1:25" x14ac:dyDescent="0.2">
      <c r="A118" s="113">
        <v>13</v>
      </c>
      <c r="B118" s="97"/>
      <c r="C118" s="97"/>
      <c r="D118" s="97">
        <v>27</v>
      </c>
      <c r="E118" s="113">
        <v>13</v>
      </c>
      <c r="F118" s="97"/>
      <c r="G118" s="97"/>
      <c r="H118" s="97">
        <v>27</v>
      </c>
      <c r="I118" s="113">
        <v>13</v>
      </c>
      <c r="J118" s="97"/>
      <c r="K118" s="97"/>
      <c r="L118" s="101">
        <v>27</v>
      </c>
      <c r="N118" s="113">
        <v>13</v>
      </c>
      <c r="O118" s="97"/>
      <c r="P118" s="97"/>
      <c r="Q118" s="97">
        <v>30</v>
      </c>
      <c r="R118" s="113">
        <v>13</v>
      </c>
      <c r="S118" s="97"/>
      <c r="T118" s="97"/>
      <c r="U118" s="97">
        <v>30</v>
      </c>
      <c r="V118" s="113">
        <v>13</v>
      </c>
      <c r="W118" s="94"/>
      <c r="X118" s="94"/>
      <c r="Y118" s="101">
        <v>30</v>
      </c>
    </row>
    <row r="119" spans="1:25" x14ac:dyDescent="0.2">
      <c r="A119" s="113" t="s">
        <v>196</v>
      </c>
      <c r="B119" s="8">
        <v>92</v>
      </c>
      <c r="C119" s="8">
        <f>B119*3</f>
        <v>276</v>
      </c>
      <c r="D119" s="8">
        <v>33</v>
      </c>
      <c r="E119" s="113" t="s">
        <v>196</v>
      </c>
      <c r="F119" s="8">
        <v>92</v>
      </c>
      <c r="G119" s="8">
        <f>F119*3</f>
        <v>276</v>
      </c>
      <c r="H119" s="8">
        <v>33</v>
      </c>
      <c r="I119" s="113" t="s">
        <v>196</v>
      </c>
      <c r="J119" s="8">
        <v>94</v>
      </c>
      <c r="K119" s="8">
        <f>J119*3</f>
        <v>282</v>
      </c>
      <c r="L119" s="108">
        <v>33</v>
      </c>
      <c r="N119" s="113" t="s">
        <v>196</v>
      </c>
      <c r="O119" s="96">
        <v>99</v>
      </c>
      <c r="P119" s="96">
        <f>O119*3</f>
        <v>297</v>
      </c>
      <c r="Q119" s="96">
        <v>36</v>
      </c>
      <c r="R119" s="113" t="s">
        <v>196</v>
      </c>
      <c r="S119" s="96">
        <v>96</v>
      </c>
      <c r="T119" s="96">
        <f>S119*3</f>
        <v>288</v>
      </c>
      <c r="U119" s="96">
        <v>36</v>
      </c>
      <c r="V119" s="113" t="s">
        <v>196</v>
      </c>
      <c r="W119" s="96">
        <v>98</v>
      </c>
      <c r="X119" s="96">
        <f>W119*3</f>
        <v>294</v>
      </c>
      <c r="Y119" s="108">
        <v>36</v>
      </c>
    </row>
    <row r="120" spans="1:25" x14ac:dyDescent="0.2">
      <c r="A120" s="113">
        <v>15</v>
      </c>
      <c r="B120" s="135">
        <v>107</v>
      </c>
      <c r="C120" s="96">
        <f t="shared" ref="C120:C121" si="96">B120*3</f>
        <v>321</v>
      </c>
      <c r="D120" s="96">
        <f>C120-C119</f>
        <v>45</v>
      </c>
      <c r="E120" s="113">
        <v>15</v>
      </c>
      <c r="F120" s="96">
        <v>107</v>
      </c>
      <c r="G120" s="96">
        <f t="shared" ref="G120:G121" si="97">F120*3</f>
        <v>321</v>
      </c>
      <c r="H120" s="96">
        <f>G120-G119</f>
        <v>45</v>
      </c>
      <c r="I120" s="113">
        <v>15</v>
      </c>
      <c r="J120" s="96">
        <v>113</v>
      </c>
      <c r="K120" s="96">
        <f t="shared" ref="K120:K121" si="98">J120*3</f>
        <v>339</v>
      </c>
      <c r="L120" s="108">
        <f>K120-K119</f>
        <v>57</v>
      </c>
      <c r="N120" s="113">
        <v>15</v>
      </c>
      <c r="O120" s="96">
        <v>115</v>
      </c>
      <c r="P120" s="96">
        <f t="shared" ref="P120:P121" si="99">O120*3</f>
        <v>345</v>
      </c>
      <c r="Q120" s="96">
        <f>P120-P119</f>
        <v>48</v>
      </c>
      <c r="R120" s="113">
        <v>15</v>
      </c>
      <c r="S120" s="96">
        <v>112</v>
      </c>
      <c r="T120" s="96">
        <f t="shared" ref="T120:T121" si="100">S120*3</f>
        <v>336</v>
      </c>
      <c r="U120" s="96">
        <f>T120-T119</f>
        <v>48</v>
      </c>
      <c r="V120" s="113">
        <v>15</v>
      </c>
      <c r="W120" s="96">
        <v>115</v>
      </c>
      <c r="X120" s="96">
        <f t="shared" ref="X120:X121" si="101">W120*3</f>
        <v>345</v>
      </c>
      <c r="Y120" s="108">
        <f>X120-X119</f>
        <v>51</v>
      </c>
    </row>
    <row r="121" spans="1:25" x14ac:dyDescent="0.2">
      <c r="A121" s="114">
        <v>16</v>
      </c>
      <c r="B121" s="136">
        <v>130</v>
      </c>
      <c r="C121" s="133">
        <f t="shared" si="96"/>
        <v>390</v>
      </c>
      <c r="D121" s="133">
        <f>C121-C120</f>
        <v>69</v>
      </c>
      <c r="E121" s="114">
        <v>16</v>
      </c>
      <c r="F121" s="133">
        <v>136</v>
      </c>
      <c r="G121" s="133">
        <f t="shared" si="97"/>
        <v>408</v>
      </c>
      <c r="H121" s="133">
        <f>G121-G120</f>
        <v>87</v>
      </c>
      <c r="I121" s="114">
        <v>16</v>
      </c>
      <c r="J121" s="133">
        <v>158</v>
      </c>
      <c r="K121" s="133">
        <f t="shared" si="98"/>
        <v>474</v>
      </c>
      <c r="L121" s="134">
        <f>K121-K120</f>
        <v>135</v>
      </c>
      <c r="N121" s="114">
        <v>16</v>
      </c>
      <c r="O121" s="133">
        <v>143</v>
      </c>
      <c r="P121" s="133">
        <f t="shared" si="99"/>
        <v>429</v>
      </c>
      <c r="Q121" s="133">
        <f>P121-P120</f>
        <v>84</v>
      </c>
      <c r="R121" s="114">
        <v>16</v>
      </c>
      <c r="S121" s="133">
        <v>139</v>
      </c>
      <c r="T121" s="133">
        <f t="shared" si="100"/>
        <v>417</v>
      </c>
      <c r="U121" s="133">
        <f>T121-T120</f>
        <v>81</v>
      </c>
      <c r="V121" s="114">
        <v>16</v>
      </c>
      <c r="W121" s="133">
        <v>150</v>
      </c>
      <c r="X121" s="133">
        <f t="shared" si="101"/>
        <v>450</v>
      </c>
      <c r="Y121" s="134">
        <f>X121-X120</f>
        <v>105</v>
      </c>
    </row>
    <row r="122" spans="1:25" x14ac:dyDescent="0.2">
      <c r="A122" s="92"/>
      <c r="B122" s="97"/>
      <c r="C122" s="97"/>
      <c r="D122" s="97"/>
      <c r="E122" s="113"/>
      <c r="F122" s="97"/>
      <c r="G122" s="97"/>
      <c r="H122" s="97"/>
      <c r="I122" s="113"/>
      <c r="J122" s="97"/>
      <c r="K122" s="97"/>
      <c r="L122" s="101"/>
      <c r="N122" s="113"/>
      <c r="O122" s="97"/>
      <c r="P122" s="97"/>
      <c r="Q122" s="97"/>
      <c r="R122" s="113"/>
      <c r="S122" s="97"/>
      <c r="T122" s="97"/>
      <c r="U122" s="97"/>
      <c r="V122" s="113"/>
      <c r="W122" s="97"/>
      <c r="X122" s="97"/>
      <c r="Y122" s="101"/>
    </row>
    <row r="123" spans="1:25" x14ac:dyDescent="0.2">
      <c r="A123" s="92" t="s">
        <v>215</v>
      </c>
      <c r="B123" s="94"/>
      <c r="C123" s="94"/>
      <c r="D123" s="94"/>
      <c r="E123" s="113" t="s">
        <v>216</v>
      </c>
      <c r="F123" s="94"/>
      <c r="G123" s="94"/>
      <c r="H123" s="94"/>
      <c r="I123" s="113" t="s">
        <v>217</v>
      </c>
      <c r="J123" s="94"/>
      <c r="K123" s="94"/>
      <c r="L123" s="92"/>
      <c r="N123" s="113" t="s">
        <v>215</v>
      </c>
      <c r="O123" s="94"/>
      <c r="P123" s="94"/>
      <c r="Q123" s="94"/>
      <c r="R123" s="113" t="s">
        <v>216</v>
      </c>
      <c r="S123" s="94"/>
      <c r="T123" s="94"/>
      <c r="U123" s="94"/>
      <c r="V123" s="113" t="s">
        <v>217</v>
      </c>
      <c r="W123" s="94"/>
      <c r="X123" s="94"/>
      <c r="Y123" s="92"/>
    </row>
    <row r="124" spans="1:25" x14ac:dyDescent="0.2">
      <c r="A124" s="112" t="s">
        <v>193</v>
      </c>
      <c r="B124" s="99" t="s">
        <v>194</v>
      </c>
      <c r="C124" s="99" t="s">
        <v>195</v>
      </c>
      <c r="D124" s="99" t="s">
        <v>187</v>
      </c>
      <c r="E124" s="112" t="s">
        <v>193</v>
      </c>
      <c r="F124" s="99" t="s">
        <v>194</v>
      </c>
      <c r="G124" s="99" t="s">
        <v>195</v>
      </c>
      <c r="H124" s="99" t="s">
        <v>187</v>
      </c>
      <c r="I124" s="112" t="s">
        <v>193</v>
      </c>
      <c r="J124" s="99" t="s">
        <v>194</v>
      </c>
      <c r="K124" s="99" t="s">
        <v>195</v>
      </c>
      <c r="L124" s="100" t="s">
        <v>187</v>
      </c>
      <c r="N124" s="112" t="s">
        <v>193</v>
      </c>
      <c r="O124" s="99" t="s">
        <v>194</v>
      </c>
      <c r="P124" s="99" t="s">
        <v>195</v>
      </c>
      <c r="Q124" s="99" t="s">
        <v>187</v>
      </c>
      <c r="R124" s="112" t="s">
        <v>193</v>
      </c>
      <c r="S124" s="99" t="s">
        <v>194</v>
      </c>
      <c r="T124" s="99" t="s">
        <v>195</v>
      </c>
      <c r="U124" s="99" t="s">
        <v>187</v>
      </c>
      <c r="V124" s="112" t="s">
        <v>193</v>
      </c>
      <c r="W124" s="99" t="s">
        <v>194</v>
      </c>
      <c r="X124" s="99" t="s">
        <v>195</v>
      </c>
      <c r="Y124" s="100" t="s">
        <v>187</v>
      </c>
    </row>
    <row r="125" spans="1:25" x14ac:dyDescent="0.2">
      <c r="A125" s="113">
        <v>13</v>
      </c>
      <c r="B125" s="97"/>
      <c r="C125" s="97"/>
      <c r="D125" s="97">
        <v>27</v>
      </c>
      <c r="E125" s="113">
        <v>13</v>
      </c>
      <c r="F125" s="97"/>
      <c r="G125" s="97"/>
      <c r="H125" s="97">
        <v>27</v>
      </c>
      <c r="I125" s="113">
        <v>13</v>
      </c>
      <c r="J125" s="97"/>
      <c r="K125" s="97"/>
      <c r="L125" s="101">
        <v>27</v>
      </c>
      <c r="N125" s="113">
        <v>13</v>
      </c>
      <c r="O125" s="97"/>
      <c r="P125" s="97"/>
      <c r="Q125" s="97">
        <v>30</v>
      </c>
      <c r="R125" s="113">
        <v>13</v>
      </c>
      <c r="S125" s="97"/>
      <c r="T125" s="97"/>
      <c r="U125" s="97">
        <v>30</v>
      </c>
      <c r="V125" s="113">
        <v>13</v>
      </c>
      <c r="W125" s="97"/>
      <c r="X125" s="97"/>
      <c r="Y125" s="101">
        <v>30</v>
      </c>
    </row>
    <row r="126" spans="1:25" x14ac:dyDescent="0.2">
      <c r="A126" s="113" t="s">
        <v>196</v>
      </c>
      <c r="B126" s="8">
        <v>93</v>
      </c>
      <c r="C126" s="8">
        <f>B126*3</f>
        <v>279</v>
      </c>
      <c r="D126" s="8">
        <v>33</v>
      </c>
      <c r="E126" s="113" t="s">
        <v>196</v>
      </c>
      <c r="F126" s="8">
        <v>94</v>
      </c>
      <c r="G126" s="8">
        <f>F126*3</f>
        <v>282</v>
      </c>
      <c r="H126" s="8">
        <v>33</v>
      </c>
      <c r="I126" s="113" t="s">
        <v>196</v>
      </c>
      <c r="J126" s="8">
        <v>94</v>
      </c>
      <c r="K126" s="8">
        <f>J126*3</f>
        <v>282</v>
      </c>
      <c r="L126" s="108">
        <v>33</v>
      </c>
      <c r="N126" s="113" t="s">
        <v>196</v>
      </c>
      <c r="O126" s="96">
        <v>101</v>
      </c>
      <c r="P126" s="96">
        <f>O126*3</f>
        <v>303</v>
      </c>
      <c r="Q126" s="96">
        <v>36</v>
      </c>
      <c r="R126" s="113" t="s">
        <v>196</v>
      </c>
      <c r="S126" s="96">
        <v>97</v>
      </c>
      <c r="T126" s="96">
        <f>S126*3</f>
        <v>291</v>
      </c>
      <c r="U126" s="96">
        <v>36</v>
      </c>
      <c r="V126" s="113" t="s">
        <v>196</v>
      </c>
      <c r="W126" s="96">
        <v>96</v>
      </c>
      <c r="X126" s="96">
        <f>W126*3</f>
        <v>288</v>
      </c>
      <c r="Y126" s="108">
        <v>36</v>
      </c>
    </row>
    <row r="127" spans="1:25" x14ac:dyDescent="0.2">
      <c r="A127" s="113">
        <v>15</v>
      </c>
      <c r="B127" s="135">
        <v>107</v>
      </c>
      <c r="C127" s="96">
        <f t="shared" ref="C127:C128" si="102">B127*3</f>
        <v>321</v>
      </c>
      <c r="D127" s="96">
        <f>C127-C126</f>
        <v>42</v>
      </c>
      <c r="E127" s="113">
        <v>15</v>
      </c>
      <c r="F127" s="96">
        <v>108</v>
      </c>
      <c r="G127" s="96">
        <f t="shared" ref="G127:G128" si="103">F127*3</f>
        <v>324</v>
      </c>
      <c r="H127" s="96">
        <f>G127-G126</f>
        <v>42</v>
      </c>
      <c r="I127" s="113">
        <v>15</v>
      </c>
      <c r="J127" s="96">
        <v>105</v>
      </c>
      <c r="K127" s="96">
        <f t="shared" ref="K127:K128" si="104">J127*3</f>
        <v>315</v>
      </c>
      <c r="L127" s="108">
        <f>K127-K126</f>
        <v>33</v>
      </c>
      <c r="N127" s="113">
        <v>15</v>
      </c>
      <c r="O127" s="96">
        <v>123</v>
      </c>
      <c r="P127" s="96">
        <f t="shared" ref="P127:P128" si="105">O127*3</f>
        <v>369</v>
      </c>
      <c r="Q127" s="96">
        <f>P127-P126</f>
        <v>66</v>
      </c>
      <c r="R127" s="113">
        <v>15</v>
      </c>
      <c r="S127" s="96">
        <v>110</v>
      </c>
      <c r="T127" s="96">
        <f t="shared" ref="T127:T128" si="106">S127*3</f>
        <v>330</v>
      </c>
      <c r="U127" s="96">
        <f>T127-T126</f>
        <v>39</v>
      </c>
      <c r="V127" s="113">
        <v>15</v>
      </c>
      <c r="W127" s="96">
        <v>109</v>
      </c>
      <c r="X127" s="96">
        <f t="shared" ref="X127:X128" si="107">W127*3</f>
        <v>327</v>
      </c>
      <c r="Y127" s="108">
        <f>X127-X126</f>
        <v>39</v>
      </c>
    </row>
    <row r="128" spans="1:25" x14ac:dyDescent="0.2">
      <c r="A128" s="114">
        <v>16</v>
      </c>
      <c r="B128" s="136">
        <v>132</v>
      </c>
      <c r="C128" s="133">
        <f t="shared" si="102"/>
        <v>396</v>
      </c>
      <c r="D128" s="133">
        <f>C128-C127</f>
        <v>75</v>
      </c>
      <c r="E128" s="114">
        <v>16</v>
      </c>
      <c r="F128" s="133">
        <v>138</v>
      </c>
      <c r="G128" s="133">
        <f t="shared" si="103"/>
        <v>414</v>
      </c>
      <c r="H128" s="133">
        <f>G128-G127</f>
        <v>90</v>
      </c>
      <c r="I128" s="114">
        <v>16</v>
      </c>
      <c r="J128" s="133">
        <v>121</v>
      </c>
      <c r="K128" s="133">
        <f t="shared" si="104"/>
        <v>363</v>
      </c>
      <c r="L128" s="134">
        <f>K128-K127</f>
        <v>48</v>
      </c>
      <c r="M128" s="111"/>
      <c r="N128" s="114">
        <v>16</v>
      </c>
      <c r="O128" s="96">
        <v>167</v>
      </c>
      <c r="P128" s="96">
        <f t="shared" si="105"/>
        <v>501</v>
      </c>
      <c r="Q128" s="96">
        <f>P128-P127</f>
        <v>132</v>
      </c>
      <c r="R128" s="114">
        <v>16</v>
      </c>
      <c r="S128" s="96">
        <v>132</v>
      </c>
      <c r="T128" s="96">
        <f t="shared" si="106"/>
        <v>396</v>
      </c>
      <c r="U128" s="96">
        <f>T128-T127</f>
        <v>66</v>
      </c>
      <c r="V128" s="114">
        <v>16</v>
      </c>
      <c r="W128" s="96">
        <v>129</v>
      </c>
      <c r="X128" s="96">
        <f t="shared" si="107"/>
        <v>387</v>
      </c>
      <c r="Y128" s="108">
        <f>X128-X127</f>
        <v>60</v>
      </c>
    </row>
    <row r="129" spans="1:25" x14ac:dyDescent="0.2">
      <c r="A129" s="94"/>
      <c r="B129" s="94"/>
      <c r="C129" s="94"/>
      <c r="D129" s="94"/>
      <c r="E129" s="94"/>
      <c r="F129" s="94"/>
      <c r="G129" s="94"/>
      <c r="H129" s="94"/>
      <c r="I129" s="94"/>
      <c r="J129" s="94"/>
      <c r="K129" s="94"/>
      <c r="L129" s="92"/>
      <c r="M129" s="94"/>
      <c r="N129" s="137"/>
      <c r="O129" s="103"/>
      <c r="P129" s="103"/>
      <c r="Q129" s="103"/>
      <c r="R129" s="103"/>
      <c r="S129" s="103"/>
      <c r="T129" s="103"/>
      <c r="U129" s="103"/>
      <c r="V129" s="103"/>
      <c r="W129" s="103"/>
      <c r="X129" s="103"/>
      <c r="Y129" s="105"/>
    </row>
    <row r="130" spans="1:25" x14ac:dyDescent="0.2">
      <c r="A130" s="112" t="s">
        <v>218</v>
      </c>
      <c r="B130" s="99"/>
      <c r="C130" s="99"/>
      <c r="D130" s="99"/>
      <c r="E130" s="99" t="s">
        <v>219</v>
      </c>
      <c r="F130" s="99"/>
      <c r="G130" s="99"/>
      <c r="H130" s="99"/>
      <c r="I130" s="99" t="s">
        <v>220</v>
      </c>
      <c r="J130" s="99"/>
      <c r="K130" s="99"/>
      <c r="L130" s="100"/>
      <c r="N130" s="138" t="s">
        <v>218</v>
      </c>
      <c r="O130" s="99"/>
      <c r="P130" s="99"/>
      <c r="Q130" s="99"/>
      <c r="R130" s="138" t="s">
        <v>219</v>
      </c>
      <c r="S130" s="99"/>
      <c r="T130" s="99"/>
      <c r="U130" s="99"/>
      <c r="V130" s="138" t="s">
        <v>220</v>
      </c>
      <c r="W130" s="99"/>
      <c r="X130" s="99"/>
      <c r="Y130" s="100"/>
    </row>
    <row r="131" spans="1:25" x14ac:dyDescent="0.2">
      <c r="A131" s="113" t="s">
        <v>193</v>
      </c>
      <c r="B131" s="94" t="s">
        <v>194</v>
      </c>
      <c r="C131" s="94" t="s">
        <v>195</v>
      </c>
      <c r="D131" s="94" t="s">
        <v>187</v>
      </c>
      <c r="E131" s="113" t="s">
        <v>193</v>
      </c>
      <c r="F131" s="94" t="s">
        <v>194</v>
      </c>
      <c r="G131" s="94" t="s">
        <v>195</v>
      </c>
      <c r="H131" s="94" t="s">
        <v>187</v>
      </c>
      <c r="I131" s="113" t="s">
        <v>193</v>
      </c>
      <c r="J131" s="94" t="s">
        <v>194</v>
      </c>
      <c r="K131" s="94" t="s">
        <v>195</v>
      </c>
      <c r="L131" s="92" t="s">
        <v>187</v>
      </c>
      <c r="N131" s="113" t="s">
        <v>193</v>
      </c>
      <c r="O131" s="94" t="s">
        <v>194</v>
      </c>
      <c r="P131" s="94" t="s">
        <v>195</v>
      </c>
      <c r="Q131" s="94" t="s">
        <v>187</v>
      </c>
      <c r="R131" s="113" t="s">
        <v>193</v>
      </c>
      <c r="S131" s="94" t="s">
        <v>194</v>
      </c>
      <c r="T131" s="94" t="s">
        <v>195</v>
      </c>
      <c r="U131" s="94" t="s">
        <v>187</v>
      </c>
      <c r="V131" s="113" t="s">
        <v>193</v>
      </c>
      <c r="W131" s="94" t="s">
        <v>194</v>
      </c>
      <c r="X131" s="94" t="s">
        <v>195</v>
      </c>
      <c r="Y131" s="92" t="s">
        <v>187</v>
      </c>
    </row>
    <row r="132" spans="1:25" x14ac:dyDescent="0.2">
      <c r="A132" s="113">
        <v>13</v>
      </c>
      <c r="B132" s="97"/>
      <c r="C132" s="97"/>
      <c r="D132" s="97">
        <v>27</v>
      </c>
      <c r="E132" s="113">
        <v>13</v>
      </c>
      <c r="F132" s="97"/>
      <c r="G132" s="97"/>
      <c r="H132" s="97">
        <v>27</v>
      </c>
      <c r="I132" s="113">
        <v>13</v>
      </c>
      <c r="J132" s="97"/>
      <c r="K132" s="97"/>
      <c r="L132" s="101">
        <v>27</v>
      </c>
      <c r="N132" s="113">
        <v>13</v>
      </c>
      <c r="O132" s="97"/>
      <c r="P132" s="97"/>
      <c r="Q132" s="97">
        <v>30</v>
      </c>
      <c r="R132" s="113">
        <v>13</v>
      </c>
      <c r="S132" s="97"/>
      <c r="T132" s="97"/>
      <c r="U132" s="97">
        <v>30</v>
      </c>
      <c r="V132" s="113">
        <v>13</v>
      </c>
      <c r="W132" s="97"/>
      <c r="X132" s="97"/>
      <c r="Y132" s="101">
        <v>30</v>
      </c>
    </row>
    <row r="133" spans="1:25" x14ac:dyDescent="0.2">
      <c r="A133" s="113" t="s">
        <v>196</v>
      </c>
      <c r="B133" s="8">
        <v>93</v>
      </c>
      <c r="C133" s="8">
        <f>B133*3</f>
        <v>279</v>
      </c>
      <c r="D133" s="8">
        <v>33</v>
      </c>
      <c r="E133" s="113" t="s">
        <v>196</v>
      </c>
      <c r="F133" s="8">
        <v>93</v>
      </c>
      <c r="G133" s="8">
        <f>F133*3</f>
        <v>279</v>
      </c>
      <c r="H133" s="8">
        <v>33</v>
      </c>
      <c r="I133" s="113" t="s">
        <v>196</v>
      </c>
      <c r="J133" s="8">
        <v>93</v>
      </c>
      <c r="K133" s="8">
        <f>J133*3</f>
        <v>279</v>
      </c>
      <c r="L133" s="108">
        <v>33</v>
      </c>
      <c r="N133" s="113" t="s">
        <v>196</v>
      </c>
      <c r="O133" s="96">
        <v>96</v>
      </c>
      <c r="P133" s="96">
        <f>O133*3</f>
        <v>288</v>
      </c>
      <c r="Q133" s="96">
        <v>36</v>
      </c>
      <c r="R133" s="113" t="s">
        <v>196</v>
      </c>
      <c r="S133" s="96">
        <v>96</v>
      </c>
      <c r="T133" s="96">
        <f>S133*3</f>
        <v>288</v>
      </c>
      <c r="U133" s="96">
        <v>36</v>
      </c>
      <c r="V133" s="113" t="s">
        <v>196</v>
      </c>
      <c r="W133" s="96">
        <v>96</v>
      </c>
      <c r="X133" s="96">
        <f>W133*3</f>
        <v>288</v>
      </c>
      <c r="Y133" s="108">
        <v>36</v>
      </c>
    </row>
    <row r="134" spans="1:25" x14ac:dyDescent="0.2">
      <c r="A134" s="113">
        <v>15</v>
      </c>
      <c r="B134" s="135">
        <v>104</v>
      </c>
      <c r="C134" s="96">
        <f t="shared" ref="C134:C135" si="108">B134*3</f>
        <v>312</v>
      </c>
      <c r="D134" s="96">
        <f>C134-C133</f>
        <v>33</v>
      </c>
      <c r="E134" s="113">
        <v>15</v>
      </c>
      <c r="F134" s="96">
        <v>110</v>
      </c>
      <c r="G134" s="96">
        <f t="shared" ref="G134:G135" si="109">F134*3</f>
        <v>330</v>
      </c>
      <c r="H134" s="96">
        <f>G134-G133</f>
        <v>51</v>
      </c>
      <c r="I134" s="113">
        <v>15</v>
      </c>
      <c r="J134" s="96">
        <v>109</v>
      </c>
      <c r="K134" s="96">
        <f t="shared" ref="K134:K135" si="110">J134*3</f>
        <v>327</v>
      </c>
      <c r="L134" s="108">
        <f>K134-K133</f>
        <v>48</v>
      </c>
      <c r="N134" s="113">
        <v>15</v>
      </c>
      <c r="O134" s="96">
        <v>110</v>
      </c>
      <c r="P134" s="96">
        <f t="shared" ref="P134:P135" si="111">O134*3</f>
        <v>330</v>
      </c>
      <c r="Q134" s="96">
        <f>P134-P133</f>
        <v>42</v>
      </c>
      <c r="R134" s="113">
        <v>15</v>
      </c>
      <c r="S134" s="96">
        <v>109</v>
      </c>
      <c r="T134" s="96">
        <f t="shared" ref="T134:T135" si="112">S134*3</f>
        <v>327</v>
      </c>
      <c r="U134" s="96">
        <f>T134-T133</f>
        <v>39</v>
      </c>
      <c r="V134" s="113">
        <v>15</v>
      </c>
      <c r="W134" s="96">
        <v>108</v>
      </c>
      <c r="X134" s="96">
        <f t="shared" ref="X134:X135" si="113">W134*3</f>
        <v>324</v>
      </c>
      <c r="Y134" s="108">
        <f>X134-X133</f>
        <v>36</v>
      </c>
    </row>
    <row r="135" spans="1:25" x14ac:dyDescent="0.2">
      <c r="A135" s="114">
        <v>16</v>
      </c>
      <c r="B135" s="136">
        <v>123</v>
      </c>
      <c r="C135" s="133">
        <f t="shared" si="108"/>
        <v>369</v>
      </c>
      <c r="D135" s="133">
        <f>C135-C134</f>
        <v>57</v>
      </c>
      <c r="E135" s="114">
        <v>16</v>
      </c>
      <c r="F135" s="133">
        <v>146</v>
      </c>
      <c r="G135" s="133">
        <f t="shared" si="109"/>
        <v>438</v>
      </c>
      <c r="H135" s="133">
        <f>G135-G134</f>
        <v>108</v>
      </c>
      <c r="I135" s="114">
        <v>16</v>
      </c>
      <c r="J135" s="133">
        <v>140</v>
      </c>
      <c r="K135" s="133">
        <f t="shared" si="110"/>
        <v>420</v>
      </c>
      <c r="L135" s="134">
        <f>K135-K134</f>
        <v>93</v>
      </c>
      <c r="M135" s="111"/>
      <c r="N135" s="114">
        <v>16</v>
      </c>
      <c r="O135" s="133">
        <v>136</v>
      </c>
      <c r="P135" s="133">
        <f t="shared" si="111"/>
        <v>408</v>
      </c>
      <c r="Q135" s="133">
        <f>P135-P134</f>
        <v>78</v>
      </c>
      <c r="R135" s="114">
        <v>16</v>
      </c>
      <c r="S135" s="133">
        <v>132</v>
      </c>
      <c r="T135" s="133">
        <f t="shared" si="112"/>
        <v>396</v>
      </c>
      <c r="U135" s="133">
        <f>T135-T134</f>
        <v>69</v>
      </c>
      <c r="V135" s="114">
        <v>16</v>
      </c>
      <c r="W135" s="133">
        <v>131</v>
      </c>
      <c r="X135" s="133">
        <f t="shared" si="113"/>
        <v>393</v>
      </c>
      <c r="Y135" s="134">
        <f>X135-X134</f>
        <v>69</v>
      </c>
    </row>
    <row r="136" spans="1:25" x14ac:dyDescent="0.2">
      <c r="A136" s="94"/>
      <c r="B136" s="94"/>
      <c r="C136" s="94"/>
      <c r="D136" s="94"/>
      <c r="E136" s="94"/>
      <c r="F136" s="94"/>
      <c r="G136" s="94"/>
      <c r="H136" s="94"/>
      <c r="I136" s="94"/>
      <c r="J136" s="94"/>
      <c r="K136" s="94"/>
      <c r="L136" s="92"/>
      <c r="M136" s="94"/>
      <c r="N136" s="94"/>
      <c r="O136" s="94"/>
      <c r="P136" s="94"/>
      <c r="Q136" s="94"/>
      <c r="R136" s="94"/>
      <c r="S136" s="94"/>
      <c r="T136" s="94"/>
      <c r="U136" s="94"/>
      <c r="V136" s="94"/>
      <c r="W136" s="94"/>
      <c r="X136" s="94"/>
      <c r="Y136" s="92"/>
    </row>
    <row r="137" spans="1:25" x14ac:dyDescent="0.2">
      <c r="A137" s="112" t="s">
        <v>221</v>
      </c>
      <c r="B137" s="99"/>
      <c r="C137" s="99"/>
      <c r="D137" s="99"/>
      <c r="E137" s="112" t="s">
        <v>222</v>
      </c>
      <c r="F137" s="99"/>
      <c r="G137" s="99"/>
      <c r="H137" s="99"/>
      <c r="I137" s="112" t="s">
        <v>223</v>
      </c>
      <c r="J137" s="99"/>
      <c r="K137" s="99"/>
      <c r="L137" s="100"/>
      <c r="M137" s="110"/>
      <c r="N137" s="112" t="s">
        <v>221</v>
      </c>
      <c r="O137" s="99"/>
      <c r="P137" s="99"/>
      <c r="Q137" s="99"/>
      <c r="R137" s="112" t="s">
        <v>222</v>
      </c>
      <c r="S137" s="99"/>
      <c r="T137" s="99"/>
      <c r="U137" s="99"/>
      <c r="V137" s="112" t="s">
        <v>223</v>
      </c>
      <c r="W137" s="99"/>
      <c r="X137" s="99"/>
      <c r="Y137" s="100"/>
    </row>
    <row r="138" spans="1:25" x14ac:dyDescent="0.2">
      <c r="A138" s="113" t="s">
        <v>193</v>
      </c>
      <c r="B138" s="94" t="s">
        <v>194</v>
      </c>
      <c r="C138" s="94" t="s">
        <v>195</v>
      </c>
      <c r="D138" s="94" t="s">
        <v>187</v>
      </c>
      <c r="E138" s="113" t="s">
        <v>193</v>
      </c>
      <c r="F138" s="94" t="s">
        <v>194</v>
      </c>
      <c r="G138" s="94" t="s">
        <v>195</v>
      </c>
      <c r="H138" s="94" t="s">
        <v>187</v>
      </c>
      <c r="I138" s="113" t="s">
        <v>193</v>
      </c>
      <c r="J138" s="94" t="s">
        <v>194</v>
      </c>
      <c r="K138" s="94" t="s">
        <v>195</v>
      </c>
      <c r="L138" s="92" t="s">
        <v>187</v>
      </c>
      <c r="N138" s="113" t="s">
        <v>193</v>
      </c>
      <c r="O138" s="94" t="s">
        <v>194</v>
      </c>
      <c r="P138" s="94" t="s">
        <v>195</v>
      </c>
      <c r="Q138" s="94" t="s">
        <v>187</v>
      </c>
      <c r="R138" s="113" t="s">
        <v>193</v>
      </c>
      <c r="S138" s="94" t="s">
        <v>194</v>
      </c>
      <c r="T138" s="94" t="s">
        <v>195</v>
      </c>
      <c r="U138" s="94" t="s">
        <v>187</v>
      </c>
      <c r="V138" s="113" t="s">
        <v>193</v>
      </c>
      <c r="W138" s="94" t="s">
        <v>194</v>
      </c>
      <c r="X138" s="94" t="s">
        <v>195</v>
      </c>
      <c r="Y138" s="92" t="s">
        <v>187</v>
      </c>
    </row>
    <row r="139" spans="1:25" x14ac:dyDescent="0.2">
      <c r="A139" s="113">
        <v>13</v>
      </c>
      <c r="B139" s="97"/>
      <c r="C139" s="97"/>
      <c r="D139" s="97">
        <v>27</v>
      </c>
      <c r="E139" s="113">
        <v>13</v>
      </c>
      <c r="F139" s="97"/>
      <c r="G139" s="97"/>
      <c r="H139" s="97">
        <v>27</v>
      </c>
      <c r="I139" s="113">
        <v>13</v>
      </c>
      <c r="J139" s="97"/>
      <c r="K139" s="97"/>
      <c r="L139" s="101">
        <v>27</v>
      </c>
      <c r="N139" s="113">
        <v>13</v>
      </c>
      <c r="O139" s="97"/>
      <c r="P139" s="97"/>
      <c r="Q139" s="97">
        <v>30</v>
      </c>
      <c r="R139" s="113">
        <v>13</v>
      </c>
      <c r="S139" s="97"/>
      <c r="T139" s="97"/>
      <c r="U139" s="97">
        <v>30</v>
      </c>
      <c r="V139" s="113">
        <v>13</v>
      </c>
      <c r="W139" s="97"/>
      <c r="X139" s="97"/>
      <c r="Y139" s="101">
        <v>30</v>
      </c>
    </row>
    <row r="140" spans="1:25" x14ac:dyDescent="0.2">
      <c r="A140" s="113" t="s">
        <v>196</v>
      </c>
      <c r="B140" s="8">
        <v>92</v>
      </c>
      <c r="C140" s="8">
        <f>B140*3</f>
        <v>276</v>
      </c>
      <c r="D140" s="8">
        <v>33</v>
      </c>
      <c r="E140" s="113" t="s">
        <v>196</v>
      </c>
      <c r="F140" s="8">
        <v>93</v>
      </c>
      <c r="G140" s="8">
        <f>F140*3</f>
        <v>279</v>
      </c>
      <c r="H140" s="8">
        <v>33</v>
      </c>
      <c r="I140" s="113" t="s">
        <v>196</v>
      </c>
      <c r="J140" s="8">
        <v>93</v>
      </c>
      <c r="K140" s="8">
        <f>J140*3</f>
        <v>279</v>
      </c>
      <c r="L140" s="108">
        <v>33</v>
      </c>
      <c r="N140" s="113" t="s">
        <v>196</v>
      </c>
      <c r="O140" s="96">
        <v>97</v>
      </c>
      <c r="P140" s="96">
        <f>O140*3</f>
        <v>291</v>
      </c>
      <c r="Q140" s="96">
        <v>36</v>
      </c>
      <c r="R140" s="113" t="s">
        <v>196</v>
      </c>
      <c r="S140" s="96">
        <v>97</v>
      </c>
      <c r="T140" s="96">
        <f>S140*3</f>
        <v>291</v>
      </c>
      <c r="U140" s="96">
        <v>36</v>
      </c>
      <c r="V140" s="113" t="s">
        <v>196</v>
      </c>
      <c r="W140" s="96">
        <v>95</v>
      </c>
      <c r="X140" s="96">
        <f>W140*3</f>
        <v>285</v>
      </c>
      <c r="Y140" s="108">
        <v>36</v>
      </c>
    </row>
    <row r="141" spans="1:25" x14ac:dyDescent="0.2">
      <c r="A141" s="113">
        <v>15</v>
      </c>
      <c r="B141" s="8">
        <v>107</v>
      </c>
      <c r="C141" s="8">
        <f t="shared" ref="C141:C142" si="114">B141*3</f>
        <v>321</v>
      </c>
      <c r="D141" s="8">
        <f>C141-C140</f>
        <v>45</v>
      </c>
      <c r="E141" s="113">
        <v>15</v>
      </c>
      <c r="F141" s="8">
        <v>109</v>
      </c>
      <c r="G141" s="8">
        <f t="shared" ref="G141:G142" si="115">F141*3</f>
        <v>327</v>
      </c>
      <c r="H141" s="8">
        <f>G141-G140</f>
        <v>48</v>
      </c>
      <c r="I141" s="113">
        <v>15</v>
      </c>
      <c r="J141" s="8">
        <v>107</v>
      </c>
      <c r="K141" s="8">
        <f t="shared" ref="K141:K142" si="116">J141*3</f>
        <v>321</v>
      </c>
      <c r="L141" s="108">
        <f>K141-K140</f>
        <v>42</v>
      </c>
      <c r="N141" s="113">
        <v>15</v>
      </c>
      <c r="O141" s="96">
        <v>112</v>
      </c>
      <c r="P141" s="96">
        <f t="shared" ref="P141:P142" si="117">O141*3</f>
        <v>336</v>
      </c>
      <c r="Q141" s="96">
        <f>P141-P140</f>
        <v>45</v>
      </c>
      <c r="R141" s="113">
        <v>15</v>
      </c>
      <c r="S141" s="96">
        <v>110</v>
      </c>
      <c r="T141" s="96">
        <f t="shared" ref="T141:T142" si="118">S141*3</f>
        <v>330</v>
      </c>
      <c r="U141" s="96">
        <f>T141-T140</f>
        <v>39</v>
      </c>
      <c r="V141" s="113">
        <v>15</v>
      </c>
      <c r="W141" s="96">
        <v>111</v>
      </c>
      <c r="X141" s="96">
        <f t="shared" ref="X141:X142" si="119">W141*3</f>
        <v>333</v>
      </c>
      <c r="Y141" s="108">
        <f>X141-X140</f>
        <v>48</v>
      </c>
    </row>
    <row r="142" spans="1:25" x14ac:dyDescent="0.2">
      <c r="A142" s="114">
        <v>16</v>
      </c>
      <c r="B142" s="136">
        <v>134</v>
      </c>
      <c r="C142" s="133">
        <f t="shared" si="114"/>
        <v>402</v>
      </c>
      <c r="D142" s="133">
        <f>C142-C141</f>
        <v>81</v>
      </c>
      <c r="E142" s="114">
        <v>16</v>
      </c>
      <c r="F142" s="133">
        <v>144</v>
      </c>
      <c r="G142" s="133">
        <f t="shared" si="115"/>
        <v>432</v>
      </c>
      <c r="H142" s="133">
        <f>G142-G141</f>
        <v>105</v>
      </c>
      <c r="I142" s="114">
        <v>16</v>
      </c>
      <c r="J142" s="133">
        <v>133</v>
      </c>
      <c r="K142" s="133">
        <f t="shared" si="116"/>
        <v>399</v>
      </c>
      <c r="L142" s="134">
        <f>K142-K141</f>
        <v>78</v>
      </c>
      <c r="M142" s="111"/>
      <c r="N142" s="114">
        <v>16</v>
      </c>
      <c r="O142" s="133">
        <v>142</v>
      </c>
      <c r="P142" s="133">
        <f t="shared" si="117"/>
        <v>426</v>
      </c>
      <c r="Q142" s="133">
        <f>P142-P141</f>
        <v>90</v>
      </c>
      <c r="R142" s="114">
        <v>16</v>
      </c>
      <c r="S142" s="133">
        <v>132</v>
      </c>
      <c r="T142" s="133">
        <f t="shared" si="118"/>
        <v>396</v>
      </c>
      <c r="U142" s="133">
        <f>T142-T141</f>
        <v>66</v>
      </c>
      <c r="V142" s="114">
        <v>16</v>
      </c>
      <c r="W142" s="133">
        <v>141</v>
      </c>
      <c r="X142" s="133">
        <f t="shared" si="119"/>
        <v>423</v>
      </c>
      <c r="Y142" s="134">
        <f>X142-X141</f>
        <v>90</v>
      </c>
    </row>
    <row r="143" spans="1:25" x14ac:dyDescent="0.2">
      <c r="A143" s="94"/>
      <c r="B143" s="94"/>
      <c r="C143" s="94"/>
      <c r="D143" s="94"/>
      <c r="E143" s="94"/>
      <c r="F143" s="94"/>
      <c r="G143" s="94"/>
      <c r="H143" s="94"/>
      <c r="I143" s="94"/>
      <c r="J143" s="94"/>
      <c r="K143" s="94"/>
      <c r="L143" s="92"/>
      <c r="M143" s="94"/>
      <c r="N143" s="94"/>
      <c r="O143" s="94"/>
      <c r="P143" s="94"/>
      <c r="Q143" s="94"/>
      <c r="R143" s="94"/>
      <c r="S143" s="94"/>
      <c r="T143" s="94"/>
      <c r="U143" s="94"/>
      <c r="V143" s="94"/>
      <c r="W143" s="94"/>
      <c r="X143" s="94"/>
      <c r="Y143" s="92"/>
    </row>
    <row r="144" spans="1:25" x14ac:dyDescent="0.2">
      <c r="A144" s="122" t="s">
        <v>226</v>
      </c>
      <c r="B144" s="99"/>
      <c r="C144" s="99"/>
      <c r="D144" s="99"/>
      <c r="E144" s="112"/>
      <c r="F144" s="99"/>
      <c r="G144" s="99"/>
      <c r="H144" s="99"/>
      <c r="I144" s="112"/>
      <c r="J144" s="99"/>
      <c r="K144" s="99"/>
      <c r="L144" s="100"/>
      <c r="M144" s="110"/>
      <c r="N144" s="121" t="s">
        <v>232</v>
      </c>
      <c r="O144" s="99"/>
      <c r="P144" s="99"/>
      <c r="Q144" s="99"/>
      <c r="R144" s="112"/>
      <c r="S144" s="99"/>
      <c r="T144" s="99"/>
      <c r="U144" s="99"/>
      <c r="V144" s="112"/>
      <c r="W144" s="99"/>
      <c r="X144" s="99"/>
      <c r="Y144" s="100"/>
    </row>
    <row r="145" spans="1:31" x14ac:dyDescent="0.2">
      <c r="A145" s="113" t="s">
        <v>190</v>
      </c>
      <c r="B145" s="94"/>
      <c r="C145" s="94"/>
      <c r="D145" s="94"/>
      <c r="E145" s="113" t="s">
        <v>191</v>
      </c>
      <c r="F145" s="94"/>
      <c r="G145" s="94"/>
      <c r="H145" s="94"/>
      <c r="I145" s="113" t="s">
        <v>192</v>
      </c>
      <c r="J145" s="94"/>
      <c r="K145" s="94"/>
      <c r="L145" s="92"/>
      <c r="N145" s="113" t="s">
        <v>190</v>
      </c>
      <c r="O145" s="94"/>
      <c r="P145" s="94"/>
      <c r="Q145" s="94"/>
      <c r="R145" s="113" t="s">
        <v>191</v>
      </c>
      <c r="S145" s="94"/>
      <c r="T145" s="94"/>
      <c r="U145" s="94"/>
      <c r="V145" s="113" t="s">
        <v>192</v>
      </c>
      <c r="W145" s="94"/>
      <c r="X145" s="94"/>
      <c r="Y145" s="92"/>
      <c r="AA145" s="132"/>
      <c r="AE145" s="132"/>
    </row>
    <row r="146" spans="1:31" x14ac:dyDescent="0.2">
      <c r="A146" s="113" t="s">
        <v>193</v>
      </c>
      <c r="B146" s="94" t="s">
        <v>194</v>
      </c>
      <c r="C146" s="94" t="s">
        <v>195</v>
      </c>
      <c r="D146" s="94" t="s">
        <v>187</v>
      </c>
      <c r="E146" s="113" t="s">
        <v>193</v>
      </c>
      <c r="F146" s="94" t="s">
        <v>194</v>
      </c>
      <c r="G146" s="94" t="s">
        <v>195</v>
      </c>
      <c r="H146" s="94" t="s">
        <v>187</v>
      </c>
      <c r="I146" s="113" t="s">
        <v>193</v>
      </c>
      <c r="J146" s="94" t="s">
        <v>194</v>
      </c>
      <c r="K146" s="94" t="s">
        <v>195</v>
      </c>
      <c r="L146" s="92" t="s">
        <v>187</v>
      </c>
      <c r="N146" s="113" t="s">
        <v>193</v>
      </c>
      <c r="O146" s="94" t="s">
        <v>194</v>
      </c>
      <c r="P146" s="94" t="s">
        <v>195</v>
      </c>
      <c r="Q146" s="94" t="s">
        <v>187</v>
      </c>
      <c r="R146" s="113" t="s">
        <v>193</v>
      </c>
      <c r="S146" s="94" t="s">
        <v>194</v>
      </c>
      <c r="T146" s="94" t="s">
        <v>195</v>
      </c>
      <c r="U146" s="94" t="s">
        <v>187</v>
      </c>
      <c r="V146" s="113" t="s">
        <v>193</v>
      </c>
      <c r="W146" s="94" t="s">
        <v>194</v>
      </c>
      <c r="X146" s="94" t="s">
        <v>195</v>
      </c>
      <c r="Y146" s="92" t="s">
        <v>187</v>
      </c>
    </row>
    <row r="147" spans="1:31" x14ac:dyDescent="0.2">
      <c r="A147" s="113">
        <v>13</v>
      </c>
      <c r="B147" s="139"/>
      <c r="C147" s="140"/>
      <c r="D147" s="140">
        <v>24</v>
      </c>
      <c r="E147" s="112">
        <v>13</v>
      </c>
      <c r="F147" s="140"/>
      <c r="G147" s="140"/>
      <c r="H147" s="140">
        <v>24</v>
      </c>
      <c r="I147" s="112">
        <v>13</v>
      </c>
      <c r="J147" s="140"/>
      <c r="K147" s="140"/>
      <c r="L147" s="141">
        <v>24</v>
      </c>
      <c r="N147" s="113">
        <v>13</v>
      </c>
      <c r="O147" s="97"/>
      <c r="P147" s="97"/>
      <c r="Q147" s="97">
        <v>30</v>
      </c>
      <c r="R147" s="113">
        <v>13</v>
      </c>
      <c r="S147" s="97"/>
      <c r="T147" s="97"/>
      <c r="U147" s="97">
        <v>30</v>
      </c>
      <c r="V147" s="113">
        <v>13</v>
      </c>
      <c r="W147" s="97"/>
      <c r="X147" s="97"/>
      <c r="Y147" s="101">
        <v>30</v>
      </c>
    </row>
    <row r="148" spans="1:31" x14ac:dyDescent="0.2">
      <c r="A148" s="113" t="s">
        <v>196</v>
      </c>
      <c r="B148" s="135">
        <v>92</v>
      </c>
      <c r="C148" s="96">
        <f>B148*3</f>
        <v>276</v>
      </c>
      <c r="D148" s="96">
        <v>36</v>
      </c>
      <c r="E148" s="113" t="s">
        <v>196</v>
      </c>
      <c r="F148" s="96">
        <v>91</v>
      </c>
      <c r="G148" s="96">
        <f>F148*3</f>
        <v>273</v>
      </c>
      <c r="H148" s="96">
        <v>36</v>
      </c>
      <c r="I148" s="113" t="s">
        <v>196</v>
      </c>
      <c r="J148" s="96">
        <v>92</v>
      </c>
      <c r="K148" s="96">
        <f>J148*3</f>
        <v>276</v>
      </c>
      <c r="L148" s="108">
        <v>36</v>
      </c>
      <c r="N148" s="113" t="s">
        <v>196</v>
      </c>
      <c r="O148" s="8">
        <v>95</v>
      </c>
      <c r="P148" s="8">
        <f>O148*3</f>
        <v>285</v>
      </c>
      <c r="Q148" s="8"/>
      <c r="R148" s="113" t="s">
        <v>196</v>
      </c>
      <c r="S148" s="8">
        <v>96</v>
      </c>
      <c r="T148" s="8">
        <f>S148*3</f>
        <v>288</v>
      </c>
      <c r="U148" s="8"/>
      <c r="V148" s="113" t="s">
        <v>196</v>
      </c>
      <c r="W148" s="8">
        <v>95</v>
      </c>
      <c r="X148" s="8">
        <f>W148*3</f>
        <v>285</v>
      </c>
    </row>
    <row r="149" spans="1:31" x14ac:dyDescent="0.2">
      <c r="A149" s="113">
        <v>15</v>
      </c>
      <c r="B149" s="135">
        <v>105</v>
      </c>
      <c r="C149" s="96">
        <f t="shared" ref="C149:C150" si="120">B149*3</f>
        <v>315</v>
      </c>
      <c r="D149" s="96">
        <f>C149-C148</f>
        <v>39</v>
      </c>
      <c r="E149" s="113">
        <v>15</v>
      </c>
      <c r="F149" s="96">
        <v>103</v>
      </c>
      <c r="G149" s="96">
        <f t="shared" ref="G149:G150" si="121">F149*3</f>
        <v>309</v>
      </c>
      <c r="H149" s="96">
        <f>G149-G148</f>
        <v>36</v>
      </c>
      <c r="I149" s="113">
        <v>15</v>
      </c>
      <c r="J149" s="96">
        <v>106</v>
      </c>
      <c r="K149" s="96">
        <f t="shared" ref="K149:K150" si="122">J149*3</f>
        <v>318</v>
      </c>
      <c r="L149" s="108">
        <f>K149-K148</f>
        <v>42</v>
      </c>
      <c r="N149" s="113">
        <v>15</v>
      </c>
      <c r="O149" s="8">
        <v>109</v>
      </c>
      <c r="P149" s="8">
        <f>O149*3</f>
        <v>327</v>
      </c>
      <c r="Q149" s="8">
        <f>P149-P148</f>
        <v>42</v>
      </c>
      <c r="R149" s="113">
        <v>15</v>
      </c>
      <c r="S149" s="8">
        <v>109</v>
      </c>
      <c r="T149" s="8">
        <f t="shared" ref="T149:T150" si="123">S149*3</f>
        <v>327</v>
      </c>
      <c r="U149" s="8">
        <f>T149-T148</f>
        <v>39</v>
      </c>
      <c r="V149" s="113">
        <v>15</v>
      </c>
      <c r="W149" s="8">
        <v>108</v>
      </c>
      <c r="X149" s="8">
        <f t="shared" ref="X149:X150" si="124">W149*3</f>
        <v>324</v>
      </c>
      <c r="Y149" s="108">
        <f>X149-X148</f>
        <v>39</v>
      </c>
    </row>
    <row r="150" spans="1:31" x14ac:dyDescent="0.2">
      <c r="A150" s="114">
        <v>16</v>
      </c>
      <c r="B150" s="136">
        <v>125</v>
      </c>
      <c r="C150" s="133">
        <f t="shared" si="120"/>
        <v>375</v>
      </c>
      <c r="D150" s="133">
        <f>C150-C149</f>
        <v>60</v>
      </c>
      <c r="E150" s="114">
        <v>16</v>
      </c>
      <c r="F150" s="133">
        <v>127</v>
      </c>
      <c r="G150" s="133">
        <f t="shared" si="121"/>
        <v>381</v>
      </c>
      <c r="H150" s="133">
        <f>G150-G149</f>
        <v>72</v>
      </c>
      <c r="I150" s="114">
        <v>16</v>
      </c>
      <c r="J150" s="133">
        <v>132</v>
      </c>
      <c r="K150" s="133">
        <f t="shared" si="122"/>
        <v>396</v>
      </c>
      <c r="L150" s="134">
        <f>K150-K149</f>
        <v>78</v>
      </c>
      <c r="M150" s="111"/>
      <c r="N150" s="114">
        <v>16</v>
      </c>
      <c r="O150" s="8">
        <v>133</v>
      </c>
      <c r="P150" s="8">
        <f>O150*3</f>
        <v>399</v>
      </c>
      <c r="Q150" s="8">
        <f>P150-P149</f>
        <v>72</v>
      </c>
      <c r="R150" s="114">
        <v>16</v>
      </c>
      <c r="S150" s="8">
        <v>134</v>
      </c>
      <c r="T150" s="8">
        <f t="shared" si="123"/>
        <v>402</v>
      </c>
      <c r="U150" s="8">
        <f>T150-T149</f>
        <v>75</v>
      </c>
      <c r="V150" s="114">
        <v>16</v>
      </c>
      <c r="W150" s="8">
        <v>140</v>
      </c>
      <c r="X150" s="8">
        <f t="shared" si="124"/>
        <v>420</v>
      </c>
      <c r="Y150" s="108">
        <f>X150-X149</f>
        <v>96</v>
      </c>
      <c r="AA150" s="132"/>
      <c r="AE150" s="132"/>
    </row>
    <row r="151" spans="1:31" x14ac:dyDescent="0.2">
      <c r="A151" s="94"/>
      <c r="B151" s="94"/>
      <c r="C151" s="94"/>
      <c r="D151" s="94"/>
      <c r="E151" s="94"/>
      <c r="F151" s="94"/>
      <c r="G151" s="94"/>
      <c r="H151" s="94"/>
      <c r="I151" s="94"/>
      <c r="J151" s="94"/>
      <c r="K151" s="94"/>
      <c r="L151" s="92"/>
      <c r="M151" s="94"/>
      <c r="N151" s="94"/>
      <c r="O151" s="94"/>
      <c r="P151" s="94"/>
      <c r="Q151" s="94"/>
      <c r="R151" s="94"/>
      <c r="S151" s="94"/>
      <c r="T151" s="94"/>
      <c r="U151" s="94"/>
      <c r="V151" s="94"/>
      <c r="W151" s="94"/>
      <c r="X151" s="94"/>
      <c r="Y151" s="92"/>
    </row>
    <row r="152" spans="1:31" x14ac:dyDescent="0.2">
      <c r="A152" s="112" t="s">
        <v>197</v>
      </c>
      <c r="B152" s="99"/>
      <c r="C152" s="99"/>
      <c r="D152" s="99"/>
      <c r="E152" s="112" t="s">
        <v>198</v>
      </c>
      <c r="F152" s="99"/>
      <c r="G152" s="99"/>
      <c r="H152" s="99"/>
      <c r="I152" s="112" t="s">
        <v>199</v>
      </c>
      <c r="J152" s="99"/>
      <c r="K152" s="99"/>
      <c r="L152" s="100"/>
      <c r="M152" s="110"/>
      <c r="N152" s="112" t="s">
        <v>197</v>
      </c>
      <c r="O152" s="99"/>
      <c r="P152" s="99"/>
      <c r="Q152" s="99"/>
      <c r="R152" s="112" t="s">
        <v>198</v>
      </c>
      <c r="S152" s="99"/>
      <c r="T152" s="99"/>
      <c r="U152" s="99"/>
      <c r="V152" s="112" t="s">
        <v>199</v>
      </c>
      <c r="W152" s="99"/>
      <c r="X152" s="99"/>
      <c r="Y152" s="100"/>
    </row>
    <row r="153" spans="1:31" x14ac:dyDescent="0.2">
      <c r="A153" s="113" t="s">
        <v>193</v>
      </c>
      <c r="B153" s="94" t="s">
        <v>194</v>
      </c>
      <c r="C153" s="94" t="s">
        <v>195</v>
      </c>
      <c r="D153" s="94" t="s">
        <v>187</v>
      </c>
      <c r="E153" s="113" t="s">
        <v>193</v>
      </c>
      <c r="F153" s="94" t="s">
        <v>194</v>
      </c>
      <c r="G153" s="94" t="s">
        <v>195</v>
      </c>
      <c r="H153" s="94" t="s">
        <v>187</v>
      </c>
      <c r="I153" s="113" t="s">
        <v>193</v>
      </c>
      <c r="J153" s="94" t="s">
        <v>194</v>
      </c>
      <c r="K153" s="94" t="s">
        <v>195</v>
      </c>
      <c r="L153" s="92" t="s">
        <v>187</v>
      </c>
      <c r="N153" s="113" t="s">
        <v>193</v>
      </c>
      <c r="O153" s="94" t="s">
        <v>194</v>
      </c>
      <c r="P153" s="94" t="s">
        <v>195</v>
      </c>
      <c r="Q153" s="94" t="s">
        <v>187</v>
      </c>
      <c r="R153" s="113" t="s">
        <v>193</v>
      </c>
      <c r="S153" s="94" t="s">
        <v>194</v>
      </c>
      <c r="T153" s="94" t="s">
        <v>195</v>
      </c>
      <c r="U153" s="94" t="s">
        <v>187</v>
      </c>
      <c r="V153" s="113" t="s">
        <v>193</v>
      </c>
      <c r="W153" s="94" t="s">
        <v>194</v>
      </c>
      <c r="X153" s="94" t="s">
        <v>195</v>
      </c>
      <c r="Y153" s="92" t="s">
        <v>187</v>
      </c>
    </row>
    <row r="154" spans="1:31" x14ac:dyDescent="0.2">
      <c r="A154" s="113">
        <v>13</v>
      </c>
      <c r="B154" s="139"/>
      <c r="C154" s="140"/>
      <c r="D154" s="140">
        <v>24</v>
      </c>
      <c r="E154" s="112">
        <v>13</v>
      </c>
      <c r="F154" s="140"/>
      <c r="G154" s="140"/>
      <c r="H154" s="140">
        <v>24</v>
      </c>
      <c r="I154" s="112">
        <v>13</v>
      </c>
      <c r="J154" s="140"/>
      <c r="K154" s="140"/>
      <c r="L154" s="141">
        <v>24</v>
      </c>
      <c r="N154" s="113">
        <v>13</v>
      </c>
      <c r="O154" s="97"/>
      <c r="P154" s="97"/>
      <c r="Q154" s="97">
        <v>30</v>
      </c>
      <c r="R154" s="113">
        <v>13</v>
      </c>
      <c r="S154" s="97"/>
      <c r="T154" s="97"/>
      <c r="U154" s="97">
        <v>30</v>
      </c>
      <c r="V154" s="113">
        <v>13</v>
      </c>
      <c r="W154" s="97"/>
      <c r="X154" s="97"/>
      <c r="Y154" s="101">
        <v>30</v>
      </c>
    </row>
    <row r="155" spans="1:31" x14ac:dyDescent="0.2">
      <c r="A155" s="113" t="s">
        <v>196</v>
      </c>
      <c r="B155" s="135">
        <v>92</v>
      </c>
      <c r="C155" s="96">
        <f>B155*3</f>
        <v>276</v>
      </c>
      <c r="D155" s="96">
        <v>36</v>
      </c>
      <c r="E155" s="113" t="s">
        <v>196</v>
      </c>
      <c r="F155" s="96">
        <v>93</v>
      </c>
      <c r="G155" s="96">
        <f>F155*3</f>
        <v>279</v>
      </c>
      <c r="H155" s="96">
        <v>36</v>
      </c>
      <c r="I155" s="113" t="s">
        <v>196</v>
      </c>
      <c r="J155" s="96">
        <v>92</v>
      </c>
      <c r="K155" s="96">
        <f>J155*3</f>
        <v>276</v>
      </c>
      <c r="L155" s="108">
        <v>36</v>
      </c>
      <c r="N155" s="113" t="s">
        <v>196</v>
      </c>
      <c r="O155" s="8">
        <v>94</v>
      </c>
      <c r="P155" s="8">
        <f>O155*3</f>
        <v>282</v>
      </c>
      <c r="Q155" s="8"/>
      <c r="R155" s="113" t="s">
        <v>196</v>
      </c>
      <c r="S155" s="8">
        <v>97</v>
      </c>
      <c r="T155" s="8">
        <f>S155*3</f>
        <v>291</v>
      </c>
      <c r="U155" s="8"/>
      <c r="V155" s="113" t="s">
        <v>196</v>
      </c>
      <c r="W155" s="8">
        <v>97</v>
      </c>
      <c r="X155" s="8">
        <f>W155*3</f>
        <v>291</v>
      </c>
      <c r="AA155" s="132"/>
      <c r="AE155" s="132"/>
    </row>
    <row r="156" spans="1:31" x14ac:dyDescent="0.2">
      <c r="A156" s="113">
        <v>15</v>
      </c>
      <c r="B156" s="135">
        <v>106</v>
      </c>
      <c r="C156" s="96">
        <f t="shared" ref="C156:C157" si="125">B156*3</f>
        <v>318</v>
      </c>
      <c r="D156" s="96">
        <f>C156-C155</f>
        <v>42</v>
      </c>
      <c r="E156" s="113">
        <v>15</v>
      </c>
      <c r="F156" s="96">
        <v>106</v>
      </c>
      <c r="G156" s="96">
        <f t="shared" ref="G156:G157" si="126">F156*3</f>
        <v>318</v>
      </c>
      <c r="H156" s="96">
        <f>G156-G155</f>
        <v>39</v>
      </c>
      <c r="I156" s="113">
        <v>15</v>
      </c>
      <c r="J156" s="96">
        <v>104</v>
      </c>
      <c r="K156" s="96">
        <f t="shared" ref="K156:K157" si="127">J156*3</f>
        <v>312</v>
      </c>
      <c r="L156" s="108">
        <f>K156-K155</f>
        <v>36</v>
      </c>
      <c r="N156" s="113">
        <v>15</v>
      </c>
      <c r="O156" s="8">
        <v>108</v>
      </c>
      <c r="P156" s="8">
        <f>O156*3</f>
        <v>324</v>
      </c>
      <c r="Q156" s="8">
        <f>P156-P155</f>
        <v>42</v>
      </c>
      <c r="R156" s="113">
        <v>15</v>
      </c>
      <c r="S156" s="8">
        <v>110</v>
      </c>
      <c r="T156" s="8">
        <f t="shared" ref="T156:T157" si="128">S156*3</f>
        <v>330</v>
      </c>
      <c r="U156" s="8">
        <f>T156-T155</f>
        <v>39</v>
      </c>
      <c r="V156" s="113">
        <v>15</v>
      </c>
      <c r="W156" s="8">
        <v>110</v>
      </c>
      <c r="X156" s="8">
        <f t="shared" ref="X156:X157" si="129">W156*3</f>
        <v>330</v>
      </c>
      <c r="Y156" s="108">
        <f>X156-X155</f>
        <v>39</v>
      </c>
    </row>
    <row r="157" spans="1:31" x14ac:dyDescent="0.2">
      <c r="A157" s="114">
        <v>16</v>
      </c>
      <c r="B157" s="136">
        <v>131</v>
      </c>
      <c r="C157" s="133">
        <f t="shared" si="125"/>
        <v>393</v>
      </c>
      <c r="D157" s="133">
        <f>C157-C156</f>
        <v>75</v>
      </c>
      <c r="E157" s="114">
        <v>16</v>
      </c>
      <c r="F157" s="133">
        <v>130</v>
      </c>
      <c r="G157" s="133">
        <f t="shared" si="126"/>
        <v>390</v>
      </c>
      <c r="H157" s="133">
        <f>G157-G156</f>
        <v>72</v>
      </c>
      <c r="I157" s="114">
        <v>16</v>
      </c>
      <c r="J157" s="133">
        <v>154</v>
      </c>
      <c r="K157" s="133">
        <f t="shared" si="127"/>
        <v>462</v>
      </c>
      <c r="L157" s="134">
        <f>K157-K156</f>
        <v>150</v>
      </c>
      <c r="M157" s="111"/>
      <c r="N157" s="114">
        <v>16</v>
      </c>
      <c r="O157" s="8">
        <v>129</v>
      </c>
      <c r="P157" s="8">
        <f>O157*3</f>
        <v>387</v>
      </c>
      <c r="Q157" s="8">
        <f>P157-P156</f>
        <v>63</v>
      </c>
      <c r="R157" s="114">
        <v>16</v>
      </c>
      <c r="S157" s="8">
        <v>135</v>
      </c>
      <c r="T157" s="8">
        <f t="shared" si="128"/>
        <v>405</v>
      </c>
      <c r="U157" s="8">
        <f>T157-T156</f>
        <v>75</v>
      </c>
      <c r="V157" s="114">
        <v>16</v>
      </c>
      <c r="W157" s="8">
        <v>130</v>
      </c>
      <c r="X157" s="8">
        <f t="shared" si="129"/>
        <v>390</v>
      </c>
      <c r="Y157" s="108">
        <f>X157-X156</f>
        <v>60</v>
      </c>
    </row>
    <row r="158" spans="1:31" x14ac:dyDescent="0.2">
      <c r="A158" s="94"/>
      <c r="B158" s="94"/>
      <c r="C158" s="94"/>
      <c r="D158" s="94"/>
      <c r="E158" s="94"/>
      <c r="F158" s="94"/>
      <c r="G158" s="94"/>
      <c r="H158" s="94"/>
      <c r="I158" s="94"/>
      <c r="J158" s="94"/>
      <c r="K158" s="94"/>
      <c r="L158" s="92"/>
      <c r="M158" s="94"/>
      <c r="N158" s="94"/>
      <c r="O158" s="94"/>
      <c r="P158" s="94"/>
      <c r="Q158" s="94"/>
      <c r="R158" s="94"/>
      <c r="S158" s="94"/>
      <c r="T158" s="94"/>
      <c r="U158" s="94"/>
      <c r="V158" s="94"/>
      <c r="W158" s="94"/>
      <c r="X158" s="94"/>
      <c r="Y158" s="92"/>
    </row>
    <row r="159" spans="1:31" x14ac:dyDescent="0.2">
      <c r="A159" s="112" t="s">
        <v>200</v>
      </c>
      <c r="B159" s="99"/>
      <c r="C159" s="99"/>
      <c r="D159" s="99"/>
      <c r="E159" s="112" t="s">
        <v>201</v>
      </c>
      <c r="F159" s="99"/>
      <c r="G159" s="99"/>
      <c r="H159" s="99"/>
      <c r="I159" s="112" t="s">
        <v>202</v>
      </c>
      <c r="J159" s="99"/>
      <c r="K159" s="99"/>
      <c r="L159" s="100"/>
      <c r="M159" s="110"/>
      <c r="N159" s="112" t="s">
        <v>200</v>
      </c>
      <c r="O159" s="99"/>
      <c r="P159" s="99"/>
      <c r="Q159" s="99"/>
      <c r="R159" s="112" t="s">
        <v>201</v>
      </c>
      <c r="S159" s="99"/>
      <c r="T159" s="99"/>
      <c r="U159" s="99"/>
      <c r="V159" s="112" t="s">
        <v>202</v>
      </c>
      <c r="W159" s="99"/>
      <c r="X159" s="99"/>
      <c r="Y159" s="100"/>
    </row>
    <row r="160" spans="1:31" x14ac:dyDescent="0.2">
      <c r="A160" s="113" t="s">
        <v>193</v>
      </c>
      <c r="B160" s="94" t="s">
        <v>194</v>
      </c>
      <c r="C160" s="94" t="s">
        <v>195</v>
      </c>
      <c r="D160" s="94" t="s">
        <v>187</v>
      </c>
      <c r="E160" s="113" t="s">
        <v>193</v>
      </c>
      <c r="F160" s="94" t="s">
        <v>194</v>
      </c>
      <c r="G160" s="94" t="s">
        <v>195</v>
      </c>
      <c r="H160" s="94" t="s">
        <v>187</v>
      </c>
      <c r="I160" s="113" t="s">
        <v>193</v>
      </c>
      <c r="J160" s="94" t="s">
        <v>194</v>
      </c>
      <c r="K160" s="94" t="s">
        <v>195</v>
      </c>
      <c r="L160" s="92" t="s">
        <v>187</v>
      </c>
      <c r="N160" s="113" t="s">
        <v>193</v>
      </c>
      <c r="O160" s="94" t="s">
        <v>194</v>
      </c>
      <c r="P160" s="94" t="s">
        <v>195</v>
      </c>
      <c r="Q160" s="94" t="s">
        <v>187</v>
      </c>
      <c r="R160" s="113" t="s">
        <v>193</v>
      </c>
      <c r="S160" s="94" t="s">
        <v>194</v>
      </c>
      <c r="T160" s="94" t="s">
        <v>195</v>
      </c>
      <c r="U160" s="94" t="s">
        <v>187</v>
      </c>
      <c r="V160" s="113" t="s">
        <v>193</v>
      </c>
      <c r="W160" s="94" t="s">
        <v>194</v>
      </c>
      <c r="X160" s="94" t="s">
        <v>195</v>
      </c>
      <c r="Y160" s="92" t="s">
        <v>187</v>
      </c>
      <c r="AA160" s="132"/>
      <c r="AE160" s="132"/>
    </row>
    <row r="161" spans="1:31" x14ac:dyDescent="0.2">
      <c r="A161" s="113">
        <v>13</v>
      </c>
      <c r="B161" s="139"/>
      <c r="C161" s="140"/>
      <c r="D161" s="140">
        <v>24</v>
      </c>
      <c r="E161" s="112">
        <v>13</v>
      </c>
      <c r="F161" s="140"/>
      <c r="G161" s="140"/>
      <c r="H161" s="140">
        <v>27</v>
      </c>
      <c r="I161" s="112">
        <v>13</v>
      </c>
      <c r="J161" s="140"/>
      <c r="K161" s="140"/>
      <c r="L161" s="141">
        <v>24</v>
      </c>
      <c r="N161" s="113">
        <v>13</v>
      </c>
      <c r="O161" s="97"/>
      <c r="P161" s="97"/>
      <c r="Q161" s="97">
        <v>30</v>
      </c>
      <c r="R161" s="113">
        <v>13</v>
      </c>
      <c r="S161" s="97"/>
      <c r="T161" s="97"/>
      <c r="U161" s="97">
        <v>30</v>
      </c>
      <c r="V161" s="113">
        <v>13</v>
      </c>
      <c r="W161" s="97"/>
      <c r="X161" s="97"/>
      <c r="Y161" s="101">
        <v>30</v>
      </c>
    </row>
    <row r="162" spans="1:31" x14ac:dyDescent="0.2">
      <c r="A162" s="113" t="s">
        <v>196</v>
      </c>
      <c r="B162" s="135">
        <v>92</v>
      </c>
      <c r="C162" s="96">
        <f>B162*3</f>
        <v>276</v>
      </c>
      <c r="D162" s="96">
        <v>36</v>
      </c>
      <c r="E162" s="113" t="s">
        <v>196</v>
      </c>
      <c r="F162" s="96">
        <v>92</v>
      </c>
      <c r="G162" s="96">
        <f>F162*3</f>
        <v>276</v>
      </c>
      <c r="H162" s="97">
        <v>24</v>
      </c>
      <c r="I162" s="113" t="s">
        <v>196</v>
      </c>
      <c r="J162" s="96">
        <v>94</v>
      </c>
      <c r="K162" s="96">
        <f>J162*3</f>
        <v>282</v>
      </c>
      <c r="L162" s="108">
        <v>36</v>
      </c>
      <c r="N162" s="113" t="s">
        <v>196</v>
      </c>
      <c r="O162" s="8">
        <v>100</v>
      </c>
      <c r="P162" s="8">
        <f>O162*3</f>
        <v>300</v>
      </c>
      <c r="Q162" s="8"/>
      <c r="R162" s="113" t="s">
        <v>196</v>
      </c>
      <c r="S162" s="8">
        <v>97</v>
      </c>
      <c r="T162" s="8">
        <f>S162*3</f>
        <v>291</v>
      </c>
      <c r="U162" s="8"/>
      <c r="V162" s="113" t="s">
        <v>196</v>
      </c>
      <c r="W162" s="8">
        <v>95</v>
      </c>
      <c r="X162" s="8">
        <f>W162*3</f>
        <v>285</v>
      </c>
    </row>
    <row r="163" spans="1:31" x14ac:dyDescent="0.2">
      <c r="A163" s="113">
        <v>15</v>
      </c>
      <c r="B163" s="135">
        <v>104</v>
      </c>
      <c r="C163" s="96">
        <f t="shared" ref="C163:C164" si="130">B163*3</f>
        <v>312</v>
      </c>
      <c r="D163" s="96">
        <f>C163-C162</f>
        <v>36</v>
      </c>
      <c r="E163" s="113">
        <v>15</v>
      </c>
      <c r="F163" s="96">
        <v>105</v>
      </c>
      <c r="G163" s="96">
        <f t="shared" ref="G163:G164" si="131">F163*3</f>
        <v>315</v>
      </c>
      <c r="H163" s="96">
        <v>36</v>
      </c>
      <c r="I163" s="113">
        <v>15</v>
      </c>
      <c r="J163" s="96">
        <v>106</v>
      </c>
      <c r="K163" s="96">
        <f t="shared" ref="K163:K164" si="132">J163*3</f>
        <v>318</v>
      </c>
      <c r="L163" s="108">
        <f>K163-K162</f>
        <v>36</v>
      </c>
      <c r="N163" s="113">
        <v>15</v>
      </c>
      <c r="O163" s="8">
        <v>114</v>
      </c>
      <c r="P163" s="8">
        <f>O163*3</f>
        <v>342</v>
      </c>
      <c r="Q163" s="8">
        <f>P163-P162</f>
        <v>42</v>
      </c>
      <c r="R163" s="113">
        <v>15</v>
      </c>
      <c r="S163" s="8">
        <v>115</v>
      </c>
      <c r="T163" s="8">
        <f t="shared" ref="T163:T164" si="133">S163*3</f>
        <v>345</v>
      </c>
      <c r="U163" s="8">
        <f>T163-T162</f>
        <v>54</v>
      </c>
      <c r="V163" s="113">
        <v>15</v>
      </c>
      <c r="W163" s="8">
        <v>108</v>
      </c>
      <c r="X163" s="8">
        <f t="shared" ref="X163:X164" si="134">W163*3</f>
        <v>324</v>
      </c>
      <c r="Y163" s="108">
        <f>X163-X162</f>
        <v>39</v>
      </c>
    </row>
    <row r="164" spans="1:31" x14ac:dyDescent="0.2">
      <c r="A164" s="114">
        <v>16</v>
      </c>
      <c r="B164" s="136">
        <v>120</v>
      </c>
      <c r="C164" s="133">
        <f t="shared" si="130"/>
        <v>360</v>
      </c>
      <c r="D164" s="133">
        <f>C164-C163</f>
        <v>48</v>
      </c>
      <c r="E164" s="114">
        <v>16</v>
      </c>
      <c r="F164" s="133">
        <v>128</v>
      </c>
      <c r="G164" s="133">
        <f t="shared" si="131"/>
        <v>384</v>
      </c>
      <c r="H164" s="133">
        <f>G164-G163</f>
        <v>69</v>
      </c>
      <c r="I164" s="114">
        <v>16</v>
      </c>
      <c r="J164" s="133">
        <v>135</v>
      </c>
      <c r="K164" s="133">
        <f t="shared" si="132"/>
        <v>405</v>
      </c>
      <c r="L164" s="134">
        <f>K164-K163</f>
        <v>87</v>
      </c>
      <c r="M164" s="111"/>
      <c r="N164" s="114">
        <v>16</v>
      </c>
      <c r="O164" s="8">
        <v>142</v>
      </c>
      <c r="P164" s="8">
        <f>O164*3</f>
        <v>426</v>
      </c>
      <c r="Q164" s="8">
        <f>P164-P163</f>
        <v>84</v>
      </c>
      <c r="R164" s="114">
        <v>16</v>
      </c>
      <c r="S164" s="8">
        <v>151</v>
      </c>
      <c r="T164" s="8">
        <f t="shared" si="133"/>
        <v>453</v>
      </c>
      <c r="U164" s="8">
        <f>T164-T163</f>
        <v>108</v>
      </c>
      <c r="V164" s="114">
        <v>16</v>
      </c>
      <c r="W164" s="8">
        <v>127</v>
      </c>
      <c r="X164" s="8">
        <f t="shared" si="134"/>
        <v>381</v>
      </c>
      <c r="Y164" s="108">
        <f>X164-X163</f>
        <v>57</v>
      </c>
    </row>
    <row r="165" spans="1:31" x14ac:dyDescent="0.2">
      <c r="A165" s="94"/>
      <c r="B165" s="94"/>
      <c r="C165" s="94"/>
      <c r="D165" s="94"/>
      <c r="E165" s="94"/>
      <c r="F165" s="94"/>
      <c r="G165" s="94"/>
      <c r="H165" s="94"/>
      <c r="I165" s="94"/>
      <c r="J165" s="94"/>
      <c r="K165" s="94"/>
      <c r="L165" s="92"/>
      <c r="M165" s="94"/>
      <c r="N165" s="94"/>
      <c r="O165" s="94"/>
      <c r="P165" s="94"/>
      <c r="Q165" s="94"/>
      <c r="R165" s="94"/>
      <c r="S165" s="94"/>
      <c r="T165" s="94"/>
      <c r="U165" s="94"/>
      <c r="V165" s="94"/>
      <c r="W165" s="94"/>
      <c r="X165" s="94"/>
      <c r="Y165" s="92"/>
      <c r="AA165" s="132"/>
      <c r="AE165" s="132"/>
    </row>
    <row r="166" spans="1:31" x14ac:dyDescent="0.2">
      <c r="A166" s="112" t="s">
        <v>203</v>
      </c>
      <c r="B166" s="99"/>
      <c r="C166" s="99"/>
      <c r="D166" s="99"/>
      <c r="E166" s="112" t="s">
        <v>204</v>
      </c>
      <c r="F166" s="99"/>
      <c r="G166" s="99"/>
      <c r="H166" s="99"/>
      <c r="I166" s="112" t="s">
        <v>205</v>
      </c>
      <c r="J166" s="99"/>
      <c r="K166" s="99"/>
      <c r="L166" s="100"/>
      <c r="M166" s="110"/>
      <c r="N166" s="112" t="s">
        <v>203</v>
      </c>
      <c r="O166" s="99"/>
      <c r="P166" s="99"/>
      <c r="Q166" s="99"/>
      <c r="R166" s="112" t="s">
        <v>204</v>
      </c>
      <c r="S166" s="99"/>
      <c r="T166" s="99"/>
      <c r="U166" s="99"/>
      <c r="V166" s="112" t="s">
        <v>205</v>
      </c>
      <c r="W166" s="99"/>
      <c r="X166" s="99"/>
      <c r="Y166" s="100"/>
    </row>
    <row r="167" spans="1:31" x14ac:dyDescent="0.2">
      <c r="A167" s="113" t="s">
        <v>193</v>
      </c>
      <c r="B167" s="94" t="s">
        <v>194</v>
      </c>
      <c r="C167" s="94" t="s">
        <v>195</v>
      </c>
      <c r="D167" s="94" t="s">
        <v>187</v>
      </c>
      <c r="E167" s="113" t="s">
        <v>193</v>
      </c>
      <c r="F167" s="94" t="s">
        <v>194</v>
      </c>
      <c r="G167" s="94" t="s">
        <v>195</v>
      </c>
      <c r="H167" s="94" t="s">
        <v>187</v>
      </c>
      <c r="I167" s="113" t="s">
        <v>193</v>
      </c>
      <c r="J167" s="94" t="s">
        <v>194</v>
      </c>
      <c r="K167" s="94" t="s">
        <v>195</v>
      </c>
      <c r="L167" s="92" t="s">
        <v>187</v>
      </c>
      <c r="N167" s="113" t="s">
        <v>193</v>
      </c>
      <c r="O167" s="94" t="s">
        <v>194</v>
      </c>
      <c r="P167" s="94" t="s">
        <v>195</v>
      </c>
      <c r="Q167" s="94" t="s">
        <v>187</v>
      </c>
      <c r="R167" s="113" t="s">
        <v>193</v>
      </c>
      <c r="S167" s="94" t="s">
        <v>194</v>
      </c>
      <c r="T167" s="94" t="s">
        <v>195</v>
      </c>
      <c r="U167" s="94" t="s">
        <v>187</v>
      </c>
      <c r="V167" s="113" t="s">
        <v>193</v>
      </c>
      <c r="W167" s="94" t="s">
        <v>194</v>
      </c>
      <c r="X167" s="94" t="s">
        <v>195</v>
      </c>
      <c r="Y167" s="92" t="s">
        <v>187</v>
      </c>
    </row>
    <row r="168" spans="1:31" x14ac:dyDescent="0.2">
      <c r="A168" s="113">
        <v>13</v>
      </c>
      <c r="B168" s="139"/>
      <c r="C168" s="140"/>
      <c r="D168" s="140">
        <v>24</v>
      </c>
      <c r="E168" s="112">
        <v>13</v>
      </c>
      <c r="F168" s="140"/>
      <c r="G168" s="140"/>
      <c r="H168" s="140">
        <v>24</v>
      </c>
      <c r="I168" s="112">
        <v>13</v>
      </c>
      <c r="J168" s="140"/>
      <c r="K168" s="140"/>
      <c r="L168" s="141">
        <v>24</v>
      </c>
      <c r="N168" s="113">
        <v>13</v>
      </c>
      <c r="O168" s="97"/>
      <c r="P168" s="97"/>
      <c r="Q168" s="97">
        <v>30</v>
      </c>
      <c r="R168" s="113">
        <v>13</v>
      </c>
      <c r="S168" s="97"/>
      <c r="T168" s="97"/>
      <c r="U168" s="97">
        <v>30</v>
      </c>
      <c r="V168" s="113">
        <v>13</v>
      </c>
      <c r="W168" s="97"/>
      <c r="X168" s="97"/>
      <c r="Y168" s="101">
        <v>30</v>
      </c>
    </row>
    <row r="169" spans="1:31" x14ac:dyDescent="0.2">
      <c r="A169" s="113" t="s">
        <v>196</v>
      </c>
      <c r="B169" s="135">
        <v>94</v>
      </c>
      <c r="C169" s="96">
        <f>B169*3</f>
        <v>282</v>
      </c>
      <c r="D169" s="96">
        <v>36</v>
      </c>
      <c r="E169" s="113" t="s">
        <v>196</v>
      </c>
      <c r="F169" s="96">
        <v>94</v>
      </c>
      <c r="G169" s="96">
        <f>F169*3</f>
        <v>282</v>
      </c>
      <c r="H169" s="96">
        <v>36</v>
      </c>
      <c r="I169" s="113" t="s">
        <v>196</v>
      </c>
      <c r="J169" s="96">
        <v>92</v>
      </c>
      <c r="K169" s="96">
        <f>J169*3</f>
        <v>276</v>
      </c>
      <c r="L169" s="108">
        <v>36</v>
      </c>
      <c r="N169" s="113" t="s">
        <v>196</v>
      </c>
      <c r="O169" s="8">
        <v>94</v>
      </c>
      <c r="P169" s="8">
        <f>O169*3</f>
        <v>282</v>
      </c>
      <c r="Q169" s="8"/>
      <c r="R169" s="113" t="s">
        <v>196</v>
      </c>
      <c r="S169" s="8">
        <v>95</v>
      </c>
      <c r="T169" s="8">
        <f>S169*3</f>
        <v>285</v>
      </c>
      <c r="U169" s="8"/>
      <c r="V169" s="113" t="s">
        <v>196</v>
      </c>
      <c r="W169" s="8">
        <v>95</v>
      </c>
      <c r="X169" s="8">
        <f>W169*3</f>
        <v>285</v>
      </c>
    </row>
    <row r="170" spans="1:31" x14ac:dyDescent="0.2">
      <c r="A170" s="113">
        <v>15</v>
      </c>
      <c r="B170" s="135">
        <v>106</v>
      </c>
      <c r="C170" s="96">
        <f t="shared" ref="C170:C171" si="135">B170*3</f>
        <v>318</v>
      </c>
      <c r="D170" s="96">
        <f>C170-C169</f>
        <v>36</v>
      </c>
      <c r="E170" s="113">
        <v>15</v>
      </c>
      <c r="F170" s="96">
        <v>108</v>
      </c>
      <c r="G170" s="96">
        <f t="shared" ref="G170:G171" si="136">F170*3</f>
        <v>324</v>
      </c>
      <c r="H170" s="96">
        <f>G170-G169</f>
        <v>42</v>
      </c>
      <c r="I170" s="113">
        <v>15</v>
      </c>
      <c r="J170" s="96">
        <v>105</v>
      </c>
      <c r="K170" s="96">
        <f t="shared" ref="K170:K171" si="137">J170*3</f>
        <v>315</v>
      </c>
      <c r="L170" s="108">
        <f>K170-K169</f>
        <v>39</v>
      </c>
      <c r="N170" s="113">
        <v>15</v>
      </c>
      <c r="O170" s="8">
        <v>107</v>
      </c>
      <c r="P170" s="8">
        <f>O170*3</f>
        <v>321</v>
      </c>
      <c r="Q170" s="8">
        <f>P170-P169</f>
        <v>39</v>
      </c>
      <c r="R170" s="113">
        <v>15</v>
      </c>
      <c r="S170" s="8">
        <v>108</v>
      </c>
      <c r="T170" s="8">
        <f t="shared" ref="T170:T171" si="138">S170*3</f>
        <v>324</v>
      </c>
      <c r="U170" s="8">
        <f>T170-T169</f>
        <v>39</v>
      </c>
      <c r="V170" s="113">
        <v>15</v>
      </c>
      <c r="W170" s="8">
        <v>109</v>
      </c>
      <c r="X170" s="8">
        <f t="shared" ref="X170:X171" si="139">W170*3</f>
        <v>327</v>
      </c>
      <c r="Y170" s="108">
        <f>X170-X169</f>
        <v>42</v>
      </c>
      <c r="AA170" s="132"/>
      <c r="AE170" s="132"/>
    </row>
    <row r="171" spans="1:31" x14ac:dyDescent="0.2">
      <c r="A171" s="114">
        <v>16</v>
      </c>
      <c r="B171" s="136">
        <v>128</v>
      </c>
      <c r="C171" s="133">
        <f t="shared" si="135"/>
        <v>384</v>
      </c>
      <c r="D171" s="133">
        <f>C171-C170</f>
        <v>66</v>
      </c>
      <c r="E171" s="114">
        <v>16</v>
      </c>
      <c r="F171" s="133">
        <v>133</v>
      </c>
      <c r="G171" s="133">
        <f t="shared" si="136"/>
        <v>399</v>
      </c>
      <c r="H171" s="133">
        <f>G171-G170</f>
        <v>75</v>
      </c>
      <c r="I171" s="114">
        <v>16</v>
      </c>
      <c r="J171" s="133">
        <v>126</v>
      </c>
      <c r="K171" s="133">
        <f t="shared" si="137"/>
        <v>378</v>
      </c>
      <c r="L171" s="134">
        <f>K171-K170</f>
        <v>63</v>
      </c>
      <c r="M171" s="111"/>
      <c r="N171" s="114">
        <v>16</v>
      </c>
      <c r="O171" s="8">
        <v>128</v>
      </c>
      <c r="P171" s="8">
        <f>O171*3</f>
        <v>384</v>
      </c>
      <c r="Q171" s="8">
        <f>P171-P170</f>
        <v>63</v>
      </c>
      <c r="R171" s="114">
        <v>16</v>
      </c>
      <c r="S171" s="8">
        <v>134</v>
      </c>
      <c r="T171" s="8">
        <f t="shared" si="138"/>
        <v>402</v>
      </c>
      <c r="U171" s="8">
        <f>T171-T170</f>
        <v>78</v>
      </c>
      <c r="V171" s="114">
        <v>16</v>
      </c>
      <c r="W171" s="8">
        <v>136</v>
      </c>
      <c r="X171" s="8">
        <f t="shared" si="139"/>
        <v>408</v>
      </c>
      <c r="Y171" s="108">
        <f>X171-X170</f>
        <v>81</v>
      </c>
    </row>
    <row r="172" spans="1:31" x14ac:dyDescent="0.2">
      <c r="A172" s="94"/>
      <c r="B172" s="94"/>
      <c r="C172" s="94"/>
      <c r="D172" s="94"/>
      <c r="E172" s="94"/>
      <c r="F172" s="94"/>
      <c r="G172" s="94"/>
      <c r="H172" s="94"/>
      <c r="I172" s="94"/>
      <c r="J172" s="94"/>
      <c r="K172" s="94"/>
      <c r="L172" s="92"/>
      <c r="M172" s="94"/>
      <c r="N172" s="94"/>
      <c r="O172" s="94"/>
      <c r="P172" s="94"/>
      <c r="Q172" s="94"/>
      <c r="R172" s="94"/>
      <c r="S172" s="94"/>
      <c r="T172" s="94"/>
      <c r="U172" s="94"/>
      <c r="V172" s="94"/>
      <c r="W172" s="94"/>
      <c r="X172" s="94"/>
      <c r="Y172" s="92"/>
    </row>
    <row r="173" spans="1:31" x14ac:dyDescent="0.2">
      <c r="A173" s="112" t="s">
        <v>206</v>
      </c>
      <c r="B173" s="99"/>
      <c r="C173" s="99"/>
      <c r="D173" s="99"/>
      <c r="E173" s="112" t="s">
        <v>207</v>
      </c>
      <c r="F173" s="99"/>
      <c r="G173" s="99"/>
      <c r="H173" s="99"/>
      <c r="I173" s="112" t="s">
        <v>208</v>
      </c>
      <c r="J173" s="99"/>
      <c r="K173" s="99"/>
      <c r="L173" s="100"/>
      <c r="M173" s="110"/>
      <c r="N173" s="112" t="s">
        <v>206</v>
      </c>
      <c r="O173" s="98"/>
      <c r="P173" s="99"/>
      <c r="Q173" s="99"/>
      <c r="R173" s="112" t="s">
        <v>207</v>
      </c>
      <c r="S173" s="99"/>
      <c r="T173" s="99"/>
      <c r="U173" s="99"/>
      <c r="V173" s="112" t="s">
        <v>208</v>
      </c>
      <c r="W173" s="99"/>
      <c r="X173" s="99"/>
      <c r="Y173" s="100"/>
    </row>
    <row r="174" spans="1:31" x14ac:dyDescent="0.2">
      <c r="A174" s="113" t="s">
        <v>193</v>
      </c>
      <c r="B174" s="94" t="s">
        <v>194</v>
      </c>
      <c r="C174" s="94" t="s">
        <v>195</v>
      </c>
      <c r="D174" s="94" t="s">
        <v>187</v>
      </c>
      <c r="E174" s="113" t="s">
        <v>193</v>
      </c>
      <c r="F174" s="94" t="s">
        <v>194</v>
      </c>
      <c r="G174" s="94" t="s">
        <v>195</v>
      </c>
      <c r="H174" s="94" t="s">
        <v>187</v>
      </c>
      <c r="I174" s="113" t="s">
        <v>193</v>
      </c>
      <c r="J174" s="94" t="s">
        <v>194</v>
      </c>
      <c r="K174" s="94" t="s">
        <v>195</v>
      </c>
      <c r="L174" s="92" t="s">
        <v>187</v>
      </c>
      <c r="N174" s="113" t="s">
        <v>193</v>
      </c>
      <c r="O174" s="142" t="s">
        <v>194</v>
      </c>
      <c r="P174" s="94" t="s">
        <v>195</v>
      </c>
      <c r="Q174" s="94" t="s">
        <v>187</v>
      </c>
      <c r="R174" s="113" t="s">
        <v>193</v>
      </c>
      <c r="S174" s="94" t="s">
        <v>194</v>
      </c>
      <c r="T174" s="94" t="s">
        <v>195</v>
      </c>
      <c r="U174" s="94" t="s">
        <v>187</v>
      </c>
      <c r="V174" s="113" t="s">
        <v>193</v>
      </c>
      <c r="W174" s="94" t="s">
        <v>194</v>
      </c>
      <c r="X174" s="94" t="s">
        <v>195</v>
      </c>
      <c r="Y174" s="92" t="s">
        <v>187</v>
      </c>
    </row>
    <row r="175" spans="1:31" x14ac:dyDescent="0.2">
      <c r="A175" s="113">
        <v>13</v>
      </c>
      <c r="B175" s="139"/>
      <c r="C175" s="140"/>
      <c r="D175" s="140">
        <v>24</v>
      </c>
      <c r="E175" s="112">
        <v>13</v>
      </c>
      <c r="F175" s="140"/>
      <c r="G175" s="140"/>
      <c r="H175" s="140">
        <v>24</v>
      </c>
      <c r="I175" s="112">
        <v>13</v>
      </c>
      <c r="J175" s="140"/>
      <c r="K175" s="140"/>
      <c r="L175" s="141">
        <v>24</v>
      </c>
      <c r="N175" s="113">
        <v>13</v>
      </c>
      <c r="O175" s="143"/>
      <c r="P175" s="97"/>
      <c r="Q175" s="97">
        <v>27</v>
      </c>
      <c r="R175" s="113">
        <v>13</v>
      </c>
      <c r="S175" s="97"/>
      <c r="T175" s="97"/>
      <c r="U175" s="97">
        <v>27</v>
      </c>
      <c r="V175" s="113">
        <v>13</v>
      </c>
      <c r="W175" s="97"/>
      <c r="X175" s="97"/>
      <c r="Y175" s="101">
        <v>27</v>
      </c>
      <c r="AA175" s="132"/>
      <c r="AE175" s="132"/>
    </row>
    <row r="176" spans="1:31" x14ac:dyDescent="0.2">
      <c r="A176" s="113" t="s">
        <v>196</v>
      </c>
      <c r="B176" s="135">
        <v>99</v>
      </c>
      <c r="C176" s="96">
        <f>B176*3</f>
        <v>297</v>
      </c>
      <c r="D176" s="96">
        <v>36</v>
      </c>
      <c r="E176" s="113" t="s">
        <v>196</v>
      </c>
      <c r="F176" s="96">
        <v>93</v>
      </c>
      <c r="G176" s="96">
        <f>F176*3</f>
        <v>279</v>
      </c>
      <c r="H176" s="96">
        <v>36</v>
      </c>
      <c r="I176" s="113" t="s">
        <v>196</v>
      </c>
      <c r="J176" s="96">
        <v>93</v>
      </c>
      <c r="K176" s="96">
        <f>J176*3</f>
        <v>279</v>
      </c>
      <c r="L176" s="108">
        <v>36</v>
      </c>
      <c r="N176" s="113" t="s">
        <v>196</v>
      </c>
      <c r="O176" s="135">
        <v>94</v>
      </c>
      <c r="P176" s="96">
        <f>O176*3</f>
        <v>282</v>
      </c>
      <c r="Q176" s="96">
        <v>30</v>
      </c>
      <c r="R176" s="113" t="s">
        <v>196</v>
      </c>
      <c r="S176" s="96">
        <v>97</v>
      </c>
      <c r="T176" s="96">
        <f>S176*3</f>
        <v>291</v>
      </c>
      <c r="U176" s="96">
        <v>30</v>
      </c>
      <c r="V176" s="113" t="s">
        <v>196</v>
      </c>
      <c r="W176" s="96">
        <v>97</v>
      </c>
      <c r="X176" s="96">
        <f>W176*3</f>
        <v>291</v>
      </c>
      <c r="Y176" s="108">
        <v>30</v>
      </c>
    </row>
    <row r="177" spans="1:31" x14ac:dyDescent="0.2">
      <c r="A177" s="113">
        <v>15</v>
      </c>
      <c r="B177" s="135">
        <v>119</v>
      </c>
      <c r="C177" s="96">
        <f t="shared" ref="C177:C178" si="140">B177*3</f>
        <v>357</v>
      </c>
      <c r="D177" s="96">
        <f>C177-C176</f>
        <v>60</v>
      </c>
      <c r="E177" s="113">
        <v>15</v>
      </c>
      <c r="F177" s="96">
        <v>105</v>
      </c>
      <c r="G177" s="96">
        <f t="shared" ref="G177:G178" si="141">F177*3</f>
        <v>315</v>
      </c>
      <c r="H177" s="96">
        <f>G177-G176</f>
        <v>36</v>
      </c>
      <c r="I177" s="113">
        <v>15</v>
      </c>
      <c r="J177" s="96">
        <v>110</v>
      </c>
      <c r="K177" s="96">
        <f t="shared" ref="K177:K178" si="142">J177*3</f>
        <v>330</v>
      </c>
      <c r="L177" s="108">
        <f>K177-K176</f>
        <v>51</v>
      </c>
      <c r="N177" s="113">
        <v>15</v>
      </c>
      <c r="O177" s="135">
        <v>107</v>
      </c>
      <c r="P177" s="96">
        <f t="shared" ref="P177:P178" si="143">O177*3</f>
        <v>321</v>
      </c>
      <c r="Q177" s="96">
        <f>P177-P176</f>
        <v>39</v>
      </c>
      <c r="R177" s="113">
        <v>15</v>
      </c>
      <c r="S177" s="96">
        <v>109</v>
      </c>
      <c r="T177" s="96">
        <f t="shared" ref="T177:T178" si="144">S177*3</f>
        <v>327</v>
      </c>
      <c r="U177" s="96">
        <f>T177-T176</f>
        <v>36</v>
      </c>
      <c r="V177" s="113">
        <v>15</v>
      </c>
      <c r="W177" s="96">
        <v>111</v>
      </c>
      <c r="X177" s="96">
        <f t="shared" ref="X177:X178" si="145">W177*3</f>
        <v>333</v>
      </c>
      <c r="Y177" s="108">
        <f>X177-X176</f>
        <v>42</v>
      </c>
    </row>
    <row r="178" spans="1:31" x14ac:dyDescent="0.2">
      <c r="A178" s="114">
        <v>16</v>
      </c>
      <c r="B178" s="136">
        <v>150</v>
      </c>
      <c r="C178" s="133">
        <f t="shared" si="140"/>
        <v>450</v>
      </c>
      <c r="D178" s="133">
        <f>C178-C177</f>
        <v>93</v>
      </c>
      <c r="E178" s="114">
        <v>16</v>
      </c>
      <c r="F178" s="133">
        <v>126</v>
      </c>
      <c r="G178" s="133">
        <f t="shared" si="141"/>
        <v>378</v>
      </c>
      <c r="H178" s="133">
        <f>G178-G177</f>
        <v>63</v>
      </c>
      <c r="I178" s="114">
        <v>16</v>
      </c>
      <c r="J178" s="133">
        <v>150</v>
      </c>
      <c r="K178" s="133">
        <f t="shared" si="142"/>
        <v>450</v>
      </c>
      <c r="L178" s="134">
        <f>K178-K177</f>
        <v>120</v>
      </c>
      <c r="M178" s="111"/>
      <c r="N178" s="114">
        <v>16</v>
      </c>
      <c r="O178" s="136">
        <v>129</v>
      </c>
      <c r="P178" s="133">
        <f t="shared" si="143"/>
        <v>387</v>
      </c>
      <c r="Q178" s="133">
        <f>P178-P177</f>
        <v>66</v>
      </c>
      <c r="R178" s="114">
        <v>16</v>
      </c>
      <c r="S178" s="133">
        <v>134</v>
      </c>
      <c r="T178" s="133">
        <f t="shared" si="144"/>
        <v>402</v>
      </c>
      <c r="U178" s="133">
        <f>T178-T177</f>
        <v>75</v>
      </c>
      <c r="V178" s="114">
        <v>16</v>
      </c>
      <c r="W178" s="133">
        <v>135</v>
      </c>
      <c r="X178" s="133">
        <f t="shared" si="145"/>
        <v>405</v>
      </c>
      <c r="Y178" s="134">
        <f>X178-X177</f>
        <v>72</v>
      </c>
    </row>
    <row r="179" spans="1:31" x14ac:dyDescent="0.2">
      <c r="A179" s="94"/>
      <c r="B179" s="94"/>
      <c r="C179" s="94"/>
      <c r="D179" s="94"/>
      <c r="E179" s="94"/>
      <c r="F179" s="94"/>
      <c r="G179" s="94"/>
      <c r="H179" s="94"/>
      <c r="I179" s="94"/>
      <c r="J179" s="94"/>
      <c r="K179" s="94"/>
      <c r="L179" s="92"/>
      <c r="M179" s="94"/>
      <c r="N179" s="94"/>
      <c r="O179" s="94"/>
      <c r="P179" s="94"/>
      <c r="Q179" s="94"/>
      <c r="R179" s="94"/>
      <c r="S179" s="94"/>
      <c r="T179" s="94"/>
      <c r="U179" s="94"/>
      <c r="V179" s="94"/>
      <c r="W179" s="94"/>
      <c r="X179" s="94"/>
      <c r="Y179" s="92"/>
    </row>
    <row r="180" spans="1:31" x14ac:dyDescent="0.2">
      <c r="A180" s="112" t="s">
        <v>209</v>
      </c>
      <c r="B180" s="99"/>
      <c r="C180" s="99"/>
      <c r="D180" s="99"/>
      <c r="E180" s="112" t="s">
        <v>210</v>
      </c>
      <c r="F180" s="99"/>
      <c r="G180" s="99"/>
      <c r="H180" s="99"/>
      <c r="I180" s="112" t="s">
        <v>211</v>
      </c>
      <c r="J180" s="99"/>
      <c r="K180" s="99"/>
      <c r="L180" s="100"/>
      <c r="M180" s="110"/>
      <c r="N180" s="112" t="s">
        <v>209</v>
      </c>
      <c r="O180" s="98"/>
      <c r="P180" s="99"/>
      <c r="Q180" s="99"/>
      <c r="R180" s="112" t="s">
        <v>210</v>
      </c>
      <c r="S180" s="99"/>
      <c r="T180" s="99"/>
      <c r="U180" s="99"/>
      <c r="V180" s="112" t="s">
        <v>211</v>
      </c>
      <c r="W180" s="99"/>
      <c r="X180" s="99"/>
      <c r="Y180" s="100"/>
      <c r="AA180" s="132"/>
      <c r="AE180" s="132"/>
    </row>
    <row r="181" spans="1:31" x14ac:dyDescent="0.2">
      <c r="A181" s="113" t="s">
        <v>193</v>
      </c>
      <c r="B181" s="94" t="s">
        <v>194</v>
      </c>
      <c r="C181" s="94" t="s">
        <v>195</v>
      </c>
      <c r="D181" s="94" t="s">
        <v>187</v>
      </c>
      <c r="E181" s="113" t="s">
        <v>193</v>
      </c>
      <c r="F181" s="94" t="s">
        <v>194</v>
      </c>
      <c r="G181" s="94" t="s">
        <v>195</v>
      </c>
      <c r="H181" s="94" t="s">
        <v>187</v>
      </c>
      <c r="I181" s="113" t="s">
        <v>193</v>
      </c>
      <c r="J181" s="94" t="s">
        <v>194</v>
      </c>
      <c r="K181" s="94" t="s">
        <v>195</v>
      </c>
      <c r="L181" s="92" t="s">
        <v>187</v>
      </c>
      <c r="N181" s="113" t="s">
        <v>193</v>
      </c>
      <c r="O181" s="142" t="s">
        <v>194</v>
      </c>
      <c r="P181" s="94" t="s">
        <v>195</v>
      </c>
      <c r="Q181" s="94" t="s">
        <v>187</v>
      </c>
      <c r="R181" s="113" t="s">
        <v>193</v>
      </c>
      <c r="S181" s="94" t="s">
        <v>194</v>
      </c>
      <c r="T181" s="94" t="s">
        <v>195</v>
      </c>
      <c r="U181" s="94" t="s">
        <v>187</v>
      </c>
      <c r="V181" s="113" t="s">
        <v>193</v>
      </c>
      <c r="W181" s="94" t="s">
        <v>194</v>
      </c>
      <c r="X181" s="94" t="s">
        <v>195</v>
      </c>
      <c r="Y181" s="92" t="s">
        <v>187</v>
      </c>
    </row>
    <row r="182" spans="1:31" x14ac:dyDescent="0.2">
      <c r="A182" s="113">
        <v>13</v>
      </c>
      <c r="B182" s="139"/>
      <c r="C182" s="140"/>
      <c r="D182" s="140">
        <v>24</v>
      </c>
      <c r="E182" s="112">
        <v>13</v>
      </c>
      <c r="F182" s="140"/>
      <c r="G182" s="140"/>
      <c r="H182" s="140">
        <v>24</v>
      </c>
      <c r="I182" s="112">
        <v>13</v>
      </c>
      <c r="J182" s="140"/>
      <c r="K182" s="140"/>
      <c r="L182" s="141">
        <v>24</v>
      </c>
      <c r="N182" s="113">
        <v>13</v>
      </c>
      <c r="O182" s="143"/>
      <c r="P182" s="97"/>
      <c r="Q182" s="97">
        <v>27</v>
      </c>
      <c r="R182" s="113">
        <v>13</v>
      </c>
      <c r="S182" s="97"/>
      <c r="T182" s="97"/>
      <c r="U182" s="97">
        <v>27</v>
      </c>
      <c r="V182" s="113">
        <v>13</v>
      </c>
      <c r="W182" s="97"/>
      <c r="X182" s="97"/>
      <c r="Y182" s="101">
        <v>27</v>
      </c>
    </row>
    <row r="183" spans="1:31" x14ac:dyDescent="0.2">
      <c r="A183" s="113" t="s">
        <v>196</v>
      </c>
      <c r="B183" s="135">
        <v>92</v>
      </c>
      <c r="C183" s="96">
        <f>B183*3</f>
        <v>276</v>
      </c>
      <c r="D183" s="96">
        <v>36</v>
      </c>
      <c r="E183" s="113" t="s">
        <v>196</v>
      </c>
      <c r="F183" s="96">
        <v>93</v>
      </c>
      <c r="G183" s="96">
        <f>F183*3</f>
        <v>279</v>
      </c>
      <c r="H183" s="96">
        <v>36</v>
      </c>
      <c r="I183" s="113" t="s">
        <v>196</v>
      </c>
      <c r="J183" s="96">
        <v>93</v>
      </c>
      <c r="K183" s="96">
        <f>J183*3</f>
        <v>279</v>
      </c>
      <c r="L183" s="108">
        <v>36</v>
      </c>
      <c r="N183" s="113" t="s">
        <v>196</v>
      </c>
      <c r="O183" s="135">
        <v>94</v>
      </c>
      <c r="P183" s="96">
        <f>O183*3</f>
        <v>282</v>
      </c>
      <c r="Q183" s="96">
        <v>30</v>
      </c>
      <c r="R183" s="113" t="s">
        <v>196</v>
      </c>
      <c r="S183" s="96">
        <v>94</v>
      </c>
      <c r="T183" s="96">
        <f>S183*3</f>
        <v>282</v>
      </c>
      <c r="U183" s="96">
        <v>30</v>
      </c>
      <c r="V183" s="113" t="s">
        <v>196</v>
      </c>
      <c r="W183" s="96">
        <v>96</v>
      </c>
      <c r="X183" s="96">
        <f>W183*3</f>
        <v>288</v>
      </c>
      <c r="Y183" s="108">
        <v>30</v>
      </c>
    </row>
    <row r="184" spans="1:31" x14ac:dyDescent="0.2">
      <c r="A184" s="113">
        <v>15</v>
      </c>
      <c r="B184" s="135">
        <v>104</v>
      </c>
      <c r="C184" s="96">
        <f t="shared" ref="C184:C185" si="146">B184*3</f>
        <v>312</v>
      </c>
      <c r="D184" s="96">
        <f>C184-C183</f>
        <v>36</v>
      </c>
      <c r="E184" s="113">
        <v>15</v>
      </c>
      <c r="F184" s="96">
        <v>106</v>
      </c>
      <c r="G184" s="96">
        <f t="shared" ref="G184:G185" si="147">F184*3</f>
        <v>318</v>
      </c>
      <c r="H184" s="96">
        <f>G184-G183</f>
        <v>39</v>
      </c>
      <c r="I184" s="113">
        <v>15</v>
      </c>
      <c r="J184" s="96">
        <v>105</v>
      </c>
      <c r="K184" s="96">
        <f t="shared" ref="K184:K185" si="148">J184*3</f>
        <v>315</v>
      </c>
      <c r="L184" s="108">
        <f>K184-K183</f>
        <v>36</v>
      </c>
      <c r="N184" s="113">
        <v>15</v>
      </c>
      <c r="O184" s="135">
        <v>109</v>
      </c>
      <c r="P184" s="96">
        <f>O184*3</f>
        <v>327</v>
      </c>
      <c r="Q184" s="96">
        <f>P184-P183</f>
        <v>45</v>
      </c>
      <c r="R184" s="113">
        <v>15</v>
      </c>
      <c r="S184" s="96">
        <v>108</v>
      </c>
      <c r="T184" s="96">
        <f t="shared" ref="T184:T185" si="149">S184*3</f>
        <v>324</v>
      </c>
      <c r="U184" s="96">
        <f>T184-T183</f>
        <v>42</v>
      </c>
      <c r="V184" s="113">
        <v>15</v>
      </c>
      <c r="W184" s="96">
        <v>114</v>
      </c>
      <c r="X184" s="96">
        <f t="shared" ref="X184:X185" si="150">W184*3</f>
        <v>342</v>
      </c>
      <c r="Y184" s="108">
        <f>X184-X183</f>
        <v>54</v>
      </c>
    </row>
    <row r="185" spans="1:31" x14ac:dyDescent="0.2">
      <c r="A185" s="114">
        <v>16</v>
      </c>
      <c r="B185" s="136">
        <v>123</v>
      </c>
      <c r="C185" s="133">
        <f t="shared" si="146"/>
        <v>369</v>
      </c>
      <c r="D185" s="133">
        <f>C185-C184</f>
        <v>57</v>
      </c>
      <c r="E185" s="114">
        <v>16</v>
      </c>
      <c r="F185" s="133">
        <v>131</v>
      </c>
      <c r="G185" s="133">
        <f t="shared" si="147"/>
        <v>393</v>
      </c>
      <c r="H185" s="133">
        <f>G185-G184</f>
        <v>75</v>
      </c>
      <c r="I185" s="114">
        <v>16</v>
      </c>
      <c r="J185" s="133">
        <v>128</v>
      </c>
      <c r="K185" s="133">
        <f t="shared" si="148"/>
        <v>384</v>
      </c>
      <c r="L185" s="134">
        <f>K185-K184</f>
        <v>69</v>
      </c>
      <c r="M185" s="111"/>
      <c r="N185" s="114">
        <v>16</v>
      </c>
      <c r="O185" s="136">
        <v>138</v>
      </c>
      <c r="P185" s="133">
        <f>O185*3</f>
        <v>414</v>
      </c>
      <c r="Q185" s="133">
        <f>P185-P184</f>
        <v>87</v>
      </c>
      <c r="R185" s="114">
        <v>16</v>
      </c>
      <c r="S185" s="133">
        <v>131</v>
      </c>
      <c r="T185" s="133">
        <f t="shared" si="149"/>
        <v>393</v>
      </c>
      <c r="U185" s="133">
        <f>T185-T184</f>
        <v>69</v>
      </c>
      <c r="V185" s="114">
        <v>16</v>
      </c>
      <c r="W185" s="133">
        <v>148</v>
      </c>
      <c r="X185" s="133">
        <f t="shared" si="150"/>
        <v>444</v>
      </c>
      <c r="Y185" s="134">
        <f>X185-X184</f>
        <v>102</v>
      </c>
    </row>
    <row r="186" spans="1:31" x14ac:dyDescent="0.2">
      <c r="A186" s="94"/>
      <c r="B186" s="94"/>
      <c r="C186" s="94"/>
      <c r="D186" s="94"/>
      <c r="E186" s="94"/>
      <c r="F186" s="94"/>
      <c r="G186" s="94"/>
      <c r="H186" s="94"/>
      <c r="I186" s="94"/>
      <c r="J186" s="94"/>
      <c r="K186" s="94"/>
      <c r="L186" s="92"/>
      <c r="M186" s="94"/>
      <c r="N186" s="94"/>
      <c r="O186" s="94"/>
      <c r="P186" s="94"/>
      <c r="Q186" s="94"/>
      <c r="R186" s="94"/>
      <c r="S186" s="94"/>
      <c r="T186" s="94"/>
      <c r="U186" s="94"/>
      <c r="V186" s="94"/>
      <c r="W186" s="94"/>
      <c r="X186" s="94"/>
      <c r="Y186" s="92"/>
      <c r="AA186" s="132"/>
      <c r="AE186" s="132"/>
    </row>
    <row r="187" spans="1:31" x14ac:dyDescent="0.2">
      <c r="A187" s="112" t="s">
        <v>212</v>
      </c>
      <c r="B187" s="99"/>
      <c r="C187" s="99"/>
      <c r="D187" s="99"/>
      <c r="E187" s="112" t="s">
        <v>213</v>
      </c>
      <c r="F187" s="99"/>
      <c r="G187" s="99"/>
      <c r="H187" s="99"/>
      <c r="I187" s="112" t="s">
        <v>214</v>
      </c>
      <c r="J187" s="99"/>
      <c r="K187" s="99"/>
      <c r="L187" s="100"/>
      <c r="M187" s="110"/>
      <c r="N187" s="112" t="s">
        <v>212</v>
      </c>
      <c r="O187" s="98"/>
      <c r="P187" s="99"/>
      <c r="Q187" s="99"/>
      <c r="R187" s="112" t="s">
        <v>213</v>
      </c>
      <c r="S187" s="99"/>
      <c r="T187" s="99"/>
      <c r="U187" s="99"/>
      <c r="V187" s="112" t="s">
        <v>214</v>
      </c>
      <c r="W187" s="99"/>
      <c r="X187" s="99"/>
      <c r="Y187" s="100"/>
    </row>
    <row r="188" spans="1:31" x14ac:dyDescent="0.2">
      <c r="A188" s="113" t="s">
        <v>193</v>
      </c>
      <c r="B188" s="94" t="s">
        <v>194</v>
      </c>
      <c r="C188" s="94" t="s">
        <v>195</v>
      </c>
      <c r="D188" s="94" t="s">
        <v>187</v>
      </c>
      <c r="E188" s="113" t="s">
        <v>193</v>
      </c>
      <c r="F188" s="94" t="s">
        <v>194</v>
      </c>
      <c r="G188" s="94" t="s">
        <v>195</v>
      </c>
      <c r="H188" s="97">
        <v>24</v>
      </c>
      <c r="I188" s="113" t="s">
        <v>193</v>
      </c>
      <c r="J188" s="94" t="s">
        <v>194</v>
      </c>
      <c r="K188" s="94" t="s">
        <v>195</v>
      </c>
      <c r="L188" s="92" t="s">
        <v>187</v>
      </c>
      <c r="N188" s="113" t="s">
        <v>193</v>
      </c>
      <c r="O188" s="142" t="s">
        <v>194</v>
      </c>
      <c r="P188" s="94" t="s">
        <v>195</v>
      </c>
      <c r="Q188" s="94" t="s">
        <v>187</v>
      </c>
      <c r="R188" s="113" t="s">
        <v>193</v>
      </c>
      <c r="S188" s="94" t="s">
        <v>194</v>
      </c>
      <c r="T188" s="94" t="s">
        <v>195</v>
      </c>
      <c r="U188" s="94" t="s">
        <v>187</v>
      </c>
      <c r="V188" s="113" t="s">
        <v>193</v>
      </c>
      <c r="W188" s="94" t="s">
        <v>194</v>
      </c>
      <c r="X188" s="94" t="s">
        <v>195</v>
      </c>
      <c r="Y188" s="92" t="s">
        <v>187</v>
      </c>
    </row>
    <row r="189" spans="1:31" x14ac:dyDescent="0.2">
      <c r="A189" s="113">
        <v>13</v>
      </c>
      <c r="B189" s="139"/>
      <c r="C189" s="140"/>
      <c r="D189" s="140">
        <v>24</v>
      </c>
      <c r="E189" s="112">
        <v>13</v>
      </c>
      <c r="F189" s="140"/>
      <c r="G189" s="140"/>
      <c r="H189" s="106">
        <v>36</v>
      </c>
      <c r="I189" s="112">
        <v>13</v>
      </c>
      <c r="J189" s="140"/>
      <c r="K189" s="140"/>
      <c r="L189" s="141">
        <v>24</v>
      </c>
      <c r="N189" s="113">
        <v>13</v>
      </c>
      <c r="O189" s="143"/>
      <c r="P189" s="97"/>
      <c r="Q189" s="97">
        <v>27</v>
      </c>
      <c r="R189" s="113">
        <v>13</v>
      </c>
      <c r="S189" s="97"/>
      <c r="T189" s="97"/>
      <c r="U189" s="97">
        <v>27</v>
      </c>
      <c r="V189" s="113">
        <v>13</v>
      </c>
      <c r="W189" s="97"/>
      <c r="X189" s="97"/>
      <c r="Y189" s="101">
        <v>27</v>
      </c>
    </row>
    <row r="190" spans="1:31" x14ac:dyDescent="0.2">
      <c r="A190" s="113" t="s">
        <v>196</v>
      </c>
      <c r="B190" s="135">
        <v>93</v>
      </c>
      <c r="C190" s="96">
        <f>B190*3</f>
        <v>279</v>
      </c>
      <c r="D190" s="96">
        <v>36</v>
      </c>
      <c r="E190" s="113" t="s">
        <v>196</v>
      </c>
      <c r="F190" s="96">
        <v>94</v>
      </c>
      <c r="G190" s="96">
        <f>F190*3</f>
        <v>282</v>
      </c>
      <c r="I190" s="113" t="s">
        <v>196</v>
      </c>
      <c r="J190" s="96">
        <v>93</v>
      </c>
      <c r="K190" s="96">
        <f>J190*3</f>
        <v>279</v>
      </c>
      <c r="L190" s="108">
        <v>36</v>
      </c>
      <c r="N190" s="113" t="s">
        <v>196</v>
      </c>
      <c r="O190" s="135">
        <v>95</v>
      </c>
      <c r="P190" s="96">
        <f>O190*3</f>
        <v>285</v>
      </c>
      <c r="Q190" s="96">
        <v>30</v>
      </c>
      <c r="R190" s="113" t="s">
        <v>196</v>
      </c>
      <c r="S190" s="96">
        <v>96</v>
      </c>
      <c r="T190" s="96">
        <f>S190*3</f>
        <v>288</v>
      </c>
      <c r="U190" s="96">
        <v>30</v>
      </c>
      <c r="V190" s="113" t="s">
        <v>196</v>
      </c>
      <c r="W190" s="96">
        <v>95</v>
      </c>
      <c r="X190" s="96">
        <f>W190*3</f>
        <v>285</v>
      </c>
      <c r="Y190" s="108">
        <v>30</v>
      </c>
    </row>
    <row r="191" spans="1:31" x14ac:dyDescent="0.2">
      <c r="A191" s="113">
        <v>15</v>
      </c>
      <c r="B191" s="135">
        <v>106</v>
      </c>
      <c r="C191" s="96">
        <f t="shared" ref="C191:C192" si="151">B191*3</f>
        <v>318</v>
      </c>
      <c r="D191" s="96">
        <f>C191-C190</f>
        <v>39</v>
      </c>
      <c r="E191" s="113">
        <v>15</v>
      </c>
      <c r="F191" s="96">
        <v>108</v>
      </c>
      <c r="G191" s="96">
        <f t="shared" ref="G191:G192" si="152">F191*3</f>
        <v>324</v>
      </c>
      <c r="H191" s="96">
        <f>G191-G190</f>
        <v>42</v>
      </c>
      <c r="I191" s="113">
        <v>15</v>
      </c>
      <c r="J191" s="96">
        <v>108</v>
      </c>
      <c r="K191" s="96">
        <f t="shared" ref="K191:K192" si="153">J191*3</f>
        <v>324</v>
      </c>
      <c r="L191" s="108">
        <f>K191-K190</f>
        <v>45</v>
      </c>
      <c r="N191" s="113">
        <v>15</v>
      </c>
      <c r="O191" s="135">
        <v>110</v>
      </c>
      <c r="P191" s="96">
        <f>O191*3</f>
        <v>330</v>
      </c>
      <c r="Q191" s="96">
        <f>P191-P190</f>
        <v>45</v>
      </c>
      <c r="R191" s="113">
        <v>15</v>
      </c>
      <c r="S191" s="96">
        <v>114</v>
      </c>
      <c r="T191" s="96">
        <f t="shared" ref="T191:T192" si="154">S191*3</f>
        <v>342</v>
      </c>
      <c r="U191" s="96">
        <f>T191-T190</f>
        <v>54</v>
      </c>
      <c r="V191" s="113">
        <v>15</v>
      </c>
      <c r="W191" s="96">
        <v>109</v>
      </c>
      <c r="X191" s="96">
        <f t="shared" ref="X191:X192" si="155">W191*3</f>
        <v>327</v>
      </c>
      <c r="Y191" s="108">
        <f>X191-X190</f>
        <v>42</v>
      </c>
      <c r="AA191" s="132"/>
      <c r="AE191" s="132"/>
    </row>
    <row r="192" spans="1:31" x14ac:dyDescent="0.2">
      <c r="A192" s="114">
        <v>16</v>
      </c>
      <c r="B192" s="136">
        <v>125</v>
      </c>
      <c r="C192" s="133">
        <f t="shared" si="151"/>
        <v>375</v>
      </c>
      <c r="D192" s="133">
        <f>C192-C191</f>
        <v>57</v>
      </c>
      <c r="E192" s="114">
        <v>16</v>
      </c>
      <c r="F192" s="133">
        <v>142</v>
      </c>
      <c r="G192" s="133">
        <f t="shared" si="152"/>
        <v>426</v>
      </c>
      <c r="H192" s="133">
        <f>G192-G191</f>
        <v>102</v>
      </c>
      <c r="I192" s="114">
        <v>16</v>
      </c>
      <c r="J192" s="133">
        <v>138</v>
      </c>
      <c r="K192" s="133">
        <f t="shared" si="153"/>
        <v>414</v>
      </c>
      <c r="L192" s="134">
        <f>K192-K191</f>
        <v>90</v>
      </c>
      <c r="M192" s="111"/>
      <c r="N192" s="114">
        <v>16</v>
      </c>
      <c r="O192" s="136">
        <v>144</v>
      </c>
      <c r="P192" s="133">
        <f>O192*3</f>
        <v>432</v>
      </c>
      <c r="Q192" s="133">
        <f>P192-P191</f>
        <v>102</v>
      </c>
      <c r="R192" s="114">
        <v>16</v>
      </c>
      <c r="S192" s="133">
        <v>149</v>
      </c>
      <c r="T192" s="133">
        <f t="shared" si="154"/>
        <v>447</v>
      </c>
      <c r="U192" s="133">
        <f>T192-T191</f>
        <v>105</v>
      </c>
      <c r="V192" s="114">
        <v>16</v>
      </c>
      <c r="W192" s="133">
        <v>133</v>
      </c>
      <c r="X192" s="133">
        <f t="shared" si="155"/>
        <v>399</v>
      </c>
      <c r="Y192" s="134">
        <f>X192-X191</f>
        <v>72</v>
      </c>
    </row>
    <row r="193" spans="1:25" x14ac:dyDescent="0.2">
      <c r="A193" s="94"/>
      <c r="B193" s="94"/>
      <c r="C193" s="94"/>
      <c r="D193" s="94"/>
      <c r="E193" s="94"/>
      <c r="F193" s="94"/>
      <c r="G193" s="94"/>
      <c r="H193" s="94"/>
      <c r="I193" s="94"/>
      <c r="J193" s="94"/>
      <c r="K193" s="94"/>
      <c r="L193" s="92"/>
      <c r="M193" s="94"/>
      <c r="N193" s="94"/>
      <c r="O193" s="94"/>
      <c r="P193" s="94"/>
      <c r="Q193" s="94"/>
      <c r="R193" s="94"/>
      <c r="S193" s="94"/>
      <c r="T193" s="94"/>
      <c r="U193" s="94"/>
      <c r="V193" s="94"/>
      <c r="W193" s="94"/>
      <c r="X193" s="94"/>
      <c r="Y193" s="92"/>
    </row>
    <row r="194" spans="1:25" x14ac:dyDescent="0.2">
      <c r="A194" s="112" t="s">
        <v>215</v>
      </c>
      <c r="B194" s="99"/>
      <c r="C194" s="99"/>
      <c r="D194" s="99"/>
      <c r="E194" s="112" t="s">
        <v>216</v>
      </c>
      <c r="F194" s="99"/>
      <c r="G194" s="99"/>
      <c r="H194" s="99"/>
      <c r="I194" s="112" t="s">
        <v>217</v>
      </c>
      <c r="J194" s="99"/>
      <c r="K194" s="99"/>
      <c r="L194" s="100"/>
      <c r="M194" s="110"/>
      <c r="N194" s="112" t="s">
        <v>215</v>
      </c>
      <c r="O194" s="98"/>
      <c r="P194" s="99"/>
      <c r="Q194" s="99"/>
      <c r="R194" s="112" t="s">
        <v>216</v>
      </c>
      <c r="S194" s="99"/>
      <c r="T194" s="99"/>
      <c r="U194" s="99"/>
      <c r="V194" s="112" t="s">
        <v>217</v>
      </c>
      <c r="W194" s="99"/>
      <c r="X194" s="99"/>
      <c r="Y194" s="100"/>
    </row>
    <row r="195" spans="1:25" x14ac:dyDescent="0.2">
      <c r="A195" s="113" t="s">
        <v>193</v>
      </c>
      <c r="B195" s="94" t="s">
        <v>194</v>
      </c>
      <c r="C195" s="94" t="s">
        <v>195</v>
      </c>
      <c r="D195" s="94" t="s">
        <v>187</v>
      </c>
      <c r="E195" s="113" t="s">
        <v>193</v>
      </c>
      <c r="F195" s="94" t="s">
        <v>194</v>
      </c>
      <c r="G195" s="94" t="s">
        <v>195</v>
      </c>
      <c r="H195" s="94" t="s">
        <v>187</v>
      </c>
      <c r="I195" s="113" t="s">
        <v>193</v>
      </c>
      <c r="J195" s="94" t="s">
        <v>194</v>
      </c>
      <c r="K195" s="94" t="s">
        <v>195</v>
      </c>
      <c r="L195" s="92" t="s">
        <v>187</v>
      </c>
      <c r="N195" s="113" t="s">
        <v>193</v>
      </c>
      <c r="O195" s="142" t="s">
        <v>194</v>
      </c>
      <c r="P195" s="94" t="s">
        <v>195</v>
      </c>
      <c r="Q195" s="94" t="s">
        <v>187</v>
      </c>
      <c r="R195" s="113" t="s">
        <v>193</v>
      </c>
      <c r="S195" s="94" t="s">
        <v>194</v>
      </c>
      <c r="T195" s="94" t="s">
        <v>195</v>
      </c>
      <c r="U195" s="94" t="s">
        <v>187</v>
      </c>
      <c r="V195" s="113" t="s">
        <v>193</v>
      </c>
      <c r="W195" s="94" t="s">
        <v>194</v>
      </c>
      <c r="X195" s="94" t="s">
        <v>195</v>
      </c>
      <c r="Y195" s="92" t="s">
        <v>187</v>
      </c>
    </row>
    <row r="196" spans="1:25" x14ac:dyDescent="0.2">
      <c r="A196" s="113">
        <v>13</v>
      </c>
      <c r="B196" s="139"/>
      <c r="C196" s="140"/>
      <c r="D196" s="140">
        <v>24</v>
      </c>
      <c r="E196" s="112">
        <v>13</v>
      </c>
      <c r="F196" s="140"/>
      <c r="G196" s="140"/>
      <c r="H196" s="140">
        <v>24</v>
      </c>
      <c r="I196" s="112">
        <v>13</v>
      </c>
      <c r="J196" s="140"/>
      <c r="K196" s="140"/>
      <c r="L196" s="141">
        <v>24</v>
      </c>
      <c r="N196" s="113">
        <v>13</v>
      </c>
      <c r="O196" s="143"/>
      <c r="P196" s="97"/>
      <c r="Q196" s="97">
        <v>27</v>
      </c>
      <c r="R196" s="113">
        <v>13</v>
      </c>
      <c r="S196" s="97"/>
      <c r="T196" s="97"/>
      <c r="U196" s="97">
        <v>27</v>
      </c>
      <c r="V196" s="113">
        <v>13</v>
      </c>
      <c r="W196" s="97"/>
      <c r="X196" s="97"/>
      <c r="Y196" s="101">
        <v>27</v>
      </c>
    </row>
    <row r="197" spans="1:25" x14ac:dyDescent="0.2">
      <c r="A197" s="113" t="s">
        <v>196</v>
      </c>
      <c r="B197" s="135">
        <v>92</v>
      </c>
      <c r="C197" s="96">
        <f>B197*3</f>
        <v>276</v>
      </c>
      <c r="D197" s="96">
        <v>36</v>
      </c>
      <c r="E197" s="113" t="s">
        <v>196</v>
      </c>
      <c r="F197" s="96">
        <v>92</v>
      </c>
      <c r="G197" s="96">
        <f>F197*3</f>
        <v>276</v>
      </c>
      <c r="H197" s="96">
        <v>36</v>
      </c>
      <c r="I197" s="113" t="s">
        <v>196</v>
      </c>
      <c r="J197" s="96">
        <v>93</v>
      </c>
      <c r="K197" s="96">
        <f>J197*3</f>
        <v>279</v>
      </c>
      <c r="L197" s="108">
        <v>36</v>
      </c>
      <c r="N197" s="113" t="s">
        <v>196</v>
      </c>
      <c r="O197" s="135">
        <v>97</v>
      </c>
      <c r="P197" s="96">
        <f>O197*3</f>
        <v>291</v>
      </c>
      <c r="Q197" s="96">
        <v>30</v>
      </c>
      <c r="R197" s="113" t="s">
        <v>196</v>
      </c>
      <c r="S197" s="96">
        <v>94</v>
      </c>
      <c r="T197" s="96">
        <f>S197*3</f>
        <v>282</v>
      </c>
      <c r="U197" s="96">
        <v>30</v>
      </c>
      <c r="V197" s="113" t="s">
        <v>196</v>
      </c>
      <c r="W197" s="96">
        <v>102</v>
      </c>
      <c r="X197" s="96">
        <f>W197*3</f>
        <v>306</v>
      </c>
      <c r="Y197" s="108">
        <v>30</v>
      </c>
    </row>
    <row r="198" spans="1:25" x14ac:dyDescent="0.2">
      <c r="A198" s="113">
        <v>15</v>
      </c>
      <c r="B198" s="135">
        <v>106</v>
      </c>
      <c r="C198" s="96">
        <f t="shared" ref="C198:C199" si="156">B198*3</f>
        <v>318</v>
      </c>
      <c r="D198" s="96">
        <f>C198-C197</f>
        <v>42</v>
      </c>
      <c r="E198" s="113">
        <v>15</v>
      </c>
      <c r="F198" s="96">
        <v>104</v>
      </c>
      <c r="G198" s="96">
        <f t="shared" ref="G198:G199" si="157">F198*3</f>
        <v>312</v>
      </c>
      <c r="H198" s="96">
        <f>G198-G197</f>
        <v>36</v>
      </c>
      <c r="I198" s="113">
        <v>15</v>
      </c>
      <c r="J198" s="96">
        <v>108</v>
      </c>
      <c r="K198" s="96">
        <f t="shared" ref="K198:K199" si="158">J198*3</f>
        <v>324</v>
      </c>
      <c r="L198" s="108">
        <f>K198-K197</f>
        <v>45</v>
      </c>
      <c r="N198" s="113">
        <v>15</v>
      </c>
      <c r="O198" s="135">
        <v>111</v>
      </c>
      <c r="P198" s="96">
        <f t="shared" ref="P198:P199" si="159">O198*3</f>
        <v>333</v>
      </c>
      <c r="Q198" s="96">
        <f>P198-P197</f>
        <v>42</v>
      </c>
      <c r="R198" s="113">
        <v>15</v>
      </c>
      <c r="S198" s="96">
        <v>108</v>
      </c>
      <c r="T198" s="96">
        <f t="shared" ref="T198:T199" si="160">S198*3</f>
        <v>324</v>
      </c>
      <c r="U198" s="96">
        <f>T198-T197</f>
        <v>42</v>
      </c>
      <c r="V198" s="113">
        <v>15</v>
      </c>
      <c r="W198" s="96">
        <v>116</v>
      </c>
      <c r="X198" s="96">
        <f t="shared" ref="X198:X199" si="161">W198*3</f>
        <v>348</v>
      </c>
      <c r="Y198" s="108">
        <f>X198-X197</f>
        <v>42</v>
      </c>
    </row>
    <row r="199" spans="1:25" x14ac:dyDescent="0.2">
      <c r="A199" s="114">
        <v>16</v>
      </c>
      <c r="B199" s="136">
        <v>132</v>
      </c>
      <c r="C199" s="133">
        <f t="shared" si="156"/>
        <v>396</v>
      </c>
      <c r="D199" s="133">
        <f>C199-C198</f>
        <v>78</v>
      </c>
      <c r="E199" s="114">
        <v>16</v>
      </c>
      <c r="F199" s="133">
        <v>124</v>
      </c>
      <c r="G199" s="133">
        <f t="shared" si="157"/>
        <v>372</v>
      </c>
      <c r="H199" s="133">
        <f>G199-G198</f>
        <v>60</v>
      </c>
      <c r="I199" s="114">
        <v>16</v>
      </c>
      <c r="J199" s="133">
        <v>140</v>
      </c>
      <c r="K199" s="133">
        <f t="shared" si="158"/>
        <v>420</v>
      </c>
      <c r="L199" s="134">
        <f>K199-K198</f>
        <v>96</v>
      </c>
      <c r="M199" s="111"/>
      <c r="N199" s="114">
        <v>16</v>
      </c>
      <c r="O199" s="136">
        <v>134</v>
      </c>
      <c r="P199" s="133">
        <f t="shared" si="159"/>
        <v>402</v>
      </c>
      <c r="Q199" s="133">
        <f>P199-P198</f>
        <v>69</v>
      </c>
      <c r="R199" s="114">
        <v>16</v>
      </c>
      <c r="S199" s="133">
        <v>129</v>
      </c>
      <c r="T199" s="133">
        <f t="shared" si="160"/>
        <v>387</v>
      </c>
      <c r="U199" s="133">
        <f>T199-T198</f>
        <v>63</v>
      </c>
      <c r="V199" s="114">
        <v>16</v>
      </c>
      <c r="W199" s="133">
        <v>134</v>
      </c>
      <c r="X199" s="133">
        <f t="shared" si="161"/>
        <v>402</v>
      </c>
      <c r="Y199" s="134">
        <f>X199-X198</f>
        <v>54</v>
      </c>
    </row>
    <row r="200" spans="1:25" x14ac:dyDescent="0.2">
      <c r="A200" s="94"/>
      <c r="B200" s="94"/>
      <c r="C200" s="94"/>
      <c r="D200" s="94"/>
      <c r="E200" s="94"/>
      <c r="F200" s="94"/>
      <c r="G200" s="94"/>
      <c r="H200" s="94"/>
      <c r="I200" s="94"/>
      <c r="J200" s="94"/>
      <c r="K200" s="94"/>
      <c r="L200" s="92"/>
      <c r="M200" s="94"/>
      <c r="N200" s="94"/>
      <c r="O200" s="94"/>
      <c r="P200" s="94"/>
      <c r="Q200" s="94"/>
      <c r="R200" s="94"/>
      <c r="S200" s="94"/>
      <c r="T200" s="94"/>
      <c r="U200" s="94"/>
      <c r="V200" s="94"/>
      <c r="W200" s="94"/>
      <c r="X200" s="94"/>
      <c r="Y200" s="92"/>
    </row>
    <row r="201" spans="1:25" x14ac:dyDescent="0.2">
      <c r="A201" s="112" t="s">
        <v>218</v>
      </c>
      <c r="B201" s="99"/>
      <c r="C201" s="99"/>
      <c r="D201" s="99"/>
      <c r="E201" s="112" t="s">
        <v>219</v>
      </c>
      <c r="F201" s="99"/>
      <c r="G201" s="99"/>
      <c r="H201" s="99"/>
      <c r="I201" s="112" t="s">
        <v>220</v>
      </c>
      <c r="J201" s="99"/>
      <c r="K201" s="99"/>
      <c r="L201" s="100"/>
      <c r="M201" s="110"/>
      <c r="N201" s="112" t="s">
        <v>218</v>
      </c>
      <c r="O201" s="98"/>
      <c r="P201" s="99"/>
      <c r="Q201" s="99"/>
      <c r="R201" s="112" t="s">
        <v>219</v>
      </c>
      <c r="S201" s="99"/>
      <c r="T201" s="99"/>
      <c r="U201" s="99"/>
      <c r="V201" s="112" t="s">
        <v>220</v>
      </c>
      <c r="W201" s="99"/>
      <c r="X201" s="99"/>
      <c r="Y201" s="100"/>
    </row>
    <row r="202" spans="1:25" x14ac:dyDescent="0.2">
      <c r="A202" s="113" t="s">
        <v>193</v>
      </c>
      <c r="B202" s="94" t="s">
        <v>194</v>
      </c>
      <c r="C202" s="94" t="s">
        <v>195</v>
      </c>
      <c r="D202" s="94" t="s">
        <v>187</v>
      </c>
      <c r="E202" s="113" t="s">
        <v>193</v>
      </c>
      <c r="F202" s="94" t="s">
        <v>194</v>
      </c>
      <c r="G202" s="94" t="s">
        <v>195</v>
      </c>
      <c r="H202" s="94" t="s">
        <v>187</v>
      </c>
      <c r="I202" s="113" t="s">
        <v>193</v>
      </c>
      <c r="J202" s="94" t="s">
        <v>194</v>
      </c>
      <c r="K202" s="94" t="s">
        <v>195</v>
      </c>
      <c r="L202" s="92" t="s">
        <v>187</v>
      </c>
      <c r="N202" s="113" t="s">
        <v>193</v>
      </c>
      <c r="O202" s="142" t="s">
        <v>194</v>
      </c>
      <c r="P202" s="94" t="s">
        <v>195</v>
      </c>
      <c r="Q202" s="94" t="s">
        <v>187</v>
      </c>
      <c r="R202" s="113" t="s">
        <v>193</v>
      </c>
      <c r="S202" s="94" t="s">
        <v>194</v>
      </c>
      <c r="T202" s="94" t="s">
        <v>195</v>
      </c>
      <c r="U202" s="94" t="s">
        <v>187</v>
      </c>
      <c r="V202" s="113" t="s">
        <v>193</v>
      </c>
      <c r="W202" s="94" t="s">
        <v>194</v>
      </c>
      <c r="X202" s="94" t="s">
        <v>195</v>
      </c>
      <c r="Y202" s="92" t="s">
        <v>187</v>
      </c>
    </row>
    <row r="203" spans="1:25" x14ac:dyDescent="0.2">
      <c r="A203" s="113">
        <v>13</v>
      </c>
      <c r="B203" s="139"/>
      <c r="C203" s="140"/>
      <c r="D203" s="140">
        <v>24</v>
      </c>
      <c r="E203" s="112">
        <v>13</v>
      </c>
      <c r="F203" s="140"/>
      <c r="G203" s="140"/>
      <c r="H203" s="140">
        <v>24</v>
      </c>
      <c r="I203" s="112">
        <v>13</v>
      </c>
      <c r="J203" s="140"/>
      <c r="K203" s="140"/>
      <c r="L203" s="141">
        <v>24</v>
      </c>
      <c r="N203" s="113">
        <v>13</v>
      </c>
      <c r="O203" s="143"/>
      <c r="P203" s="97"/>
      <c r="Q203" s="97">
        <v>27</v>
      </c>
      <c r="R203" s="113">
        <v>13</v>
      </c>
      <c r="S203" s="97"/>
      <c r="T203" s="97"/>
      <c r="U203" s="97">
        <v>27</v>
      </c>
      <c r="V203" s="113">
        <v>13</v>
      </c>
      <c r="W203" s="97"/>
      <c r="X203" s="97"/>
      <c r="Y203" s="101">
        <v>27</v>
      </c>
    </row>
    <row r="204" spans="1:25" x14ac:dyDescent="0.2">
      <c r="A204" s="113" t="s">
        <v>196</v>
      </c>
      <c r="B204" s="135">
        <v>92</v>
      </c>
      <c r="C204" s="96">
        <f>B204*3</f>
        <v>276</v>
      </c>
      <c r="D204" s="96">
        <v>36</v>
      </c>
      <c r="E204" s="113" t="s">
        <v>196</v>
      </c>
      <c r="F204" s="96">
        <v>93</v>
      </c>
      <c r="G204" s="96">
        <f>F204*3</f>
        <v>279</v>
      </c>
      <c r="H204" s="96">
        <v>36</v>
      </c>
      <c r="I204" s="113" t="s">
        <v>196</v>
      </c>
      <c r="J204" s="96">
        <v>93</v>
      </c>
      <c r="K204" s="96">
        <f>J204*3</f>
        <v>279</v>
      </c>
      <c r="L204" s="108">
        <v>36</v>
      </c>
      <c r="N204" s="113" t="s">
        <v>196</v>
      </c>
      <c r="O204" s="135">
        <v>97</v>
      </c>
      <c r="P204" s="96">
        <f>O204*3</f>
        <v>291</v>
      </c>
      <c r="Q204" s="96">
        <v>30</v>
      </c>
      <c r="R204" s="113" t="s">
        <v>196</v>
      </c>
      <c r="S204" s="96">
        <v>95</v>
      </c>
      <c r="T204" s="96">
        <f>S204*3</f>
        <v>285</v>
      </c>
      <c r="U204" s="96">
        <v>30</v>
      </c>
      <c r="V204" s="113" t="s">
        <v>196</v>
      </c>
      <c r="W204" s="96">
        <v>96</v>
      </c>
      <c r="X204" s="96">
        <f>W204*3</f>
        <v>288</v>
      </c>
      <c r="Y204" s="108">
        <v>30</v>
      </c>
    </row>
    <row r="205" spans="1:25" x14ac:dyDescent="0.2">
      <c r="A205" s="113">
        <v>15</v>
      </c>
      <c r="B205" s="144">
        <v>103</v>
      </c>
      <c r="C205" s="106">
        <f t="shared" ref="C205:C206" si="162">B205*3</f>
        <v>309</v>
      </c>
      <c r="D205" s="106">
        <f>C205-C204</f>
        <v>33</v>
      </c>
      <c r="E205" s="112">
        <v>15</v>
      </c>
      <c r="F205" s="106">
        <v>105</v>
      </c>
      <c r="G205" s="106">
        <f>F205*3</f>
        <v>315</v>
      </c>
      <c r="H205" s="106">
        <f>G205-G204</f>
        <v>36</v>
      </c>
      <c r="I205" s="112">
        <v>15</v>
      </c>
      <c r="J205" s="106">
        <v>105</v>
      </c>
      <c r="K205" s="106">
        <f t="shared" ref="K205:K206" si="163">J205*3</f>
        <v>315</v>
      </c>
      <c r="L205" s="107">
        <f>K205-K204</f>
        <v>36</v>
      </c>
      <c r="N205" s="113">
        <v>15</v>
      </c>
      <c r="O205" s="135">
        <v>110</v>
      </c>
      <c r="P205" s="96">
        <f t="shared" ref="P205:P206" si="164">O205*3</f>
        <v>330</v>
      </c>
      <c r="Q205" s="96">
        <f>P205-P204</f>
        <v>39</v>
      </c>
      <c r="R205" s="113">
        <v>15</v>
      </c>
      <c r="S205" s="96">
        <v>109</v>
      </c>
      <c r="T205" s="96">
        <f t="shared" ref="T205:T206" si="165">S205*3</f>
        <v>327</v>
      </c>
      <c r="U205" s="96">
        <f>T205-T204</f>
        <v>42</v>
      </c>
      <c r="V205" s="113">
        <v>15</v>
      </c>
      <c r="W205" s="96">
        <v>110</v>
      </c>
      <c r="X205" s="96">
        <f t="shared" ref="X205:X206" si="166">W205*3</f>
        <v>330</v>
      </c>
      <c r="Y205" s="108">
        <f>X205-X204</f>
        <v>42</v>
      </c>
    </row>
    <row r="206" spans="1:25" x14ac:dyDescent="0.2">
      <c r="A206" s="114">
        <v>16</v>
      </c>
      <c r="B206" s="136">
        <v>121</v>
      </c>
      <c r="C206" s="133">
        <f t="shared" si="162"/>
        <v>363</v>
      </c>
      <c r="D206" s="133">
        <f>C206-C205</f>
        <v>54</v>
      </c>
      <c r="E206" s="114">
        <v>16</v>
      </c>
      <c r="F206" s="133">
        <v>128</v>
      </c>
      <c r="G206" s="133">
        <f>F206*3</f>
        <v>384</v>
      </c>
      <c r="H206" s="133">
        <f>G206-G205</f>
        <v>69</v>
      </c>
      <c r="I206" s="114">
        <v>16</v>
      </c>
      <c r="J206" s="133">
        <v>130</v>
      </c>
      <c r="K206" s="133">
        <f t="shared" si="163"/>
        <v>390</v>
      </c>
      <c r="L206" s="134">
        <f>K206-K205</f>
        <v>75</v>
      </c>
      <c r="M206" s="111"/>
      <c r="N206" s="114">
        <v>16</v>
      </c>
      <c r="O206" s="136">
        <v>132</v>
      </c>
      <c r="P206" s="133">
        <f t="shared" si="164"/>
        <v>396</v>
      </c>
      <c r="Q206" s="133">
        <f>P206-P205</f>
        <v>66</v>
      </c>
      <c r="R206" s="114">
        <v>16</v>
      </c>
      <c r="S206" s="133">
        <v>136</v>
      </c>
      <c r="T206" s="133">
        <f t="shared" si="165"/>
        <v>408</v>
      </c>
      <c r="U206" s="133">
        <f>T206-T205</f>
        <v>81</v>
      </c>
      <c r="V206" s="114">
        <v>16</v>
      </c>
      <c r="W206" s="133">
        <v>138</v>
      </c>
      <c r="X206" s="133">
        <f t="shared" si="166"/>
        <v>414</v>
      </c>
      <c r="Y206" s="134">
        <f>X206-X205</f>
        <v>84</v>
      </c>
    </row>
    <row r="207" spans="1:25" x14ac:dyDescent="0.2">
      <c r="A207" s="94"/>
      <c r="B207" s="94"/>
      <c r="C207" s="94"/>
      <c r="D207" s="94"/>
      <c r="E207" s="94"/>
      <c r="F207" s="8"/>
      <c r="G207" s="8"/>
      <c r="H207" s="8"/>
      <c r="I207" s="94"/>
      <c r="J207" s="94"/>
      <c r="K207" s="94"/>
      <c r="L207" s="92"/>
      <c r="M207" s="94"/>
      <c r="N207" s="94"/>
      <c r="O207" s="94"/>
      <c r="P207" s="94"/>
      <c r="Q207" s="94"/>
      <c r="R207" s="94"/>
      <c r="S207" s="94"/>
      <c r="T207" s="94"/>
      <c r="U207" s="94"/>
      <c r="V207" s="94"/>
      <c r="W207" s="94"/>
      <c r="X207" s="94"/>
      <c r="Y207" s="92"/>
    </row>
    <row r="208" spans="1:25" x14ac:dyDescent="0.2">
      <c r="A208" s="112" t="s">
        <v>221</v>
      </c>
      <c r="B208" s="99"/>
      <c r="C208" s="99"/>
      <c r="D208" s="99"/>
      <c r="E208" s="112" t="s">
        <v>222</v>
      </c>
      <c r="F208" s="99"/>
      <c r="G208" s="99"/>
      <c r="H208" s="99"/>
      <c r="I208" s="112" t="s">
        <v>223</v>
      </c>
      <c r="J208" s="99"/>
      <c r="K208" s="99"/>
      <c r="L208" s="100"/>
      <c r="M208" s="110"/>
      <c r="N208" s="112" t="s">
        <v>221</v>
      </c>
      <c r="O208" s="98"/>
      <c r="P208" s="99"/>
      <c r="Q208" s="99"/>
      <c r="R208" s="112" t="s">
        <v>222</v>
      </c>
      <c r="S208" s="99"/>
      <c r="T208" s="99"/>
      <c r="U208" s="99"/>
      <c r="V208" s="112" t="s">
        <v>223</v>
      </c>
      <c r="W208" s="99"/>
      <c r="X208" s="99"/>
      <c r="Y208" s="100"/>
    </row>
    <row r="209" spans="1:25" x14ac:dyDescent="0.2">
      <c r="A209" s="113" t="s">
        <v>193</v>
      </c>
      <c r="B209" s="98" t="s">
        <v>194</v>
      </c>
      <c r="C209" s="99" t="s">
        <v>195</v>
      </c>
      <c r="D209" s="99" t="s">
        <v>187</v>
      </c>
      <c r="E209" s="112" t="s">
        <v>193</v>
      </c>
      <c r="F209" s="99" t="s">
        <v>194</v>
      </c>
      <c r="G209" s="99" t="s">
        <v>195</v>
      </c>
      <c r="H209" s="99" t="s">
        <v>187</v>
      </c>
      <c r="I209" s="112" t="s">
        <v>193</v>
      </c>
      <c r="J209" s="99" t="s">
        <v>194</v>
      </c>
      <c r="K209" s="99" t="s">
        <v>195</v>
      </c>
      <c r="L209" s="100" t="s">
        <v>187</v>
      </c>
      <c r="N209" s="113" t="s">
        <v>193</v>
      </c>
      <c r="O209" s="142" t="s">
        <v>194</v>
      </c>
      <c r="P209" s="94" t="s">
        <v>195</v>
      </c>
      <c r="Q209" s="94" t="s">
        <v>187</v>
      </c>
      <c r="R209" s="113" t="s">
        <v>193</v>
      </c>
      <c r="S209" s="94" t="s">
        <v>194</v>
      </c>
      <c r="T209" s="94" t="s">
        <v>195</v>
      </c>
      <c r="U209" s="94" t="s">
        <v>187</v>
      </c>
      <c r="V209" s="113" t="s">
        <v>193</v>
      </c>
      <c r="W209" s="94" t="s">
        <v>194</v>
      </c>
      <c r="X209" s="94" t="s">
        <v>195</v>
      </c>
      <c r="Y209" s="92" t="s">
        <v>187</v>
      </c>
    </row>
    <row r="210" spans="1:25" x14ac:dyDescent="0.2">
      <c r="A210" s="113">
        <v>13</v>
      </c>
      <c r="B210" s="143"/>
      <c r="C210" s="97"/>
      <c r="D210" s="97">
        <v>24</v>
      </c>
      <c r="E210" s="113">
        <v>13</v>
      </c>
      <c r="F210" s="97"/>
      <c r="G210" s="97"/>
      <c r="H210" s="97">
        <v>24</v>
      </c>
      <c r="I210" s="113">
        <v>13</v>
      </c>
      <c r="J210" s="97"/>
      <c r="K210" s="97"/>
      <c r="L210" s="101">
        <v>24</v>
      </c>
      <c r="N210" s="113">
        <v>13</v>
      </c>
      <c r="O210" s="143"/>
      <c r="P210" s="97"/>
      <c r="Q210" s="97">
        <v>27</v>
      </c>
      <c r="R210" s="113">
        <v>13</v>
      </c>
      <c r="S210" s="97"/>
      <c r="T210" s="97"/>
      <c r="U210" s="97">
        <v>27</v>
      </c>
      <c r="V210" s="113">
        <v>13</v>
      </c>
      <c r="W210" s="97"/>
      <c r="X210" s="97"/>
      <c r="Y210" s="101">
        <v>27</v>
      </c>
    </row>
    <row r="211" spans="1:25" x14ac:dyDescent="0.2">
      <c r="A211" s="113" t="s">
        <v>196</v>
      </c>
      <c r="B211" s="135">
        <v>94</v>
      </c>
      <c r="C211" s="96">
        <f>B211*3</f>
        <v>282</v>
      </c>
      <c r="D211" s="96">
        <v>36</v>
      </c>
      <c r="E211" s="113" t="s">
        <v>196</v>
      </c>
      <c r="F211" s="96">
        <v>95</v>
      </c>
      <c r="G211" s="96">
        <f>F211*3</f>
        <v>285</v>
      </c>
      <c r="H211" s="96">
        <v>36</v>
      </c>
      <c r="I211" s="113" t="s">
        <v>196</v>
      </c>
      <c r="J211" s="96">
        <v>94</v>
      </c>
      <c r="K211" s="96">
        <f>J211*3</f>
        <v>282</v>
      </c>
      <c r="L211" s="108">
        <v>36</v>
      </c>
      <c r="N211" s="113" t="s">
        <v>196</v>
      </c>
      <c r="O211" s="135">
        <v>94</v>
      </c>
      <c r="P211" s="96">
        <f>O211*3</f>
        <v>282</v>
      </c>
      <c r="Q211" s="96">
        <v>30</v>
      </c>
      <c r="R211" s="113" t="s">
        <v>196</v>
      </c>
      <c r="S211" s="96">
        <v>96</v>
      </c>
      <c r="T211" s="96">
        <f>S211*3</f>
        <v>288</v>
      </c>
      <c r="U211" s="96">
        <v>30</v>
      </c>
      <c r="V211" s="113" t="s">
        <v>196</v>
      </c>
      <c r="W211" s="96">
        <v>95</v>
      </c>
      <c r="X211" s="96">
        <f>W211*3</f>
        <v>285</v>
      </c>
      <c r="Y211" s="108">
        <v>30</v>
      </c>
    </row>
    <row r="212" spans="1:25" x14ac:dyDescent="0.2">
      <c r="A212" s="113">
        <v>15</v>
      </c>
      <c r="B212" s="135">
        <v>106</v>
      </c>
      <c r="C212" s="96">
        <f t="shared" ref="C212:C213" si="167">B212*3</f>
        <v>318</v>
      </c>
      <c r="D212" s="96">
        <f>C212-C211</f>
        <v>36</v>
      </c>
      <c r="E212" s="113">
        <v>15</v>
      </c>
      <c r="F212" s="96">
        <v>109</v>
      </c>
      <c r="G212" s="96">
        <f t="shared" ref="G212:G213" si="168">F212*3</f>
        <v>327</v>
      </c>
      <c r="H212" s="96">
        <f>G212-G211</f>
        <v>42</v>
      </c>
      <c r="I212" s="113">
        <v>15</v>
      </c>
      <c r="J212" s="96">
        <v>105</v>
      </c>
      <c r="K212" s="96">
        <f t="shared" ref="K212:K213" si="169">J212*3</f>
        <v>315</v>
      </c>
      <c r="L212" s="108">
        <f>K212-K211</f>
        <v>33</v>
      </c>
      <c r="N212" s="113">
        <v>15</v>
      </c>
      <c r="O212" s="135">
        <v>108</v>
      </c>
      <c r="P212" s="96">
        <f t="shared" ref="P212:P213" si="170">O212*3</f>
        <v>324</v>
      </c>
      <c r="Q212" s="96">
        <f>P212-P211</f>
        <v>42</v>
      </c>
      <c r="R212" s="113">
        <v>15</v>
      </c>
      <c r="S212" s="96">
        <v>109</v>
      </c>
      <c r="T212" s="96">
        <f t="shared" ref="T212:T213" si="171">S212*3</f>
        <v>327</v>
      </c>
      <c r="U212" s="96">
        <f>T212-T211</f>
        <v>39</v>
      </c>
      <c r="V212" s="113">
        <v>15</v>
      </c>
      <c r="W212" s="96">
        <v>107</v>
      </c>
      <c r="X212" s="96">
        <f t="shared" ref="X212:X213" si="172">W212*3</f>
        <v>321</v>
      </c>
      <c r="Y212" s="108">
        <f>X212-X211</f>
        <v>36</v>
      </c>
    </row>
    <row r="213" spans="1:25" x14ac:dyDescent="0.2">
      <c r="A213" s="114">
        <v>16</v>
      </c>
      <c r="B213" s="136">
        <v>129</v>
      </c>
      <c r="C213" s="133">
        <f t="shared" si="167"/>
        <v>387</v>
      </c>
      <c r="D213" s="133">
        <f>C213-C212</f>
        <v>69</v>
      </c>
      <c r="E213" s="114">
        <v>16</v>
      </c>
      <c r="F213" s="133">
        <v>134</v>
      </c>
      <c r="G213" s="133">
        <f t="shared" si="168"/>
        <v>402</v>
      </c>
      <c r="H213" s="133">
        <f>G213-G212</f>
        <v>75</v>
      </c>
      <c r="I213" s="114">
        <v>16</v>
      </c>
      <c r="J213" s="133">
        <v>128</v>
      </c>
      <c r="K213" s="133">
        <f t="shared" si="169"/>
        <v>384</v>
      </c>
      <c r="L213" s="134">
        <f>K213-K212</f>
        <v>69</v>
      </c>
      <c r="M213" s="111"/>
      <c r="N213" s="114">
        <v>16</v>
      </c>
      <c r="O213" s="136">
        <v>130</v>
      </c>
      <c r="P213" s="133">
        <f t="shared" si="170"/>
        <v>390</v>
      </c>
      <c r="Q213" s="133">
        <f>P213-P212</f>
        <v>66</v>
      </c>
      <c r="R213" s="114">
        <v>16</v>
      </c>
      <c r="S213" s="133">
        <v>133</v>
      </c>
      <c r="T213" s="133">
        <f t="shared" si="171"/>
        <v>399</v>
      </c>
      <c r="U213" s="133">
        <f>T213-T212</f>
        <v>72</v>
      </c>
      <c r="V213" s="114">
        <v>16</v>
      </c>
      <c r="W213" s="133">
        <v>132</v>
      </c>
      <c r="X213" s="133">
        <f t="shared" si="172"/>
        <v>396</v>
      </c>
      <c r="Y213" s="134">
        <f>X213-X212</f>
        <v>75</v>
      </c>
    </row>
    <row r="214" spans="1:25" x14ac:dyDescent="0.2">
      <c r="A214" s="94"/>
      <c r="B214" s="94"/>
      <c r="C214" s="94"/>
      <c r="D214" s="94"/>
      <c r="E214" s="94"/>
      <c r="F214" s="94"/>
      <c r="G214" s="94"/>
      <c r="H214" s="94"/>
      <c r="I214" s="94"/>
      <c r="J214" s="94"/>
      <c r="K214" s="94"/>
      <c r="L214" s="92"/>
      <c r="M214" s="94"/>
      <c r="N214" s="94"/>
      <c r="O214" s="94"/>
      <c r="P214" s="94"/>
      <c r="Q214" s="94"/>
      <c r="R214" s="94"/>
      <c r="S214" s="94"/>
      <c r="T214" s="94"/>
      <c r="U214" s="94"/>
      <c r="V214" s="94"/>
      <c r="W214" s="94"/>
      <c r="X214" s="94"/>
      <c r="Y214" s="92"/>
    </row>
    <row r="215" spans="1:25" x14ac:dyDescent="0.2">
      <c r="A215" s="122" t="s">
        <v>228</v>
      </c>
      <c r="B215" s="99"/>
      <c r="C215" s="99"/>
      <c r="D215" s="99"/>
      <c r="E215" s="112"/>
      <c r="F215" s="99"/>
      <c r="G215" s="99"/>
      <c r="H215" s="99"/>
      <c r="I215" s="112"/>
      <c r="J215" s="99"/>
      <c r="K215" s="99"/>
      <c r="L215" s="100"/>
      <c r="M215" s="110"/>
      <c r="N215" s="121" t="s">
        <v>233</v>
      </c>
      <c r="O215" s="99"/>
      <c r="P215" s="99"/>
      <c r="Q215" s="99"/>
      <c r="R215" s="112"/>
      <c r="S215" s="99"/>
      <c r="T215" s="99"/>
      <c r="U215" s="99"/>
      <c r="V215" s="112"/>
      <c r="W215" s="99"/>
      <c r="X215" s="99"/>
      <c r="Y215" s="100"/>
    </row>
    <row r="216" spans="1:25" x14ac:dyDescent="0.2">
      <c r="A216" s="113" t="s">
        <v>190</v>
      </c>
      <c r="B216" s="94"/>
      <c r="C216" s="94"/>
      <c r="D216" s="94"/>
      <c r="E216" s="113" t="s">
        <v>191</v>
      </c>
      <c r="F216" s="94"/>
      <c r="G216" s="94"/>
      <c r="H216" s="94"/>
      <c r="I216" s="113" t="s">
        <v>192</v>
      </c>
      <c r="J216" s="94"/>
      <c r="K216" s="94"/>
      <c r="L216" s="92"/>
      <c r="N216" s="113" t="s">
        <v>190</v>
      </c>
      <c r="O216" s="94"/>
      <c r="P216" s="94"/>
      <c r="Q216" s="94"/>
      <c r="R216" s="113" t="s">
        <v>191</v>
      </c>
      <c r="S216" s="94"/>
      <c r="T216" s="94"/>
      <c r="U216" s="94"/>
      <c r="V216" s="113" t="s">
        <v>192</v>
      </c>
      <c r="W216" s="94"/>
      <c r="X216" s="94"/>
      <c r="Y216" s="92"/>
    </row>
    <row r="217" spans="1:25" x14ac:dyDescent="0.2">
      <c r="A217" s="113" t="s">
        <v>193</v>
      </c>
      <c r="B217" s="94" t="s">
        <v>194</v>
      </c>
      <c r="C217" s="94" t="s">
        <v>195</v>
      </c>
      <c r="D217" s="94" t="s">
        <v>187</v>
      </c>
      <c r="E217" s="113" t="s">
        <v>193</v>
      </c>
      <c r="F217" s="94" t="s">
        <v>194</v>
      </c>
      <c r="G217" s="94" t="s">
        <v>195</v>
      </c>
      <c r="H217" s="94" t="s">
        <v>187</v>
      </c>
      <c r="I217" s="113" t="s">
        <v>193</v>
      </c>
      <c r="J217" s="94" t="s">
        <v>194</v>
      </c>
      <c r="K217" s="94" t="s">
        <v>195</v>
      </c>
      <c r="L217" s="92" t="s">
        <v>187</v>
      </c>
      <c r="N217" s="113" t="s">
        <v>193</v>
      </c>
      <c r="O217" s="94" t="s">
        <v>194</v>
      </c>
      <c r="P217" s="94" t="s">
        <v>195</v>
      </c>
      <c r="Q217" s="94" t="s">
        <v>187</v>
      </c>
      <c r="R217" s="113" t="s">
        <v>193</v>
      </c>
      <c r="S217" s="94" t="s">
        <v>194</v>
      </c>
      <c r="T217" s="94" t="s">
        <v>195</v>
      </c>
      <c r="U217" s="94" t="s">
        <v>187</v>
      </c>
      <c r="V217" s="113" t="s">
        <v>193</v>
      </c>
      <c r="W217" s="94" t="s">
        <v>194</v>
      </c>
      <c r="X217" s="94" t="s">
        <v>195</v>
      </c>
      <c r="Y217" s="92" t="s">
        <v>187</v>
      </c>
    </row>
    <row r="218" spans="1:25" x14ac:dyDescent="0.2">
      <c r="A218" s="113">
        <v>13</v>
      </c>
      <c r="B218" s="97"/>
      <c r="C218" s="97"/>
      <c r="D218" s="97">
        <v>27</v>
      </c>
      <c r="E218" s="113">
        <v>13</v>
      </c>
      <c r="F218" s="97"/>
      <c r="G218" s="97"/>
      <c r="H218" s="97">
        <v>27</v>
      </c>
      <c r="I218" s="113">
        <v>13</v>
      </c>
      <c r="J218" s="97"/>
      <c r="K218" s="97"/>
      <c r="L218" s="101">
        <v>27</v>
      </c>
      <c r="N218" s="113">
        <v>13</v>
      </c>
      <c r="O218" s="97"/>
      <c r="P218" s="97"/>
      <c r="Q218" s="97">
        <v>27</v>
      </c>
      <c r="R218" s="113">
        <v>13</v>
      </c>
      <c r="S218" s="97"/>
      <c r="T218" s="97"/>
      <c r="U218" s="97">
        <v>27</v>
      </c>
      <c r="V218" s="113">
        <v>13</v>
      </c>
      <c r="W218" s="97"/>
      <c r="X218" s="97"/>
      <c r="Y218" s="101">
        <v>27</v>
      </c>
    </row>
    <row r="219" spans="1:25" x14ac:dyDescent="0.2">
      <c r="A219" s="113" t="s">
        <v>196</v>
      </c>
      <c r="B219" s="8">
        <v>92</v>
      </c>
      <c r="C219" s="8">
        <f>B219*3</f>
        <v>276</v>
      </c>
      <c r="D219" s="8">
        <v>33</v>
      </c>
      <c r="E219" s="113" t="s">
        <v>196</v>
      </c>
      <c r="F219" s="8">
        <v>90</v>
      </c>
      <c r="G219" s="8">
        <f>F219*3</f>
        <v>270</v>
      </c>
      <c r="H219" s="8">
        <v>33</v>
      </c>
      <c r="I219" s="113" t="s">
        <v>196</v>
      </c>
      <c r="J219" s="8">
        <v>94</v>
      </c>
      <c r="K219" s="8">
        <f>J219*3</f>
        <v>282</v>
      </c>
      <c r="L219" s="108">
        <v>33</v>
      </c>
      <c r="N219" s="113" t="s">
        <v>196</v>
      </c>
      <c r="O219" s="96">
        <v>96</v>
      </c>
      <c r="P219" s="96">
        <f>O219*3</f>
        <v>288</v>
      </c>
      <c r="Q219" s="96">
        <v>33</v>
      </c>
      <c r="R219" s="113" t="s">
        <v>196</v>
      </c>
      <c r="S219" s="96">
        <v>97</v>
      </c>
      <c r="T219" s="96">
        <f>S219*3</f>
        <v>291</v>
      </c>
      <c r="U219" s="96">
        <v>33</v>
      </c>
      <c r="V219" s="113" t="s">
        <v>196</v>
      </c>
      <c r="W219" s="96">
        <v>96</v>
      </c>
      <c r="X219" s="96">
        <f>W219*3</f>
        <v>288</v>
      </c>
      <c r="Y219" s="108">
        <v>33</v>
      </c>
    </row>
    <row r="220" spans="1:25" x14ac:dyDescent="0.2">
      <c r="A220" s="113">
        <v>15</v>
      </c>
      <c r="B220" s="8">
        <v>105</v>
      </c>
      <c r="C220" s="8">
        <f t="shared" ref="C220:C221" si="173">B220*3</f>
        <v>315</v>
      </c>
      <c r="D220" s="8">
        <f>C220-C219</f>
        <v>39</v>
      </c>
      <c r="E220" s="113">
        <v>15</v>
      </c>
      <c r="F220" s="8">
        <v>113</v>
      </c>
      <c r="G220" s="8">
        <f>F220*3</f>
        <v>339</v>
      </c>
      <c r="H220" s="8">
        <f>G220-G219</f>
        <v>69</v>
      </c>
      <c r="I220" s="113">
        <v>15</v>
      </c>
      <c r="J220" s="8">
        <v>113</v>
      </c>
      <c r="K220" s="8">
        <f t="shared" ref="K220:K221" si="174">J220*3</f>
        <v>339</v>
      </c>
      <c r="L220" s="108">
        <f>K220-K219</f>
        <v>57</v>
      </c>
      <c r="N220" s="113">
        <v>15</v>
      </c>
      <c r="O220" s="96">
        <v>110</v>
      </c>
      <c r="P220" s="96">
        <f t="shared" ref="P220:P221" si="175">O220*3</f>
        <v>330</v>
      </c>
      <c r="Q220" s="96">
        <f>P220-P219</f>
        <v>42</v>
      </c>
      <c r="R220" s="113">
        <v>15</v>
      </c>
      <c r="S220" s="96">
        <v>111</v>
      </c>
      <c r="T220" s="96">
        <f t="shared" ref="T220:T221" si="176">S220*3</f>
        <v>333</v>
      </c>
      <c r="U220" s="96">
        <f>T220-T219</f>
        <v>42</v>
      </c>
      <c r="V220" s="113">
        <v>15</v>
      </c>
      <c r="W220" s="96">
        <v>110</v>
      </c>
      <c r="X220" s="96">
        <f t="shared" ref="X220:X221" si="177">W220*3</f>
        <v>330</v>
      </c>
      <c r="Y220" s="108">
        <f>X220-X219</f>
        <v>42</v>
      </c>
    </row>
    <row r="221" spans="1:25" x14ac:dyDescent="0.2">
      <c r="A221" s="114">
        <v>16</v>
      </c>
      <c r="B221" s="8">
        <v>131</v>
      </c>
      <c r="C221" s="8">
        <f t="shared" si="173"/>
        <v>393</v>
      </c>
      <c r="D221" s="8">
        <f>C221-C220</f>
        <v>78</v>
      </c>
      <c r="E221" s="114">
        <v>16</v>
      </c>
      <c r="F221" s="8">
        <v>137</v>
      </c>
      <c r="G221" s="8">
        <f>F221*3</f>
        <v>411</v>
      </c>
      <c r="H221" s="8">
        <f>G221-G220</f>
        <v>72</v>
      </c>
      <c r="I221" s="114">
        <v>16</v>
      </c>
      <c r="J221" s="8">
        <v>157</v>
      </c>
      <c r="K221" s="8">
        <f t="shared" si="174"/>
        <v>471</v>
      </c>
      <c r="L221" s="108">
        <f>K221-K220</f>
        <v>132</v>
      </c>
      <c r="M221" s="111"/>
      <c r="N221" s="114">
        <v>16</v>
      </c>
      <c r="O221" s="133">
        <v>135</v>
      </c>
      <c r="P221" s="133">
        <f t="shared" si="175"/>
        <v>405</v>
      </c>
      <c r="Q221" s="133">
        <f>P221-P220</f>
        <v>75</v>
      </c>
      <c r="R221" s="114">
        <v>16</v>
      </c>
      <c r="S221" s="133">
        <v>133</v>
      </c>
      <c r="T221" s="133">
        <f t="shared" si="176"/>
        <v>399</v>
      </c>
      <c r="U221" s="133">
        <f>T221-T220</f>
        <v>66</v>
      </c>
      <c r="V221" s="114">
        <v>16</v>
      </c>
      <c r="W221" s="133">
        <v>138</v>
      </c>
      <c r="X221" s="133">
        <f t="shared" si="177"/>
        <v>414</v>
      </c>
      <c r="Y221" s="134">
        <f>X221-X220</f>
        <v>84</v>
      </c>
    </row>
    <row r="222" spans="1:25" x14ac:dyDescent="0.2">
      <c r="A222" s="94"/>
      <c r="B222" s="94"/>
      <c r="C222" s="94"/>
      <c r="D222" s="94"/>
      <c r="E222" s="94"/>
      <c r="F222" s="94"/>
      <c r="G222" s="94"/>
      <c r="H222" s="94"/>
      <c r="I222" s="94"/>
      <c r="J222" s="94"/>
      <c r="K222" s="94"/>
      <c r="L222" s="92"/>
      <c r="M222" s="94"/>
      <c r="N222" s="94"/>
      <c r="O222" s="94"/>
      <c r="P222" s="94"/>
      <c r="Q222" s="94"/>
      <c r="R222" s="94"/>
      <c r="S222" s="94"/>
      <c r="T222" s="94"/>
      <c r="U222" s="94"/>
      <c r="V222" s="94"/>
      <c r="W222" s="94"/>
      <c r="X222" s="94"/>
      <c r="Y222" s="92"/>
    </row>
    <row r="223" spans="1:25" x14ac:dyDescent="0.2">
      <c r="A223" s="112" t="s">
        <v>197</v>
      </c>
      <c r="B223" s="99"/>
      <c r="C223" s="99"/>
      <c r="D223" s="99"/>
      <c r="E223" s="112" t="s">
        <v>198</v>
      </c>
      <c r="F223" s="99"/>
      <c r="G223" s="99"/>
      <c r="H223" s="99"/>
      <c r="I223" s="112" t="s">
        <v>199</v>
      </c>
      <c r="J223" s="99"/>
      <c r="K223" s="99"/>
      <c r="L223" s="100"/>
      <c r="M223" s="110"/>
      <c r="N223" s="112" t="s">
        <v>197</v>
      </c>
      <c r="O223" s="99"/>
      <c r="P223" s="99"/>
      <c r="Q223" s="99"/>
      <c r="R223" s="112" t="s">
        <v>198</v>
      </c>
      <c r="S223" s="99"/>
      <c r="T223" s="99"/>
      <c r="U223" s="99"/>
      <c r="V223" s="112" t="s">
        <v>199</v>
      </c>
      <c r="W223" s="99"/>
      <c r="X223" s="99"/>
      <c r="Y223" s="100"/>
    </row>
    <row r="224" spans="1:25" x14ac:dyDescent="0.2">
      <c r="A224" s="113" t="s">
        <v>193</v>
      </c>
      <c r="B224" s="94" t="s">
        <v>194</v>
      </c>
      <c r="C224" s="94" t="s">
        <v>195</v>
      </c>
      <c r="D224" s="94" t="s">
        <v>187</v>
      </c>
      <c r="E224" s="113" t="s">
        <v>193</v>
      </c>
      <c r="F224" s="94" t="s">
        <v>194</v>
      </c>
      <c r="G224" s="94" t="s">
        <v>195</v>
      </c>
      <c r="H224" s="94" t="s">
        <v>187</v>
      </c>
      <c r="I224" s="113" t="s">
        <v>193</v>
      </c>
      <c r="J224" s="94" t="s">
        <v>194</v>
      </c>
      <c r="K224" s="94" t="s">
        <v>195</v>
      </c>
      <c r="L224" s="92" t="s">
        <v>187</v>
      </c>
      <c r="N224" s="113" t="s">
        <v>193</v>
      </c>
      <c r="O224" s="94" t="s">
        <v>194</v>
      </c>
      <c r="P224" s="94" t="s">
        <v>195</v>
      </c>
      <c r="Q224" s="94" t="s">
        <v>187</v>
      </c>
      <c r="R224" s="113" t="s">
        <v>193</v>
      </c>
      <c r="S224" s="94" t="s">
        <v>194</v>
      </c>
      <c r="T224" s="94" t="s">
        <v>195</v>
      </c>
      <c r="U224" s="94" t="s">
        <v>187</v>
      </c>
      <c r="V224" s="113" t="s">
        <v>193</v>
      </c>
      <c r="W224" s="94" t="s">
        <v>194</v>
      </c>
      <c r="X224" s="94" t="s">
        <v>195</v>
      </c>
      <c r="Y224" s="92" t="s">
        <v>187</v>
      </c>
    </row>
    <row r="225" spans="1:25" x14ac:dyDescent="0.2">
      <c r="A225" s="113">
        <v>13</v>
      </c>
      <c r="B225" s="97"/>
      <c r="C225" s="97"/>
      <c r="D225" s="97">
        <v>27</v>
      </c>
      <c r="E225" s="113">
        <v>13</v>
      </c>
      <c r="F225" s="97"/>
      <c r="G225" s="97"/>
      <c r="H225" s="97">
        <v>27</v>
      </c>
      <c r="I225" s="113">
        <v>13</v>
      </c>
      <c r="J225" s="97"/>
      <c r="K225" s="97"/>
      <c r="L225" s="101">
        <v>27</v>
      </c>
      <c r="N225" s="113">
        <v>13</v>
      </c>
      <c r="O225" s="97"/>
      <c r="P225" s="97"/>
      <c r="Q225" s="97">
        <v>27</v>
      </c>
      <c r="R225" s="113">
        <v>13</v>
      </c>
      <c r="S225" s="97"/>
      <c r="T225" s="97"/>
      <c r="U225" s="97">
        <v>27</v>
      </c>
      <c r="V225" s="113">
        <v>13</v>
      </c>
      <c r="W225" s="97"/>
      <c r="X225" s="97"/>
      <c r="Y225" s="101">
        <v>27</v>
      </c>
    </row>
    <row r="226" spans="1:25" x14ac:dyDescent="0.2">
      <c r="A226" s="113" t="s">
        <v>196</v>
      </c>
      <c r="B226" s="8">
        <v>92</v>
      </c>
      <c r="C226" s="8">
        <f>B226*3</f>
        <v>276</v>
      </c>
      <c r="D226" s="8">
        <v>33</v>
      </c>
      <c r="E226" s="113" t="s">
        <v>196</v>
      </c>
      <c r="F226" s="8">
        <v>90</v>
      </c>
      <c r="G226" s="8">
        <f>F226*3</f>
        <v>270</v>
      </c>
      <c r="H226" s="8">
        <v>33</v>
      </c>
      <c r="I226" s="113" t="s">
        <v>196</v>
      </c>
      <c r="J226" s="8">
        <v>93</v>
      </c>
      <c r="K226" s="8">
        <f>J226*3</f>
        <v>279</v>
      </c>
      <c r="L226" s="108">
        <v>33</v>
      </c>
      <c r="N226" s="113" t="s">
        <v>196</v>
      </c>
      <c r="O226" s="96">
        <v>95</v>
      </c>
      <c r="P226" s="96">
        <f>O226*3</f>
        <v>285</v>
      </c>
      <c r="Q226" s="96">
        <v>33</v>
      </c>
      <c r="R226" s="113" t="s">
        <v>196</v>
      </c>
      <c r="S226" s="96">
        <v>96</v>
      </c>
      <c r="T226" s="96">
        <f>S226*3</f>
        <v>288</v>
      </c>
      <c r="U226" s="96">
        <v>33</v>
      </c>
      <c r="V226" s="113" t="s">
        <v>196</v>
      </c>
      <c r="W226" s="96">
        <v>96</v>
      </c>
      <c r="X226" s="96">
        <f>W226*3</f>
        <v>288</v>
      </c>
      <c r="Y226" s="108">
        <v>33</v>
      </c>
    </row>
    <row r="227" spans="1:25" x14ac:dyDescent="0.2">
      <c r="A227" s="113">
        <v>15</v>
      </c>
      <c r="B227" s="8">
        <v>106</v>
      </c>
      <c r="C227" s="8">
        <f t="shared" ref="C227:C228" si="178">B227*3</f>
        <v>318</v>
      </c>
      <c r="D227" s="8">
        <f>C227-C226</f>
        <v>42</v>
      </c>
      <c r="E227" s="113">
        <v>15</v>
      </c>
      <c r="F227" s="8">
        <v>101</v>
      </c>
      <c r="G227" s="8">
        <f t="shared" ref="G227:G228" si="179">F227*3</f>
        <v>303</v>
      </c>
      <c r="H227" s="8">
        <f>G227-G226</f>
        <v>33</v>
      </c>
      <c r="I227" s="113">
        <v>15</v>
      </c>
      <c r="J227" s="8">
        <v>110</v>
      </c>
      <c r="K227" s="8">
        <f t="shared" ref="K227:K228" si="180">J227*3</f>
        <v>330</v>
      </c>
      <c r="L227" s="108">
        <f>K227-K226</f>
        <v>51</v>
      </c>
      <c r="N227" s="113">
        <v>15</v>
      </c>
      <c r="O227" s="96">
        <v>110</v>
      </c>
      <c r="P227" s="96">
        <f t="shared" ref="P227:P228" si="181">O227*3</f>
        <v>330</v>
      </c>
      <c r="Q227" s="96">
        <f>P227-P226</f>
        <v>45</v>
      </c>
      <c r="R227" s="113">
        <v>15</v>
      </c>
      <c r="S227" s="96">
        <v>110</v>
      </c>
      <c r="T227" s="96">
        <f t="shared" ref="T227:T228" si="182">S227*3</f>
        <v>330</v>
      </c>
      <c r="U227" s="96">
        <f>T227-T226</f>
        <v>42</v>
      </c>
      <c r="V227" s="113">
        <v>15</v>
      </c>
      <c r="W227" s="96">
        <v>111</v>
      </c>
      <c r="X227" s="96">
        <f t="shared" ref="X227:X228" si="183">W227*3</f>
        <v>333</v>
      </c>
      <c r="Y227" s="108">
        <f>X227-X226</f>
        <v>45</v>
      </c>
    </row>
    <row r="228" spans="1:25" x14ac:dyDescent="0.2">
      <c r="A228" s="114">
        <v>16</v>
      </c>
      <c r="B228" s="8">
        <v>135</v>
      </c>
      <c r="C228" s="8">
        <f t="shared" si="178"/>
        <v>405</v>
      </c>
      <c r="D228" s="8">
        <f>C228-C227</f>
        <v>87</v>
      </c>
      <c r="E228" s="114">
        <v>16</v>
      </c>
      <c r="F228" s="8">
        <v>118</v>
      </c>
      <c r="G228" s="8">
        <f t="shared" si="179"/>
        <v>354</v>
      </c>
      <c r="H228" s="8">
        <f>G228-G227</f>
        <v>51</v>
      </c>
      <c r="I228" s="114">
        <v>16</v>
      </c>
      <c r="J228" s="8">
        <v>151</v>
      </c>
      <c r="K228" s="8">
        <f t="shared" si="180"/>
        <v>453</v>
      </c>
      <c r="L228" s="108">
        <f>K228-K227</f>
        <v>123</v>
      </c>
      <c r="M228" s="111"/>
      <c r="N228" s="114">
        <v>16</v>
      </c>
      <c r="O228" s="133">
        <v>133</v>
      </c>
      <c r="P228" s="133">
        <f t="shared" si="181"/>
        <v>399</v>
      </c>
      <c r="Q228" s="133">
        <f>P228-P227</f>
        <v>69</v>
      </c>
      <c r="R228" s="114">
        <v>16</v>
      </c>
      <c r="S228" s="133">
        <v>140</v>
      </c>
      <c r="T228" s="133">
        <f t="shared" si="182"/>
        <v>420</v>
      </c>
      <c r="U228" s="133">
        <f>T228-T227</f>
        <v>90</v>
      </c>
      <c r="V228" s="114">
        <v>16</v>
      </c>
      <c r="W228" s="133">
        <v>139</v>
      </c>
      <c r="X228" s="133">
        <f t="shared" si="183"/>
        <v>417</v>
      </c>
      <c r="Y228" s="134">
        <f>X228-X227</f>
        <v>84</v>
      </c>
    </row>
    <row r="229" spans="1:25" x14ac:dyDescent="0.2">
      <c r="A229" s="94"/>
      <c r="B229" s="94"/>
      <c r="C229" s="94"/>
      <c r="D229" s="94"/>
      <c r="E229" s="94"/>
      <c r="F229" s="94"/>
      <c r="G229" s="94"/>
      <c r="H229" s="94"/>
      <c r="I229" s="94"/>
      <c r="J229" s="94"/>
      <c r="K229" s="94"/>
      <c r="L229" s="92"/>
      <c r="M229" s="94"/>
      <c r="N229" s="94"/>
      <c r="O229" s="94"/>
      <c r="P229" s="94"/>
      <c r="Q229" s="94"/>
      <c r="R229" s="94"/>
      <c r="S229" s="94"/>
      <c r="T229" s="94"/>
      <c r="U229" s="94"/>
      <c r="V229" s="94"/>
      <c r="W229" s="94"/>
      <c r="X229" s="94"/>
      <c r="Y229" s="92"/>
    </row>
    <row r="230" spans="1:25" x14ac:dyDescent="0.2">
      <c r="A230" s="112" t="s">
        <v>200</v>
      </c>
      <c r="B230" s="99"/>
      <c r="C230" s="99"/>
      <c r="D230" s="99"/>
      <c r="E230" s="112" t="s">
        <v>201</v>
      </c>
      <c r="F230" s="99"/>
      <c r="G230" s="99"/>
      <c r="H230" s="99"/>
      <c r="I230" s="112" t="s">
        <v>202</v>
      </c>
      <c r="J230" s="99"/>
      <c r="K230" s="99"/>
      <c r="L230" s="100"/>
      <c r="M230" s="110"/>
      <c r="N230" s="112" t="s">
        <v>200</v>
      </c>
      <c r="O230" s="99"/>
      <c r="P230" s="99"/>
      <c r="Q230" s="99"/>
      <c r="R230" s="112" t="s">
        <v>201</v>
      </c>
      <c r="S230" s="99"/>
      <c r="T230" s="99"/>
      <c r="U230" s="99"/>
      <c r="V230" s="112" t="s">
        <v>202</v>
      </c>
      <c r="W230" s="99"/>
      <c r="X230" s="99"/>
      <c r="Y230" s="100"/>
    </row>
    <row r="231" spans="1:25" x14ac:dyDescent="0.2">
      <c r="A231" s="113" t="s">
        <v>193</v>
      </c>
      <c r="B231" s="94" t="s">
        <v>194</v>
      </c>
      <c r="C231" s="94" t="s">
        <v>195</v>
      </c>
      <c r="D231" s="94" t="s">
        <v>187</v>
      </c>
      <c r="E231" s="113" t="s">
        <v>193</v>
      </c>
      <c r="F231" s="94" t="s">
        <v>194</v>
      </c>
      <c r="G231" s="94" t="s">
        <v>195</v>
      </c>
      <c r="H231" s="94" t="s">
        <v>187</v>
      </c>
      <c r="I231" s="113" t="s">
        <v>193</v>
      </c>
      <c r="J231" s="94" t="s">
        <v>194</v>
      </c>
      <c r="K231" s="94" t="s">
        <v>195</v>
      </c>
      <c r="L231" s="92" t="s">
        <v>187</v>
      </c>
      <c r="N231" s="113" t="s">
        <v>193</v>
      </c>
      <c r="O231" s="94" t="s">
        <v>194</v>
      </c>
      <c r="P231" s="94" t="s">
        <v>195</v>
      </c>
      <c r="Q231" s="94" t="s">
        <v>187</v>
      </c>
      <c r="R231" s="113" t="s">
        <v>193</v>
      </c>
      <c r="S231" s="94" t="s">
        <v>194</v>
      </c>
      <c r="T231" s="94" t="s">
        <v>195</v>
      </c>
      <c r="U231" s="94" t="s">
        <v>187</v>
      </c>
      <c r="V231" s="113" t="s">
        <v>193</v>
      </c>
      <c r="W231" s="94" t="s">
        <v>194</v>
      </c>
      <c r="X231" s="94" t="s">
        <v>195</v>
      </c>
      <c r="Y231" s="92" t="s">
        <v>187</v>
      </c>
    </row>
    <row r="232" spans="1:25" x14ac:dyDescent="0.2">
      <c r="A232" s="113">
        <v>13</v>
      </c>
      <c r="B232" s="97"/>
      <c r="C232" s="97"/>
      <c r="D232" s="97">
        <v>27</v>
      </c>
      <c r="E232" s="113">
        <v>13</v>
      </c>
      <c r="F232" s="97"/>
      <c r="G232" s="97"/>
      <c r="H232" s="97">
        <v>27</v>
      </c>
      <c r="I232" s="113">
        <v>13</v>
      </c>
      <c r="J232" s="97"/>
      <c r="K232" s="97"/>
      <c r="L232" s="101">
        <v>27</v>
      </c>
      <c r="N232" s="113">
        <v>13</v>
      </c>
      <c r="O232" s="97"/>
      <c r="P232" s="97"/>
      <c r="Q232" s="97">
        <v>27</v>
      </c>
      <c r="R232" s="113">
        <v>13</v>
      </c>
      <c r="S232" s="97"/>
      <c r="T232" s="97"/>
      <c r="U232" s="97">
        <v>27</v>
      </c>
      <c r="V232" s="113">
        <v>13</v>
      </c>
      <c r="W232" s="97"/>
      <c r="X232" s="97"/>
      <c r="Y232" s="108">
        <v>27</v>
      </c>
    </row>
    <row r="233" spans="1:25" x14ac:dyDescent="0.2">
      <c r="A233" s="113" t="s">
        <v>196</v>
      </c>
      <c r="B233" s="8">
        <v>90</v>
      </c>
      <c r="C233" s="8">
        <f>B233*3</f>
        <v>270</v>
      </c>
      <c r="D233" s="8">
        <v>33</v>
      </c>
      <c r="E233" s="113" t="s">
        <v>196</v>
      </c>
      <c r="F233" s="8">
        <v>93</v>
      </c>
      <c r="G233" s="8">
        <f>F233*3</f>
        <v>279</v>
      </c>
      <c r="H233" s="8">
        <v>33</v>
      </c>
      <c r="I233" s="113" t="s">
        <v>196</v>
      </c>
      <c r="J233" s="8">
        <v>92</v>
      </c>
      <c r="K233" s="8">
        <f>J233*3</f>
        <v>276</v>
      </c>
      <c r="L233" s="108">
        <v>33</v>
      </c>
      <c r="N233" s="113" t="s">
        <v>196</v>
      </c>
      <c r="O233" s="96">
        <v>98</v>
      </c>
      <c r="P233" s="96">
        <f>O233*3</f>
        <v>294</v>
      </c>
      <c r="Q233" s="96">
        <v>33</v>
      </c>
      <c r="R233" s="113" t="s">
        <v>196</v>
      </c>
      <c r="S233" s="96">
        <v>98</v>
      </c>
      <c r="T233" s="96">
        <f>S233*3</f>
        <v>294</v>
      </c>
      <c r="U233" s="96">
        <v>33</v>
      </c>
      <c r="V233" s="113" t="s">
        <v>196</v>
      </c>
      <c r="W233" s="96">
        <v>96</v>
      </c>
      <c r="X233" s="96">
        <f>W233*3</f>
        <v>288</v>
      </c>
      <c r="Y233" s="108">
        <v>33</v>
      </c>
    </row>
    <row r="234" spans="1:25" x14ac:dyDescent="0.2">
      <c r="A234" s="113">
        <v>15</v>
      </c>
      <c r="B234" s="8">
        <v>102</v>
      </c>
      <c r="C234" s="8">
        <f t="shared" ref="C234:C235" si="184">B234*3</f>
        <v>306</v>
      </c>
      <c r="D234" s="8">
        <f>C234-C233</f>
        <v>36</v>
      </c>
      <c r="E234" s="113">
        <v>15</v>
      </c>
      <c r="F234" s="8">
        <v>107</v>
      </c>
      <c r="G234" s="8">
        <f t="shared" ref="G234:G235" si="185">F234*3</f>
        <v>321</v>
      </c>
      <c r="H234" s="8">
        <f>G234-G233</f>
        <v>42</v>
      </c>
      <c r="I234" s="113">
        <v>15</v>
      </c>
      <c r="J234" s="8">
        <v>104</v>
      </c>
      <c r="K234" s="8">
        <f t="shared" ref="K234:K235" si="186">J234*3</f>
        <v>312</v>
      </c>
      <c r="L234" s="108">
        <f>K234-K233</f>
        <v>36</v>
      </c>
      <c r="N234" s="113">
        <v>15</v>
      </c>
      <c r="O234" s="96">
        <v>115</v>
      </c>
      <c r="P234" s="96">
        <f t="shared" ref="P234:P235" si="187">O234*3</f>
        <v>345</v>
      </c>
      <c r="Q234" s="96">
        <f>P234-P233</f>
        <v>51</v>
      </c>
      <c r="R234" s="113">
        <v>15</v>
      </c>
      <c r="S234" s="96">
        <v>111</v>
      </c>
      <c r="T234" s="96">
        <f t="shared" ref="T234:T235" si="188">S234*3</f>
        <v>333</v>
      </c>
      <c r="U234" s="96">
        <f>T234-T233</f>
        <v>39</v>
      </c>
      <c r="V234" s="113">
        <v>15</v>
      </c>
      <c r="W234" s="96">
        <v>112</v>
      </c>
      <c r="X234" s="96">
        <f t="shared" ref="X234:X235" si="189">W234*3</f>
        <v>336</v>
      </c>
      <c r="Y234" s="108">
        <f>X234-X233</f>
        <v>48</v>
      </c>
    </row>
    <row r="235" spans="1:25" x14ac:dyDescent="0.2">
      <c r="A235" s="114">
        <v>16</v>
      </c>
      <c r="B235" s="8">
        <v>124</v>
      </c>
      <c r="C235" s="8">
        <f t="shared" si="184"/>
        <v>372</v>
      </c>
      <c r="D235" s="8">
        <f>C235-C234</f>
        <v>66</v>
      </c>
      <c r="E235" s="114">
        <v>16</v>
      </c>
      <c r="F235" s="8">
        <v>136</v>
      </c>
      <c r="G235" s="8">
        <f t="shared" si="185"/>
        <v>408</v>
      </c>
      <c r="H235" s="8">
        <f>G235-G234</f>
        <v>87</v>
      </c>
      <c r="I235" s="114">
        <v>16</v>
      </c>
      <c r="J235" s="8">
        <v>127</v>
      </c>
      <c r="K235" s="8">
        <f t="shared" si="186"/>
        <v>381</v>
      </c>
      <c r="L235" s="108">
        <f>K235-K234</f>
        <v>69</v>
      </c>
      <c r="M235" s="111"/>
      <c r="N235" s="114">
        <v>16</v>
      </c>
      <c r="O235" s="133">
        <v>139</v>
      </c>
      <c r="P235" s="133">
        <f t="shared" si="187"/>
        <v>417</v>
      </c>
      <c r="Q235" s="133">
        <f>P235-P234</f>
        <v>72</v>
      </c>
      <c r="R235" s="114">
        <v>16</v>
      </c>
      <c r="S235" s="133">
        <v>134</v>
      </c>
      <c r="T235" s="133">
        <f t="shared" si="188"/>
        <v>402</v>
      </c>
      <c r="U235" s="133">
        <f>T235-T234</f>
        <v>69</v>
      </c>
      <c r="V235" s="114">
        <v>16</v>
      </c>
      <c r="W235" s="133">
        <v>141</v>
      </c>
      <c r="X235" s="133">
        <f t="shared" si="189"/>
        <v>423</v>
      </c>
      <c r="Y235" s="134">
        <f>X235-X234</f>
        <v>87</v>
      </c>
    </row>
    <row r="236" spans="1:25" x14ac:dyDescent="0.2">
      <c r="A236" s="94"/>
      <c r="B236" s="94"/>
      <c r="C236" s="94"/>
      <c r="D236" s="94"/>
      <c r="E236" s="94"/>
      <c r="F236" s="94"/>
      <c r="G236" s="94"/>
      <c r="H236" s="94"/>
      <c r="I236" s="94"/>
      <c r="J236" s="94"/>
      <c r="K236" s="94"/>
      <c r="L236" s="92"/>
      <c r="M236" s="94"/>
      <c r="N236" s="94"/>
      <c r="O236" s="94"/>
      <c r="P236" s="94"/>
      <c r="Q236" s="94"/>
      <c r="R236" s="94"/>
      <c r="S236" s="94"/>
      <c r="T236" s="94"/>
      <c r="U236" s="94"/>
      <c r="V236" s="94"/>
      <c r="W236" s="94"/>
      <c r="X236" s="94"/>
      <c r="Y236" s="92"/>
    </row>
    <row r="237" spans="1:25" x14ac:dyDescent="0.2">
      <c r="A237" s="112" t="s">
        <v>203</v>
      </c>
      <c r="B237" s="99"/>
      <c r="C237" s="99"/>
      <c r="D237" s="99"/>
      <c r="E237" s="112" t="s">
        <v>204</v>
      </c>
      <c r="F237" s="99"/>
      <c r="G237" s="99"/>
      <c r="H237" s="99"/>
      <c r="I237" s="112" t="s">
        <v>205</v>
      </c>
      <c r="J237" s="99"/>
      <c r="K237" s="99"/>
      <c r="L237" s="100"/>
      <c r="M237" s="110"/>
      <c r="N237" s="112" t="s">
        <v>203</v>
      </c>
      <c r="O237" s="99"/>
      <c r="P237" s="99"/>
      <c r="Q237" s="99"/>
      <c r="R237" s="112" t="s">
        <v>204</v>
      </c>
      <c r="S237" s="99"/>
      <c r="T237" s="99"/>
      <c r="U237" s="99"/>
      <c r="V237" s="112" t="s">
        <v>205</v>
      </c>
      <c r="W237" s="99"/>
      <c r="X237" s="99"/>
      <c r="Y237" s="100"/>
    </row>
    <row r="238" spans="1:25" x14ac:dyDescent="0.2">
      <c r="A238" s="113" t="s">
        <v>193</v>
      </c>
      <c r="B238" s="94" t="s">
        <v>194</v>
      </c>
      <c r="C238" s="94" t="s">
        <v>195</v>
      </c>
      <c r="D238" s="94" t="s">
        <v>187</v>
      </c>
      <c r="E238" s="113" t="s">
        <v>193</v>
      </c>
      <c r="F238" s="94" t="s">
        <v>194</v>
      </c>
      <c r="G238" s="94" t="s">
        <v>195</v>
      </c>
      <c r="H238" s="94" t="s">
        <v>187</v>
      </c>
      <c r="I238" s="113" t="s">
        <v>193</v>
      </c>
      <c r="J238" s="94" t="s">
        <v>194</v>
      </c>
      <c r="K238" s="94" t="s">
        <v>195</v>
      </c>
      <c r="L238" s="92" t="s">
        <v>187</v>
      </c>
      <c r="N238" s="113" t="s">
        <v>193</v>
      </c>
      <c r="O238" s="94" t="s">
        <v>194</v>
      </c>
      <c r="P238" s="94" t="s">
        <v>195</v>
      </c>
      <c r="Q238" s="94" t="s">
        <v>187</v>
      </c>
      <c r="R238" s="113" t="s">
        <v>193</v>
      </c>
      <c r="S238" s="94" t="s">
        <v>194</v>
      </c>
      <c r="T238" s="94" t="s">
        <v>195</v>
      </c>
      <c r="U238" s="94" t="s">
        <v>187</v>
      </c>
      <c r="V238" s="113" t="s">
        <v>193</v>
      </c>
      <c r="W238" s="94" t="s">
        <v>194</v>
      </c>
      <c r="X238" s="94" t="s">
        <v>195</v>
      </c>
      <c r="Y238" s="92" t="s">
        <v>187</v>
      </c>
    </row>
    <row r="239" spans="1:25" x14ac:dyDescent="0.2">
      <c r="A239" s="112">
        <v>13</v>
      </c>
      <c r="B239" s="140"/>
      <c r="C239" s="140"/>
      <c r="D239" s="97">
        <v>27</v>
      </c>
      <c r="E239" s="112">
        <v>13</v>
      </c>
      <c r="F239" s="99"/>
      <c r="G239" s="140"/>
      <c r="H239" s="97">
        <v>27</v>
      </c>
      <c r="I239" s="112">
        <v>13</v>
      </c>
      <c r="J239" s="140"/>
      <c r="K239" s="99"/>
      <c r="L239" s="101">
        <v>27</v>
      </c>
      <c r="N239" s="113">
        <v>13</v>
      </c>
      <c r="O239" s="97"/>
      <c r="P239" s="94"/>
      <c r="Q239" s="97">
        <v>27</v>
      </c>
      <c r="R239" s="113">
        <v>13</v>
      </c>
      <c r="S239" s="97"/>
      <c r="T239" s="97"/>
      <c r="U239" s="94">
        <v>27</v>
      </c>
      <c r="V239" s="113">
        <v>13</v>
      </c>
      <c r="W239" s="97"/>
      <c r="X239" s="97"/>
      <c r="Y239" s="101">
        <v>27</v>
      </c>
    </row>
    <row r="240" spans="1:25" x14ac:dyDescent="0.2">
      <c r="A240" s="113" t="s">
        <v>196</v>
      </c>
      <c r="B240" s="96">
        <v>93</v>
      </c>
      <c r="C240" s="96">
        <f>B240*3</f>
        <v>279</v>
      </c>
      <c r="D240" s="8">
        <v>33</v>
      </c>
      <c r="E240" s="113" t="s">
        <v>196</v>
      </c>
      <c r="F240" s="96">
        <v>92</v>
      </c>
      <c r="G240" s="96">
        <f>F240*3</f>
        <v>276</v>
      </c>
      <c r="H240" s="8">
        <v>33</v>
      </c>
      <c r="I240" s="113" t="s">
        <v>196</v>
      </c>
      <c r="J240" s="96">
        <v>91</v>
      </c>
      <c r="K240" s="96">
        <f>J240*3</f>
        <v>273</v>
      </c>
      <c r="L240" s="108">
        <v>33</v>
      </c>
      <c r="N240" s="113" t="s">
        <v>196</v>
      </c>
      <c r="O240" s="96">
        <v>96</v>
      </c>
      <c r="P240" s="96">
        <f>O240*3</f>
        <v>288</v>
      </c>
      <c r="Q240" s="96">
        <v>33</v>
      </c>
      <c r="R240" s="113" t="s">
        <v>196</v>
      </c>
      <c r="S240" s="96">
        <v>94</v>
      </c>
      <c r="T240" s="96">
        <f>S240*3</f>
        <v>282</v>
      </c>
      <c r="U240" s="96">
        <v>33</v>
      </c>
      <c r="V240" s="113" t="s">
        <v>196</v>
      </c>
      <c r="W240" s="96">
        <v>96</v>
      </c>
      <c r="X240" s="96">
        <f>W240*3</f>
        <v>288</v>
      </c>
      <c r="Y240" s="108">
        <v>33</v>
      </c>
    </row>
    <row r="241" spans="1:25" x14ac:dyDescent="0.2">
      <c r="A241" s="113">
        <v>15</v>
      </c>
      <c r="B241" s="96">
        <v>110</v>
      </c>
      <c r="C241" s="96">
        <f t="shared" ref="C241:C242" si="190">B241*3</f>
        <v>330</v>
      </c>
      <c r="D241" s="96">
        <f>C241-C240</f>
        <v>51</v>
      </c>
      <c r="E241" s="113">
        <v>15</v>
      </c>
      <c r="F241" s="96">
        <v>104</v>
      </c>
      <c r="G241" s="96">
        <f t="shared" ref="G241:G242" si="191">F241*3</f>
        <v>312</v>
      </c>
      <c r="H241" s="96">
        <f>G241-G240</f>
        <v>36</v>
      </c>
      <c r="I241" s="113">
        <v>15</v>
      </c>
      <c r="J241" s="96">
        <v>106</v>
      </c>
      <c r="K241" s="96">
        <f t="shared" ref="K241:K242" si="192">J241*3</f>
        <v>318</v>
      </c>
      <c r="L241" s="108">
        <f>K241-K240</f>
        <v>45</v>
      </c>
      <c r="N241" s="113">
        <v>15</v>
      </c>
      <c r="O241" s="96">
        <v>110</v>
      </c>
      <c r="P241" s="96">
        <f t="shared" ref="P241:P242" si="193">O241*3</f>
        <v>330</v>
      </c>
      <c r="Q241" s="96">
        <f>P241-P240</f>
        <v>42</v>
      </c>
      <c r="R241" s="113">
        <v>15</v>
      </c>
      <c r="S241" s="96">
        <v>108</v>
      </c>
      <c r="T241" s="96">
        <f t="shared" ref="T241:T242" si="194">S241*3</f>
        <v>324</v>
      </c>
      <c r="U241" s="96">
        <f>T241-T240</f>
        <v>42</v>
      </c>
      <c r="V241" s="113">
        <v>15</v>
      </c>
      <c r="W241" s="96">
        <v>108</v>
      </c>
      <c r="X241" s="96">
        <f t="shared" ref="X241:X242" si="195">W241*3</f>
        <v>324</v>
      </c>
      <c r="Y241" s="108">
        <f>X241-X240</f>
        <v>36</v>
      </c>
    </row>
    <row r="242" spans="1:25" x14ac:dyDescent="0.2">
      <c r="A242" s="114">
        <v>16</v>
      </c>
      <c r="B242" s="133">
        <v>142</v>
      </c>
      <c r="C242" s="133">
        <f t="shared" si="190"/>
        <v>426</v>
      </c>
      <c r="D242" s="133">
        <f>C242-C241</f>
        <v>96</v>
      </c>
      <c r="E242" s="114">
        <v>16</v>
      </c>
      <c r="F242" s="133">
        <v>127</v>
      </c>
      <c r="G242" s="133">
        <f t="shared" si="191"/>
        <v>381</v>
      </c>
      <c r="H242" s="133">
        <f>G242-G241</f>
        <v>69</v>
      </c>
      <c r="I242" s="114">
        <v>16</v>
      </c>
      <c r="J242" s="133">
        <v>135</v>
      </c>
      <c r="K242" s="133">
        <f t="shared" si="192"/>
        <v>405</v>
      </c>
      <c r="L242" s="134">
        <f>K242-K241</f>
        <v>87</v>
      </c>
      <c r="M242" s="111"/>
      <c r="N242" s="114">
        <v>16</v>
      </c>
      <c r="O242" s="133">
        <v>135</v>
      </c>
      <c r="P242" s="133">
        <f t="shared" si="193"/>
        <v>405</v>
      </c>
      <c r="Q242" s="133">
        <f>P242-P241</f>
        <v>75</v>
      </c>
      <c r="R242" s="114">
        <v>16</v>
      </c>
      <c r="S242" s="133">
        <v>130</v>
      </c>
      <c r="T242" s="133">
        <f t="shared" si="194"/>
        <v>390</v>
      </c>
      <c r="U242" s="133">
        <f>T242-T241</f>
        <v>66</v>
      </c>
      <c r="V242" s="114">
        <v>16</v>
      </c>
      <c r="W242" s="133">
        <v>128</v>
      </c>
      <c r="X242" s="133">
        <f t="shared" si="195"/>
        <v>384</v>
      </c>
      <c r="Y242" s="134">
        <f>X242-X241</f>
        <v>60</v>
      </c>
    </row>
    <row r="243" spans="1:25" x14ac:dyDescent="0.2">
      <c r="A243" s="94"/>
      <c r="B243" s="94"/>
      <c r="C243" s="94"/>
      <c r="D243" s="94"/>
      <c r="E243" s="94"/>
      <c r="F243" s="94"/>
      <c r="G243" s="94"/>
      <c r="H243" s="94"/>
      <c r="I243" s="94"/>
      <c r="J243" s="94"/>
      <c r="K243" s="94"/>
      <c r="L243" s="92"/>
      <c r="M243" s="94"/>
      <c r="N243" s="94"/>
      <c r="O243" s="94"/>
      <c r="P243" s="94"/>
      <c r="Q243" s="94"/>
      <c r="R243" s="94"/>
      <c r="S243" s="94"/>
      <c r="T243" s="94"/>
      <c r="U243" s="94"/>
      <c r="V243" s="94"/>
      <c r="W243" s="94"/>
      <c r="X243" s="94"/>
      <c r="Y243" s="92"/>
    </row>
    <row r="244" spans="1:25" x14ac:dyDescent="0.2">
      <c r="A244" s="112" t="s">
        <v>206</v>
      </c>
      <c r="B244" s="99"/>
      <c r="C244" s="99"/>
      <c r="D244" s="99"/>
      <c r="E244" s="112" t="s">
        <v>207</v>
      </c>
      <c r="F244" s="99"/>
      <c r="G244" s="99"/>
      <c r="H244" s="99"/>
      <c r="I244" s="112" t="s">
        <v>208</v>
      </c>
      <c r="J244" s="99"/>
      <c r="K244" s="99"/>
      <c r="L244" s="100"/>
      <c r="M244" s="110"/>
      <c r="N244" s="112" t="s">
        <v>206</v>
      </c>
      <c r="O244" s="99"/>
      <c r="P244" s="99"/>
      <c r="Q244" s="99"/>
      <c r="R244" s="112" t="s">
        <v>207</v>
      </c>
      <c r="S244" s="99"/>
      <c r="T244" s="99"/>
      <c r="U244" s="99"/>
      <c r="V244" s="112" t="s">
        <v>208</v>
      </c>
      <c r="W244" s="99"/>
      <c r="X244" s="99"/>
      <c r="Y244" s="100"/>
    </row>
    <row r="245" spans="1:25" x14ac:dyDescent="0.2">
      <c r="A245" s="113" t="s">
        <v>193</v>
      </c>
      <c r="B245" s="94" t="s">
        <v>194</v>
      </c>
      <c r="C245" s="94" t="s">
        <v>195</v>
      </c>
      <c r="D245" s="94" t="s">
        <v>187</v>
      </c>
      <c r="E245" s="113" t="s">
        <v>193</v>
      </c>
      <c r="F245" s="94" t="s">
        <v>194</v>
      </c>
      <c r="G245" s="94" t="s">
        <v>195</v>
      </c>
      <c r="H245" s="94" t="s">
        <v>187</v>
      </c>
      <c r="I245" s="113" t="s">
        <v>193</v>
      </c>
      <c r="J245" s="94" t="s">
        <v>194</v>
      </c>
      <c r="K245" s="94" t="s">
        <v>195</v>
      </c>
      <c r="L245" s="92" t="s">
        <v>187</v>
      </c>
      <c r="N245" s="113" t="s">
        <v>193</v>
      </c>
      <c r="O245" s="94" t="s">
        <v>194</v>
      </c>
      <c r="P245" s="94" t="s">
        <v>195</v>
      </c>
      <c r="Q245" s="94" t="s">
        <v>187</v>
      </c>
      <c r="R245" s="113" t="s">
        <v>193</v>
      </c>
      <c r="S245" s="94" t="s">
        <v>194</v>
      </c>
      <c r="T245" s="94" t="s">
        <v>195</v>
      </c>
      <c r="U245" s="94" t="s">
        <v>187</v>
      </c>
      <c r="V245" s="113" t="s">
        <v>193</v>
      </c>
      <c r="W245" s="94" t="s">
        <v>194</v>
      </c>
      <c r="X245" s="94" t="s">
        <v>195</v>
      </c>
      <c r="Y245" s="92" t="s">
        <v>187</v>
      </c>
    </row>
    <row r="246" spans="1:25" x14ac:dyDescent="0.2">
      <c r="A246" s="113">
        <v>13</v>
      </c>
      <c r="B246" s="97"/>
      <c r="C246" s="97"/>
      <c r="D246" s="97">
        <v>27</v>
      </c>
      <c r="E246" s="113">
        <v>13</v>
      </c>
      <c r="F246" s="97"/>
      <c r="G246" s="97"/>
      <c r="H246" s="97">
        <v>27</v>
      </c>
      <c r="I246" s="113">
        <v>13</v>
      </c>
      <c r="J246" s="97"/>
      <c r="K246" s="97"/>
      <c r="L246" s="101">
        <v>27</v>
      </c>
      <c r="N246" s="113">
        <v>13</v>
      </c>
      <c r="O246" s="97"/>
      <c r="P246" s="97"/>
      <c r="Q246" s="97">
        <v>27</v>
      </c>
      <c r="R246" s="113">
        <v>13</v>
      </c>
      <c r="S246" s="97"/>
      <c r="T246" s="97"/>
      <c r="U246" s="97">
        <v>27</v>
      </c>
      <c r="V246" s="113">
        <v>13</v>
      </c>
      <c r="W246" s="97"/>
      <c r="X246" s="97"/>
      <c r="Y246" s="101">
        <v>27</v>
      </c>
    </row>
    <row r="247" spans="1:25" x14ac:dyDescent="0.2">
      <c r="A247" s="113" t="s">
        <v>196</v>
      </c>
      <c r="B247" s="96">
        <v>91</v>
      </c>
      <c r="C247" s="96">
        <f>B247*3</f>
        <v>273</v>
      </c>
      <c r="D247" s="8">
        <v>33</v>
      </c>
      <c r="E247" s="113" t="s">
        <v>196</v>
      </c>
      <c r="F247" s="96">
        <v>92</v>
      </c>
      <c r="G247" s="96">
        <f>F247*3</f>
        <v>276</v>
      </c>
      <c r="H247" s="8">
        <v>33</v>
      </c>
      <c r="I247" s="113" t="s">
        <v>196</v>
      </c>
      <c r="J247" s="96">
        <v>92</v>
      </c>
      <c r="K247" s="96">
        <f>J247*3</f>
        <v>276</v>
      </c>
      <c r="L247" s="108">
        <v>33</v>
      </c>
      <c r="N247" s="113" t="s">
        <v>196</v>
      </c>
      <c r="O247" s="96">
        <v>97</v>
      </c>
      <c r="P247" s="96">
        <f>O247*3</f>
        <v>291</v>
      </c>
      <c r="Q247" s="96">
        <v>33</v>
      </c>
      <c r="R247" s="113" t="s">
        <v>196</v>
      </c>
      <c r="S247" s="96">
        <v>97</v>
      </c>
      <c r="T247" s="96">
        <f>S247*3</f>
        <v>291</v>
      </c>
      <c r="U247" s="96">
        <v>33</v>
      </c>
      <c r="V247" s="113" t="s">
        <v>196</v>
      </c>
      <c r="W247" s="96">
        <v>97</v>
      </c>
      <c r="X247" s="96">
        <f>W247*3</f>
        <v>291</v>
      </c>
      <c r="Y247" s="108">
        <v>33</v>
      </c>
    </row>
    <row r="248" spans="1:25" x14ac:dyDescent="0.2">
      <c r="A248" s="113">
        <v>15</v>
      </c>
      <c r="B248" s="96">
        <v>106</v>
      </c>
      <c r="C248" s="96">
        <f t="shared" ref="C248:C249" si="196">B248*3</f>
        <v>318</v>
      </c>
      <c r="D248" s="96">
        <f>C248-C247</f>
        <v>45</v>
      </c>
      <c r="E248" s="113">
        <v>15</v>
      </c>
      <c r="F248" s="96">
        <v>106</v>
      </c>
      <c r="G248" s="96">
        <f t="shared" ref="G248:G249" si="197">F248*3</f>
        <v>318</v>
      </c>
      <c r="H248" s="96">
        <f>G248-G247</f>
        <v>42</v>
      </c>
      <c r="I248" s="113">
        <v>15</v>
      </c>
      <c r="J248" s="96">
        <v>108</v>
      </c>
      <c r="K248" s="96">
        <f t="shared" ref="K248:K249" si="198">J248*3</f>
        <v>324</v>
      </c>
      <c r="L248" s="108">
        <f>K248-K247</f>
        <v>48</v>
      </c>
      <c r="N248" s="113">
        <v>15</v>
      </c>
      <c r="O248" s="96">
        <v>110</v>
      </c>
      <c r="P248" s="96">
        <f t="shared" ref="P248:P249" si="199">O248*3</f>
        <v>330</v>
      </c>
      <c r="Q248" s="96">
        <f>P248-P247</f>
        <v>39</v>
      </c>
      <c r="R248" s="113">
        <v>15</v>
      </c>
      <c r="S248" s="96">
        <v>112</v>
      </c>
      <c r="T248" s="96">
        <f t="shared" ref="T248:T249" si="200">S248*3</f>
        <v>336</v>
      </c>
      <c r="U248" s="96">
        <f>T248-T247</f>
        <v>45</v>
      </c>
      <c r="V248" s="113">
        <v>15</v>
      </c>
      <c r="W248" s="96">
        <v>111</v>
      </c>
      <c r="X248" s="96">
        <f t="shared" ref="X248:X249" si="201">W248*3</f>
        <v>333</v>
      </c>
      <c r="Y248" s="108">
        <f>X248-X247</f>
        <v>42</v>
      </c>
    </row>
    <row r="249" spans="1:25" x14ac:dyDescent="0.2">
      <c r="A249" s="114">
        <v>16</v>
      </c>
      <c r="B249" s="133">
        <v>129</v>
      </c>
      <c r="C249" s="133">
        <f t="shared" si="196"/>
        <v>387</v>
      </c>
      <c r="D249" s="133">
        <f>C249-C248</f>
        <v>69</v>
      </c>
      <c r="E249" s="114">
        <v>16</v>
      </c>
      <c r="F249" s="133">
        <v>130</v>
      </c>
      <c r="G249" s="133">
        <f t="shared" si="197"/>
        <v>390</v>
      </c>
      <c r="H249" s="133">
        <f>G249-G248</f>
        <v>72</v>
      </c>
      <c r="I249" s="114">
        <v>16</v>
      </c>
      <c r="J249" s="133">
        <v>136</v>
      </c>
      <c r="K249" s="133">
        <f t="shared" si="198"/>
        <v>408</v>
      </c>
      <c r="L249" s="134">
        <f>K249-K248</f>
        <v>84</v>
      </c>
      <c r="M249" s="111"/>
      <c r="N249" s="114">
        <v>16</v>
      </c>
      <c r="O249" s="133">
        <v>136</v>
      </c>
      <c r="P249" s="133">
        <f t="shared" si="199"/>
        <v>408</v>
      </c>
      <c r="Q249" s="133">
        <f>P249-P248</f>
        <v>78</v>
      </c>
      <c r="R249" s="114">
        <v>16</v>
      </c>
      <c r="S249" s="133">
        <v>146</v>
      </c>
      <c r="T249" s="133">
        <f t="shared" si="200"/>
        <v>438</v>
      </c>
      <c r="U249" s="133">
        <f>T249-T248</f>
        <v>102</v>
      </c>
      <c r="V249" s="114">
        <v>16</v>
      </c>
      <c r="W249" s="133">
        <v>137</v>
      </c>
      <c r="X249" s="133">
        <f t="shared" si="201"/>
        <v>411</v>
      </c>
      <c r="Y249" s="134">
        <f>X249-X248</f>
        <v>78</v>
      </c>
    </row>
    <row r="250" spans="1:25" x14ac:dyDescent="0.2">
      <c r="A250" s="94"/>
      <c r="B250" s="94"/>
      <c r="C250" s="94"/>
      <c r="D250" s="94"/>
      <c r="E250" s="94"/>
      <c r="F250" s="94"/>
      <c r="G250" s="94"/>
      <c r="H250" s="94"/>
      <c r="I250" s="94"/>
      <c r="J250" s="94"/>
      <c r="K250" s="94"/>
      <c r="L250" s="92"/>
      <c r="M250" s="94"/>
      <c r="N250" s="94"/>
      <c r="O250" s="94"/>
      <c r="P250" s="94"/>
      <c r="Q250" s="94"/>
      <c r="R250" s="94"/>
      <c r="S250" s="94"/>
      <c r="T250" s="94"/>
      <c r="U250" s="94"/>
      <c r="V250" s="94"/>
      <c r="W250" s="94"/>
      <c r="X250" s="94"/>
      <c r="Y250" s="92"/>
    </row>
    <row r="251" spans="1:25" x14ac:dyDescent="0.2">
      <c r="A251" s="112" t="s">
        <v>209</v>
      </c>
      <c r="B251" s="99"/>
      <c r="C251" s="99"/>
      <c r="D251" s="99"/>
      <c r="E251" s="112" t="s">
        <v>210</v>
      </c>
      <c r="F251" s="99"/>
      <c r="G251" s="99"/>
      <c r="H251" s="99"/>
      <c r="I251" s="112" t="s">
        <v>211</v>
      </c>
      <c r="J251" s="99"/>
      <c r="K251" s="99"/>
      <c r="L251" s="100"/>
      <c r="M251" s="110"/>
      <c r="N251" s="112" t="s">
        <v>209</v>
      </c>
      <c r="O251" s="99"/>
      <c r="P251" s="99"/>
      <c r="Q251" s="99"/>
      <c r="R251" s="112" t="s">
        <v>210</v>
      </c>
      <c r="S251" s="99"/>
      <c r="T251" s="99"/>
      <c r="U251" s="99"/>
      <c r="V251" s="112" t="s">
        <v>211</v>
      </c>
      <c r="W251" s="99"/>
      <c r="X251" s="99"/>
      <c r="Y251" s="100"/>
    </row>
    <row r="252" spans="1:25" x14ac:dyDescent="0.2">
      <c r="A252" s="112" t="s">
        <v>193</v>
      </c>
      <c r="B252" s="99" t="s">
        <v>194</v>
      </c>
      <c r="C252" s="99" t="s">
        <v>195</v>
      </c>
      <c r="D252" s="99" t="s">
        <v>187</v>
      </c>
      <c r="E252" s="112" t="s">
        <v>193</v>
      </c>
      <c r="F252" s="99" t="s">
        <v>194</v>
      </c>
      <c r="G252" s="99" t="s">
        <v>195</v>
      </c>
      <c r="H252" s="99" t="s">
        <v>187</v>
      </c>
      <c r="I252" s="112" t="s">
        <v>193</v>
      </c>
      <c r="J252" s="99" t="s">
        <v>194</v>
      </c>
      <c r="K252" s="99" t="s">
        <v>195</v>
      </c>
      <c r="L252" s="100" t="s">
        <v>187</v>
      </c>
      <c r="N252" s="113" t="s">
        <v>193</v>
      </c>
      <c r="O252" s="94" t="s">
        <v>194</v>
      </c>
      <c r="P252" s="94" t="s">
        <v>195</v>
      </c>
      <c r="Q252" s="94" t="s">
        <v>187</v>
      </c>
      <c r="R252" s="113" t="s">
        <v>193</v>
      </c>
      <c r="S252" s="94" t="s">
        <v>194</v>
      </c>
      <c r="T252" s="94" t="s">
        <v>195</v>
      </c>
      <c r="U252" s="94" t="s">
        <v>187</v>
      </c>
      <c r="V252" s="113" t="s">
        <v>193</v>
      </c>
      <c r="W252" s="94" t="s">
        <v>194</v>
      </c>
      <c r="X252" s="94" t="s">
        <v>195</v>
      </c>
      <c r="Y252" s="92" t="s">
        <v>187</v>
      </c>
    </row>
    <row r="253" spans="1:25" x14ac:dyDescent="0.2">
      <c r="A253" s="113">
        <v>13</v>
      </c>
      <c r="B253" s="97"/>
      <c r="C253" s="97"/>
      <c r="D253" s="97">
        <v>27</v>
      </c>
      <c r="E253" s="113">
        <v>13</v>
      </c>
      <c r="F253" s="97"/>
      <c r="G253" s="97"/>
      <c r="H253" s="97">
        <v>27</v>
      </c>
      <c r="I253" s="113">
        <v>13</v>
      </c>
      <c r="J253" s="97"/>
      <c r="K253" s="97"/>
      <c r="L253" s="101">
        <v>27</v>
      </c>
      <c r="N253" s="113">
        <v>13</v>
      </c>
      <c r="O253" s="97"/>
      <c r="P253" s="97"/>
      <c r="Q253" s="97">
        <v>27</v>
      </c>
      <c r="R253" s="113">
        <v>13</v>
      </c>
      <c r="S253" s="97"/>
      <c r="T253" s="97"/>
      <c r="U253" s="97">
        <v>27</v>
      </c>
      <c r="V253" s="113">
        <v>13</v>
      </c>
      <c r="W253" s="97"/>
      <c r="X253" s="97"/>
      <c r="Y253" s="101">
        <v>27</v>
      </c>
    </row>
    <row r="254" spans="1:25" x14ac:dyDescent="0.2">
      <c r="A254" s="113" t="s">
        <v>196</v>
      </c>
      <c r="B254" s="96">
        <v>92</v>
      </c>
      <c r="C254" s="96">
        <f>B254*3</f>
        <v>276</v>
      </c>
      <c r="D254" s="8">
        <v>33</v>
      </c>
      <c r="E254" s="113" t="s">
        <v>196</v>
      </c>
      <c r="F254" s="96">
        <v>91</v>
      </c>
      <c r="G254" s="96">
        <f>F254*3</f>
        <v>273</v>
      </c>
      <c r="H254" s="8">
        <v>33</v>
      </c>
      <c r="I254" s="113" t="s">
        <v>196</v>
      </c>
      <c r="J254" s="96">
        <v>92</v>
      </c>
      <c r="K254" s="96">
        <f>J254*3</f>
        <v>276</v>
      </c>
      <c r="L254" s="108">
        <v>33</v>
      </c>
      <c r="N254" s="113" t="s">
        <v>196</v>
      </c>
      <c r="O254" s="96">
        <v>96</v>
      </c>
      <c r="P254" s="96">
        <f>O254*3</f>
        <v>288</v>
      </c>
      <c r="Q254" s="96">
        <v>33</v>
      </c>
      <c r="R254" s="113" t="s">
        <v>196</v>
      </c>
      <c r="S254" s="96">
        <v>96</v>
      </c>
      <c r="T254" s="96">
        <f>S254*3</f>
        <v>288</v>
      </c>
      <c r="U254" s="96">
        <v>33</v>
      </c>
      <c r="V254" s="113" t="s">
        <v>196</v>
      </c>
      <c r="W254" s="96">
        <v>95</v>
      </c>
      <c r="X254" s="96">
        <f>W254*3</f>
        <v>285</v>
      </c>
      <c r="Y254" s="108">
        <v>33</v>
      </c>
    </row>
    <row r="255" spans="1:25" x14ac:dyDescent="0.2">
      <c r="A255" s="113">
        <v>15</v>
      </c>
      <c r="B255" s="96">
        <v>104</v>
      </c>
      <c r="C255" s="96">
        <f t="shared" ref="C255:C256" si="202">B255*3</f>
        <v>312</v>
      </c>
      <c r="D255" s="96">
        <f>C255-C254</f>
        <v>36</v>
      </c>
      <c r="E255" s="113">
        <v>15</v>
      </c>
      <c r="F255" s="96">
        <v>104</v>
      </c>
      <c r="G255" s="96">
        <f t="shared" ref="G255:G256" si="203">F255*3</f>
        <v>312</v>
      </c>
      <c r="H255" s="96">
        <f>G255-G254</f>
        <v>39</v>
      </c>
      <c r="I255" s="113">
        <v>15</v>
      </c>
      <c r="J255" s="96">
        <v>106</v>
      </c>
      <c r="K255" s="96">
        <f t="shared" ref="K255:K256" si="204">J255*3</f>
        <v>318</v>
      </c>
      <c r="L255" s="108">
        <f>K255-K254</f>
        <v>42</v>
      </c>
      <c r="N255" s="113">
        <v>15</v>
      </c>
      <c r="O255" s="96">
        <v>114</v>
      </c>
      <c r="P255" s="96">
        <f t="shared" ref="P255:P256" si="205">O255*3</f>
        <v>342</v>
      </c>
      <c r="Q255" s="96">
        <f>P255-P254</f>
        <v>54</v>
      </c>
      <c r="R255" s="113">
        <v>15</v>
      </c>
      <c r="S255" s="96">
        <v>110</v>
      </c>
      <c r="T255" s="96">
        <f t="shared" ref="T255:T256" si="206">S255*3</f>
        <v>330</v>
      </c>
      <c r="U255" s="96">
        <f>T255-T254</f>
        <v>42</v>
      </c>
      <c r="V255" s="113">
        <v>15</v>
      </c>
      <c r="W255" s="96">
        <v>109</v>
      </c>
      <c r="X255" s="96">
        <f t="shared" ref="X255:X256" si="207">W255*3</f>
        <v>327</v>
      </c>
      <c r="Y255" s="108">
        <f>X255-X254</f>
        <v>42</v>
      </c>
    </row>
    <row r="256" spans="1:25" x14ac:dyDescent="0.2">
      <c r="A256" s="114">
        <v>16</v>
      </c>
      <c r="B256" s="133">
        <v>127</v>
      </c>
      <c r="C256" s="133">
        <f t="shared" si="202"/>
        <v>381</v>
      </c>
      <c r="D256" s="133">
        <f>C256-C255</f>
        <v>69</v>
      </c>
      <c r="E256" s="114">
        <v>16</v>
      </c>
      <c r="F256" s="133">
        <v>129</v>
      </c>
      <c r="G256" s="133">
        <f t="shared" si="203"/>
        <v>387</v>
      </c>
      <c r="H256" s="133">
        <f>G256-G255</f>
        <v>75</v>
      </c>
      <c r="I256" s="114">
        <v>16</v>
      </c>
      <c r="J256" s="133">
        <v>133</v>
      </c>
      <c r="K256" s="133">
        <f t="shared" si="204"/>
        <v>399</v>
      </c>
      <c r="L256" s="134">
        <f>K256-K255</f>
        <v>81</v>
      </c>
      <c r="M256" s="111"/>
      <c r="N256" s="114">
        <v>16</v>
      </c>
      <c r="O256" s="133">
        <v>146</v>
      </c>
      <c r="P256" s="133">
        <f t="shared" si="205"/>
        <v>438</v>
      </c>
      <c r="Q256" s="133">
        <f>P256-P255</f>
        <v>96</v>
      </c>
      <c r="R256" s="114">
        <v>16</v>
      </c>
      <c r="S256" s="133">
        <v>139</v>
      </c>
      <c r="T256" s="133">
        <f t="shared" si="206"/>
        <v>417</v>
      </c>
      <c r="U256" s="133">
        <f>T256-T255</f>
        <v>87</v>
      </c>
      <c r="V256" s="114">
        <v>16</v>
      </c>
      <c r="W256" s="133">
        <v>136</v>
      </c>
      <c r="X256" s="133">
        <f t="shared" si="207"/>
        <v>408</v>
      </c>
      <c r="Y256" s="134">
        <f>X256-X255</f>
        <v>81</v>
      </c>
    </row>
    <row r="257" spans="1:25" x14ac:dyDescent="0.2">
      <c r="A257" s="94"/>
      <c r="B257" s="94"/>
      <c r="C257" s="94"/>
      <c r="D257" s="94"/>
      <c r="E257" s="94"/>
      <c r="F257" s="94"/>
      <c r="G257" s="94"/>
      <c r="H257" s="94"/>
      <c r="I257" s="94"/>
      <c r="J257" s="94"/>
      <c r="K257" s="94"/>
      <c r="L257" s="92"/>
      <c r="M257" s="94"/>
      <c r="N257" s="94"/>
      <c r="O257" s="94"/>
      <c r="P257" s="94"/>
      <c r="Q257" s="94"/>
      <c r="R257" s="94"/>
      <c r="S257" s="94"/>
      <c r="T257" s="94"/>
      <c r="U257" s="94"/>
      <c r="V257" s="94"/>
      <c r="W257" s="94"/>
      <c r="X257" s="94"/>
      <c r="Y257" s="92"/>
    </row>
    <row r="258" spans="1:25" x14ac:dyDescent="0.2">
      <c r="A258" s="112" t="s">
        <v>212</v>
      </c>
      <c r="B258" s="99"/>
      <c r="C258" s="99"/>
      <c r="D258" s="99"/>
      <c r="E258" s="112" t="s">
        <v>213</v>
      </c>
      <c r="F258" s="99"/>
      <c r="G258" s="99"/>
      <c r="H258" s="99"/>
      <c r="I258" s="112" t="s">
        <v>214</v>
      </c>
      <c r="J258" s="99"/>
      <c r="K258" s="99"/>
      <c r="L258" s="100"/>
      <c r="M258" s="110"/>
      <c r="N258" s="112" t="s">
        <v>212</v>
      </c>
      <c r="O258" s="99"/>
      <c r="P258" s="99"/>
      <c r="Q258" s="99"/>
      <c r="R258" s="112" t="s">
        <v>213</v>
      </c>
      <c r="S258" s="99"/>
      <c r="T258" s="99"/>
      <c r="U258" s="99"/>
      <c r="V258" s="112" t="s">
        <v>214</v>
      </c>
      <c r="W258" s="99"/>
      <c r="X258" s="99"/>
      <c r="Y258" s="100"/>
    </row>
    <row r="259" spans="1:25" x14ac:dyDescent="0.2">
      <c r="A259" s="113" t="s">
        <v>193</v>
      </c>
      <c r="B259" s="94" t="s">
        <v>194</v>
      </c>
      <c r="C259" s="94" t="s">
        <v>195</v>
      </c>
      <c r="D259" s="94" t="s">
        <v>187</v>
      </c>
      <c r="E259" s="113" t="s">
        <v>193</v>
      </c>
      <c r="F259" s="94" t="s">
        <v>194</v>
      </c>
      <c r="G259" s="94" t="s">
        <v>195</v>
      </c>
      <c r="H259" s="94" t="s">
        <v>187</v>
      </c>
      <c r="I259" s="113" t="s">
        <v>193</v>
      </c>
      <c r="J259" s="94" t="s">
        <v>194</v>
      </c>
      <c r="K259" s="94" t="s">
        <v>195</v>
      </c>
      <c r="L259" s="92" t="s">
        <v>187</v>
      </c>
      <c r="N259" s="113" t="s">
        <v>193</v>
      </c>
      <c r="O259" s="94" t="s">
        <v>194</v>
      </c>
      <c r="P259" s="94" t="s">
        <v>195</v>
      </c>
      <c r="Q259" s="94" t="s">
        <v>187</v>
      </c>
      <c r="R259" s="113" t="s">
        <v>193</v>
      </c>
      <c r="S259" s="94" t="s">
        <v>194</v>
      </c>
      <c r="T259" s="94" t="s">
        <v>195</v>
      </c>
      <c r="U259" s="94" t="s">
        <v>187</v>
      </c>
      <c r="V259" s="113" t="s">
        <v>193</v>
      </c>
      <c r="W259" s="94" t="s">
        <v>194</v>
      </c>
      <c r="X259" s="94" t="s">
        <v>195</v>
      </c>
      <c r="Y259" s="92" t="s">
        <v>187</v>
      </c>
    </row>
    <row r="260" spans="1:25" x14ac:dyDescent="0.2">
      <c r="A260" s="113">
        <v>13</v>
      </c>
      <c r="B260" s="97"/>
      <c r="C260" s="97"/>
      <c r="D260" s="97">
        <v>27</v>
      </c>
      <c r="E260" s="113">
        <v>13</v>
      </c>
      <c r="F260" s="97"/>
      <c r="G260" s="97"/>
      <c r="H260" s="97">
        <v>27</v>
      </c>
      <c r="I260" s="113">
        <v>13</v>
      </c>
      <c r="J260" s="97"/>
      <c r="K260" s="97"/>
      <c r="L260" s="101">
        <v>27</v>
      </c>
      <c r="N260" s="113">
        <v>13</v>
      </c>
      <c r="O260" s="97"/>
      <c r="P260" s="97"/>
      <c r="Q260" s="97">
        <v>27</v>
      </c>
      <c r="R260" s="113">
        <v>13</v>
      </c>
      <c r="S260" s="97"/>
      <c r="T260" s="97"/>
      <c r="U260" s="97">
        <v>27</v>
      </c>
      <c r="V260" s="113">
        <v>13</v>
      </c>
      <c r="W260" s="97"/>
      <c r="X260" s="97"/>
      <c r="Y260" s="101">
        <v>27</v>
      </c>
    </row>
    <row r="261" spans="1:25" x14ac:dyDescent="0.2">
      <c r="A261" s="113" t="s">
        <v>196</v>
      </c>
      <c r="B261" s="96">
        <v>93</v>
      </c>
      <c r="C261" s="96">
        <f>B261*3</f>
        <v>279</v>
      </c>
      <c r="D261" s="8">
        <v>33</v>
      </c>
      <c r="E261" s="113" t="s">
        <v>196</v>
      </c>
      <c r="F261" s="96">
        <v>90</v>
      </c>
      <c r="G261" s="96">
        <f>F261*3</f>
        <v>270</v>
      </c>
      <c r="H261" s="8">
        <v>33</v>
      </c>
      <c r="I261" s="113" t="s">
        <v>196</v>
      </c>
      <c r="J261" s="96">
        <v>92</v>
      </c>
      <c r="K261" s="96">
        <f>J261*3</f>
        <v>276</v>
      </c>
      <c r="L261" s="108">
        <v>33</v>
      </c>
      <c r="N261" s="113" t="s">
        <v>196</v>
      </c>
      <c r="O261" s="96">
        <v>96</v>
      </c>
      <c r="P261" s="96">
        <f>O261*3</f>
        <v>288</v>
      </c>
      <c r="Q261" s="96">
        <v>33</v>
      </c>
      <c r="R261" s="113" t="s">
        <v>196</v>
      </c>
      <c r="S261" s="96">
        <v>96</v>
      </c>
      <c r="T261" s="96">
        <f>S261*3</f>
        <v>288</v>
      </c>
      <c r="U261" s="96">
        <v>33</v>
      </c>
      <c r="V261" s="113" t="s">
        <v>196</v>
      </c>
      <c r="W261" s="96">
        <v>97</v>
      </c>
      <c r="X261" s="96">
        <f>W261*3</f>
        <v>291</v>
      </c>
      <c r="Y261" s="108">
        <v>33</v>
      </c>
    </row>
    <row r="262" spans="1:25" x14ac:dyDescent="0.2">
      <c r="A262" s="113">
        <v>15</v>
      </c>
      <c r="B262" s="96">
        <v>106</v>
      </c>
      <c r="C262" s="96">
        <f t="shared" ref="C262:C263" si="208">B262*3</f>
        <v>318</v>
      </c>
      <c r="D262" s="96">
        <f>C262-C261</f>
        <v>39</v>
      </c>
      <c r="E262" s="113">
        <v>15</v>
      </c>
      <c r="F262" s="96">
        <v>101</v>
      </c>
      <c r="G262" s="96">
        <f t="shared" ref="G262:G263" si="209">F262*3</f>
        <v>303</v>
      </c>
      <c r="H262" s="96">
        <f>G262-G261</f>
        <v>33</v>
      </c>
      <c r="I262" s="113">
        <v>15</v>
      </c>
      <c r="J262" s="96">
        <v>107</v>
      </c>
      <c r="K262" s="96">
        <f t="shared" ref="K262:K263" si="210">J262*3</f>
        <v>321</v>
      </c>
      <c r="L262" s="108">
        <f>K262-K261</f>
        <v>45</v>
      </c>
      <c r="N262" s="113">
        <v>15</v>
      </c>
      <c r="O262" s="96">
        <v>111</v>
      </c>
      <c r="P262" s="96">
        <f t="shared" ref="P262:P263" si="211">O262*3</f>
        <v>333</v>
      </c>
      <c r="Q262" s="96">
        <f>P262-P261</f>
        <v>45</v>
      </c>
      <c r="R262" s="113">
        <v>15</v>
      </c>
      <c r="S262" s="96">
        <v>128</v>
      </c>
      <c r="T262" s="96">
        <f t="shared" ref="T262:T263" si="212">S262*3</f>
        <v>384</v>
      </c>
      <c r="U262" s="96">
        <f>T262-T261</f>
        <v>96</v>
      </c>
      <c r="V262" s="113">
        <v>15</v>
      </c>
      <c r="W262" s="96">
        <v>110</v>
      </c>
      <c r="X262" s="96">
        <f t="shared" ref="X262:X263" si="213">W262*3</f>
        <v>330</v>
      </c>
      <c r="Y262" s="108">
        <f>X262-X261</f>
        <v>39</v>
      </c>
    </row>
    <row r="263" spans="1:25" x14ac:dyDescent="0.2">
      <c r="A263" s="114">
        <v>16</v>
      </c>
      <c r="B263" s="133">
        <v>136</v>
      </c>
      <c r="C263" s="133">
        <f t="shared" si="208"/>
        <v>408</v>
      </c>
      <c r="D263" s="133">
        <f>C263-C262</f>
        <v>90</v>
      </c>
      <c r="E263" s="114">
        <v>16</v>
      </c>
      <c r="F263" s="133">
        <v>120</v>
      </c>
      <c r="G263" s="133">
        <f t="shared" si="209"/>
        <v>360</v>
      </c>
      <c r="H263" s="133">
        <f>G263-G262</f>
        <v>57</v>
      </c>
      <c r="I263" s="114">
        <v>16</v>
      </c>
      <c r="J263" s="133">
        <v>134</v>
      </c>
      <c r="K263" s="133">
        <f t="shared" si="210"/>
        <v>402</v>
      </c>
      <c r="L263" s="134">
        <f>K263-K262</f>
        <v>81</v>
      </c>
      <c r="M263" s="111"/>
      <c r="N263" s="114">
        <v>16</v>
      </c>
      <c r="O263" s="133">
        <v>139</v>
      </c>
      <c r="P263" s="133">
        <f t="shared" si="211"/>
        <v>417</v>
      </c>
      <c r="Q263" s="133">
        <f>P263-P262</f>
        <v>84</v>
      </c>
      <c r="R263" s="114">
        <v>16</v>
      </c>
      <c r="S263" s="133">
        <v>168</v>
      </c>
      <c r="T263" s="133">
        <f t="shared" si="212"/>
        <v>504</v>
      </c>
      <c r="U263" s="133">
        <f>T263-T262</f>
        <v>120</v>
      </c>
      <c r="V263" s="114">
        <v>16</v>
      </c>
      <c r="W263" s="133">
        <v>134</v>
      </c>
      <c r="X263" s="133">
        <f t="shared" si="213"/>
        <v>402</v>
      </c>
      <c r="Y263" s="134">
        <f>X263-X262</f>
        <v>72</v>
      </c>
    </row>
    <row r="264" spans="1:25" x14ac:dyDescent="0.2">
      <c r="A264" s="94"/>
      <c r="B264" s="94"/>
      <c r="C264" s="94"/>
      <c r="D264" s="94"/>
      <c r="E264" s="94"/>
      <c r="F264" s="94"/>
      <c r="G264" s="94"/>
      <c r="H264" s="94"/>
      <c r="I264" s="94"/>
      <c r="J264" s="94"/>
      <c r="K264" s="94"/>
      <c r="L264" s="92"/>
      <c r="M264" s="94"/>
      <c r="N264" s="94"/>
      <c r="O264" s="94"/>
      <c r="P264" s="94"/>
      <c r="Q264" s="94"/>
      <c r="R264" s="94"/>
      <c r="S264" s="94"/>
      <c r="T264" s="94"/>
      <c r="U264" s="94"/>
      <c r="V264" s="94"/>
      <c r="W264" s="94"/>
      <c r="X264" s="94"/>
      <c r="Y264" s="92"/>
    </row>
    <row r="265" spans="1:25" x14ac:dyDescent="0.2">
      <c r="A265" s="112" t="s">
        <v>215</v>
      </c>
      <c r="B265" s="99"/>
      <c r="C265" s="99"/>
      <c r="D265" s="99"/>
      <c r="E265" s="112" t="s">
        <v>216</v>
      </c>
      <c r="F265" s="99"/>
      <c r="G265" s="99"/>
      <c r="H265" s="99"/>
      <c r="I265" s="112" t="s">
        <v>217</v>
      </c>
      <c r="J265" s="99"/>
      <c r="K265" s="99"/>
      <c r="L265" s="100"/>
      <c r="M265" s="110"/>
      <c r="N265" s="112" t="s">
        <v>215</v>
      </c>
      <c r="O265" s="99"/>
      <c r="P265" s="99"/>
      <c r="Q265" s="99"/>
      <c r="R265" s="112" t="s">
        <v>216</v>
      </c>
      <c r="S265" s="99"/>
      <c r="T265" s="99"/>
      <c r="U265" s="99"/>
      <c r="V265" s="112" t="s">
        <v>217</v>
      </c>
      <c r="W265" s="99"/>
      <c r="X265" s="99"/>
      <c r="Y265" s="100"/>
    </row>
    <row r="266" spans="1:25" x14ac:dyDescent="0.2">
      <c r="A266" s="112" t="s">
        <v>193</v>
      </c>
      <c r="B266" s="99" t="s">
        <v>194</v>
      </c>
      <c r="C266" s="99" t="s">
        <v>195</v>
      </c>
      <c r="D266" s="99" t="s">
        <v>187</v>
      </c>
      <c r="E266" s="112" t="s">
        <v>193</v>
      </c>
      <c r="F266" s="99" t="s">
        <v>194</v>
      </c>
      <c r="G266" s="99" t="s">
        <v>195</v>
      </c>
      <c r="H266" s="99" t="s">
        <v>187</v>
      </c>
      <c r="I266" s="112" t="s">
        <v>193</v>
      </c>
      <c r="J266" s="99" t="s">
        <v>194</v>
      </c>
      <c r="K266" s="99" t="s">
        <v>195</v>
      </c>
      <c r="L266" s="100" t="s">
        <v>187</v>
      </c>
      <c r="N266" s="113" t="s">
        <v>193</v>
      </c>
      <c r="O266" s="94" t="s">
        <v>194</v>
      </c>
      <c r="P266" s="94" t="s">
        <v>195</v>
      </c>
      <c r="Q266" s="94" t="s">
        <v>187</v>
      </c>
      <c r="R266" s="113" t="s">
        <v>193</v>
      </c>
      <c r="S266" s="94" t="s">
        <v>194</v>
      </c>
      <c r="T266" s="94" t="s">
        <v>195</v>
      </c>
      <c r="U266" s="94" t="s">
        <v>187</v>
      </c>
      <c r="V266" s="113" t="s">
        <v>193</v>
      </c>
      <c r="W266" s="94" t="s">
        <v>194</v>
      </c>
      <c r="X266" s="94" t="s">
        <v>195</v>
      </c>
      <c r="Y266" s="92" t="s">
        <v>187</v>
      </c>
    </row>
    <row r="267" spans="1:25" x14ac:dyDescent="0.2">
      <c r="A267" s="113">
        <v>13</v>
      </c>
      <c r="B267" s="97"/>
      <c r="C267" s="97"/>
      <c r="D267" s="97">
        <v>27</v>
      </c>
      <c r="E267" s="113">
        <v>13</v>
      </c>
      <c r="F267" s="97"/>
      <c r="G267" s="97"/>
      <c r="H267" s="97">
        <v>27</v>
      </c>
      <c r="I267" s="113">
        <v>13</v>
      </c>
      <c r="J267" s="97"/>
      <c r="K267" s="97"/>
      <c r="L267" s="101">
        <v>27</v>
      </c>
      <c r="N267" s="113">
        <v>13</v>
      </c>
      <c r="O267" s="97"/>
      <c r="P267" s="97"/>
      <c r="Q267" s="97">
        <v>27</v>
      </c>
      <c r="R267" s="113">
        <v>13</v>
      </c>
      <c r="S267" s="97"/>
      <c r="T267" s="97"/>
      <c r="U267" s="97">
        <v>27</v>
      </c>
      <c r="V267" s="113">
        <v>13</v>
      </c>
      <c r="W267" s="97"/>
      <c r="X267" s="97"/>
      <c r="Y267" s="101">
        <v>27</v>
      </c>
    </row>
    <row r="268" spans="1:25" x14ac:dyDescent="0.2">
      <c r="A268" s="113" t="s">
        <v>196</v>
      </c>
      <c r="B268" s="96">
        <v>93</v>
      </c>
      <c r="C268" s="96">
        <f>B268*3</f>
        <v>279</v>
      </c>
      <c r="D268" s="8">
        <v>33</v>
      </c>
      <c r="E268" s="113" t="s">
        <v>196</v>
      </c>
      <c r="F268" s="96">
        <v>93</v>
      </c>
      <c r="G268" s="96">
        <f>F268*3</f>
        <v>279</v>
      </c>
      <c r="H268" s="8">
        <v>33</v>
      </c>
      <c r="I268" s="113" t="s">
        <v>196</v>
      </c>
      <c r="J268" s="96">
        <v>92</v>
      </c>
      <c r="K268" s="96">
        <f>J268*3</f>
        <v>276</v>
      </c>
      <c r="L268" s="108">
        <v>33</v>
      </c>
      <c r="N268" s="113" t="s">
        <v>196</v>
      </c>
      <c r="O268" s="96">
        <v>97</v>
      </c>
      <c r="P268" s="96">
        <f>O268*3</f>
        <v>291</v>
      </c>
      <c r="Q268" s="96">
        <v>33</v>
      </c>
      <c r="R268" s="113" t="s">
        <v>196</v>
      </c>
      <c r="S268" s="96">
        <v>94</v>
      </c>
      <c r="T268" s="96">
        <f>S268*3</f>
        <v>282</v>
      </c>
      <c r="U268" s="96">
        <v>33</v>
      </c>
      <c r="V268" s="113" t="s">
        <v>196</v>
      </c>
      <c r="W268" s="96">
        <v>95</v>
      </c>
      <c r="X268" s="96">
        <f>W268*3</f>
        <v>285</v>
      </c>
      <c r="Y268" s="108">
        <v>33</v>
      </c>
    </row>
    <row r="269" spans="1:25" x14ac:dyDescent="0.2">
      <c r="A269" s="113">
        <v>15</v>
      </c>
      <c r="B269" s="96">
        <v>110</v>
      </c>
      <c r="C269" s="96">
        <f t="shared" ref="C269:C270" si="214">B269*3</f>
        <v>330</v>
      </c>
      <c r="D269" s="96">
        <f>C269-C268</f>
        <v>51</v>
      </c>
      <c r="E269" s="113">
        <v>15</v>
      </c>
      <c r="F269" s="96">
        <v>108</v>
      </c>
      <c r="G269" s="96">
        <f t="shared" ref="G269:G270" si="215">F269*3</f>
        <v>324</v>
      </c>
      <c r="H269" s="96">
        <f>G269-G268</f>
        <v>45</v>
      </c>
      <c r="I269" s="113">
        <v>15</v>
      </c>
      <c r="J269" s="96">
        <v>107</v>
      </c>
      <c r="K269" s="96">
        <f t="shared" ref="K269:K270" si="216">J269*3</f>
        <v>321</v>
      </c>
      <c r="L269" s="108">
        <f>K269-K268</f>
        <v>45</v>
      </c>
      <c r="N269" s="113">
        <v>15</v>
      </c>
      <c r="O269" s="96">
        <v>110</v>
      </c>
      <c r="P269" s="96">
        <f t="shared" ref="P269:P270" si="217">O269*3</f>
        <v>330</v>
      </c>
      <c r="Q269" s="96">
        <f>P269-P268</f>
        <v>39</v>
      </c>
      <c r="R269" s="113">
        <v>15</v>
      </c>
      <c r="S269" s="96">
        <v>107</v>
      </c>
      <c r="T269" s="96">
        <f t="shared" ref="T269:T270" si="218">S269*3</f>
        <v>321</v>
      </c>
      <c r="U269" s="96">
        <f>T269-T268</f>
        <v>39</v>
      </c>
      <c r="V269" s="113">
        <v>15</v>
      </c>
      <c r="W269" s="96">
        <v>109</v>
      </c>
      <c r="X269" s="96">
        <f t="shared" ref="X269:X270" si="219">W269*3</f>
        <v>327</v>
      </c>
      <c r="Y269" s="108">
        <f>X269-X268</f>
        <v>42</v>
      </c>
    </row>
    <row r="270" spans="1:25" x14ac:dyDescent="0.2">
      <c r="A270" s="114">
        <v>16</v>
      </c>
      <c r="B270" s="133">
        <v>149</v>
      </c>
      <c r="C270" s="133">
        <f t="shared" si="214"/>
        <v>447</v>
      </c>
      <c r="D270" s="133">
        <f>C270-C269</f>
        <v>117</v>
      </c>
      <c r="E270" s="114">
        <v>16</v>
      </c>
      <c r="F270" s="133">
        <v>135</v>
      </c>
      <c r="G270" s="133">
        <f t="shared" si="215"/>
        <v>405</v>
      </c>
      <c r="H270" s="133">
        <f>G270-G269</f>
        <v>81</v>
      </c>
      <c r="I270" s="114">
        <v>16</v>
      </c>
      <c r="J270" s="133">
        <v>131</v>
      </c>
      <c r="K270" s="133">
        <f t="shared" si="216"/>
        <v>393</v>
      </c>
      <c r="L270" s="134">
        <f>K270-K269</f>
        <v>72</v>
      </c>
      <c r="M270" s="111"/>
      <c r="N270" s="114">
        <v>16</v>
      </c>
      <c r="O270" s="133">
        <v>130</v>
      </c>
      <c r="P270" s="133">
        <f t="shared" si="217"/>
        <v>390</v>
      </c>
      <c r="Q270" s="133">
        <f>P270-P269</f>
        <v>60</v>
      </c>
      <c r="R270" s="114">
        <v>16</v>
      </c>
      <c r="S270" s="133">
        <v>131</v>
      </c>
      <c r="T270" s="133">
        <f t="shared" si="218"/>
        <v>393</v>
      </c>
      <c r="U270" s="133">
        <f>T270-T269</f>
        <v>72</v>
      </c>
      <c r="V270" s="114">
        <v>16</v>
      </c>
      <c r="W270" s="133">
        <v>134</v>
      </c>
      <c r="X270" s="133">
        <f t="shared" si="219"/>
        <v>402</v>
      </c>
      <c r="Y270" s="134">
        <f>X270-X269</f>
        <v>75</v>
      </c>
    </row>
    <row r="271" spans="1:25" x14ac:dyDescent="0.2">
      <c r="A271" s="94"/>
      <c r="B271" s="94"/>
      <c r="C271" s="94"/>
      <c r="D271" s="94"/>
      <c r="E271" s="94"/>
      <c r="F271" s="94"/>
      <c r="G271" s="94"/>
      <c r="H271" s="94"/>
      <c r="I271" s="94"/>
      <c r="J271" s="94"/>
      <c r="K271" s="94"/>
      <c r="L271" s="92"/>
      <c r="M271" s="94"/>
      <c r="N271" s="94"/>
      <c r="O271" s="94"/>
      <c r="P271" s="94"/>
      <c r="Q271" s="94"/>
      <c r="R271" s="94"/>
      <c r="S271" s="94"/>
      <c r="T271" s="94"/>
      <c r="U271" s="94"/>
      <c r="V271" s="94"/>
      <c r="W271" s="94"/>
      <c r="X271" s="94"/>
      <c r="Y271" s="92"/>
    </row>
    <row r="272" spans="1:25" x14ac:dyDescent="0.2">
      <c r="A272" s="112" t="s">
        <v>218</v>
      </c>
      <c r="B272" s="99"/>
      <c r="C272" s="99"/>
      <c r="D272" s="99"/>
      <c r="E272" s="112" t="s">
        <v>219</v>
      </c>
      <c r="F272" s="99"/>
      <c r="G272" s="99"/>
      <c r="H272" s="99"/>
      <c r="I272" s="112" t="s">
        <v>220</v>
      </c>
      <c r="J272" s="99"/>
      <c r="K272" s="99"/>
      <c r="L272" s="100"/>
      <c r="M272" s="110"/>
      <c r="N272" s="112" t="s">
        <v>218</v>
      </c>
      <c r="O272" s="99"/>
      <c r="P272" s="99"/>
      <c r="Q272" s="99"/>
      <c r="R272" s="112" t="s">
        <v>219</v>
      </c>
      <c r="S272" s="99"/>
      <c r="T272" s="99"/>
      <c r="U272" s="99"/>
      <c r="V272" s="112" t="s">
        <v>220</v>
      </c>
      <c r="W272" s="99"/>
      <c r="X272" s="99"/>
      <c r="Y272" s="100"/>
    </row>
    <row r="273" spans="1:25" x14ac:dyDescent="0.2">
      <c r="A273" s="113" t="s">
        <v>193</v>
      </c>
      <c r="B273" s="94" t="s">
        <v>194</v>
      </c>
      <c r="C273" s="94" t="s">
        <v>195</v>
      </c>
      <c r="D273" s="94" t="s">
        <v>187</v>
      </c>
      <c r="E273" s="113" t="s">
        <v>193</v>
      </c>
      <c r="F273" s="94" t="s">
        <v>194</v>
      </c>
      <c r="G273" s="94" t="s">
        <v>195</v>
      </c>
      <c r="H273" s="94" t="s">
        <v>187</v>
      </c>
      <c r="I273" s="113" t="s">
        <v>193</v>
      </c>
      <c r="J273" s="94" t="s">
        <v>194</v>
      </c>
      <c r="K273" s="94" t="s">
        <v>195</v>
      </c>
      <c r="L273" s="92" t="s">
        <v>187</v>
      </c>
      <c r="N273" s="113" t="s">
        <v>193</v>
      </c>
      <c r="O273" s="94" t="s">
        <v>194</v>
      </c>
      <c r="P273" s="94" t="s">
        <v>195</v>
      </c>
      <c r="Q273" s="94" t="s">
        <v>187</v>
      </c>
      <c r="R273" s="113" t="s">
        <v>193</v>
      </c>
      <c r="S273" s="94" t="s">
        <v>194</v>
      </c>
      <c r="T273" s="94" t="s">
        <v>195</v>
      </c>
      <c r="U273" s="94" t="s">
        <v>187</v>
      </c>
      <c r="V273" s="113" t="s">
        <v>193</v>
      </c>
      <c r="W273" s="94" t="s">
        <v>194</v>
      </c>
      <c r="X273" s="94" t="s">
        <v>195</v>
      </c>
      <c r="Y273" s="92" t="s">
        <v>187</v>
      </c>
    </row>
    <row r="274" spans="1:25" x14ac:dyDescent="0.2">
      <c r="A274" s="113">
        <v>13</v>
      </c>
      <c r="B274" s="97"/>
      <c r="C274" s="97"/>
      <c r="D274" s="97">
        <v>27</v>
      </c>
      <c r="E274" s="113">
        <v>13</v>
      </c>
      <c r="F274" s="97"/>
      <c r="G274" s="97"/>
      <c r="H274" s="97">
        <v>27</v>
      </c>
      <c r="I274" s="113">
        <v>13</v>
      </c>
      <c r="J274" s="97"/>
      <c r="K274" s="97"/>
      <c r="L274" s="101">
        <v>27</v>
      </c>
      <c r="N274" s="113">
        <v>13</v>
      </c>
      <c r="O274" s="97"/>
      <c r="P274" s="97"/>
      <c r="Q274" s="97">
        <v>27</v>
      </c>
      <c r="R274" s="113">
        <v>13</v>
      </c>
      <c r="S274" s="97"/>
      <c r="T274" s="97"/>
      <c r="U274" s="97">
        <v>27</v>
      </c>
      <c r="V274" s="113">
        <v>13</v>
      </c>
      <c r="W274" s="97"/>
      <c r="X274" s="97"/>
      <c r="Y274" s="101">
        <v>27</v>
      </c>
    </row>
    <row r="275" spans="1:25" x14ac:dyDescent="0.2">
      <c r="A275" s="113" t="s">
        <v>196</v>
      </c>
      <c r="B275" s="96">
        <v>92</v>
      </c>
      <c r="C275" s="96">
        <f>B275*3</f>
        <v>276</v>
      </c>
      <c r="D275" s="8">
        <v>33</v>
      </c>
      <c r="E275" s="113" t="s">
        <v>196</v>
      </c>
      <c r="F275" s="96">
        <v>96</v>
      </c>
      <c r="G275" s="96">
        <f>F275*3</f>
        <v>288</v>
      </c>
      <c r="H275" s="8">
        <v>33</v>
      </c>
      <c r="I275" s="113" t="s">
        <v>196</v>
      </c>
      <c r="J275" s="96">
        <v>93</v>
      </c>
      <c r="K275" s="96">
        <f>J275*3</f>
        <v>279</v>
      </c>
      <c r="L275" s="108">
        <v>33</v>
      </c>
      <c r="N275" s="113" t="s">
        <v>196</v>
      </c>
      <c r="O275" s="96">
        <v>96</v>
      </c>
      <c r="P275" s="96">
        <f>O275*3</f>
        <v>288</v>
      </c>
      <c r="Q275" s="96">
        <v>33</v>
      </c>
      <c r="R275" s="113" t="s">
        <v>196</v>
      </c>
      <c r="S275" s="96">
        <v>95</v>
      </c>
      <c r="T275" s="96">
        <f>S275*3</f>
        <v>285</v>
      </c>
      <c r="U275" s="96">
        <v>33</v>
      </c>
      <c r="V275" s="113" t="s">
        <v>196</v>
      </c>
      <c r="W275" s="96">
        <v>96</v>
      </c>
      <c r="X275" s="96">
        <f>W275*3</f>
        <v>288</v>
      </c>
      <c r="Y275" s="108">
        <v>33</v>
      </c>
    </row>
    <row r="276" spans="1:25" x14ac:dyDescent="0.2">
      <c r="A276" s="113">
        <v>15</v>
      </c>
      <c r="B276" s="96">
        <v>104</v>
      </c>
      <c r="C276" s="96">
        <f t="shared" ref="C276:C277" si="220">B276*3</f>
        <v>312</v>
      </c>
      <c r="D276" s="96">
        <f>C276-C275</f>
        <v>36</v>
      </c>
      <c r="E276" s="113">
        <v>15</v>
      </c>
      <c r="F276" s="96">
        <v>113</v>
      </c>
      <c r="G276" s="96">
        <f t="shared" ref="G276:G277" si="221">F276*3</f>
        <v>339</v>
      </c>
      <c r="H276" s="96">
        <f>G276-G275</f>
        <v>51</v>
      </c>
      <c r="I276" s="113">
        <v>15</v>
      </c>
      <c r="J276" s="96">
        <v>107</v>
      </c>
      <c r="K276" s="96">
        <f t="shared" ref="K276:K277" si="222">J276*3</f>
        <v>321</v>
      </c>
      <c r="L276" s="108">
        <f>K276-K275</f>
        <v>42</v>
      </c>
      <c r="N276" s="113">
        <v>15</v>
      </c>
      <c r="O276" s="96">
        <v>110</v>
      </c>
      <c r="P276" s="96">
        <f t="shared" ref="P276:P277" si="223">O276*3</f>
        <v>330</v>
      </c>
      <c r="Q276" s="96">
        <f>P276-P275</f>
        <v>42</v>
      </c>
      <c r="R276" s="113">
        <v>15</v>
      </c>
      <c r="S276" s="96">
        <v>108</v>
      </c>
      <c r="T276" s="96">
        <f t="shared" ref="T276:T277" si="224">S276*3</f>
        <v>324</v>
      </c>
      <c r="U276" s="96">
        <f>T276-T275</f>
        <v>39</v>
      </c>
      <c r="V276" s="113">
        <v>15</v>
      </c>
      <c r="W276" s="96">
        <v>109</v>
      </c>
      <c r="X276" s="96">
        <f t="shared" ref="X276:X277" si="225">W276*3</f>
        <v>327</v>
      </c>
      <c r="Y276" s="108">
        <f>X276-X275</f>
        <v>39</v>
      </c>
    </row>
    <row r="277" spans="1:25" x14ac:dyDescent="0.2">
      <c r="A277" s="114">
        <v>16</v>
      </c>
      <c r="B277" s="133">
        <v>126</v>
      </c>
      <c r="C277" s="133">
        <f t="shared" si="220"/>
        <v>378</v>
      </c>
      <c r="D277" s="133">
        <f>C277-C276</f>
        <v>66</v>
      </c>
      <c r="E277" s="114">
        <v>16</v>
      </c>
      <c r="F277" s="133">
        <v>148</v>
      </c>
      <c r="G277" s="133">
        <f t="shared" si="221"/>
        <v>444</v>
      </c>
      <c r="H277" s="133">
        <f>G277-G276</f>
        <v>105</v>
      </c>
      <c r="I277" s="114">
        <v>16</v>
      </c>
      <c r="J277" s="133">
        <v>136</v>
      </c>
      <c r="K277" s="133">
        <f t="shared" si="222"/>
        <v>408</v>
      </c>
      <c r="L277" s="134">
        <f>K277-K276</f>
        <v>87</v>
      </c>
      <c r="M277" s="111"/>
      <c r="N277" s="114">
        <v>16</v>
      </c>
      <c r="O277" s="133">
        <v>137</v>
      </c>
      <c r="P277" s="133">
        <f t="shared" si="223"/>
        <v>411</v>
      </c>
      <c r="Q277" s="133">
        <f>P277-P276</f>
        <v>81</v>
      </c>
      <c r="R277" s="114">
        <v>16</v>
      </c>
      <c r="S277" s="133">
        <v>132</v>
      </c>
      <c r="T277" s="133">
        <f t="shared" si="224"/>
        <v>396</v>
      </c>
      <c r="U277" s="133">
        <f>T277-T276</f>
        <v>72</v>
      </c>
      <c r="V277" s="114">
        <v>16</v>
      </c>
      <c r="W277" s="133">
        <v>136</v>
      </c>
      <c r="X277" s="133">
        <f t="shared" si="225"/>
        <v>408</v>
      </c>
      <c r="Y277" s="134">
        <f>X277-X276</f>
        <v>81</v>
      </c>
    </row>
    <row r="278" spans="1:25" x14ac:dyDescent="0.2">
      <c r="A278" s="94"/>
      <c r="B278" s="94"/>
      <c r="C278" s="94"/>
      <c r="D278" s="94"/>
      <c r="E278" s="94"/>
      <c r="F278" s="94"/>
      <c r="G278" s="94"/>
      <c r="H278" s="94"/>
      <c r="I278" s="94"/>
      <c r="J278" s="94"/>
      <c r="K278" s="94"/>
      <c r="L278" s="92"/>
      <c r="M278" s="94"/>
      <c r="N278" s="94"/>
      <c r="O278" s="94"/>
      <c r="P278" s="94"/>
      <c r="Q278" s="94"/>
      <c r="R278" s="94"/>
      <c r="S278" s="94"/>
      <c r="T278" s="94"/>
      <c r="U278" s="94"/>
      <c r="V278" s="94"/>
      <c r="W278" s="94"/>
      <c r="X278" s="94"/>
      <c r="Y278" s="92"/>
    </row>
    <row r="279" spans="1:25" x14ac:dyDescent="0.2">
      <c r="A279" s="112" t="s">
        <v>221</v>
      </c>
      <c r="B279" s="99"/>
      <c r="C279" s="99"/>
      <c r="D279" s="99"/>
      <c r="E279" s="112" t="s">
        <v>222</v>
      </c>
      <c r="F279" s="99"/>
      <c r="G279" s="99"/>
      <c r="H279" s="99"/>
      <c r="I279" s="112" t="s">
        <v>223</v>
      </c>
      <c r="J279" s="99"/>
      <c r="K279" s="99"/>
      <c r="L279" s="100"/>
      <c r="M279" s="110"/>
      <c r="N279" s="112" t="s">
        <v>221</v>
      </c>
      <c r="O279" s="99"/>
      <c r="P279" s="99"/>
      <c r="Q279" s="99"/>
      <c r="R279" s="112" t="s">
        <v>222</v>
      </c>
      <c r="S279" s="99"/>
      <c r="T279" s="99"/>
      <c r="U279" s="99"/>
      <c r="V279" s="112" t="s">
        <v>223</v>
      </c>
      <c r="W279" s="99"/>
      <c r="X279" s="99"/>
      <c r="Y279" s="100"/>
    </row>
    <row r="280" spans="1:25" x14ac:dyDescent="0.2">
      <c r="A280" s="113" t="s">
        <v>193</v>
      </c>
      <c r="B280" s="94" t="s">
        <v>194</v>
      </c>
      <c r="C280" s="94" t="s">
        <v>195</v>
      </c>
      <c r="D280" s="94" t="s">
        <v>187</v>
      </c>
      <c r="E280" s="113" t="s">
        <v>193</v>
      </c>
      <c r="F280" s="94" t="s">
        <v>194</v>
      </c>
      <c r="G280" s="94" t="s">
        <v>195</v>
      </c>
      <c r="H280" s="94" t="s">
        <v>187</v>
      </c>
      <c r="I280" s="113" t="s">
        <v>193</v>
      </c>
      <c r="J280" s="94" t="s">
        <v>194</v>
      </c>
      <c r="K280" s="94" t="s">
        <v>195</v>
      </c>
      <c r="L280" s="92" t="s">
        <v>187</v>
      </c>
      <c r="N280" s="113" t="s">
        <v>193</v>
      </c>
      <c r="O280" s="94" t="s">
        <v>194</v>
      </c>
      <c r="P280" s="94" t="s">
        <v>195</v>
      </c>
      <c r="Q280" s="94" t="s">
        <v>187</v>
      </c>
      <c r="R280" s="113" t="s">
        <v>193</v>
      </c>
      <c r="S280" s="94" t="s">
        <v>194</v>
      </c>
      <c r="T280" s="94" t="s">
        <v>195</v>
      </c>
      <c r="U280" s="94" t="s">
        <v>187</v>
      </c>
      <c r="V280" s="113" t="s">
        <v>193</v>
      </c>
      <c r="W280" s="94" t="s">
        <v>194</v>
      </c>
      <c r="X280" s="94" t="s">
        <v>195</v>
      </c>
      <c r="Y280" s="92" t="s">
        <v>187</v>
      </c>
    </row>
    <row r="281" spans="1:25" x14ac:dyDescent="0.2">
      <c r="A281" s="113">
        <v>13</v>
      </c>
      <c r="B281" s="97"/>
      <c r="C281" s="97"/>
      <c r="D281" s="97">
        <v>27</v>
      </c>
      <c r="E281" s="113">
        <v>13</v>
      </c>
      <c r="F281" s="97"/>
      <c r="G281" s="97"/>
      <c r="H281" s="97">
        <v>27</v>
      </c>
      <c r="I281" s="113">
        <v>13</v>
      </c>
      <c r="J281" s="97"/>
      <c r="K281" s="97"/>
      <c r="L281" s="101">
        <v>27</v>
      </c>
      <c r="N281" s="113">
        <v>13</v>
      </c>
      <c r="O281" s="97"/>
      <c r="P281" s="97"/>
      <c r="Q281" s="97">
        <v>27</v>
      </c>
      <c r="R281" s="113">
        <v>13</v>
      </c>
      <c r="S281" s="97"/>
      <c r="T281" s="97"/>
      <c r="U281" s="97">
        <v>27</v>
      </c>
      <c r="V281" s="113">
        <v>13</v>
      </c>
      <c r="W281" s="97"/>
      <c r="X281" s="97"/>
      <c r="Y281" s="101">
        <v>27</v>
      </c>
    </row>
    <row r="282" spans="1:25" x14ac:dyDescent="0.2">
      <c r="A282" s="113" t="s">
        <v>196</v>
      </c>
      <c r="B282" s="96">
        <v>93</v>
      </c>
      <c r="C282" s="96">
        <f>B282*3</f>
        <v>279</v>
      </c>
      <c r="D282" s="8">
        <v>33</v>
      </c>
      <c r="E282" s="113" t="s">
        <v>196</v>
      </c>
      <c r="F282" s="96">
        <v>91</v>
      </c>
      <c r="G282" s="96">
        <f>F282*3</f>
        <v>273</v>
      </c>
      <c r="H282" s="8">
        <v>33</v>
      </c>
      <c r="I282" s="113" t="s">
        <v>196</v>
      </c>
      <c r="J282" s="96">
        <v>92</v>
      </c>
      <c r="K282" s="96">
        <f>J282*3</f>
        <v>276</v>
      </c>
      <c r="L282" s="108">
        <v>33</v>
      </c>
      <c r="N282" s="113" t="s">
        <v>196</v>
      </c>
      <c r="O282" s="96">
        <v>93</v>
      </c>
      <c r="P282" s="96">
        <f>O282*3</f>
        <v>279</v>
      </c>
      <c r="Q282" s="96">
        <v>33</v>
      </c>
      <c r="R282" s="113" t="s">
        <v>196</v>
      </c>
      <c r="S282" s="96">
        <v>95</v>
      </c>
      <c r="T282" s="96">
        <f>S282*3</f>
        <v>285</v>
      </c>
      <c r="U282" s="96">
        <v>33</v>
      </c>
      <c r="V282" s="113" t="s">
        <v>196</v>
      </c>
      <c r="W282" s="96">
        <v>96</v>
      </c>
      <c r="X282" s="96">
        <f>W282*3</f>
        <v>288</v>
      </c>
      <c r="Y282" s="108">
        <v>33</v>
      </c>
    </row>
    <row r="283" spans="1:25" x14ac:dyDescent="0.2">
      <c r="A283" s="113">
        <v>15</v>
      </c>
      <c r="B283" s="96">
        <v>107</v>
      </c>
      <c r="C283" s="96">
        <f t="shared" ref="C283:C284" si="226">B283*3</f>
        <v>321</v>
      </c>
      <c r="D283" s="96">
        <f>C283-C282</f>
        <v>42</v>
      </c>
      <c r="E283" s="113">
        <v>15</v>
      </c>
      <c r="F283" s="96">
        <v>104</v>
      </c>
      <c r="G283" s="96">
        <f t="shared" ref="G283:G284" si="227">F283*3</f>
        <v>312</v>
      </c>
      <c r="H283" s="96">
        <f>G283-G282</f>
        <v>39</v>
      </c>
      <c r="I283" s="113">
        <v>15</v>
      </c>
      <c r="J283" s="96">
        <v>109</v>
      </c>
      <c r="K283" s="96">
        <f t="shared" ref="K283:K284" si="228">J283*3</f>
        <v>327</v>
      </c>
      <c r="L283" s="108">
        <f>K283-K282</f>
        <v>51</v>
      </c>
      <c r="N283" s="113">
        <v>15</v>
      </c>
      <c r="O283" s="96">
        <v>106</v>
      </c>
      <c r="P283" s="96">
        <f t="shared" ref="P283:P284" si="229">O283*3</f>
        <v>318</v>
      </c>
      <c r="Q283" s="96">
        <f>P283-P282</f>
        <v>39</v>
      </c>
      <c r="R283" s="113">
        <v>15</v>
      </c>
      <c r="S283" s="96">
        <v>110</v>
      </c>
      <c r="T283" s="96">
        <f t="shared" ref="T283:T284" si="230">S283*3</f>
        <v>330</v>
      </c>
      <c r="U283" s="96">
        <f>T283-T282</f>
        <v>45</v>
      </c>
      <c r="V283" s="113">
        <v>15</v>
      </c>
      <c r="W283" s="96">
        <v>110</v>
      </c>
      <c r="X283" s="96">
        <f t="shared" ref="X283:X284" si="231">W283*3</f>
        <v>330</v>
      </c>
      <c r="Y283" s="108">
        <f>X283-X282</f>
        <v>42</v>
      </c>
    </row>
    <row r="284" spans="1:25" x14ac:dyDescent="0.2">
      <c r="A284" s="114">
        <v>16</v>
      </c>
      <c r="B284" s="133">
        <v>130</v>
      </c>
      <c r="C284" s="133">
        <f t="shared" si="226"/>
        <v>390</v>
      </c>
      <c r="D284" s="133">
        <f>C284-C283</f>
        <v>69</v>
      </c>
      <c r="E284" s="114">
        <v>16</v>
      </c>
      <c r="F284" s="133">
        <v>126</v>
      </c>
      <c r="G284" s="133">
        <f t="shared" si="227"/>
        <v>378</v>
      </c>
      <c r="H284" s="133">
        <f>G284-G283</f>
        <v>66</v>
      </c>
      <c r="I284" s="114">
        <v>16</v>
      </c>
      <c r="J284" s="133">
        <v>140</v>
      </c>
      <c r="K284" s="133">
        <f t="shared" si="228"/>
        <v>420</v>
      </c>
      <c r="L284" s="134">
        <f>K284-K283</f>
        <v>93</v>
      </c>
      <c r="M284" s="111"/>
      <c r="N284" s="114">
        <v>16</v>
      </c>
      <c r="O284" s="133">
        <v>134</v>
      </c>
      <c r="P284" s="133">
        <f t="shared" si="229"/>
        <v>402</v>
      </c>
      <c r="Q284" s="133">
        <f>P284-P283</f>
        <v>84</v>
      </c>
      <c r="R284" s="114">
        <v>16</v>
      </c>
      <c r="S284" s="133">
        <v>138</v>
      </c>
      <c r="T284" s="133">
        <f t="shared" si="230"/>
        <v>414</v>
      </c>
      <c r="U284" s="133">
        <f>T284-T283</f>
        <v>84</v>
      </c>
      <c r="V284" s="114">
        <v>16</v>
      </c>
      <c r="W284" s="133">
        <v>140</v>
      </c>
      <c r="X284" s="133">
        <f t="shared" si="231"/>
        <v>420</v>
      </c>
      <c r="Y284" s="134">
        <f>X284-X283</f>
        <v>90</v>
      </c>
    </row>
    <row r="285" spans="1:25" x14ac:dyDescent="0.2">
      <c r="A285" s="94"/>
      <c r="B285" s="97"/>
      <c r="C285" s="97"/>
      <c r="D285" s="97"/>
      <c r="E285" s="94"/>
      <c r="F285" s="97"/>
      <c r="G285" s="97"/>
      <c r="H285" s="97"/>
      <c r="I285" s="94"/>
      <c r="J285" s="97"/>
      <c r="K285" s="97"/>
      <c r="L285" s="101"/>
      <c r="N285" s="94"/>
      <c r="O285" s="97"/>
      <c r="P285" s="97"/>
      <c r="Q285" s="97"/>
      <c r="R285" s="94"/>
      <c r="S285" s="97"/>
      <c r="T285" s="97"/>
      <c r="U285" s="97"/>
      <c r="V285" s="94"/>
      <c r="W285" s="97"/>
      <c r="X285" s="97"/>
      <c r="Y285" s="101"/>
    </row>
    <row r="286" spans="1:25" x14ac:dyDescent="0.2">
      <c r="A286" s="94"/>
      <c r="B286" s="97"/>
      <c r="C286" s="97"/>
      <c r="D286" s="97"/>
      <c r="E286" s="94"/>
      <c r="F286" s="97"/>
      <c r="G286" s="97"/>
      <c r="H286" s="97"/>
      <c r="I286" s="94"/>
      <c r="J286" s="97"/>
      <c r="K286" s="97"/>
      <c r="L286" s="101"/>
      <c r="N286" s="94"/>
      <c r="O286" s="97"/>
      <c r="P286" s="97"/>
      <c r="Q286" s="97"/>
      <c r="R286" s="94"/>
      <c r="S286" s="97"/>
      <c r="T286" s="97"/>
      <c r="U286" s="97"/>
      <c r="V286" s="94"/>
      <c r="W286" s="97"/>
      <c r="X286" s="97"/>
      <c r="Y286" s="101"/>
    </row>
    <row r="287" spans="1:25" x14ac:dyDescent="0.2">
      <c r="A287" s="94"/>
      <c r="B287" s="97"/>
      <c r="C287" s="97"/>
      <c r="D287" s="97"/>
      <c r="E287" s="94"/>
      <c r="F287" s="97"/>
      <c r="G287" s="97"/>
      <c r="H287" s="97"/>
      <c r="I287" s="94"/>
      <c r="J287" s="97"/>
      <c r="K287" s="97"/>
      <c r="L287" s="101"/>
      <c r="N287" s="94"/>
      <c r="O287" s="97"/>
      <c r="P287" s="97"/>
      <c r="Q287" s="97"/>
      <c r="R287" s="94"/>
      <c r="S287" s="97"/>
      <c r="T287" s="97"/>
      <c r="U287" s="97"/>
      <c r="V287" s="94"/>
      <c r="W287" s="97"/>
      <c r="X287" s="97"/>
      <c r="Y287" s="101"/>
    </row>
    <row r="288" spans="1:25" x14ac:dyDescent="0.2">
      <c r="A288" s="94"/>
      <c r="B288" s="97"/>
      <c r="C288" s="97"/>
      <c r="D288" s="97"/>
      <c r="E288" s="94"/>
      <c r="F288" s="94"/>
      <c r="G288" s="97"/>
      <c r="H288" s="97"/>
      <c r="I288" s="94"/>
      <c r="J288" s="97"/>
      <c r="K288" s="94"/>
      <c r="L288" s="101"/>
      <c r="N288" s="94"/>
      <c r="O288" s="97"/>
      <c r="P288" s="94"/>
      <c r="Q288" s="97"/>
      <c r="R288" s="94"/>
      <c r="S288" s="97"/>
      <c r="T288" s="97"/>
      <c r="U288" s="94"/>
      <c r="V288" s="94"/>
      <c r="W288" s="97"/>
      <c r="X288" s="97"/>
      <c r="Y288" s="101"/>
    </row>
    <row r="289" spans="1:25" x14ac:dyDescent="0.2">
      <c r="A289" s="94"/>
      <c r="B289" s="94"/>
      <c r="C289" s="94"/>
      <c r="D289" s="94"/>
      <c r="E289" s="94"/>
      <c r="F289" s="97"/>
      <c r="G289" s="94"/>
      <c r="H289" s="94"/>
      <c r="I289" s="94"/>
      <c r="J289" s="97"/>
      <c r="K289" s="97"/>
      <c r="L289" s="92"/>
      <c r="N289" s="94"/>
      <c r="O289" s="97"/>
      <c r="P289" s="97"/>
      <c r="Q289" s="94"/>
      <c r="R289" s="94"/>
      <c r="S289" s="94"/>
      <c r="T289" s="97"/>
      <c r="U289" s="97"/>
      <c r="V289" s="94"/>
      <c r="W289" s="94"/>
      <c r="X289" s="94"/>
      <c r="Y289" s="101"/>
    </row>
    <row r="290" spans="1:25" x14ac:dyDescent="0.2">
      <c r="A290" s="94"/>
      <c r="B290" s="97"/>
      <c r="C290" s="97"/>
      <c r="D290" s="97"/>
      <c r="E290" s="94"/>
      <c r="F290" s="97"/>
      <c r="G290" s="97"/>
      <c r="H290" s="97"/>
      <c r="I290" s="94"/>
      <c r="J290" s="97"/>
      <c r="K290" s="97"/>
      <c r="L290" s="101"/>
      <c r="N290" s="94"/>
      <c r="O290" s="97"/>
      <c r="P290" s="97"/>
      <c r="Q290" s="97"/>
      <c r="R290" s="94"/>
      <c r="S290" s="97"/>
      <c r="T290" s="97"/>
      <c r="U290" s="97"/>
      <c r="V290" s="94"/>
      <c r="W290" s="97"/>
      <c r="X290" s="97"/>
      <c r="Y290" s="101"/>
    </row>
    <row r="291" spans="1:25" x14ac:dyDescent="0.2">
      <c r="A291" s="94"/>
      <c r="B291" s="97"/>
      <c r="C291" s="97"/>
      <c r="D291" s="97"/>
      <c r="E291" s="94"/>
      <c r="F291" s="97"/>
      <c r="G291" s="97"/>
      <c r="H291" s="97"/>
      <c r="I291" s="94"/>
      <c r="J291" s="97"/>
      <c r="K291" s="97"/>
      <c r="L291" s="101"/>
      <c r="N291" s="94"/>
      <c r="O291" s="97"/>
      <c r="P291" s="97"/>
      <c r="Q291" s="97"/>
      <c r="R291" s="94"/>
      <c r="S291" s="97"/>
      <c r="T291" s="97"/>
      <c r="U291" s="97"/>
      <c r="V291" s="94"/>
      <c r="W291" s="97"/>
      <c r="X291" s="97"/>
      <c r="Y291" s="101"/>
    </row>
    <row r="292" spans="1:25" x14ac:dyDescent="0.2">
      <c r="A292" s="94"/>
      <c r="B292" s="97"/>
      <c r="C292" s="97"/>
      <c r="D292" s="97"/>
      <c r="E292" s="94"/>
      <c r="F292" s="97"/>
      <c r="G292" s="97"/>
      <c r="H292" s="97"/>
      <c r="I292" s="94"/>
      <c r="J292" s="97"/>
      <c r="K292" s="97"/>
      <c r="L292" s="101"/>
      <c r="N292" s="94"/>
      <c r="O292" s="97"/>
      <c r="P292" s="97"/>
      <c r="Q292" s="97"/>
      <c r="R292" s="94"/>
      <c r="S292" s="97"/>
      <c r="T292" s="97"/>
      <c r="U292" s="97"/>
      <c r="V292" s="94"/>
      <c r="W292" s="97"/>
      <c r="X292" s="97"/>
      <c r="Y292" s="101"/>
    </row>
    <row r="293" spans="1:25" x14ac:dyDescent="0.2">
      <c r="A293" s="94"/>
      <c r="B293" s="97"/>
      <c r="C293" s="97"/>
      <c r="D293" s="97"/>
      <c r="E293" s="94"/>
      <c r="F293" s="97"/>
      <c r="G293" s="97"/>
      <c r="H293" s="97"/>
      <c r="I293" s="94"/>
      <c r="J293" s="97"/>
      <c r="K293" s="97"/>
      <c r="L293" s="101"/>
      <c r="N293" s="94"/>
      <c r="O293" s="97"/>
      <c r="P293" s="97"/>
      <c r="Q293" s="97"/>
      <c r="R293" s="94"/>
      <c r="S293" s="97"/>
      <c r="T293" s="97"/>
      <c r="U293" s="97"/>
      <c r="V293" s="94"/>
      <c r="W293" s="97"/>
      <c r="X293" s="97"/>
      <c r="Y293" s="101"/>
    </row>
    <row r="294" spans="1:25" x14ac:dyDescent="0.2">
      <c r="A294" s="94"/>
      <c r="B294" s="97"/>
      <c r="C294" s="97"/>
      <c r="D294" s="97"/>
      <c r="E294" s="94"/>
      <c r="F294" s="97"/>
      <c r="G294" s="97"/>
      <c r="H294" s="97"/>
      <c r="I294" s="94"/>
      <c r="J294" s="97"/>
      <c r="K294" s="97"/>
      <c r="L294" s="101"/>
      <c r="N294" s="94"/>
      <c r="O294" s="97"/>
      <c r="P294" s="97"/>
      <c r="Q294" s="97"/>
      <c r="R294" s="94"/>
      <c r="S294" s="97"/>
      <c r="T294" s="97"/>
      <c r="U294" s="97"/>
      <c r="V294" s="94"/>
      <c r="W294" s="97"/>
      <c r="X294" s="97"/>
      <c r="Y294" s="101"/>
    </row>
    <row r="295" spans="1:25" x14ac:dyDescent="0.2">
      <c r="A295" s="94"/>
      <c r="B295" s="97"/>
      <c r="C295" s="97"/>
      <c r="D295" s="97"/>
      <c r="E295" s="94"/>
      <c r="F295" s="94"/>
      <c r="G295" s="97"/>
      <c r="H295" s="97"/>
      <c r="I295" s="94"/>
      <c r="J295" s="97"/>
      <c r="K295" s="94"/>
      <c r="L295" s="101"/>
      <c r="N295" s="94"/>
      <c r="O295" s="97"/>
      <c r="P295" s="94"/>
      <c r="Q295" s="97"/>
      <c r="R295" s="94"/>
      <c r="S295" s="97"/>
      <c r="T295" s="97"/>
      <c r="U295" s="94"/>
      <c r="V295" s="94"/>
      <c r="W295" s="97"/>
      <c r="X295" s="97"/>
      <c r="Y295" s="101"/>
    </row>
    <row r="296" spans="1:25" x14ac:dyDescent="0.2">
      <c r="A296" s="94"/>
      <c r="B296" s="94"/>
      <c r="C296" s="94"/>
      <c r="D296" s="94"/>
      <c r="E296" s="94"/>
      <c r="F296" s="97"/>
      <c r="G296" s="94"/>
      <c r="H296" s="94"/>
      <c r="I296" s="94"/>
      <c r="J296" s="97"/>
      <c r="K296" s="97"/>
      <c r="L296" s="92"/>
      <c r="N296" s="94"/>
      <c r="O296" s="97"/>
      <c r="P296" s="97"/>
      <c r="Q296" s="94"/>
      <c r="R296" s="94"/>
      <c r="S296" s="94"/>
      <c r="T296" s="97"/>
      <c r="U296" s="97"/>
      <c r="V296" s="94"/>
      <c r="W296" s="94"/>
      <c r="X296" s="94"/>
      <c r="Y296" s="101"/>
    </row>
    <row r="297" spans="1:25" x14ac:dyDescent="0.2">
      <c r="A297" s="94"/>
      <c r="B297" s="97"/>
      <c r="C297" s="97"/>
      <c r="D297" s="97"/>
      <c r="E297" s="94"/>
      <c r="F297" s="97"/>
      <c r="G297" s="97"/>
      <c r="H297" s="97"/>
      <c r="I297" s="94"/>
      <c r="J297" s="97"/>
      <c r="K297" s="97"/>
      <c r="L297" s="101"/>
      <c r="N297" s="94"/>
      <c r="O297" s="97"/>
      <c r="P297" s="97"/>
      <c r="Q297" s="97"/>
      <c r="R297" s="94"/>
      <c r="S297" s="97"/>
      <c r="T297" s="97"/>
      <c r="U297" s="97"/>
      <c r="V297" s="94"/>
      <c r="W297" s="97"/>
      <c r="X297" s="97"/>
      <c r="Y297" s="101"/>
    </row>
    <row r="298" spans="1:25" x14ac:dyDescent="0.2">
      <c r="A298" s="94"/>
      <c r="B298" s="97"/>
      <c r="C298" s="97"/>
      <c r="D298" s="97"/>
      <c r="E298" s="94"/>
      <c r="F298" s="97"/>
      <c r="G298" s="97"/>
      <c r="H298" s="97"/>
      <c r="I298" s="94"/>
      <c r="J298" s="97"/>
      <c r="K298" s="97"/>
      <c r="L298" s="101"/>
      <c r="N298" s="94"/>
      <c r="O298" s="97"/>
      <c r="P298" s="97"/>
      <c r="Q298" s="97"/>
      <c r="R298" s="94"/>
      <c r="S298" s="97"/>
      <c r="T298" s="97"/>
      <c r="U298" s="97"/>
      <c r="V298" s="94"/>
      <c r="W298" s="97"/>
      <c r="X298" s="97"/>
      <c r="Y298" s="101"/>
    </row>
    <row r="299" spans="1:25" x14ac:dyDescent="0.2">
      <c r="A299" s="94"/>
      <c r="B299" s="97"/>
      <c r="C299" s="97"/>
      <c r="D299" s="97"/>
      <c r="E299" s="94"/>
      <c r="F299" s="97"/>
      <c r="G299" s="97"/>
      <c r="H299" s="97"/>
      <c r="I299" s="94"/>
      <c r="J299" s="97"/>
      <c r="K299" s="97"/>
      <c r="L299" s="101"/>
      <c r="N299" s="94"/>
      <c r="O299" s="97"/>
      <c r="P299" s="97"/>
      <c r="Q299" s="97"/>
      <c r="R299" s="94"/>
      <c r="S299" s="97"/>
      <c r="T299" s="97"/>
      <c r="U299" s="97"/>
      <c r="V299" s="94"/>
      <c r="W299" s="97"/>
      <c r="X299" s="97"/>
      <c r="Y299" s="101"/>
    </row>
    <row r="300" spans="1:25" x14ac:dyDescent="0.2">
      <c r="A300" s="94"/>
      <c r="B300" s="97"/>
      <c r="C300" s="97"/>
      <c r="D300" s="97"/>
      <c r="E300" s="94"/>
      <c r="F300" s="97"/>
      <c r="G300" s="97"/>
      <c r="H300" s="97"/>
      <c r="I300" s="94"/>
      <c r="J300" s="97"/>
      <c r="K300" s="97"/>
      <c r="L300" s="101"/>
      <c r="N300" s="94"/>
      <c r="O300" s="97"/>
      <c r="P300" s="97"/>
      <c r="Q300" s="97"/>
      <c r="R300" s="94"/>
      <c r="S300" s="97"/>
      <c r="T300" s="97"/>
      <c r="U300" s="97"/>
      <c r="V300" s="94"/>
      <c r="W300" s="97"/>
      <c r="X300" s="97"/>
      <c r="Y300" s="101"/>
    </row>
    <row r="301" spans="1:25" x14ac:dyDescent="0.2">
      <c r="A301" s="94"/>
      <c r="B301" s="97"/>
      <c r="C301" s="97"/>
      <c r="D301" s="97"/>
      <c r="E301" s="94"/>
      <c r="F301" s="97"/>
      <c r="G301" s="97"/>
      <c r="H301" s="97"/>
      <c r="I301" s="94"/>
      <c r="J301" s="97"/>
      <c r="K301" s="97"/>
      <c r="L301" s="101"/>
      <c r="N301" s="94"/>
      <c r="O301" s="97"/>
      <c r="P301" s="97"/>
      <c r="Q301" s="97"/>
      <c r="R301" s="94"/>
      <c r="S301" s="97"/>
      <c r="T301" s="97"/>
      <c r="U301" s="97"/>
      <c r="V301" s="94"/>
      <c r="W301" s="97"/>
      <c r="X301" s="97"/>
      <c r="Y301" s="101"/>
    </row>
    <row r="302" spans="1:25" x14ac:dyDescent="0.2">
      <c r="A302" s="94"/>
      <c r="B302" s="97"/>
      <c r="C302" s="97"/>
      <c r="D302" s="97"/>
      <c r="E302" s="94"/>
      <c r="F302" s="97"/>
      <c r="G302" s="97"/>
      <c r="H302" s="97"/>
      <c r="I302" s="94"/>
      <c r="J302" s="97"/>
      <c r="K302" s="97"/>
      <c r="L302" s="101"/>
      <c r="N302" s="94"/>
      <c r="O302" s="97"/>
      <c r="P302" s="97"/>
      <c r="Q302" s="97"/>
      <c r="R302" s="94"/>
      <c r="S302" s="97"/>
      <c r="T302" s="97"/>
      <c r="U302" s="97"/>
      <c r="V302" s="94"/>
      <c r="W302" s="97"/>
      <c r="X302" s="97"/>
      <c r="Y302" s="101"/>
    </row>
    <row r="303" spans="1:25" x14ac:dyDescent="0.2">
      <c r="A303" s="95"/>
      <c r="E303" s="95"/>
      <c r="I303" s="95"/>
      <c r="N303" s="95"/>
      <c r="R303" s="95"/>
      <c r="V303" s="95"/>
    </row>
    <row r="304" spans="1:25" x14ac:dyDescent="0.2">
      <c r="A304" s="95"/>
      <c r="E304" s="95"/>
      <c r="I304" s="95"/>
      <c r="N304" s="95"/>
      <c r="R304" s="95"/>
      <c r="V304" s="95"/>
    </row>
    <row r="305" spans="1:22" x14ac:dyDescent="0.2">
      <c r="A305" s="95"/>
      <c r="E305" s="95"/>
      <c r="I305" s="95"/>
      <c r="N305" s="95"/>
      <c r="R305" s="95"/>
      <c r="V305" s="95"/>
    </row>
    <row r="306" spans="1:22" x14ac:dyDescent="0.2">
      <c r="A306" s="95"/>
      <c r="E306" s="95"/>
      <c r="I306" s="95"/>
      <c r="N306" s="95"/>
      <c r="R306" s="95"/>
      <c r="V306" s="95"/>
    </row>
    <row r="307" spans="1:22" x14ac:dyDescent="0.2">
      <c r="A307" s="95"/>
      <c r="E307" s="95"/>
      <c r="I307" s="95"/>
      <c r="N307" s="95"/>
      <c r="R307" s="95"/>
      <c r="V307" s="95"/>
    </row>
    <row r="308" spans="1:22" x14ac:dyDescent="0.2">
      <c r="A308" s="95"/>
      <c r="E308" s="95"/>
      <c r="I308" s="95"/>
      <c r="N308" s="95"/>
      <c r="R308" s="95"/>
      <c r="V308" s="95"/>
    </row>
    <row r="309" spans="1:22" x14ac:dyDescent="0.2">
      <c r="A309" s="95"/>
      <c r="E309" s="95"/>
      <c r="I309" s="95"/>
      <c r="N309" s="95"/>
      <c r="R309" s="95"/>
      <c r="V309" s="95"/>
    </row>
    <row r="310" spans="1:22" x14ac:dyDescent="0.2">
      <c r="A310" s="95"/>
      <c r="E310" s="95"/>
      <c r="I310" s="95"/>
      <c r="N310" s="95"/>
      <c r="R310" s="95"/>
      <c r="V310" s="95"/>
    </row>
    <row r="311" spans="1:22" x14ac:dyDescent="0.2">
      <c r="A311" s="95"/>
      <c r="E311" s="95"/>
      <c r="I311" s="95"/>
      <c r="N311" s="95"/>
      <c r="R311" s="95"/>
      <c r="V311" s="95"/>
    </row>
    <row r="312" spans="1:22" x14ac:dyDescent="0.2">
      <c r="A312" s="95"/>
      <c r="E312" s="95"/>
      <c r="I312" s="95"/>
      <c r="N312" s="95"/>
      <c r="R312" s="95"/>
      <c r="V312" s="95"/>
    </row>
    <row r="313" spans="1:22" x14ac:dyDescent="0.2">
      <c r="A313" s="95"/>
      <c r="E313" s="95"/>
      <c r="I313" s="95"/>
      <c r="N313" s="95"/>
      <c r="R313" s="95"/>
      <c r="V313" s="95"/>
    </row>
    <row r="314" spans="1:22" x14ac:dyDescent="0.2">
      <c r="A314" s="95"/>
      <c r="E314" s="95"/>
      <c r="I314" s="95"/>
      <c r="N314" s="95"/>
      <c r="R314" s="95"/>
      <c r="V314" s="95"/>
    </row>
    <row r="315" spans="1:22" x14ac:dyDescent="0.2">
      <c r="A315" s="95"/>
      <c r="E315" s="95"/>
      <c r="I315" s="95"/>
      <c r="N315" s="95"/>
      <c r="R315" s="95"/>
      <c r="V315" s="95"/>
    </row>
    <row r="316" spans="1:22" x14ac:dyDescent="0.2">
      <c r="A316" s="95"/>
      <c r="E316" s="95"/>
      <c r="I316" s="95"/>
      <c r="N316" s="95"/>
      <c r="R316" s="95"/>
      <c r="V316" s="95"/>
    </row>
    <row r="317" spans="1:22" x14ac:dyDescent="0.2">
      <c r="A317" s="95"/>
      <c r="E317" s="95"/>
      <c r="I317" s="95"/>
      <c r="N317" s="95"/>
      <c r="R317" s="95"/>
      <c r="V317" s="95"/>
    </row>
    <row r="318" spans="1:22" x14ac:dyDescent="0.2">
      <c r="A318" s="95"/>
      <c r="E318" s="95"/>
      <c r="I318" s="95"/>
      <c r="N318" s="95"/>
      <c r="R318" s="95"/>
      <c r="V318" s="95"/>
    </row>
    <row r="319" spans="1:22" x14ac:dyDescent="0.2">
      <c r="A319" s="95"/>
      <c r="E319" s="95"/>
      <c r="I319" s="95"/>
      <c r="N319" s="95"/>
      <c r="R319" s="95"/>
      <c r="V319" s="95"/>
    </row>
    <row r="320" spans="1:22" x14ac:dyDescent="0.2">
      <c r="A320" s="95"/>
      <c r="E320" s="95"/>
      <c r="I320" s="95"/>
      <c r="N320" s="95"/>
      <c r="R320" s="95"/>
      <c r="V320" s="95"/>
    </row>
    <row r="321" spans="1:22" x14ac:dyDescent="0.2">
      <c r="A321" s="95"/>
      <c r="E321" s="95"/>
      <c r="I321" s="95"/>
      <c r="N321" s="95"/>
      <c r="R321" s="95"/>
      <c r="V321" s="95"/>
    </row>
    <row r="322" spans="1:22" x14ac:dyDescent="0.2">
      <c r="A322" s="95"/>
      <c r="E322" s="95"/>
      <c r="I322" s="95"/>
      <c r="N322" s="95"/>
      <c r="R322" s="95"/>
      <c r="V322" s="95"/>
    </row>
    <row r="323" spans="1:22" x14ac:dyDescent="0.2">
      <c r="A323" s="95"/>
      <c r="E323" s="95"/>
      <c r="I323" s="95"/>
      <c r="N323" s="95"/>
      <c r="R323" s="95"/>
      <c r="V323" s="95"/>
    </row>
    <row r="324" spans="1:22" x14ac:dyDescent="0.2">
      <c r="A324" s="95"/>
      <c r="E324" s="95"/>
      <c r="I324" s="95"/>
      <c r="N324" s="95"/>
      <c r="R324" s="95"/>
      <c r="V324" s="95"/>
    </row>
    <row r="325" spans="1:22" x14ac:dyDescent="0.2">
      <c r="A325" s="95"/>
      <c r="E325" s="95"/>
      <c r="I325" s="95"/>
      <c r="N325" s="95"/>
      <c r="R325" s="95"/>
      <c r="V325" s="95"/>
    </row>
    <row r="326" spans="1:22" x14ac:dyDescent="0.2">
      <c r="A326" s="95"/>
      <c r="E326" s="95"/>
      <c r="I326" s="95"/>
      <c r="N326" s="95"/>
      <c r="R326" s="95"/>
      <c r="V326" s="95"/>
    </row>
    <row r="327" spans="1:22" x14ac:dyDescent="0.2">
      <c r="A327" s="95"/>
      <c r="E327" s="95"/>
      <c r="I327" s="95"/>
      <c r="N327" s="95"/>
      <c r="R327" s="95"/>
      <c r="V327" s="95"/>
    </row>
    <row r="328" spans="1:22" x14ac:dyDescent="0.2">
      <c r="A328" s="95"/>
      <c r="E328" s="95"/>
      <c r="I328" s="95"/>
      <c r="N328" s="95"/>
      <c r="R328" s="95"/>
      <c r="V328" s="95"/>
    </row>
    <row r="329" spans="1:22" x14ac:dyDescent="0.2">
      <c r="A329" s="95"/>
      <c r="E329" s="95"/>
      <c r="I329" s="95"/>
      <c r="N329" s="95"/>
      <c r="R329" s="95"/>
      <c r="V329" s="95"/>
    </row>
    <row r="330" spans="1:22" x14ac:dyDescent="0.2">
      <c r="A330" s="95"/>
      <c r="E330" s="95"/>
      <c r="I330" s="95"/>
      <c r="N330" s="95"/>
      <c r="R330" s="95"/>
      <c r="V330" s="95"/>
    </row>
    <row r="331" spans="1:22" x14ac:dyDescent="0.2">
      <c r="A331" s="95"/>
      <c r="E331" s="95"/>
      <c r="I331" s="95"/>
      <c r="N331" s="95"/>
      <c r="R331" s="95"/>
      <c r="V331" s="95"/>
    </row>
    <row r="332" spans="1:22" x14ac:dyDescent="0.2">
      <c r="A332" s="95"/>
      <c r="E332" s="95"/>
      <c r="I332" s="95"/>
      <c r="N332" s="95"/>
      <c r="R332" s="95"/>
      <c r="V332" s="95"/>
    </row>
    <row r="333" spans="1:22" x14ac:dyDescent="0.2">
      <c r="A333" s="95"/>
      <c r="E333" s="95"/>
      <c r="I333" s="95"/>
      <c r="N333" s="95"/>
      <c r="R333" s="95"/>
      <c r="V333" s="95"/>
    </row>
    <row r="334" spans="1:22" x14ac:dyDescent="0.2">
      <c r="A334" s="95"/>
      <c r="E334" s="95"/>
      <c r="I334" s="95"/>
      <c r="N334" s="95"/>
      <c r="R334" s="95"/>
      <c r="V334" s="95"/>
    </row>
    <row r="335" spans="1:22" x14ac:dyDescent="0.2">
      <c r="A335" s="95"/>
      <c r="E335" s="95"/>
      <c r="I335" s="95"/>
      <c r="N335" s="95"/>
      <c r="R335" s="95"/>
      <c r="V335" s="95"/>
    </row>
    <row r="336" spans="1:22" x14ac:dyDescent="0.2">
      <c r="A336" s="95"/>
      <c r="E336" s="95"/>
      <c r="I336" s="95"/>
      <c r="N336" s="95"/>
      <c r="R336" s="95"/>
      <c r="V336" s="95"/>
    </row>
    <row r="337" spans="1:22" x14ac:dyDescent="0.2">
      <c r="A337" s="95"/>
      <c r="E337" s="95"/>
      <c r="I337" s="95"/>
      <c r="N337" s="95"/>
      <c r="R337" s="95"/>
      <c r="V337" s="95"/>
    </row>
    <row r="338" spans="1:22" x14ac:dyDescent="0.2">
      <c r="A338" s="95"/>
      <c r="E338" s="95"/>
      <c r="I338" s="95"/>
      <c r="N338" s="95"/>
      <c r="R338" s="95"/>
      <c r="V338" s="95"/>
    </row>
    <row r="339" spans="1:22" x14ac:dyDescent="0.2">
      <c r="A339" s="95"/>
      <c r="E339" s="95"/>
      <c r="I339" s="95"/>
      <c r="N339" s="95"/>
      <c r="R339" s="95"/>
      <c r="V339" s="95"/>
    </row>
    <row r="340" spans="1:22" x14ac:dyDescent="0.2">
      <c r="A340" s="95"/>
      <c r="E340" s="95"/>
      <c r="I340" s="95"/>
      <c r="N340" s="95"/>
      <c r="R340" s="95"/>
      <c r="V340" s="95"/>
    </row>
    <row r="341" spans="1:22" x14ac:dyDescent="0.2">
      <c r="A341" s="95"/>
      <c r="E341" s="95"/>
      <c r="I341" s="95"/>
      <c r="N341" s="95"/>
      <c r="R341" s="95"/>
      <c r="V341" s="95"/>
    </row>
    <row r="342" spans="1:22" x14ac:dyDescent="0.2">
      <c r="A342" s="95"/>
      <c r="E342" s="95"/>
      <c r="I342" s="95"/>
      <c r="N342" s="95"/>
      <c r="R342" s="95"/>
      <c r="V342" s="95"/>
    </row>
    <row r="343" spans="1:22" x14ac:dyDescent="0.2">
      <c r="A343" s="95"/>
      <c r="E343" s="95"/>
      <c r="I343" s="95"/>
      <c r="N343" s="95"/>
      <c r="R343" s="95"/>
      <c r="V343" s="95"/>
    </row>
    <row r="344" spans="1:22" x14ac:dyDescent="0.2">
      <c r="A344" s="95"/>
      <c r="E344" s="95"/>
      <c r="I344" s="95"/>
      <c r="N344" s="95"/>
      <c r="R344" s="95"/>
      <c r="V344" s="95"/>
    </row>
    <row r="345" spans="1:22" x14ac:dyDescent="0.2">
      <c r="A345" s="95"/>
      <c r="E345" s="95"/>
      <c r="I345" s="95"/>
      <c r="N345" s="95"/>
      <c r="R345" s="95"/>
      <c r="V345" s="95"/>
    </row>
    <row r="346" spans="1:22" x14ac:dyDescent="0.2">
      <c r="A346" s="95"/>
      <c r="E346" s="95"/>
      <c r="I346" s="95"/>
      <c r="N346" s="95"/>
      <c r="R346" s="95"/>
      <c r="V346" s="95"/>
    </row>
    <row r="347" spans="1:22" x14ac:dyDescent="0.2">
      <c r="A347" s="95"/>
      <c r="E347" s="95"/>
      <c r="I347" s="95"/>
      <c r="N347" s="95"/>
      <c r="R347" s="95"/>
      <c r="V347" s="95"/>
    </row>
    <row r="348" spans="1:22" x14ac:dyDescent="0.2">
      <c r="A348" s="95"/>
      <c r="E348" s="95"/>
      <c r="I348" s="95"/>
      <c r="N348" s="95"/>
      <c r="R348" s="95"/>
      <c r="V348" s="95"/>
    </row>
    <row r="349" spans="1:22" x14ac:dyDescent="0.2">
      <c r="A349" s="95"/>
      <c r="E349" s="95"/>
      <c r="I349" s="95"/>
      <c r="N349" s="95"/>
      <c r="R349" s="95"/>
      <c r="V349" s="95"/>
    </row>
    <row r="350" spans="1:22" x14ac:dyDescent="0.2">
      <c r="A350" s="95"/>
      <c r="E350" s="95"/>
      <c r="I350" s="95"/>
      <c r="N350" s="95"/>
      <c r="R350" s="95"/>
      <c r="V350" s="95"/>
    </row>
    <row r="351" spans="1:22" x14ac:dyDescent="0.2">
      <c r="A351" s="95"/>
      <c r="E351" s="95"/>
      <c r="I351" s="95"/>
      <c r="N351" s="95"/>
      <c r="R351" s="95"/>
      <c r="V351" s="95"/>
    </row>
    <row r="352" spans="1:22" x14ac:dyDescent="0.2">
      <c r="A352" s="95"/>
      <c r="E352" s="95"/>
      <c r="I352" s="95"/>
      <c r="N352" s="95"/>
      <c r="R352" s="95"/>
      <c r="V352" s="95"/>
    </row>
    <row r="353" spans="1:22" x14ac:dyDescent="0.2">
      <c r="A353" s="95"/>
      <c r="E353" s="95"/>
      <c r="I353" s="95"/>
      <c r="N353" s="95"/>
      <c r="R353" s="95"/>
      <c r="V353" s="95"/>
    </row>
    <row r="354" spans="1:22" x14ac:dyDescent="0.2">
      <c r="A354" s="95"/>
      <c r="E354" s="95"/>
      <c r="I354" s="95"/>
      <c r="N354" s="95"/>
      <c r="R354" s="95"/>
      <c r="V354" s="95"/>
    </row>
    <row r="355" spans="1:22" x14ac:dyDescent="0.2">
      <c r="A355" s="95"/>
      <c r="E355" s="95"/>
      <c r="I355" s="95"/>
      <c r="N355" s="95"/>
      <c r="R355" s="95"/>
      <c r="V355" s="95"/>
    </row>
    <row r="356" spans="1:22" x14ac:dyDescent="0.2">
      <c r="A356" s="95"/>
      <c r="E356" s="95"/>
      <c r="I356" s="95"/>
      <c r="N356" s="95"/>
      <c r="R356" s="95"/>
      <c r="V356" s="95"/>
    </row>
    <row r="357" spans="1:22" x14ac:dyDescent="0.2">
      <c r="A357" s="95"/>
      <c r="E357" s="95"/>
      <c r="I357" s="95"/>
      <c r="N357" s="95"/>
      <c r="R357" s="95"/>
      <c r="V357" s="95"/>
    </row>
    <row r="358" spans="1:22" x14ac:dyDescent="0.2">
      <c r="A358" s="95"/>
      <c r="E358" s="95"/>
      <c r="I358" s="95"/>
      <c r="N358" s="95"/>
      <c r="R358" s="95"/>
      <c r="V358" s="95"/>
    </row>
    <row r="359" spans="1:22" x14ac:dyDescent="0.2">
      <c r="A359" s="95"/>
      <c r="E359" s="95"/>
      <c r="I359" s="95"/>
      <c r="N359" s="95"/>
      <c r="R359" s="95"/>
      <c r="V359" s="95"/>
    </row>
    <row r="360" spans="1:22" x14ac:dyDescent="0.2">
      <c r="A360" s="95"/>
      <c r="E360" s="95"/>
      <c r="I360" s="95"/>
      <c r="N360" s="95"/>
      <c r="R360" s="95"/>
      <c r="V360" s="95"/>
    </row>
    <row r="361" spans="1:22" x14ac:dyDescent="0.2">
      <c r="A361" s="95"/>
      <c r="E361" s="95"/>
      <c r="I361" s="95"/>
      <c r="N361" s="95"/>
      <c r="R361" s="95"/>
      <c r="V361" s="95"/>
    </row>
    <row r="362" spans="1:22" x14ac:dyDescent="0.2">
      <c r="A362" s="95"/>
      <c r="E362" s="95"/>
      <c r="I362" s="95"/>
      <c r="N362" s="95"/>
      <c r="R362" s="95"/>
      <c r="V362" s="95"/>
    </row>
    <row r="363" spans="1:22" x14ac:dyDescent="0.2">
      <c r="A363" s="95"/>
      <c r="E363" s="95"/>
      <c r="I363" s="95"/>
      <c r="N363" s="95"/>
      <c r="R363" s="95"/>
      <c r="V363" s="95"/>
    </row>
    <row r="364" spans="1:22" x14ac:dyDescent="0.2">
      <c r="A364" s="95"/>
      <c r="E364" s="95"/>
      <c r="I364" s="95"/>
      <c r="N364" s="95"/>
      <c r="R364" s="95"/>
      <c r="V364" s="95"/>
    </row>
    <row r="365" spans="1:22" x14ac:dyDescent="0.2">
      <c r="A365" s="95"/>
      <c r="E365" s="95"/>
      <c r="I365" s="95"/>
      <c r="N365" s="95"/>
      <c r="R365" s="95"/>
      <c r="V365" s="95"/>
    </row>
    <row r="366" spans="1:22" x14ac:dyDescent="0.2">
      <c r="A366" s="95"/>
      <c r="E366" s="95"/>
      <c r="I366" s="95"/>
      <c r="N366" s="95"/>
      <c r="R366" s="95"/>
      <c r="V366" s="95"/>
    </row>
    <row r="367" spans="1:22" x14ac:dyDescent="0.2">
      <c r="A367" s="95"/>
      <c r="E367" s="95"/>
      <c r="I367" s="95"/>
      <c r="N367" s="95"/>
      <c r="R367" s="95"/>
      <c r="V367" s="95"/>
    </row>
    <row r="368" spans="1:22" x14ac:dyDescent="0.2">
      <c r="A368" s="95"/>
      <c r="E368" s="95"/>
      <c r="I368" s="95"/>
      <c r="N368" s="95"/>
      <c r="R368" s="95"/>
      <c r="V368" s="95"/>
    </row>
    <row r="369" spans="1:22" x14ac:dyDescent="0.2">
      <c r="A369" s="95"/>
      <c r="E369" s="95"/>
      <c r="I369" s="95"/>
      <c r="N369" s="95"/>
      <c r="R369" s="95"/>
      <c r="V369" s="95"/>
    </row>
    <row r="370" spans="1:22" x14ac:dyDescent="0.2">
      <c r="A370" s="95"/>
      <c r="E370" s="95"/>
      <c r="I370" s="95"/>
      <c r="N370" s="95"/>
      <c r="R370" s="95"/>
      <c r="V370" s="95"/>
    </row>
    <row r="371" spans="1:22" x14ac:dyDescent="0.2">
      <c r="A371" s="95"/>
      <c r="E371" s="95"/>
      <c r="I371" s="95"/>
      <c r="N371" s="95"/>
      <c r="R371" s="95"/>
      <c r="V371" s="95"/>
    </row>
    <row r="372" spans="1:22" x14ac:dyDescent="0.2">
      <c r="A372" s="95"/>
      <c r="E372" s="95"/>
      <c r="I372" s="95"/>
      <c r="N372" s="95"/>
      <c r="R372" s="95"/>
      <c r="V372" s="95"/>
    </row>
    <row r="373" spans="1:22" x14ac:dyDescent="0.2">
      <c r="A373" s="95"/>
      <c r="E373" s="95"/>
      <c r="I373" s="95"/>
      <c r="N373" s="95"/>
      <c r="R373" s="95"/>
      <c r="V373" s="95"/>
    </row>
    <row r="374" spans="1:22" x14ac:dyDescent="0.2">
      <c r="A374" s="95"/>
      <c r="E374" s="95"/>
      <c r="I374" s="95"/>
      <c r="N374" s="95"/>
      <c r="R374" s="95"/>
      <c r="V374" s="95"/>
    </row>
    <row r="375" spans="1:22" x14ac:dyDescent="0.2">
      <c r="A375" s="95"/>
      <c r="E375" s="95"/>
      <c r="I375" s="95"/>
      <c r="N375" s="95"/>
      <c r="R375" s="95"/>
      <c r="V375" s="95"/>
    </row>
    <row r="376" spans="1:22" x14ac:dyDescent="0.2">
      <c r="A376" s="95"/>
      <c r="E376" s="95"/>
      <c r="I376" s="95"/>
      <c r="N376" s="95"/>
      <c r="R376" s="95"/>
      <c r="V376" s="95"/>
    </row>
    <row r="377" spans="1:22" x14ac:dyDescent="0.2">
      <c r="A377" s="95"/>
      <c r="E377" s="95"/>
      <c r="I377" s="95"/>
      <c r="N377" s="95"/>
      <c r="R377" s="95"/>
      <c r="V377" s="95"/>
    </row>
    <row r="378" spans="1:22" x14ac:dyDescent="0.2">
      <c r="A378" s="95"/>
      <c r="E378" s="95"/>
      <c r="I378" s="95"/>
      <c r="N378" s="95"/>
      <c r="R378" s="95"/>
      <c r="V378" s="95"/>
    </row>
    <row r="379" spans="1:22" x14ac:dyDescent="0.2">
      <c r="A379" s="95"/>
      <c r="E379" s="95"/>
      <c r="I379" s="95"/>
      <c r="N379" s="95"/>
      <c r="R379" s="95"/>
      <c r="V379" s="95"/>
    </row>
    <row r="380" spans="1:22" x14ac:dyDescent="0.2">
      <c r="A380" s="95"/>
      <c r="E380" s="95"/>
      <c r="I380" s="95"/>
      <c r="N380" s="95"/>
      <c r="R380" s="95"/>
      <c r="V380" s="95"/>
    </row>
    <row r="381" spans="1:22" x14ac:dyDescent="0.2">
      <c r="A381" s="95"/>
      <c r="E381" s="95"/>
      <c r="I381" s="95"/>
      <c r="N381" s="95"/>
      <c r="R381" s="95"/>
      <c r="V381" s="95"/>
    </row>
    <row r="382" spans="1:22" x14ac:dyDescent="0.2">
      <c r="A382" s="95"/>
      <c r="E382" s="95"/>
      <c r="I382" s="95"/>
      <c r="N382" s="95"/>
      <c r="R382" s="95"/>
      <c r="V382" s="95"/>
    </row>
    <row r="383" spans="1:22" x14ac:dyDescent="0.2">
      <c r="A383" s="95"/>
      <c r="E383" s="95"/>
      <c r="I383" s="95"/>
      <c r="N383" s="95"/>
      <c r="R383" s="95"/>
      <c r="V383" s="95"/>
    </row>
    <row r="384" spans="1:22" x14ac:dyDescent="0.2">
      <c r="A384" s="95"/>
      <c r="E384" s="95"/>
      <c r="I384" s="95"/>
      <c r="N384" s="95"/>
      <c r="R384" s="95"/>
      <c r="V384" s="95"/>
    </row>
    <row r="385" spans="1:22" x14ac:dyDescent="0.2">
      <c r="A385" s="95"/>
      <c r="E385" s="95"/>
      <c r="I385" s="95"/>
      <c r="N385" s="95"/>
      <c r="R385" s="95"/>
      <c r="V385" s="95"/>
    </row>
    <row r="386" spans="1:22" x14ac:dyDescent="0.2">
      <c r="A386" s="95"/>
      <c r="E386" s="95"/>
      <c r="I386" s="95"/>
      <c r="N386" s="95"/>
      <c r="R386" s="95"/>
      <c r="V386" s="95"/>
    </row>
    <row r="387" spans="1:22" x14ac:dyDescent="0.2">
      <c r="A387" s="95"/>
      <c r="E387" s="95"/>
      <c r="I387" s="95"/>
      <c r="N387" s="95"/>
      <c r="R387" s="95"/>
      <c r="V387" s="95"/>
    </row>
    <row r="388" spans="1:22" x14ac:dyDescent="0.2">
      <c r="A388" s="95"/>
      <c r="E388" s="95"/>
      <c r="I388" s="95"/>
      <c r="N388" s="95"/>
      <c r="R388" s="95"/>
      <c r="V388" s="95"/>
    </row>
    <row r="389" spans="1:22" x14ac:dyDescent="0.2">
      <c r="A389" s="95"/>
      <c r="E389" s="95"/>
      <c r="I389" s="95"/>
      <c r="N389" s="95"/>
      <c r="R389" s="95"/>
      <c r="V389" s="95"/>
    </row>
    <row r="390" spans="1:22" x14ac:dyDescent="0.2">
      <c r="A390" s="95"/>
      <c r="E390" s="95"/>
      <c r="I390" s="95"/>
      <c r="N390" s="95"/>
      <c r="R390" s="95"/>
      <c r="V390" s="95"/>
    </row>
    <row r="391" spans="1:22" x14ac:dyDescent="0.2">
      <c r="A391" s="95"/>
      <c r="E391" s="95"/>
      <c r="I391" s="95"/>
      <c r="N391" s="95"/>
      <c r="R391" s="95"/>
      <c r="V391" s="95"/>
    </row>
    <row r="392" spans="1:22" x14ac:dyDescent="0.2">
      <c r="A392" s="95"/>
      <c r="E392" s="95"/>
      <c r="I392" s="95"/>
      <c r="N392" s="95"/>
      <c r="R392" s="95"/>
      <c r="V392" s="95"/>
    </row>
    <row r="393" spans="1:22" x14ac:dyDescent="0.2">
      <c r="A393" s="95"/>
      <c r="E393" s="95"/>
      <c r="I393" s="95"/>
      <c r="N393" s="95"/>
      <c r="R393" s="95"/>
      <c r="V393" s="95"/>
    </row>
    <row r="394" spans="1:22" x14ac:dyDescent="0.2">
      <c r="A394" s="95"/>
      <c r="E394" s="95"/>
      <c r="I394" s="95"/>
      <c r="N394" s="95"/>
      <c r="R394" s="95"/>
      <c r="V394" s="95"/>
    </row>
    <row r="395" spans="1:22" x14ac:dyDescent="0.2">
      <c r="A395" s="95"/>
      <c r="E395" s="95"/>
      <c r="I395" s="95"/>
      <c r="N395" s="95"/>
      <c r="R395" s="95"/>
      <c r="V395" s="95"/>
    </row>
    <row r="396" spans="1:22" x14ac:dyDescent="0.2">
      <c r="A396" s="95"/>
      <c r="E396" s="95"/>
      <c r="I396" s="95"/>
      <c r="N396" s="95"/>
      <c r="R396" s="95"/>
      <c r="V396" s="95"/>
    </row>
    <row r="397" spans="1:22" x14ac:dyDescent="0.2">
      <c r="A397" s="95"/>
      <c r="E397" s="95"/>
      <c r="I397" s="95"/>
      <c r="N397" s="95"/>
      <c r="R397" s="95"/>
      <c r="V397" s="95"/>
    </row>
    <row r="398" spans="1:22" x14ac:dyDescent="0.2">
      <c r="A398" s="95"/>
      <c r="E398" s="95"/>
      <c r="I398" s="95"/>
      <c r="N398" s="95"/>
      <c r="R398" s="95"/>
      <c r="V398" s="95"/>
    </row>
    <row r="399" spans="1:22" x14ac:dyDescent="0.2">
      <c r="A399" s="95"/>
      <c r="E399" s="95"/>
      <c r="I399" s="95"/>
      <c r="N399" s="95"/>
      <c r="R399" s="95"/>
      <c r="V399" s="95"/>
    </row>
    <row r="400" spans="1:22" x14ac:dyDescent="0.2">
      <c r="A400" s="95"/>
      <c r="E400" s="95"/>
      <c r="I400" s="95"/>
      <c r="N400" s="95"/>
      <c r="R400" s="95"/>
      <c r="V400" s="95"/>
    </row>
    <row r="401" spans="1:22" x14ac:dyDescent="0.2">
      <c r="A401" s="95"/>
      <c r="E401" s="95"/>
      <c r="I401" s="95"/>
      <c r="N401" s="95"/>
      <c r="R401" s="95"/>
      <c r="V401" s="95"/>
    </row>
    <row r="402" spans="1:22" x14ac:dyDescent="0.2">
      <c r="A402" s="95"/>
      <c r="E402" s="95"/>
      <c r="I402" s="95"/>
      <c r="N402" s="95"/>
      <c r="R402" s="95"/>
      <c r="V402" s="95"/>
    </row>
    <row r="403" spans="1:22" x14ac:dyDescent="0.2">
      <c r="A403" s="95"/>
      <c r="E403" s="95"/>
      <c r="I403" s="95"/>
      <c r="N403" s="95"/>
      <c r="R403" s="95"/>
      <c r="V403" s="95"/>
    </row>
    <row r="404" spans="1:22" x14ac:dyDescent="0.2">
      <c r="A404" s="95"/>
      <c r="E404" s="95"/>
      <c r="I404" s="95"/>
      <c r="N404" s="95"/>
      <c r="R404" s="95"/>
      <c r="V404" s="95"/>
    </row>
    <row r="405" spans="1:22" x14ac:dyDescent="0.2">
      <c r="A405" s="95"/>
      <c r="E405" s="95"/>
      <c r="I405" s="95"/>
      <c r="N405" s="95"/>
      <c r="R405" s="95"/>
      <c r="V405" s="95"/>
    </row>
    <row r="406" spans="1:22" x14ac:dyDescent="0.2">
      <c r="A406" s="95"/>
      <c r="E406" s="95"/>
      <c r="I406" s="95"/>
      <c r="N406" s="95"/>
      <c r="R406" s="95"/>
      <c r="V406" s="95"/>
    </row>
    <row r="407" spans="1:22" x14ac:dyDescent="0.2">
      <c r="A407" s="95"/>
      <c r="E407" s="95"/>
      <c r="I407" s="95"/>
      <c r="N407" s="95"/>
      <c r="R407" s="95"/>
      <c r="V407" s="95"/>
    </row>
    <row r="408" spans="1:22" x14ac:dyDescent="0.2">
      <c r="A408" s="95"/>
      <c r="E408" s="95"/>
      <c r="I408" s="95"/>
      <c r="N408" s="95"/>
      <c r="R408" s="95"/>
      <c r="V408" s="95"/>
    </row>
    <row r="409" spans="1:22" x14ac:dyDescent="0.2">
      <c r="A409" s="95"/>
      <c r="E409" s="95"/>
      <c r="I409" s="95"/>
      <c r="N409" s="95"/>
      <c r="R409" s="95"/>
      <c r="V409" s="95"/>
    </row>
    <row r="410" spans="1:22" x14ac:dyDescent="0.2">
      <c r="A410" s="95"/>
      <c r="E410" s="95"/>
      <c r="I410" s="95"/>
      <c r="N410" s="95"/>
      <c r="R410" s="95"/>
      <c r="V410" s="95"/>
    </row>
    <row r="411" spans="1:22" x14ac:dyDescent="0.2">
      <c r="A411" s="95"/>
      <c r="E411" s="95"/>
      <c r="I411" s="95"/>
      <c r="N411" s="95"/>
      <c r="R411" s="95"/>
      <c r="V411" s="95"/>
    </row>
    <row r="412" spans="1:22" x14ac:dyDescent="0.2">
      <c r="A412" s="95"/>
      <c r="E412" s="95"/>
      <c r="I412" s="95"/>
      <c r="N412" s="95"/>
      <c r="R412" s="95"/>
      <c r="V412" s="95"/>
    </row>
    <row r="413" spans="1:22" x14ac:dyDescent="0.2">
      <c r="A413" s="95"/>
      <c r="E413" s="95"/>
      <c r="I413" s="95"/>
      <c r="N413" s="95"/>
      <c r="R413" s="95"/>
      <c r="V413" s="95"/>
    </row>
    <row r="414" spans="1:22" x14ac:dyDescent="0.2">
      <c r="A414" s="95"/>
      <c r="E414" s="95"/>
      <c r="I414" s="95"/>
      <c r="N414" s="95"/>
      <c r="R414" s="95"/>
      <c r="V414" s="95"/>
    </row>
    <row r="415" spans="1:22" x14ac:dyDescent="0.2">
      <c r="A415" s="95"/>
      <c r="E415" s="95"/>
      <c r="I415" s="95"/>
      <c r="N415" s="95"/>
      <c r="R415" s="95"/>
      <c r="V415" s="95"/>
    </row>
    <row r="416" spans="1:22" x14ac:dyDescent="0.2">
      <c r="A416" s="95"/>
      <c r="E416" s="95"/>
      <c r="I416" s="95"/>
      <c r="N416" s="95"/>
      <c r="R416" s="95"/>
      <c r="V416" s="95"/>
    </row>
    <row r="417" spans="1:22" x14ac:dyDescent="0.2">
      <c r="A417" s="95"/>
      <c r="E417" s="95"/>
      <c r="I417" s="95"/>
      <c r="N417" s="95"/>
      <c r="R417" s="95"/>
      <c r="V417" s="95"/>
    </row>
    <row r="418" spans="1:22" x14ac:dyDescent="0.2">
      <c r="A418" s="95"/>
      <c r="E418" s="95"/>
      <c r="I418" s="95"/>
      <c r="N418" s="95"/>
      <c r="R418" s="95"/>
      <c r="V418" s="95"/>
    </row>
    <row r="419" spans="1:22" x14ac:dyDescent="0.2">
      <c r="A419" s="95"/>
      <c r="E419" s="95"/>
      <c r="I419" s="95"/>
      <c r="N419" s="95"/>
      <c r="R419" s="95"/>
      <c r="V419" s="95"/>
    </row>
    <row r="420" spans="1:22" x14ac:dyDescent="0.2">
      <c r="A420" s="95"/>
      <c r="E420" s="95"/>
      <c r="I420" s="95"/>
      <c r="N420" s="95"/>
      <c r="R420" s="95"/>
      <c r="V420" s="95"/>
    </row>
    <row r="421" spans="1:22" x14ac:dyDescent="0.2">
      <c r="A421" s="95"/>
      <c r="E421" s="95"/>
      <c r="I421" s="95"/>
      <c r="N421" s="95"/>
      <c r="R421" s="95"/>
      <c r="V421" s="95"/>
    </row>
    <row r="422" spans="1:22" x14ac:dyDescent="0.2">
      <c r="A422" s="95"/>
      <c r="E422" s="95"/>
      <c r="I422" s="95"/>
      <c r="N422" s="95"/>
      <c r="R422" s="95"/>
      <c r="V422" s="95"/>
    </row>
    <row r="423" spans="1:22" x14ac:dyDescent="0.2">
      <c r="A423" s="95"/>
      <c r="E423" s="95"/>
      <c r="I423" s="95"/>
      <c r="N423" s="95"/>
      <c r="R423" s="95"/>
      <c r="V423" s="95"/>
    </row>
    <row r="424" spans="1:22" x14ac:dyDescent="0.2">
      <c r="A424" s="95"/>
      <c r="E424" s="95"/>
      <c r="I424" s="95"/>
      <c r="N424" s="95"/>
      <c r="R424" s="95"/>
      <c r="V424" s="95"/>
    </row>
    <row r="425" spans="1:22" x14ac:dyDescent="0.2">
      <c r="A425" s="95"/>
      <c r="E425" s="95"/>
      <c r="I425" s="95"/>
      <c r="N425" s="95"/>
      <c r="R425" s="95"/>
      <c r="V425" s="95"/>
    </row>
    <row r="426" spans="1:22" x14ac:dyDescent="0.2">
      <c r="A426" s="95"/>
      <c r="E426" s="95"/>
      <c r="I426" s="95"/>
      <c r="N426" s="95"/>
      <c r="R426" s="95"/>
      <c r="V426" s="95"/>
    </row>
    <row r="427" spans="1:22" x14ac:dyDescent="0.2">
      <c r="A427" s="95"/>
      <c r="E427" s="95"/>
      <c r="I427" s="95"/>
      <c r="N427" s="95"/>
      <c r="R427" s="95"/>
      <c r="V427" s="95"/>
    </row>
    <row r="428" spans="1:22" x14ac:dyDescent="0.2">
      <c r="A428" s="95"/>
      <c r="E428" s="95"/>
      <c r="I428" s="95"/>
      <c r="N428" s="95"/>
      <c r="R428" s="95"/>
      <c r="V428" s="95"/>
    </row>
    <row r="429" spans="1:22" x14ac:dyDescent="0.2">
      <c r="A429" s="95"/>
      <c r="E429" s="95"/>
      <c r="I429" s="95"/>
      <c r="N429" s="95"/>
      <c r="R429" s="95"/>
      <c r="V429" s="95"/>
    </row>
    <row r="430" spans="1:22" x14ac:dyDescent="0.2">
      <c r="A430" s="95"/>
      <c r="E430" s="95"/>
      <c r="I430" s="95"/>
      <c r="N430" s="95"/>
      <c r="R430" s="95"/>
      <c r="V430" s="95"/>
    </row>
    <row r="431" spans="1:22" x14ac:dyDescent="0.2">
      <c r="A431" s="95"/>
      <c r="E431" s="95"/>
      <c r="I431" s="95"/>
      <c r="N431" s="95"/>
      <c r="R431" s="95"/>
      <c r="V431" s="95"/>
    </row>
    <row r="432" spans="1:22" x14ac:dyDescent="0.2">
      <c r="A432" s="95"/>
      <c r="E432" s="95"/>
      <c r="I432" s="95"/>
      <c r="N432" s="95"/>
      <c r="R432" s="95"/>
      <c r="V432" s="95"/>
    </row>
    <row r="433" spans="1:22" x14ac:dyDescent="0.2">
      <c r="A433" s="95"/>
      <c r="E433" s="95"/>
      <c r="I433" s="95"/>
      <c r="N433" s="95"/>
      <c r="R433" s="95"/>
      <c r="V433" s="95"/>
    </row>
    <row r="434" spans="1:22" x14ac:dyDescent="0.2">
      <c r="A434" s="95"/>
      <c r="E434" s="95"/>
      <c r="I434" s="95"/>
      <c r="N434" s="95"/>
      <c r="R434" s="95"/>
      <c r="V434" s="95"/>
    </row>
    <row r="435" spans="1:22" x14ac:dyDescent="0.2">
      <c r="A435" s="95"/>
      <c r="E435" s="95"/>
      <c r="I435" s="95"/>
      <c r="N435" s="95"/>
      <c r="R435" s="95"/>
      <c r="V435" s="95"/>
    </row>
    <row r="436" spans="1:22" x14ac:dyDescent="0.2">
      <c r="A436" s="95"/>
      <c r="E436" s="95"/>
      <c r="I436" s="95"/>
      <c r="N436" s="95"/>
      <c r="R436" s="95"/>
      <c r="V436" s="95"/>
    </row>
    <row r="437" spans="1:22" x14ac:dyDescent="0.2">
      <c r="A437" s="95"/>
      <c r="E437" s="95"/>
      <c r="I437" s="95"/>
      <c r="N437" s="95"/>
      <c r="R437" s="95"/>
      <c r="V437" s="95"/>
    </row>
    <row r="438" spans="1:22" x14ac:dyDescent="0.2">
      <c r="A438" s="95"/>
      <c r="E438" s="95"/>
      <c r="I438" s="95"/>
      <c r="N438" s="95"/>
      <c r="R438" s="95"/>
      <c r="V438" s="95"/>
    </row>
    <row r="439" spans="1:22" x14ac:dyDescent="0.2">
      <c r="A439" s="95"/>
      <c r="E439" s="95"/>
      <c r="I439" s="95"/>
      <c r="N439" s="95"/>
      <c r="R439" s="95"/>
      <c r="V439" s="95"/>
    </row>
    <row r="440" spans="1:22" x14ac:dyDescent="0.2">
      <c r="A440" s="95"/>
      <c r="E440" s="95"/>
      <c r="I440" s="95"/>
      <c r="N440" s="95"/>
      <c r="R440" s="95"/>
      <c r="V440" s="95"/>
    </row>
    <row r="441" spans="1:22" x14ac:dyDescent="0.2">
      <c r="A441" s="95"/>
      <c r="E441" s="95"/>
      <c r="I441" s="95"/>
      <c r="N441" s="95"/>
      <c r="R441" s="95"/>
      <c r="V441" s="95"/>
    </row>
    <row r="442" spans="1:22" x14ac:dyDescent="0.2">
      <c r="A442" s="95"/>
      <c r="E442" s="95"/>
      <c r="I442" s="95"/>
      <c r="N442" s="95"/>
      <c r="R442" s="95"/>
      <c r="V442" s="95"/>
    </row>
    <row r="443" spans="1:22" x14ac:dyDescent="0.2">
      <c r="A443" s="95"/>
      <c r="E443" s="95"/>
      <c r="I443" s="95"/>
      <c r="N443" s="95"/>
      <c r="R443" s="95"/>
      <c r="V443" s="95"/>
    </row>
    <row r="444" spans="1:22" x14ac:dyDescent="0.2">
      <c r="A444" s="95"/>
      <c r="E444" s="95"/>
      <c r="I444" s="95"/>
      <c r="N444" s="95"/>
      <c r="R444" s="95"/>
      <c r="V444" s="95"/>
    </row>
    <row r="445" spans="1:22" x14ac:dyDescent="0.2">
      <c r="A445" s="95"/>
      <c r="E445" s="95"/>
      <c r="I445" s="95"/>
      <c r="N445" s="95"/>
      <c r="R445" s="95"/>
      <c r="V445" s="95"/>
    </row>
    <row r="446" spans="1:22" x14ac:dyDescent="0.2">
      <c r="A446" s="95"/>
      <c r="E446" s="95"/>
      <c r="I446" s="95"/>
      <c r="N446" s="95"/>
      <c r="R446" s="95"/>
      <c r="V446" s="95"/>
    </row>
    <row r="447" spans="1:22" x14ac:dyDescent="0.2">
      <c r="A447" s="95"/>
      <c r="E447" s="95"/>
      <c r="I447" s="95"/>
      <c r="N447" s="95"/>
      <c r="R447" s="95"/>
      <c r="V447" s="95"/>
    </row>
    <row r="448" spans="1:22" x14ac:dyDescent="0.2">
      <c r="A448" s="95"/>
      <c r="E448" s="95"/>
      <c r="I448" s="95"/>
      <c r="N448" s="95"/>
      <c r="R448" s="95"/>
      <c r="V448" s="95"/>
    </row>
    <row r="449" spans="1:22" x14ac:dyDescent="0.2">
      <c r="A449" s="95"/>
      <c r="E449" s="95"/>
      <c r="I449" s="95"/>
      <c r="N449" s="95"/>
      <c r="R449" s="95"/>
      <c r="V449" s="95"/>
    </row>
    <row r="450" spans="1:22" x14ac:dyDescent="0.2">
      <c r="A450" s="95"/>
      <c r="E450" s="95"/>
      <c r="I450" s="95"/>
      <c r="N450" s="95"/>
      <c r="R450" s="95"/>
      <c r="V450" s="95"/>
    </row>
    <row r="451" spans="1:22" x14ac:dyDescent="0.2">
      <c r="A451" s="95"/>
      <c r="E451" s="95"/>
      <c r="I451" s="95"/>
      <c r="N451" s="95"/>
      <c r="R451" s="95"/>
      <c r="V451" s="95"/>
    </row>
    <row r="452" spans="1:22" x14ac:dyDescent="0.2">
      <c r="A452" s="95"/>
      <c r="E452" s="95"/>
      <c r="I452" s="95"/>
      <c r="N452" s="95"/>
      <c r="R452" s="95"/>
      <c r="V452" s="95"/>
    </row>
    <row r="453" spans="1:22" x14ac:dyDescent="0.2">
      <c r="A453" s="95"/>
      <c r="E453" s="95"/>
      <c r="I453" s="95"/>
      <c r="N453" s="95"/>
      <c r="R453" s="95"/>
      <c r="V453" s="95"/>
    </row>
    <row r="454" spans="1:22" x14ac:dyDescent="0.2">
      <c r="A454" s="95"/>
      <c r="E454" s="95"/>
      <c r="I454" s="95"/>
      <c r="N454" s="95"/>
      <c r="R454" s="95"/>
      <c r="V454" s="95"/>
    </row>
    <row r="455" spans="1:22" x14ac:dyDescent="0.2">
      <c r="A455" s="95"/>
      <c r="E455" s="95"/>
      <c r="I455" s="95"/>
      <c r="N455" s="95"/>
      <c r="R455" s="95"/>
      <c r="V455" s="95"/>
    </row>
    <row r="456" spans="1:22" x14ac:dyDescent="0.2">
      <c r="A456" s="95"/>
      <c r="E456" s="95"/>
      <c r="I456" s="95"/>
      <c r="N456" s="95"/>
      <c r="R456" s="95"/>
      <c r="V456" s="95"/>
    </row>
    <row r="457" spans="1:22" x14ac:dyDescent="0.2">
      <c r="A457" s="95"/>
      <c r="E457" s="95"/>
      <c r="I457" s="95"/>
      <c r="N457" s="95"/>
      <c r="R457" s="95"/>
      <c r="V457" s="95"/>
    </row>
    <row r="458" spans="1:22" x14ac:dyDescent="0.2">
      <c r="A458" s="95"/>
      <c r="E458" s="95"/>
      <c r="I458" s="95"/>
      <c r="N458" s="95"/>
      <c r="R458" s="95"/>
      <c r="V458" s="95"/>
    </row>
    <row r="459" spans="1:22" x14ac:dyDescent="0.2">
      <c r="A459" s="95"/>
      <c r="E459" s="95"/>
      <c r="I459" s="95"/>
      <c r="N459" s="95"/>
      <c r="R459" s="95"/>
      <c r="V459" s="95"/>
    </row>
    <row r="460" spans="1:22" x14ac:dyDescent="0.2">
      <c r="A460" s="95"/>
      <c r="E460" s="95"/>
      <c r="I460" s="95"/>
      <c r="N460" s="95"/>
      <c r="R460" s="95"/>
      <c r="V460" s="95"/>
    </row>
    <row r="461" spans="1:22" x14ac:dyDescent="0.2">
      <c r="A461" s="95"/>
      <c r="E461" s="95"/>
      <c r="I461" s="95"/>
      <c r="N461" s="95"/>
      <c r="R461" s="95"/>
      <c r="V461" s="95"/>
    </row>
    <row r="462" spans="1:22" x14ac:dyDescent="0.2">
      <c r="A462" s="95"/>
      <c r="E462" s="95"/>
      <c r="I462" s="95"/>
      <c r="N462" s="95"/>
      <c r="R462" s="95"/>
      <c r="V462" s="95"/>
    </row>
    <row r="463" spans="1:22" x14ac:dyDescent="0.2">
      <c r="A463" s="95"/>
      <c r="E463" s="95"/>
      <c r="I463" s="95"/>
      <c r="N463" s="95"/>
      <c r="R463" s="95"/>
      <c r="V463" s="95"/>
    </row>
    <row r="464" spans="1:22" x14ac:dyDescent="0.2">
      <c r="A464" s="95"/>
      <c r="E464" s="95"/>
      <c r="I464" s="95"/>
      <c r="N464" s="95"/>
      <c r="R464" s="95"/>
      <c r="V464" s="95"/>
    </row>
    <row r="465" spans="1:22" x14ac:dyDescent="0.2">
      <c r="A465" s="95"/>
      <c r="E465" s="95"/>
      <c r="I465" s="95"/>
      <c r="N465" s="95"/>
      <c r="R465" s="95"/>
      <c r="V465" s="95"/>
    </row>
    <row r="466" spans="1:22" x14ac:dyDescent="0.2">
      <c r="A466" s="95"/>
      <c r="E466" s="95"/>
      <c r="I466" s="95"/>
      <c r="N466" s="95"/>
      <c r="R466" s="95"/>
      <c r="V466" s="95"/>
    </row>
    <row r="467" spans="1:22" x14ac:dyDescent="0.2">
      <c r="A467" s="95"/>
      <c r="E467" s="95"/>
      <c r="I467" s="95"/>
      <c r="N467" s="95"/>
      <c r="R467" s="95"/>
      <c r="V467" s="95"/>
    </row>
    <row r="468" spans="1:22" x14ac:dyDescent="0.2">
      <c r="A468" s="95"/>
      <c r="E468" s="95"/>
      <c r="I468" s="95"/>
      <c r="N468" s="95"/>
      <c r="R468" s="95"/>
      <c r="V468" s="95"/>
    </row>
    <row r="469" spans="1:22" x14ac:dyDescent="0.2">
      <c r="A469" s="95"/>
      <c r="E469" s="95"/>
      <c r="I469" s="95"/>
      <c r="N469" s="95"/>
      <c r="R469" s="95"/>
      <c r="V469" s="95"/>
    </row>
    <row r="470" spans="1:22" x14ac:dyDescent="0.2">
      <c r="A470" s="95"/>
      <c r="E470" s="95"/>
      <c r="I470" s="95"/>
      <c r="N470" s="95"/>
      <c r="R470" s="95"/>
      <c r="V470" s="95"/>
    </row>
  </sheetData>
  <mergeCells count="2">
    <mergeCell ref="AB10:AD10"/>
    <mergeCell ref="AE10:AG10"/>
  </mergeCells>
  <pageMargins left="0.7" right="0.7" top="0.75" bottom="0.75" header="0.3" footer="0.3"/>
  <pageSetup paperSize="9" orientation="portrait" horizontalDpi="0" verticalDpi="0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73"/>
  <sheetViews>
    <sheetView workbookViewId="0">
      <selection activeCell="N2" sqref="N2"/>
    </sheetView>
  </sheetViews>
  <sheetFormatPr baseColWidth="10" defaultColWidth="8.83203125" defaultRowHeight="16" x14ac:dyDescent="0.2"/>
  <cols>
    <col min="1" max="1" width="14.83203125" customWidth="1"/>
    <col min="2" max="2" width="8.83203125" style="59" customWidth="1"/>
    <col min="3" max="3" width="8.83203125" style="59"/>
    <col min="5" max="5" width="28.5" customWidth="1"/>
    <col min="6" max="6" width="19.1640625" customWidth="1"/>
    <col min="11" max="11" width="28.5" customWidth="1"/>
    <col min="12" max="12" width="19.1640625" customWidth="1"/>
  </cols>
  <sheetData>
    <row r="1" spans="1:15" x14ac:dyDescent="0.2">
      <c r="A1" s="2" t="s">
        <v>130</v>
      </c>
    </row>
    <row r="2" spans="1:15" x14ac:dyDescent="0.2">
      <c r="A2" s="2" t="s">
        <v>131</v>
      </c>
      <c r="B2" s="19" t="s">
        <v>50</v>
      </c>
      <c r="C2" s="19" t="s">
        <v>33</v>
      </c>
      <c r="E2" s="62" t="s">
        <v>63</v>
      </c>
      <c r="F2" s="76" t="s">
        <v>140</v>
      </c>
      <c r="H2" s="19" t="s">
        <v>50</v>
      </c>
      <c r="I2" s="19" t="s">
        <v>33</v>
      </c>
      <c r="K2" s="62" t="s">
        <v>63</v>
      </c>
      <c r="L2" s="76" t="s">
        <v>147</v>
      </c>
      <c r="N2" s="78"/>
      <c r="O2" s="77"/>
    </row>
    <row r="3" spans="1:15" x14ac:dyDescent="0.2">
      <c r="B3" s="70">
        <v>897.6</v>
      </c>
      <c r="C3" s="70">
        <v>1456.8</v>
      </c>
      <c r="E3" s="64" t="s">
        <v>64</v>
      </c>
      <c r="F3" s="73" t="s">
        <v>50</v>
      </c>
      <c r="H3" s="70">
        <v>7107.6</v>
      </c>
      <c r="I3" s="70">
        <v>6857.6</v>
      </c>
      <c r="K3" s="64" t="s">
        <v>64</v>
      </c>
      <c r="L3" s="73" t="s">
        <v>50</v>
      </c>
      <c r="N3" s="78"/>
      <c r="O3" s="77"/>
    </row>
    <row r="4" spans="1:15" x14ac:dyDescent="0.2">
      <c r="B4" s="70">
        <v>981.4</v>
      </c>
      <c r="C4" s="70">
        <v>1463.2</v>
      </c>
      <c r="E4" s="64" t="s">
        <v>107</v>
      </c>
      <c r="F4" s="73" t="s">
        <v>107</v>
      </c>
      <c r="H4" s="70">
        <v>7543</v>
      </c>
      <c r="I4" s="70">
        <v>6738.4</v>
      </c>
      <c r="K4" s="64" t="s">
        <v>107</v>
      </c>
      <c r="L4" s="73" t="s">
        <v>107</v>
      </c>
      <c r="N4" s="78"/>
      <c r="O4" s="77"/>
    </row>
    <row r="5" spans="1:15" x14ac:dyDescent="0.2">
      <c r="B5" s="70">
        <v>887.6</v>
      </c>
      <c r="C5" s="70">
        <v>1138.5999999999999</v>
      </c>
      <c r="E5" s="64" t="s">
        <v>67</v>
      </c>
      <c r="F5" s="73" t="s">
        <v>33</v>
      </c>
      <c r="H5" s="70">
        <v>6924.2</v>
      </c>
      <c r="I5" s="70">
        <v>6790.4</v>
      </c>
      <c r="K5" s="64" t="s">
        <v>67</v>
      </c>
      <c r="L5" s="73" t="s">
        <v>33</v>
      </c>
      <c r="N5" s="78"/>
      <c r="O5" s="77"/>
    </row>
    <row r="6" spans="1:15" x14ac:dyDescent="0.2">
      <c r="B6" s="70">
        <v>874.2</v>
      </c>
      <c r="C6" s="70">
        <v>1273</v>
      </c>
      <c r="E6" s="64"/>
      <c r="F6" s="73"/>
      <c r="H6" s="70">
        <v>7242.8</v>
      </c>
      <c r="I6" s="70">
        <v>7080.2</v>
      </c>
      <c r="K6" s="64"/>
      <c r="L6" s="73"/>
      <c r="N6" s="78"/>
      <c r="O6" s="77"/>
    </row>
    <row r="7" spans="1:15" x14ac:dyDescent="0.2">
      <c r="B7" s="70">
        <v>953.6</v>
      </c>
      <c r="C7" s="70">
        <v>1314.6</v>
      </c>
      <c r="E7" s="64" t="s">
        <v>68</v>
      </c>
      <c r="F7" s="73"/>
      <c r="H7" s="70">
        <v>6805.4</v>
      </c>
      <c r="I7" s="70">
        <v>7213.8</v>
      </c>
      <c r="K7" s="64" t="s">
        <v>68</v>
      </c>
      <c r="L7" s="73"/>
      <c r="N7" s="78"/>
      <c r="O7" s="77"/>
    </row>
    <row r="8" spans="1:15" x14ac:dyDescent="0.2">
      <c r="B8" s="70">
        <v>1414.8</v>
      </c>
      <c r="C8" s="70">
        <v>1090.5999999999999</v>
      </c>
      <c r="E8" s="64" t="s">
        <v>69</v>
      </c>
      <c r="F8" s="73" t="s">
        <v>132</v>
      </c>
      <c r="H8" s="70">
        <v>6839.6</v>
      </c>
      <c r="I8" s="70">
        <v>6271.4</v>
      </c>
      <c r="K8" s="64" t="s">
        <v>69</v>
      </c>
      <c r="L8" s="73">
        <v>8.2299999999999998E-2</v>
      </c>
      <c r="N8" s="78"/>
      <c r="O8" s="77"/>
    </row>
    <row r="9" spans="1:15" x14ac:dyDescent="0.2">
      <c r="B9" s="70">
        <v>1023.6</v>
      </c>
      <c r="C9" s="70">
        <v>1618.2</v>
      </c>
      <c r="E9" s="64" t="s">
        <v>70</v>
      </c>
      <c r="F9" s="77" t="s">
        <v>93</v>
      </c>
      <c r="H9" s="70">
        <v>6212.6</v>
      </c>
      <c r="I9" s="70">
        <v>7326.4</v>
      </c>
      <c r="K9" s="64" t="s">
        <v>70</v>
      </c>
      <c r="L9" s="73" t="s">
        <v>71</v>
      </c>
      <c r="N9" s="78"/>
      <c r="O9" s="77"/>
    </row>
    <row r="10" spans="1:15" x14ac:dyDescent="0.2">
      <c r="B10" s="70">
        <v>886.4</v>
      </c>
      <c r="C10" s="70">
        <v>843.4</v>
      </c>
      <c r="E10" s="64" t="s">
        <v>109</v>
      </c>
      <c r="F10" s="73" t="s">
        <v>94</v>
      </c>
      <c r="H10" s="70">
        <v>7297.6</v>
      </c>
      <c r="I10" s="70">
        <v>6543</v>
      </c>
      <c r="K10" s="64" t="s">
        <v>109</v>
      </c>
      <c r="L10" s="73" t="s">
        <v>73</v>
      </c>
      <c r="N10" s="78"/>
      <c r="O10" s="77"/>
    </row>
    <row r="11" spans="1:15" x14ac:dyDescent="0.2">
      <c r="B11" s="70">
        <v>834.6</v>
      </c>
      <c r="C11" s="70">
        <v>1126.5999999999999</v>
      </c>
      <c r="E11" s="64" t="s">
        <v>74</v>
      </c>
      <c r="F11" s="73" t="s">
        <v>75</v>
      </c>
      <c r="H11" s="70">
        <v>6770.4</v>
      </c>
      <c r="I11" s="70">
        <v>7035.6</v>
      </c>
      <c r="K11" s="64" t="s">
        <v>74</v>
      </c>
      <c r="L11" s="73" t="s">
        <v>75</v>
      </c>
      <c r="N11" s="78"/>
      <c r="O11" s="77"/>
    </row>
    <row r="12" spans="1:15" x14ac:dyDescent="0.2">
      <c r="B12" s="70">
        <v>963</v>
      </c>
      <c r="C12" s="70">
        <v>1313.8</v>
      </c>
      <c r="E12" s="64" t="s">
        <v>76</v>
      </c>
      <c r="F12" s="73" t="s">
        <v>134</v>
      </c>
      <c r="H12" s="70">
        <v>7276.6</v>
      </c>
      <c r="I12" s="70">
        <v>6816</v>
      </c>
      <c r="K12" s="64" t="s">
        <v>76</v>
      </c>
      <c r="L12" s="73" t="s">
        <v>141</v>
      </c>
      <c r="N12" s="78"/>
      <c r="O12" s="77"/>
    </row>
    <row r="13" spans="1:15" x14ac:dyDescent="0.2">
      <c r="B13" s="70">
        <v>796.6</v>
      </c>
      <c r="C13" s="70">
        <v>1469</v>
      </c>
      <c r="E13" s="64"/>
      <c r="F13" s="73"/>
      <c r="H13" s="70">
        <v>6330.2</v>
      </c>
      <c r="I13" s="70">
        <v>5893.6</v>
      </c>
      <c r="K13" s="64"/>
      <c r="L13" s="73"/>
      <c r="N13" s="78"/>
      <c r="O13" s="77"/>
    </row>
    <row r="14" spans="1:15" x14ac:dyDescent="0.2">
      <c r="B14" s="70">
        <v>859.8</v>
      </c>
      <c r="C14" s="70">
        <v>1379.2</v>
      </c>
      <c r="E14" s="64" t="s">
        <v>78</v>
      </c>
      <c r="F14" s="73"/>
      <c r="H14" s="70">
        <v>6788</v>
      </c>
      <c r="I14" s="70">
        <v>6941</v>
      </c>
      <c r="K14" s="64" t="s">
        <v>78</v>
      </c>
      <c r="L14" s="73"/>
      <c r="N14" s="78"/>
      <c r="O14" s="77"/>
    </row>
    <row r="15" spans="1:15" x14ac:dyDescent="0.2">
      <c r="B15" s="70">
        <v>941.6</v>
      </c>
      <c r="C15" s="70">
        <v>1684.6</v>
      </c>
      <c r="E15" s="64" t="s">
        <v>79</v>
      </c>
      <c r="F15" s="73" t="s">
        <v>135</v>
      </c>
      <c r="H15" s="70">
        <v>6776.8</v>
      </c>
      <c r="I15" s="70">
        <v>6731.4</v>
      </c>
      <c r="K15" s="64" t="s">
        <v>79</v>
      </c>
      <c r="L15" s="73" t="s">
        <v>142</v>
      </c>
      <c r="N15" s="78"/>
      <c r="O15" s="77"/>
    </row>
    <row r="16" spans="1:15" x14ac:dyDescent="0.2">
      <c r="B16" s="70">
        <v>1156.8</v>
      </c>
      <c r="C16" s="70">
        <v>1558.6</v>
      </c>
      <c r="E16" s="64" t="s">
        <v>81</v>
      </c>
      <c r="F16" s="73" t="s">
        <v>136</v>
      </c>
      <c r="H16" s="70">
        <v>7515.8</v>
      </c>
      <c r="I16" s="70">
        <v>7470.4</v>
      </c>
      <c r="K16" s="64" t="s">
        <v>81</v>
      </c>
      <c r="L16" s="73" t="s">
        <v>143</v>
      </c>
      <c r="N16" s="78"/>
      <c r="O16" s="77"/>
    </row>
    <row r="17" spans="2:15" x14ac:dyDescent="0.2">
      <c r="B17" s="70">
        <v>1245.4000000000001</v>
      </c>
      <c r="C17" s="70">
        <v>1430</v>
      </c>
      <c r="E17" s="64" t="s">
        <v>83</v>
      </c>
      <c r="F17" s="73" t="s">
        <v>137</v>
      </c>
      <c r="H17" s="70">
        <v>7445.4</v>
      </c>
      <c r="I17" s="70">
        <v>5881.8</v>
      </c>
      <c r="K17" s="64" t="s">
        <v>83</v>
      </c>
      <c r="L17" s="73" t="s">
        <v>144</v>
      </c>
      <c r="N17" s="78"/>
      <c r="O17" s="77"/>
    </row>
    <row r="18" spans="2:15" x14ac:dyDescent="0.2">
      <c r="B18" s="70">
        <v>925.4</v>
      </c>
      <c r="C18" s="70">
        <v>860.4</v>
      </c>
      <c r="E18" s="64" t="s">
        <v>114</v>
      </c>
      <c r="F18" s="73" t="s">
        <v>138</v>
      </c>
      <c r="H18" s="70">
        <v>7425.8</v>
      </c>
      <c r="I18" s="70">
        <v>6967.4</v>
      </c>
      <c r="K18" s="64" t="s">
        <v>114</v>
      </c>
      <c r="L18" s="73" t="s">
        <v>145</v>
      </c>
      <c r="N18" s="78"/>
      <c r="O18" s="77"/>
    </row>
    <row r="19" spans="2:15" x14ac:dyDescent="0.2">
      <c r="B19" s="70">
        <v>842.2</v>
      </c>
      <c r="C19" s="70">
        <v>919.4</v>
      </c>
      <c r="E19" s="64" t="s">
        <v>116</v>
      </c>
      <c r="F19" s="73">
        <v>0.31459999999999999</v>
      </c>
      <c r="H19" s="70">
        <v>7103.4</v>
      </c>
      <c r="I19" s="70">
        <v>7416</v>
      </c>
      <c r="K19" s="64" t="s">
        <v>116</v>
      </c>
      <c r="L19" s="73">
        <v>2.172E-2</v>
      </c>
      <c r="N19" s="78"/>
      <c r="O19" s="77"/>
    </row>
    <row r="20" spans="2:15" x14ac:dyDescent="0.2">
      <c r="B20" s="70">
        <v>847.6</v>
      </c>
      <c r="C20" s="70">
        <v>1410.8</v>
      </c>
      <c r="E20" s="64"/>
      <c r="F20" s="73"/>
      <c r="H20" s="70">
        <v>7521.6</v>
      </c>
      <c r="I20" s="70">
        <v>7850</v>
      </c>
      <c r="K20" s="64"/>
      <c r="L20" s="73"/>
      <c r="N20" s="78"/>
      <c r="O20" s="77"/>
    </row>
    <row r="21" spans="2:15" x14ac:dyDescent="0.2">
      <c r="B21" s="70">
        <v>820.2</v>
      </c>
      <c r="C21" s="70">
        <v>1460.4</v>
      </c>
      <c r="E21" s="64" t="s">
        <v>88</v>
      </c>
      <c r="F21" s="73"/>
      <c r="H21" s="70">
        <v>7487.8</v>
      </c>
      <c r="I21" s="70">
        <v>6563</v>
      </c>
      <c r="K21" s="64" t="s">
        <v>88</v>
      </c>
      <c r="L21" s="73"/>
      <c r="N21" s="78"/>
      <c r="O21" s="77"/>
    </row>
    <row r="22" spans="2:15" x14ac:dyDescent="0.2">
      <c r="B22" s="70">
        <v>1193.5999999999999</v>
      </c>
      <c r="C22" s="70">
        <v>1404.8</v>
      </c>
      <c r="E22" s="64" t="s">
        <v>117</v>
      </c>
      <c r="F22" s="73" t="s">
        <v>139</v>
      </c>
      <c r="H22" s="70">
        <v>7463.8</v>
      </c>
      <c r="I22" s="70">
        <v>6542</v>
      </c>
      <c r="K22" s="64" t="s">
        <v>117</v>
      </c>
      <c r="L22" s="73" t="s">
        <v>146</v>
      </c>
      <c r="N22" s="78"/>
      <c r="O22" s="77"/>
    </row>
    <row r="23" spans="2:15" x14ac:dyDescent="0.2">
      <c r="B23" s="70">
        <v>949.8</v>
      </c>
      <c r="C23" s="70">
        <v>1417.4</v>
      </c>
      <c r="E23" s="64" t="s">
        <v>69</v>
      </c>
      <c r="F23" s="73">
        <v>2.6700000000000002E-2</v>
      </c>
      <c r="H23" s="70">
        <v>7217</v>
      </c>
      <c r="I23" s="70">
        <v>7264.4</v>
      </c>
      <c r="K23" s="64" t="s">
        <v>69</v>
      </c>
      <c r="L23" s="73">
        <v>0.27150000000000002</v>
      </c>
      <c r="N23" s="78"/>
      <c r="O23" s="77"/>
    </row>
    <row r="24" spans="2:15" x14ac:dyDescent="0.2">
      <c r="B24" s="70">
        <v>952.2</v>
      </c>
      <c r="C24" s="70">
        <v>1627.6</v>
      </c>
      <c r="E24" s="64" t="s">
        <v>70</v>
      </c>
      <c r="F24" s="73" t="s">
        <v>91</v>
      </c>
      <c r="H24" s="70">
        <v>7250.6</v>
      </c>
      <c r="I24" s="70">
        <v>7099.2</v>
      </c>
      <c r="K24" s="64" t="s">
        <v>70</v>
      </c>
      <c r="L24" s="73" t="s">
        <v>71</v>
      </c>
      <c r="N24" s="78"/>
      <c r="O24" s="77"/>
    </row>
    <row r="25" spans="2:15" x14ac:dyDescent="0.2">
      <c r="B25" s="70">
        <v>868.6</v>
      </c>
      <c r="C25" s="70">
        <v>1484</v>
      </c>
      <c r="E25" s="66" t="s">
        <v>119</v>
      </c>
      <c r="F25" s="75" t="s">
        <v>94</v>
      </c>
      <c r="H25" s="70">
        <v>7449.4</v>
      </c>
      <c r="I25" s="70">
        <v>7276.2</v>
      </c>
      <c r="K25" s="66" t="s">
        <v>119</v>
      </c>
      <c r="L25" s="75" t="s">
        <v>73</v>
      </c>
      <c r="N25" s="78"/>
      <c r="O25" s="77"/>
    </row>
    <row r="26" spans="2:15" x14ac:dyDescent="0.2">
      <c r="B26" s="70">
        <v>917.6</v>
      </c>
      <c r="C26" s="70">
        <v>1010</v>
      </c>
      <c r="H26" s="70">
        <v>6533.2</v>
      </c>
      <c r="I26" s="70">
        <v>7296.2</v>
      </c>
      <c r="N26" s="78"/>
      <c r="O26" s="77"/>
    </row>
    <row r="27" spans="2:15" x14ac:dyDescent="0.2">
      <c r="B27" s="70">
        <v>1128.5999999999999</v>
      </c>
      <c r="C27" s="70">
        <v>1330.2</v>
      </c>
      <c r="E27" s="78"/>
      <c r="F27" s="77"/>
      <c r="H27" s="70">
        <v>6826.2</v>
      </c>
      <c r="I27" s="70">
        <v>7146.2</v>
      </c>
    </row>
    <row r="28" spans="2:15" x14ac:dyDescent="0.2">
      <c r="B28" s="70">
        <v>1069.4000000000001</v>
      </c>
      <c r="C28" s="70">
        <v>1329.8</v>
      </c>
      <c r="E28" s="78"/>
      <c r="F28" s="77"/>
      <c r="H28" s="70">
        <v>6955.6</v>
      </c>
      <c r="I28" s="70">
        <v>7304.6</v>
      </c>
    </row>
    <row r="29" spans="2:15" x14ac:dyDescent="0.2">
      <c r="B29" s="70">
        <v>1371</v>
      </c>
      <c r="C29" s="70">
        <v>971.6</v>
      </c>
      <c r="E29" s="78"/>
      <c r="F29" s="77"/>
      <c r="H29" s="70">
        <v>6127</v>
      </c>
      <c r="I29" s="70">
        <v>7505.2</v>
      </c>
    </row>
    <row r="30" spans="2:15" x14ac:dyDescent="0.2">
      <c r="B30" s="70">
        <v>1152.5999999999999</v>
      </c>
      <c r="C30" s="70">
        <v>1001.6</v>
      </c>
      <c r="E30" s="78"/>
      <c r="F30" s="77"/>
      <c r="H30" s="70">
        <v>7401.2</v>
      </c>
      <c r="I30" s="70">
        <v>6902</v>
      </c>
    </row>
    <row r="31" spans="2:15" x14ac:dyDescent="0.2">
      <c r="B31" s="70">
        <v>1204.5999999999999</v>
      </c>
      <c r="C31" s="70">
        <v>1299.5999999999999</v>
      </c>
      <c r="E31" s="78"/>
      <c r="F31" s="77"/>
      <c r="H31" s="70">
        <v>6578.8</v>
      </c>
      <c r="I31" s="70">
        <v>6892.2</v>
      </c>
    </row>
    <row r="32" spans="2:15" x14ac:dyDescent="0.2">
      <c r="B32" s="70">
        <v>1432.2</v>
      </c>
      <c r="C32" s="70">
        <v>1217.4000000000001</v>
      </c>
      <c r="E32" s="78"/>
      <c r="F32" s="77"/>
      <c r="H32" s="70">
        <v>7498.2</v>
      </c>
      <c r="I32" s="70">
        <v>7246.4</v>
      </c>
    </row>
    <row r="33" spans="2:9" x14ac:dyDescent="0.2">
      <c r="B33" s="70">
        <v>929.4</v>
      </c>
      <c r="C33" s="70">
        <v>1430</v>
      </c>
      <c r="E33" s="78"/>
      <c r="F33" s="77"/>
      <c r="H33" s="70">
        <v>6452.4</v>
      </c>
      <c r="I33" s="70">
        <v>6979.8</v>
      </c>
    </row>
    <row r="34" spans="2:9" x14ac:dyDescent="0.2">
      <c r="B34" s="70">
        <v>945.6</v>
      </c>
      <c r="C34" s="70">
        <v>1575.4</v>
      </c>
      <c r="E34" s="78"/>
      <c r="F34" s="77"/>
      <c r="H34" s="70">
        <v>7658.4</v>
      </c>
      <c r="I34" s="70">
        <v>7866.4</v>
      </c>
    </row>
    <row r="35" spans="2:9" x14ac:dyDescent="0.2">
      <c r="B35" s="70">
        <v>967.4</v>
      </c>
      <c r="C35" s="70">
        <v>1047.4000000000001</v>
      </c>
      <c r="E35" s="78"/>
      <c r="H35" s="70">
        <v>6925.4</v>
      </c>
      <c r="I35" s="70">
        <v>6877</v>
      </c>
    </row>
    <row r="36" spans="2:9" x14ac:dyDescent="0.2">
      <c r="B36" s="70">
        <v>1070</v>
      </c>
      <c r="C36" s="70">
        <v>1220.5999999999999</v>
      </c>
      <c r="E36" s="78"/>
      <c r="F36" s="77"/>
      <c r="H36" s="70">
        <v>6767.6</v>
      </c>
      <c r="I36" s="70">
        <v>7274.6</v>
      </c>
    </row>
    <row r="37" spans="2:9" x14ac:dyDescent="0.2">
      <c r="B37" s="70">
        <v>1036.4000000000001</v>
      </c>
      <c r="C37" s="70">
        <v>1201.2</v>
      </c>
      <c r="E37" s="78"/>
      <c r="F37" s="77"/>
      <c r="H37" s="70">
        <v>7519.8</v>
      </c>
      <c r="I37" s="70">
        <v>7548.8</v>
      </c>
    </row>
    <row r="38" spans="2:9" x14ac:dyDescent="0.2">
      <c r="B38" s="70">
        <v>894.8</v>
      </c>
      <c r="C38" s="70">
        <v>840.6</v>
      </c>
      <c r="E38" s="78"/>
      <c r="F38" s="77"/>
      <c r="H38" s="70">
        <v>6109.2</v>
      </c>
      <c r="I38" s="70">
        <v>7450</v>
      </c>
    </row>
    <row r="39" spans="2:9" x14ac:dyDescent="0.2">
      <c r="B39" s="70">
        <v>822.8</v>
      </c>
      <c r="C39" s="70">
        <v>1267.5999999999999</v>
      </c>
      <c r="E39" s="78"/>
      <c r="F39" s="77"/>
      <c r="H39" s="70">
        <v>6057.6</v>
      </c>
      <c r="I39" s="70">
        <v>7662.2</v>
      </c>
    </row>
    <row r="40" spans="2:9" x14ac:dyDescent="0.2">
      <c r="B40" s="70">
        <v>938.8</v>
      </c>
      <c r="C40" s="70">
        <v>1330.4</v>
      </c>
      <c r="E40" s="78"/>
      <c r="F40" s="77"/>
      <c r="H40" s="70">
        <v>6116.2</v>
      </c>
      <c r="I40" s="70">
        <v>6662.4</v>
      </c>
    </row>
    <row r="41" spans="2:9" x14ac:dyDescent="0.2">
      <c r="B41" s="70">
        <v>1029.5999999999999</v>
      </c>
      <c r="C41" s="70">
        <v>1379.2</v>
      </c>
      <c r="E41" s="78"/>
      <c r="F41" s="77"/>
      <c r="H41" s="70">
        <v>6029</v>
      </c>
      <c r="I41" s="70">
        <v>6845.4</v>
      </c>
    </row>
    <row r="42" spans="2:9" x14ac:dyDescent="0.2">
      <c r="B42" s="70">
        <v>871.6</v>
      </c>
      <c r="C42" s="70">
        <v>1343.8</v>
      </c>
      <c r="E42" s="78"/>
      <c r="F42" s="77"/>
      <c r="H42" s="70">
        <v>6775.2</v>
      </c>
      <c r="I42" s="70">
        <v>6840.8</v>
      </c>
    </row>
    <row r="43" spans="2:9" x14ac:dyDescent="0.2">
      <c r="B43" s="70">
        <v>1080.4000000000001</v>
      </c>
      <c r="C43" s="70">
        <v>1429.2</v>
      </c>
      <c r="E43" s="78"/>
      <c r="F43" s="77"/>
      <c r="H43" s="70">
        <v>7161.8</v>
      </c>
      <c r="I43" s="70">
        <v>7859</v>
      </c>
    </row>
    <row r="44" spans="2:9" x14ac:dyDescent="0.2">
      <c r="B44" s="70">
        <v>930.2</v>
      </c>
      <c r="C44" s="70">
        <v>1377.2</v>
      </c>
      <c r="E44" s="78"/>
      <c r="F44" s="77"/>
      <c r="H44" s="70">
        <v>6744.6</v>
      </c>
      <c r="I44" s="70">
        <v>7309.2</v>
      </c>
    </row>
    <row r="45" spans="2:9" x14ac:dyDescent="0.2">
      <c r="B45" s="70">
        <v>1032</v>
      </c>
      <c r="C45" s="70">
        <v>1462.6</v>
      </c>
      <c r="E45" s="78"/>
      <c r="F45" s="77"/>
      <c r="H45" s="70">
        <v>7055.6</v>
      </c>
      <c r="I45" s="70">
        <v>7271.4</v>
      </c>
    </row>
    <row r="46" spans="2:9" x14ac:dyDescent="0.2">
      <c r="B46" s="70">
        <v>902.6</v>
      </c>
      <c r="C46" s="70">
        <v>1511.6</v>
      </c>
      <c r="E46" s="78"/>
      <c r="F46" s="77"/>
      <c r="H46" s="70">
        <v>7079.6</v>
      </c>
      <c r="I46" s="70">
        <v>7446</v>
      </c>
    </row>
    <row r="47" spans="2:9" x14ac:dyDescent="0.2">
      <c r="B47" s="70">
        <v>855.2</v>
      </c>
      <c r="C47" s="70">
        <v>1217.5999999999999</v>
      </c>
      <c r="E47" s="78"/>
      <c r="F47" s="77"/>
      <c r="H47" s="70">
        <v>7591.2</v>
      </c>
      <c r="I47" s="70">
        <v>6915.8</v>
      </c>
    </row>
    <row r="48" spans="2:9" x14ac:dyDescent="0.2">
      <c r="B48" s="70">
        <v>1075.4000000000001</v>
      </c>
      <c r="C48" s="70">
        <v>1155.8</v>
      </c>
      <c r="E48" s="78"/>
      <c r="F48" s="77"/>
      <c r="H48" s="70">
        <v>6771.2</v>
      </c>
      <c r="I48" s="70">
        <v>6867.8</v>
      </c>
    </row>
    <row r="49" spans="2:9" x14ac:dyDescent="0.2">
      <c r="B49" s="70">
        <v>878.6</v>
      </c>
      <c r="C49" s="70">
        <v>930.6</v>
      </c>
      <c r="E49" s="78"/>
      <c r="F49" s="77"/>
      <c r="H49" s="70">
        <v>7045.6</v>
      </c>
      <c r="I49" s="70">
        <v>7140</v>
      </c>
    </row>
    <row r="50" spans="2:9" x14ac:dyDescent="0.2">
      <c r="B50" s="70">
        <v>963</v>
      </c>
      <c r="C50" s="70">
        <v>789.2</v>
      </c>
      <c r="E50" s="78"/>
      <c r="F50" s="77"/>
      <c r="H50" s="70">
        <v>6834</v>
      </c>
      <c r="I50" s="70">
        <v>7123.8</v>
      </c>
    </row>
    <row r="51" spans="2:9" x14ac:dyDescent="0.2">
      <c r="B51" s="70">
        <v>973.8</v>
      </c>
      <c r="C51" s="70">
        <v>1330</v>
      </c>
      <c r="E51" s="78"/>
      <c r="F51" s="77"/>
      <c r="H51" s="70">
        <v>7374.4</v>
      </c>
      <c r="I51" s="70">
        <v>7840.4</v>
      </c>
    </row>
    <row r="52" spans="2:9" x14ac:dyDescent="0.2">
      <c r="B52" s="70">
        <v>1137.2</v>
      </c>
      <c r="C52" s="70">
        <v>1261.8</v>
      </c>
      <c r="H52" s="70">
        <v>6821.6</v>
      </c>
      <c r="I52" s="70">
        <v>7106.8</v>
      </c>
    </row>
    <row r="53" spans="2:9" x14ac:dyDescent="0.2">
      <c r="B53" s="70">
        <v>890.2</v>
      </c>
      <c r="C53" s="70">
        <v>1277.5999999999999</v>
      </c>
      <c r="H53" s="70">
        <v>7896.2</v>
      </c>
      <c r="I53" s="70">
        <v>6264.8</v>
      </c>
    </row>
    <row r="54" spans="2:9" x14ac:dyDescent="0.2">
      <c r="B54" s="70">
        <v>1113.4000000000001</v>
      </c>
      <c r="C54" s="70">
        <v>1268.8</v>
      </c>
      <c r="H54" s="70">
        <v>7864.2</v>
      </c>
      <c r="I54" s="70">
        <v>6401</v>
      </c>
    </row>
    <row r="55" spans="2:9" x14ac:dyDescent="0.2">
      <c r="B55" s="70">
        <v>899.8</v>
      </c>
      <c r="C55" s="70">
        <v>1392.6</v>
      </c>
      <c r="H55" s="70">
        <v>6894</v>
      </c>
      <c r="I55" s="70">
        <v>6997.4</v>
      </c>
    </row>
    <row r="56" spans="2:9" x14ac:dyDescent="0.2">
      <c r="B56" s="70">
        <v>871.8</v>
      </c>
      <c r="C56" s="70">
        <v>1401.8</v>
      </c>
      <c r="H56" s="70">
        <v>7169.2</v>
      </c>
      <c r="I56" s="70">
        <v>7102</v>
      </c>
    </row>
    <row r="57" spans="2:9" x14ac:dyDescent="0.2">
      <c r="B57" s="70">
        <v>1324</v>
      </c>
      <c r="C57" s="70">
        <v>1254.8</v>
      </c>
      <c r="H57" s="70">
        <v>6357.2</v>
      </c>
      <c r="I57" s="70">
        <v>6527</v>
      </c>
    </row>
    <row r="58" spans="2:9" x14ac:dyDescent="0.2">
      <c r="B58" s="70">
        <v>961.2</v>
      </c>
      <c r="C58" s="70">
        <v>1161.4000000000001</v>
      </c>
      <c r="H58" s="70">
        <v>6502.8</v>
      </c>
      <c r="I58" s="70">
        <v>5548.8</v>
      </c>
    </row>
    <row r="59" spans="2:9" x14ac:dyDescent="0.2">
      <c r="B59" s="70">
        <v>1500.6</v>
      </c>
      <c r="C59" s="70">
        <v>1018</v>
      </c>
      <c r="H59" s="70">
        <v>6862.2</v>
      </c>
      <c r="I59" s="70">
        <v>6812.6</v>
      </c>
    </row>
    <row r="60" spans="2:9" x14ac:dyDescent="0.2">
      <c r="B60" s="70">
        <v>936.2</v>
      </c>
      <c r="C60" s="70">
        <v>1388.2</v>
      </c>
      <c r="H60" s="70">
        <v>8074.4</v>
      </c>
      <c r="I60" s="70">
        <v>7099.4</v>
      </c>
    </row>
    <row r="61" spans="2:9" x14ac:dyDescent="0.2">
      <c r="B61" s="70">
        <v>783.2</v>
      </c>
      <c r="C61" s="70">
        <v>1005.8</v>
      </c>
      <c r="H61" s="70">
        <v>7276.6</v>
      </c>
      <c r="I61" s="70">
        <v>6903</v>
      </c>
    </row>
    <row r="62" spans="2:9" x14ac:dyDescent="0.2">
      <c r="B62" s="70">
        <v>983.4</v>
      </c>
      <c r="C62" s="70">
        <v>1469.2</v>
      </c>
      <c r="H62" s="70">
        <v>7873.2</v>
      </c>
      <c r="I62" s="70">
        <v>6480.2</v>
      </c>
    </row>
    <row r="63" spans="2:9" x14ac:dyDescent="0.2">
      <c r="B63" s="70">
        <v>954.8</v>
      </c>
      <c r="C63" s="70">
        <v>1212.8</v>
      </c>
      <c r="H63" s="70">
        <v>7262.4</v>
      </c>
      <c r="I63" s="70">
        <v>5600.6</v>
      </c>
    </row>
    <row r="64" spans="2:9" x14ac:dyDescent="0.2">
      <c r="B64" s="70">
        <v>1006.6</v>
      </c>
      <c r="C64" s="70">
        <v>1075.8</v>
      </c>
      <c r="H64" s="70">
        <v>7565.2</v>
      </c>
      <c r="I64" s="70">
        <v>6047</v>
      </c>
    </row>
    <row r="65" spans="2:9" x14ac:dyDescent="0.2">
      <c r="B65" s="70">
        <v>872.2</v>
      </c>
      <c r="C65" s="70">
        <v>1329.6</v>
      </c>
      <c r="H65" s="70">
        <v>7430.4</v>
      </c>
      <c r="I65" s="70">
        <v>6431.6</v>
      </c>
    </row>
    <row r="66" spans="2:9" x14ac:dyDescent="0.2">
      <c r="B66" s="70">
        <v>895</v>
      </c>
      <c r="C66" s="70">
        <v>1500.8</v>
      </c>
      <c r="H66" s="70">
        <v>7365.8</v>
      </c>
      <c r="I66" s="70">
        <v>5673.6</v>
      </c>
    </row>
    <row r="67" spans="2:9" x14ac:dyDescent="0.2">
      <c r="B67" s="70">
        <v>1033.2</v>
      </c>
      <c r="C67" s="70">
        <v>1312.8</v>
      </c>
      <c r="H67" s="70">
        <v>7136</v>
      </c>
      <c r="I67" s="70">
        <v>7166.2</v>
      </c>
    </row>
    <row r="68" spans="2:9" x14ac:dyDescent="0.2">
      <c r="B68" s="70">
        <v>926.4</v>
      </c>
      <c r="C68" s="70">
        <v>896.2</v>
      </c>
      <c r="H68" s="70">
        <v>7591</v>
      </c>
      <c r="I68" s="70">
        <v>7154.8</v>
      </c>
    </row>
    <row r="69" spans="2:9" x14ac:dyDescent="0.2">
      <c r="B69" s="70">
        <v>1538.2</v>
      </c>
      <c r="C69" s="70">
        <v>1168.4000000000001</v>
      </c>
      <c r="H69" s="70">
        <v>7251.4</v>
      </c>
      <c r="I69" s="70">
        <v>6409.6</v>
      </c>
    </row>
    <row r="70" spans="2:9" x14ac:dyDescent="0.2">
      <c r="B70" s="70">
        <v>960.4</v>
      </c>
      <c r="C70" s="70">
        <v>1027</v>
      </c>
      <c r="H70" s="70">
        <v>7370.4</v>
      </c>
      <c r="I70" s="70">
        <v>6892.2</v>
      </c>
    </row>
    <row r="71" spans="2:9" x14ac:dyDescent="0.2">
      <c r="B71" s="70">
        <v>950.2</v>
      </c>
      <c r="C71" s="70">
        <v>709.6</v>
      </c>
      <c r="H71" s="70">
        <v>7530.2</v>
      </c>
      <c r="I71" s="70">
        <v>5534.2</v>
      </c>
    </row>
    <row r="72" spans="2:9" x14ac:dyDescent="0.2">
      <c r="B72" s="70">
        <v>875</v>
      </c>
      <c r="C72" s="70">
        <v>1253.8</v>
      </c>
      <c r="H72" s="70">
        <v>7150</v>
      </c>
      <c r="I72" s="70">
        <v>7591</v>
      </c>
    </row>
    <row r="73" spans="2:9" x14ac:dyDescent="0.2">
      <c r="B73" s="70">
        <v>948.8</v>
      </c>
      <c r="C73" s="70">
        <v>1314.6</v>
      </c>
    </row>
  </sheetData>
  <pageMargins left="0.7" right="0.7" top="0.75" bottom="0.75" header="0.3" footer="0.3"/>
  <pageSetup paperSize="9" orientation="portrait" horizontalDpi="0" verticalDpi="0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J208"/>
  <sheetViews>
    <sheetView tabSelected="1" topLeftCell="S1" workbookViewId="0">
      <selection activeCell="AE24" sqref="AE24"/>
    </sheetView>
  </sheetViews>
  <sheetFormatPr baseColWidth="10" defaultRowHeight="16" x14ac:dyDescent="0.2"/>
  <cols>
    <col min="1" max="1" width="15.6640625" style="156" customWidth="1"/>
    <col min="2" max="2" width="10.83203125" style="8"/>
    <col min="3" max="3" width="22.33203125" style="8" customWidth="1"/>
    <col min="4" max="4" width="13.33203125" style="8" customWidth="1"/>
    <col min="5" max="5" width="10.83203125" style="156"/>
    <col min="6" max="6" width="10.83203125" style="8"/>
    <col min="7" max="7" width="22.33203125" style="8" customWidth="1"/>
    <col min="8" max="8" width="13.33203125" style="8" customWidth="1"/>
    <col min="9" max="9" width="10.83203125" style="156"/>
    <col min="10" max="10" width="10.83203125" style="8"/>
    <col min="11" max="11" width="22.33203125" style="8" customWidth="1"/>
    <col min="12" max="12" width="13.33203125" style="108" customWidth="1"/>
    <col min="13" max="13" width="10.83203125" style="239"/>
    <col min="14" max="14" width="14.1640625" style="156" customWidth="1"/>
    <col min="15" max="15" width="10.83203125" style="8"/>
    <col min="16" max="16" width="22.33203125" style="8" customWidth="1"/>
    <col min="17" max="17" width="13.33203125" style="8" customWidth="1"/>
    <col min="18" max="18" width="10.83203125" style="156"/>
    <col min="19" max="19" width="10.83203125" style="8"/>
    <col min="20" max="20" width="22.33203125" style="8" customWidth="1"/>
    <col min="21" max="21" width="13.33203125" style="8" customWidth="1"/>
    <col min="22" max="22" width="10.83203125" style="156"/>
    <col min="23" max="23" width="10.83203125" style="8"/>
    <col min="24" max="24" width="22.33203125" style="8" customWidth="1"/>
    <col min="25" max="25" width="13.33203125" style="108" customWidth="1"/>
    <col min="26" max="26" width="10.83203125" style="8"/>
    <col min="27" max="27" width="19.33203125" style="8" customWidth="1"/>
    <col min="28" max="28" width="20" style="8" customWidth="1"/>
    <col min="29" max="16384" width="10.83203125" style="8"/>
  </cols>
  <sheetData>
    <row r="1" spans="1:36" x14ac:dyDescent="0.2">
      <c r="A1" s="156" t="s">
        <v>245</v>
      </c>
      <c r="L1" s="108" t="s">
        <v>246</v>
      </c>
      <c r="M1" s="238"/>
    </row>
    <row r="2" spans="1:36" x14ac:dyDescent="0.2">
      <c r="A2" s="157" t="s">
        <v>188</v>
      </c>
      <c r="B2" s="96"/>
      <c r="C2" s="96"/>
      <c r="D2" s="96"/>
      <c r="M2" s="238"/>
      <c r="N2" s="157" t="s">
        <v>247</v>
      </c>
      <c r="AA2" s="93" t="s">
        <v>244</v>
      </c>
      <c r="AB2" s="93"/>
      <c r="AC2" s="93"/>
      <c r="AD2" s="93"/>
      <c r="AE2" s="93"/>
      <c r="AF2" s="93"/>
      <c r="AG2" s="93"/>
      <c r="AH2" s="93"/>
      <c r="AI2" s="93"/>
      <c r="AJ2" s="93"/>
    </row>
    <row r="3" spans="1:36" x14ac:dyDescent="0.2">
      <c r="A3" s="112" t="s">
        <v>190</v>
      </c>
      <c r="B3" s="99"/>
      <c r="C3" s="99"/>
      <c r="D3" s="100"/>
      <c r="E3" s="112" t="s">
        <v>191</v>
      </c>
      <c r="F3" s="99"/>
      <c r="G3" s="99"/>
      <c r="H3" s="99"/>
      <c r="I3" s="112" t="s">
        <v>192</v>
      </c>
      <c r="J3" s="106"/>
      <c r="K3" s="106"/>
      <c r="L3" s="107"/>
      <c r="M3" s="238"/>
      <c r="N3" s="112" t="s">
        <v>190</v>
      </c>
      <c r="O3" s="99"/>
      <c r="P3" s="99"/>
      <c r="Q3" s="100"/>
      <c r="R3" s="112" t="s">
        <v>191</v>
      </c>
      <c r="S3" s="99"/>
      <c r="T3" s="99"/>
      <c r="U3" s="99"/>
      <c r="V3" s="112" t="s">
        <v>192</v>
      </c>
      <c r="W3" s="106"/>
      <c r="X3" s="106"/>
      <c r="Y3" s="107"/>
      <c r="AA3" s="93"/>
      <c r="AB3" s="165" t="s">
        <v>234</v>
      </c>
      <c r="AC3" s="165" t="s">
        <v>69</v>
      </c>
      <c r="AD3" s="165" t="s">
        <v>235</v>
      </c>
      <c r="AE3" s="165" t="s">
        <v>236</v>
      </c>
      <c r="AF3" s="165" t="s">
        <v>237</v>
      </c>
      <c r="AG3" s="165" t="s">
        <v>238</v>
      </c>
      <c r="AH3" s="165" t="s">
        <v>239</v>
      </c>
      <c r="AI3" s="165" t="s">
        <v>240</v>
      </c>
      <c r="AJ3" s="165" t="s">
        <v>241</v>
      </c>
    </row>
    <row r="4" spans="1:36" x14ac:dyDescent="0.2">
      <c r="A4" s="113" t="s">
        <v>193</v>
      </c>
      <c r="B4" s="94" t="s">
        <v>194</v>
      </c>
      <c r="C4" s="94" t="s">
        <v>195</v>
      </c>
      <c r="D4" s="92" t="s">
        <v>187</v>
      </c>
      <c r="E4" s="113" t="s">
        <v>193</v>
      </c>
      <c r="F4" s="94" t="s">
        <v>194</v>
      </c>
      <c r="G4" s="94" t="s">
        <v>195</v>
      </c>
      <c r="H4" s="92" t="s">
        <v>187</v>
      </c>
      <c r="I4" s="113" t="s">
        <v>193</v>
      </c>
      <c r="J4" s="94" t="s">
        <v>194</v>
      </c>
      <c r="K4" s="94" t="s">
        <v>195</v>
      </c>
      <c r="L4" s="92" t="s">
        <v>187</v>
      </c>
      <c r="M4" s="238"/>
      <c r="N4" s="113" t="s">
        <v>193</v>
      </c>
      <c r="O4" s="94" t="s">
        <v>194</v>
      </c>
      <c r="P4" s="94" t="s">
        <v>195</v>
      </c>
      <c r="Q4" s="92" t="s">
        <v>187</v>
      </c>
      <c r="R4" s="113" t="s">
        <v>193</v>
      </c>
      <c r="S4" s="94" t="s">
        <v>194</v>
      </c>
      <c r="T4" s="94" t="s">
        <v>195</v>
      </c>
      <c r="U4" s="92" t="s">
        <v>187</v>
      </c>
      <c r="V4" s="113" t="s">
        <v>193</v>
      </c>
      <c r="W4" s="94" t="s">
        <v>194</v>
      </c>
      <c r="X4" s="94" t="s">
        <v>195</v>
      </c>
      <c r="Y4" s="92" t="s">
        <v>187</v>
      </c>
      <c r="AA4" s="93">
        <v>13</v>
      </c>
      <c r="AB4" s="165" t="s">
        <v>94</v>
      </c>
      <c r="AC4" s="149" t="s">
        <v>242</v>
      </c>
      <c r="AD4" s="149">
        <v>35.25</v>
      </c>
      <c r="AE4" s="149">
        <v>36.75</v>
      </c>
      <c r="AF4" s="149">
        <v>-1.5</v>
      </c>
      <c r="AG4" s="149">
        <v>0.168408</v>
      </c>
      <c r="AH4" s="149">
        <v>8.9069299999999991</v>
      </c>
      <c r="AI4" s="149">
        <v>238</v>
      </c>
      <c r="AJ4" s="149" t="s">
        <v>242</v>
      </c>
    </row>
    <row r="5" spans="1:36" x14ac:dyDescent="0.2">
      <c r="A5" s="156" t="s">
        <v>196</v>
      </c>
      <c r="B5" s="96">
        <v>126</v>
      </c>
      <c r="C5" s="96">
        <f>B5*3</f>
        <v>378</v>
      </c>
      <c r="D5" s="96"/>
      <c r="E5" s="156" t="s">
        <v>196</v>
      </c>
      <c r="F5" s="96">
        <v>129</v>
      </c>
      <c r="G5" s="96">
        <f>F5*3</f>
        <v>387</v>
      </c>
      <c r="H5" s="96"/>
      <c r="I5" s="156" t="s">
        <v>196</v>
      </c>
      <c r="J5" s="96">
        <v>130</v>
      </c>
      <c r="K5" s="96">
        <f t="shared" ref="K5:K7" si="0">J5*3</f>
        <v>390</v>
      </c>
      <c r="M5" s="238"/>
      <c r="N5" s="156" t="s">
        <v>196</v>
      </c>
      <c r="O5" s="96">
        <v>132</v>
      </c>
      <c r="P5" s="96">
        <f>O5*3</f>
        <v>396</v>
      </c>
      <c r="Q5" s="96"/>
      <c r="R5" s="156" t="s">
        <v>196</v>
      </c>
      <c r="S5" s="96">
        <v>133</v>
      </c>
      <c r="T5" s="96">
        <f>S5*3</f>
        <v>399</v>
      </c>
      <c r="U5" s="96"/>
      <c r="V5" s="156" t="s">
        <v>196</v>
      </c>
      <c r="W5" s="96">
        <v>132</v>
      </c>
      <c r="X5" s="96">
        <f t="shared" ref="X5:X7" si="1">W5*3</f>
        <v>396</v>
      </c>
      <c r="AA5" s="93">
        <v>14</v>
      </c>
      <c r="AB5" s="165" t="s">
        <v>94</v>
      </c>
      <c r="AC5" s="149" t="s">
        <v>242</v>
      </c>
      <c r="AD5" s="149">
        <v>41.25</v>
      </c>
      <c r="AE5" s="149">
        <v>39</v>
      </c>
      <c r="AF5" s="149">
        <v>2.25</v>
      </c>
      <c r="AG5" s="149">
        <v>0.29968499999999998</v>
      </c>
      <c r="AH5" s="149">
        <v>7.5078899999999997</v>
      </c>
      <c r="AI5" s="149">
        <v>238</v>
      </c>
      <c r="AJ5" s="149" t="s">
        <v>242</v>
      </c>
    </row>
    <row r="6" spans="1:36" x14ac:dyDescent="0.2">
      <c r="A6" s="156">
        <v>15</v>
      </c>
      <c r="B6" s="96">
        <v>147</v>
      </c>
      <c r="C6" s="96">
        <f t="shared" ref="C6:C7" si="2">B6*3</f>
        <v>441</v>
      </c>
      <c r="D6" s="96">
        <f>C6-C5</f>
        <v>63</v>
      </c>
      <c r="E6" s="156">
        <v>15</v>
      </c>
      <c r="F6" s="96">
        <v>163</v>
      </c>
      <c r="G6" s="96">
        <f t="shared" ref="G6:G7" si="3">F6*3</f>
        <v>489</v>
      </c>
      <c r="H6" s="96">
        <f>G6-G5</f>
        <v>102</v>
      </c>
      <c r="I6" s="156">
        <v>15</v>
      </c>
      <c r="J6" s="96">
        <v>163</v>
      </c>
      <c r="K6" s="96">
        <f t="shared" si="0"/>
        <v>489</v>
      </c>
      <c r="L6" s="108">
        <f>K6-K5</f>
        <v>99</v>
      </c>
      <c r="M6" s="238"/>
      <c r="N6" s="156">
        <v>15</v>
      </c>
      <c r="O6" s="96">
        <v>146</v>
      </c>
      <c r="P6" s="96">
        <f t="shared" ref="P6:P7" si="4">O6*3</f>
        <v>438</v>
      </c>
      <c r="Q6" s="96">
        <f>P6-P5</f>
        <v>42</v>
      </c>
      <c r="R6" s="156">
        <v>15</v>
      </c>
      <c r="S6" s="96">
        <v>147</v>
      </c>
      <c r="T6" s="96">
        <f t="shared" ref="T6:T7" si="5">S6*3</f>
        <v>441</v>
      </c>
      <c r="U6" s="96">
        <f>T6-T5</f>
        <v>42</v>
      </c>
      <c r="V6" s="156">
        <v>15</v>
      </c>
      <c r="W6" s="96">
        <v>145</v>
      </c>
      <c r="X6" s="96">
        <f t="shared" si="1"/>
        <v>435</v>
      </c>
      <c r="Y6" s="108">
        <f>X6-X5</f>
        <v>39</v>
      </c>
      <c r="AA6" s="93">
        <v>15</v>
      </c>
      <c r="AB6" s="165" t="s">
        <v>94</v>
      </c>
      <c r="AC6" s="149" t="s">
        <v>242</v>
      </c>
      <c r="AD6" s="149">
        <v>57.05</v>
      </c>
      <c r="AE6" s="149">
        <v>47.7</v>
      </c>
      <c r="AF6" s="149">
        <v>9.35</v>
      </c>
      <c r="AG6" s="149">
        <v>1.39253</v>
      </c>
      <c r="AH6" s="149">
        <v>6.7144000000000004</v>
      </c>
      <c r="AI6" s="149">
        <v>238</v>
      </c>
      <c r="AJ6" s="149" t="s">
        <v>242</v>
      </c>
    </row>
    <row r="7" spans="1:36" x14ac:dyDescent="0.2">
      <c r="A7" s="158">
        <v>16</v>
      </c>
      <c r="B7" s="133">
        <v>197</v>
      </c>
      <c r="C7" s="133">
        <f t="shared" si="2"/>
        <v>591</v>
      </c>
      <c r="D7" s="133">
        <f>C7-C6</f>
        <v>150</v>
      </c>
      <c r="E7" s="158">
        <v>16</v>
      </c>
      <c r="F7" s="133">
        <v>218</v>
      </c>
      <c r="G7" s="133">
        <f t="shared" si="3"/>
        <v>654</v>
      </c>
      <c r="H7" s="133">
        <f>G7-G6</f>
        <v>165</v>
      </c>
      <c r="I7" s="158">
        <v>16</v>
      </c>
      <c r="J7" s="133">
        <v>227</v>
      </c>
      <c r="K7" s="133">
        <f t="shared" si="0"/>
        <v>681</v>
      </c>
      <c r="L7" s="134">
        <f>K7-K6</f>
        <v>192</v>
      </c>
      <c r="M7" s="238"/>
      <c r="N7" s="158">
        <v>16</v>
      </c>
      <c r="O7" s="133">
        <v>168</v>
      </c>
      <c r="P7" s="133">
        <f t="shared" si="4"/>
        <v>504</v>
      </c>
      <c r="Q7" s="133">
        <f>P7-P6</f>
        <v>66</v>
      </c>
      <c r="R7" s="158">
        <v>16</v>
      </c>
      <c r="S7" s="133">
        <v>172</v>
      </c>
      <c r="T7" s="133">
        <f t="shared" si="5"/>
        <v>516</v>
      </c>
      <c r="U7" s="133">
        <f>T7-T6</f>
        <v>75</v>
      </c>
      <c r="V7" s="158">
        <v>16</v>
      </c>
      <c r="W7" s="133">
        <v>165</v>
      </c>
      <c r="X7" s="133">
        <f t="shared" si="1"/>
        <v>495</v>
      </c>
      <c r="Y7" s="134">
        <f>X7-X6</f>
        <v>60</v>
      </c>
      <c r="AA7" s="93">
        <v>16</v>
      </c>
      <c r="AB7" s="165" t="s">
        <v>94</v>
      </c>
      <c r="AC7" s="149" t="s">
        <v>242</v>
      </c>
      <c r="AD7" s="149">
        <v>119.47499999999999</v>
      </c>
      <c r="AE7" s="149">
        <v>86.625</v>
      </c>
      <c r="AF7" s="149">
        <v>32.85</v>
      </c>
      <c r="AG7" s="149">
        <v>4.0338700000000003</v>
      </c>
      <c r="AH7" s="149">
        <v>8.1435399999999998</v>
      </c>
      <c r="AI7" s="149">
        <v>238</v>
      </c>
      <c r="AJ7" s="149" t="s">
        <v>242</v>
      </c>
    </row>
    <row r="8" spans="1:36" s="96" customFormat="1" x14ac:dyDescent="0.2">
      <c r="A8" s="113" t="s">
        <v>197</v>
      </c>
      <c r="B8" s="94"/>
      <c r="C8" s="94"/>
      <c r="D8" s="92"/>
      <c r="E8" s="113" t="s">
        <v>198</v>
      </c>
      <c r="F8" s="94"/>
      <c r="G8" s="94"/>
      <c r="H8" s="94"/>
      <c r="I8" s="113" t="s">
        <v>199</v>
      </c>
      <c r="L8" s="108"/>
      <c r="M8" s="238"/>
      <c r="N8" s="113" t="s">
        <v>197</v>
      </c>
      <c r="O8" s="94"/>
      <c r="P8" s="94"/>
      <c r="Q8" s="92"/>
      <c r="R8" s="113" t="s">
        <v>198</v>
      </c>
      <c r="S8" s="94"/>
      <c r="T8" s="94"/>
      <c r="U8" s="94"/>
      <c r="V8" s="113" t="s">
        <v>199</v>
      </c>
      <c r="Y8" s="108"/>
      <c r="AA8" s="165"/>
      <c r="AB8" s="235"/>
      <c r="AC8" s="227"/>
      <c r="AD8" s="236"/>
      <c r="AE8" s="235"/>
      <c r="AF8" s="227"/>
      <c r="AG8" s="236"/>
    </row>
    <row r="9" spans="1:36" s="96" customFormat="1" x14ac:dyDescent="0.2">
      <c r="A9" s="113" t="s">
        <v>193</v>
      </c>
      <c r="B9" s="94" t="s">
        <v>194</v>
      </c>
      <c r="C9" s="94" t="s">
        <v>195</v>
      </c>
      <c r="D9" s="92" t="s">
        <v>187</v>
      </c>
      <c r="E9" s="113" t="s">
        <v>193</v>
      </c>
      <c r="F9" s="94" t="s">
        <v>194</v>
      </c>
      <c r="G9" s="94" t="s">
        <v>195</v>
      </c>
      <c r="H9" s="92" t="s">
        <v>187</v>
      </c>
      <c r="I9" s="113" t="s">
        <v>193</v>
      </c>
      <c r="J9" s="94" t="s">
        <v>194</v>
      </c>
      <c r="K9" s="94" t="s">
        <v>195</v>
      </c>
      <c r="L9" s="92" t="s">
        <v>187</v>
      </c>
      <c r="M9" s="238"/>
      <c r="N9" s="113" t="s">
        <v>193</v>
      </c>
      <c r="O9" s="94" t="s">
        <v>194</v>
      </c>
      <c r="P9" s="94" t="s">
        <v>195</v>
      </c>
      <c r="Q9" s="92" t="s">
        <v>187</v>
      </c>
      <c r="R9" s="113" t="s">
        <v>193</v>
      </c>
      <c r="S9" s="94" t="s">
        <v>194</v>
      </c>
      <c r="T9" s="94" t="s">
        <v>195</v>
      </c>
      <c r="U9" s="92" t="s">
        <v>187</v>
      </c>
      <c r="V9" s="113" t="s">
        <v>193</v>
      </c>
      <c r="W9" s="94" t="s">
        <v>194</v>
      </c>
      <c r="X9" s="94" t="s">
        <v>195</v>
      </c>
      <c r="Y9" s="92" t="s">
        <v>187</v>
      </c>
      <c r="AA9" s="59"/>
      <c r="AB9" s="225"/>
      <c r="AC9" s="225"/>
      <c r="AD9" s="225"/>
      <c r="AE9" s="225"/>
      <c r="AF9" s="225"/>
      <c r="AG9" s="225"/>
    </row>
    <row r="10" spans="1:36" s="96" customFormat="1" x14ac:dyDescent="0.2">
      <c r="A10" s="156" t="s">
        <v>196</v>
      </c>
      <c r="B10" s="96">
        <v>127</v>
      </c>
      <c r="C10" s="96">
        <f>B10*3</f>
        <v>381</v>
      </c>
      <c r="E10" s="156" t="s">
        <v>196</v>
      </c>
      <c r="F10" s="96">
        <v>127</v>
      </c>
      <c r="G10" s="96">
        <f>F10*3</f>
        <v>381</v>
      </c>
      <c r="I10" s="156" t="s">
        <v>196</v>
      </c>
      <c r="J10" s="96">
        <v>126</v>
      </c>
      <c r="K10" s="96">
        <f>J10*3</f>
        <v>378</v>
      </c>
      <c r="L10" s="108"/>
      <c r="M10" s="238"/>
      <c r="N10" s="156" t="s">
        <v>196</v>
      </c>
      <c r="O10" s="96">
        <v>133</v>
      </c>
      <c r="P10" s="96">
        <f>O10*3</f>
        <v>399</v>
      </c>
      <c r="R10" s="156" t="s">
        <v>196</v>
      </c>
      <c r="S10" s="96">
        <v>133</v>
      </c>
      <c r="T10" s="96">
        <f>S10*3</f>
        <v>399</v>
      </c>
      <c r="V10" s="156" t="s">
        <v>196</v>
      </c>
      <c r="W10" s="96">
        <v>133</v>
      </c>
      <c r="X10" s="96">
        <f>W10*3</f>
        <v>399</v>
      </c>
      <c r="Y10" s="108"/>
      <c r="AA10" s="165"/>
      <c r="AB10" s="263" t="s">
        <v>50</v>
      </c>
      <c r="AC10" s="262"/>
      <c r="AD10" s="264"/>
      <c r="AE10" s="265" t="s">
        <v>499</v>
      </c>
      <c r="AF10" s="262"/>
      <c r="AG10" s="264"/>
    </row>
    <row r="11" spans="1:36" s="96" customFormat="1" x14ac:dyDescent="0.2">
      <c r="A11" s="156">
        <v>15</v>
      </c>
      <c r="B11" s="96">
        <v>144</v>
      </c>
      <c r="C11" s="96">
        <f t="shared" ref="C11:C12" si="6">B11*3</f>
        <v>432</v>
      </c>
      <c r="D11" s="96">
        <f>C11-C10</f>
        <v>51</v>
      </c>
      <c r="E11" s="156">
        <v>15</v>
      </c>
      <c r="F11" s="96">
        <v>150</v>
      </c>
      <c r="G11" s="96">
        <f t="shared" ref="G11:G12" si="7">F11*3</f>
        <v>450</v>
      </c>
      <c r="H11" s="96">
        <f>G11-G10</f>
        <v>69</v>
      </c>
      <c r="I11" s="156">
        <v>15</v>
      </c>
      <c r="J11" s="96">
        <v>149</v>
      </c>
      <c r="K11" s="96">
        <f t="shared" ref="K11:K12" si="8">J11*3</f>
        <v>447</v>
      </c>
      <c r="L11" s="108">
        <f>K11-K10</f>
        <v>69</v>
      </c>
      <c r="M11" s="238"/>
      <c r="N11" s="156">
        <v>15</v>
      </c>
      <c r="O11" s="96">
        <v>148</v>
      </c>
      <c r="P11" s="96">
        <f t="shared" ref="P11:P12" si="9">O11*3</f>
        <v>444</v>
      </c>
      <c r="Q11" s="96">
        <f>P11-P10</f>
        <v>45</v>
      </c>
      <c r="R11" s="156">
        <v>15</v>
      </c>
      <c r="S11" s="96">
        <v>151</v>
      </c>
      <c r="T11" s="96">
        <f t="shared" ref="T11:T12" si="10">S11*3</f>
        <v>453</v>
      </c>
      <c r="U11" s="96">
        <f>T11-T10</f>
        <v>54</v>
      </c>
      <c r="V11" s="156">
        <v>15</v>
      </c>
      <c r="W11" s="96">
        <v>151</v>
      </c>
      <c r="X11" s="96">
        <f t="shared" ref="X11:X12" si="11">W11*3</f>
        <v>453</v>
      </c>
      <c r="Y11" s="108">
        <f>X11-X10</f>
        <v>54</v>
      </c>
      <c r="AA11" s="253"/>
      <c r="AB11" s="259" t="s">
        <v>495</v>
      </c>
      <c r="AC11" s="259" t="s">
        <v>496</v>
      </c>
      <c r="AD11" s="259" t="s">
        <v>497</v>
      </c>
      <c r="AE11" s="259" t="s">
        <v>495</v>
      </c>
      <c r="AF11" s="259" t="s">
        <v>496</v>
      </c>
      <c r="AG11" s="259" t="s">
        <v>497</v>
      </c>
    </row>
    <row r="12" spans="1:36" s="133" customFormat="1" x14ac:dyDescent="0.2">
      <c r="A12" s="158">
        <v>16</v>
      </c>
      <c r="B12" s="133">
        <v>176</v>
      </c>
      <c r="C12" s="133">
        <f t="shared" si="6"/>
        <v>528</v>
      </c>
      <c r="D12" s="133">
        <f>C12-C11</f>
        <v>96</v>
      </c>
      <c r="E12" s="158">
        <v>16</v>
      </c>
      <c r="F12" s="133">
        <v>205</v>
      </c>
      <c r="G12" s="133">
        <f t="shared" si="7"/>
        <v>615</v>
      </c>
      <c r="H12" s="133">
        <f>G12-G11</f>
        <v>165</v>
      </c>
      <c r="I12" s="158">
        <v>16</v>
      </c>
      <c r="J12" s="133">
        <v>202</v>
      </c>
      <c r="K12" s="133">
        <f t="shared" si="8"/>
        <v>606</v>
      </c>
      <c r="L12" s="134">
        <f>K12-K11</f>
        <v>159</v>
      </c>
      <c r="M12" s="238"/>
      <c r="N12" s="158">
        <v>16</v>
      </c>
      <c r="O12" s="133">
        <v>175</v>
      </c>
      <c r="P12" s="133">
        <f t="shared" si="9"/>
        <v>525</v>
      </c>
      <c r="Q12" s="133">
        <f>P12-P11</f>
        <v>81</v>
      </c>
      <c r="R12" s="158">
        <v>16</v>
      </c>
      <c r="S12" s="133">
        <v>183</v>
      </c>
      <c r="T12" s="133">
        <f t="shared" si="10"/>
        <v>549</v>
      </c>
      <c r="U12" s="133">
        <f>T12-T11</f>
        <v>96</v>
      </c>
      <c r="V12" s="158">
        <v>16</v>
      </c>
      <c r="W12" s="133">
        <v>185</v>
      </c>
      <c r="X12" s="133">
        <f t="shared" si="11"/>
        <v>555</v>
      </c>
      <c r="Y12" s="134">
        <f>X12-X11</f>
        <v>102</v>
      </c>
      <c r="AA12" s="260">
        <v>13</v>
      </c>
      <c r="AB12" s="261">
        <v>36</v>
      </c>
      <c r="AC12" s="261">
        <v>36</v>
      </c>
      <c r="AD12" s="261">
        <v>33</v>
      </c>
      <c r="AE12" s="261">
        <v>36</v>
      </c>
      <c r="AF12" s="261">
        <v>39</v>
      </c>
      <c r="AG12" s="261">
        <v>36</v>
      </c>
    </row>
    <row r="13" spans="1:36" s="96" customFormat="1" x14ac:dyDescent="0.2">
      <c r="A13" s="113" t="s">
        <v>200</v>
      </c>
      <c r="B13" s="94"/>
      <c r="C13" s="94"/>
      <c r="D13" s="92"/>
      <c r="E13" s="113" t="s">
        <v>201</v>
      </c>
      <c r="F13" s="94"/>
      <c r="G13" s="94"/>
      <c r="H13" s="94"/>
      <c r="I13" s="113" t="s">
        <v>202</v>
      </c>
      <c r="L13" s="108"/>
      <c r="M13" s="238"/>
      <c r="N13" s="113" t="s">
        <v>200</v>
      </c>
      <c r="O13" s="94"/>
      <c r="P13" s="94"/>
      <c r="Q13" s="92"/>
      <c r="R13" s="113" t="s">
        <v>201</v>
      </c>
      <c r="S13" s="94"/>
      <c r="T13" s="94"/>
      <c r="U13" s="94"/>
      <c r="V13" s="113" t="s">
        <v>202</v>
      </c>
      <c r="Y13" s="108"/>
      <c r="AA13" s="260">
        <v>14</v>
      </c>
      <c r="AB13" s="261">
        <v>42</v>
      </c>
      <c r="AC13" s="261">
        <v>42</v>
      </c>
      <c r="AD13" s="261">
        <v>39</v>
      </c>
      <c r="AE13" s="261">
        <v>39</v>
      </c>
      <c r="AF13" s="261">
        <v>42</v>
      </c>
      <c r="AG13" s="261">
        <v>36</v>
      </c>
    </row>
    <row r="14" spans="1:36" s="96" customFormat="1" x14ac:dyDescent="0.2">
      <c r="A14" s="113" t="s">
        <v>193</v>
      </c>
      <c r="B14" s="94" t="s">
        <v>194</v>
      </c>
      <c r="C14" s="94" t="s">
        <v>195</v>
      </c>
      <c r="D14" s="92" t="s">
        <v>187</v>
      </c>
      <c r="E14" s="113" t="s">
        <v>193</v>
      </c>
      <c r="F14" s="94" t="s">
        <v>194</v>
      </c>
      <c r="G14" s="94" t="s">
        <v>195</v>
      </c>
      <c r="H14" s="92" t="s">
        <v>187</v>
      </c>
      <c r="I14" s="113" t="s">
        <v>193</v>
      </c>
      <c r="J14" s="94" t="s">
        <v>194</v>
      </c>
      <c r="K14" s="94" t="s">
        <v>195</v>
      </c>
      <c r="L14" s="92" t="s">
        <v>187</v>
      </c>
      <c r="M14" s="238"/>
      <c r="N14" s="113" t="s">
        <v>193</v>
      </c>
      <c r="O14" s="94" t="s">
        <v>194</v>
      </c>
      <c r="P14" s="94" t="s">
        <v>195</v>
      </c>
      <c r="Q14" s="92" t="s">
        <v>187</v>
      </c>
      <c r="R14" s="113" t="s">
        <v>193</v>
      </c>
      <c r="S14" s="94" t="s">
        <v>194</v>
      </c>
      <c r="T14" s="94" t="s">
        <v>195</v>
      </c>
      <c r="U14" s="92" t="s">
        <v>187</v>
      </c>
      <c r="V14" s="113" t="s">
        <v>193</v>
      </c>
      <c r="W14" s="94" t="s">
        <v>194</v>
      </c>
      <c r="X14" s="94" t="s">
        <v>195</v>
      </c>
      <c r="Y14" s="92" t="s">
        <v>187</v>
      </c>
      <c r="AA14" s="260">
        <v>15</v>
      </c>
      <c r="AB14" s="261">
        <v>54</v>
      </c>
      <c r="AC14" s="261">
        <v>102</v>
      </c>
      <c r="AD14" s="261">
        <v>39</v>
      </c>
      <c r="AE14" s="261">
        <v>45</v>
      </c>
      <c r="AF14" s="261">
        <v>72</v>
      </c>
      <c r="AG14" s="261">
        <v>36</v>
      </c>
    </row>
    <row r="15" spans="1:36" s="96" customFormat="1" x14ac:dyDescent="0.2">
      <c r="A15" s="156" t="s">
        <v>196</v>
      </c>
      <c r="B15" s="96">
        <v>128</v>
      </c>
      <c r="C15" s="96">
        <f>B15*3</f>
        <v>384</v>
      </c>
      <c r="E15" s="156" t="s">
        <v>196</v>
      </c>
      <c r="F15" s="96">
        <v>130</v>
      </c>
      <c r="G15" s="96">
        <f>F15*3</f>
        <v>390</v>
      </c>
      <c r="I15" s="156" t="s">
        <v>196</v>
      </c>
      <c r="J15" s="96">
        <v>127</v>
      </c>
      <c r="K15" s="96">
        <f>J15*3</f>
        <v>381</v>
      </c>
      <c r="L15" s="108"/>
      <c r="M15" s="238"/>
      <c r="N15" s="156" t="s">
        <v>196</v>
      </c>
      <c r="O15" s="96">
        <v>133</v>
      </c>
      <c r="P15" s="96">
        <f>O15*3</f>
        <v>399</v>
      </c>
      <c r="R15" s="156" t="s">
        <v>196</v>
      </c>
      <c r="S15" s="96">
        <v>135</v>
      </c>
      <c r="T15" s="96">
        <f>S15*3</f>
        <v>405</v>
      </c>
      <c r="V15" s="156" t="s">
        <v>196</v>
      </c>
      <c r="W15" s="96">
        <v>136</v>
      </c>
      <c r="X15" s="96">
        <f>W15*3</f>
        <v>408</v>
      </c>
      <c r="Y15" s="108"/>
      <c r="AA15" s="260">
        <v>16</v>
      </c>
      <c r="AB15" s="261">
        <v>112.5</v>
      </c>
      <c r="AC15" s="261">
        <v>192</v>
      </c>
      <c r="AD15" s="261">
        <v>60</v>
      </c>
      <c r="AE15" s="261">
        <v>81</v>
      </c>
      <c r="AF15" s="261">
        <v>153</v>
      </c>
      <c r="AG15" s="261">
        <v>51</v>
      </c>
    </row>
    <row r="16" spans="1:36" s="96" customFormat="1" x14ac:dyDescent="0.2">
      <c r="A16" s="156">
        <v>15</v>
      </c>
      <c r="B16" s="96">
        <v>145</v>
      </c>
      <c r="C16" s="96">
        <f t="shared" ref="C16:C17" si="12">B16*3</f>
        <v>435</v>
      </c>
      <c r="D16" s="96">
        <f>C16-C15</f>
        <v>51</v>
      </c>
      <c r="E16" s="156">
        <v>15</v>
      </c>
      <c r="F16" s="96">
        <v>160</v>
      </c>
      <c r="G16" s="96">
        <f t="shared" ref="G16:G17" si="13">F16*3</f>
        <v>480</v>
      </c>
      <c r="H16" s="96">
        <f>G16-G15</f>
        <v>90</v>
      </c>
      <c r="I16" s="156">
        <v>15</v>
      </c>
      <c r="J16" s="96">
        <v>145</v>
      </c>
      <c r="K16" s="96">
        <f t="shared" ref="K16:K17" si="14">J16*3</f>
        <v>435</v>
      </c>
      <c r="L16" s="108">
        <f>K16-K15</f>
        <v>54</v>
      </c>
      <c r="M16" s="238"/>
      <c r="N16" s="156">
        <v>15</v>
      </c>
      <c r="O16" s="96">
        <v>149</v>
      </c>
      <c r="P16" s="96">
        <f t="shared" ref="P16:P17" si="15">O16*3</f>
        <v>447</v>
      </c>
      <c r="Q16" s="96">
        <f>P16-P15</f>
        <v>48</v>
      </c>
      <c r="R16" s="156">
        <v>15</v>
      </c>
      <c r="S16" s="96">
        <v>153</v>
      </c>
      <c r="T16" s="96">
        <f t="shared" ref="T16:T17" si="16">S16*3</f>
        <v>459</v>
      </c>
      <c r="U16" s="96">
        <f>T16-T15</f>
        <v>54</v>
      </c>
      <c r="V16" s="156">
        <v>15</v>
      </c>
      <c r="W16" s="96">
        <v>153</v>
      </c>
      <c r="X16" s="96">
        <f t="shared" ref="X16:X17" si="17">W16*3</f>
        <v>459</v>
      </c>
      <c r="Y16" s="108">
        <f>X16-X15</f>
        <v>51</v>
      </c>
      <c r="AA16"/>
      <c r="AB16"/>
      <c r="AC16"/>
    </row>
    <row r="17" spans="1:29" s="133" customFormat="1" x14ac:dyDescent="0.2">
      <c r="A17" s="158">
        <v>16</v>
      </c>
      <c r="B17" s="133">
        <v>179</v>
      </c>
      <c r="C17" s="133">
        <f t="shared" si="12"/>
        <v>537</v>
      </c>
      <c r="D17" s="133">
        <f>C17-C16</f>
        <v>102</v>
      </c>
      <c r="E17" s="158">
        <v>16</v>
      </c>
      <c r="F17" s="133">
        <v>222</v>
      </c>
      <c r="G17" s="133">
        <f t="shared" si="13"/>
        <v>666</v>
      </c>
      <c r="H17" s="133">
        <f>G17-G16</f>
        <v>186</v>
      </c>
      <c r="I17" s="158">
        <v>16</v>
      </c>
      <c r="J17" s="133">
        <v>178</v>
      </c>
      <c r="K17" s="133">
        <f t="shared" si="14"/>
        <v>534</v>
      </c>
      <c r="L17" s="134">
        <f>K17-K16</f>
        <v>99</v>
      </c>
      <c r="M17" s="238"/>
      <c r="N17" s="158">
        <v>16</v>
      </c>
      <c r="O17" s="133">
        <v>170</v>
      </c>
      <c r="P17" s="133">
        <f t="shared" si="15"/>
        <v>510</v>
      </c>
      <c r="Q17" s="133">
        <f>P17-P16</f>
        <v>63</v>
      </c>
      <c r="R17" s="158">
        <v>16</v>
      </c>
      <c r="S17" s="133">
        <v>199</v>
      </c>
      <c r="T17" s="133">
        <f t="shared" si="16"/>
        <v>597</v>
      </c>
      <c r="U17" s="133">
        <f>T17-T16</f>
        <v>138</v>
      </c>
      <c r="V17" s="158">
        <v>16</v>
      </c>
      <c r="W17" s="133">
        <v>183</v>
      </c>
      <c r="X17" s="133">
        <f t="shared" si="17"/>
        <v>549</v>
      </c>
      <c r="Y17" s="134">
        <f>X17-X16</f>
        <v>90</v>
      </c>
      <c r="AA17"/>
      <c r="AB17"/>
      <c r="AC17"/>
    </row>
    <row r="18" spans="1:29" s="106" customFormat="1" x14ac:dyDescent="0.2">
      <c r="A18" s="159" t="s">
        <v>203</v>
      </c>
      <c r="E18" s="159" t="s">
        <v>204</v>
      </c>
      <c r="I18" s="159" t="s">
        <v>205</v>
      </c>
      <c r="L18" s="107"/>
      <c r="M18" s="238"/>
      <c r="N18" s="159" t="s">
        <v>203</v>
      </c>
      <c r="R18" s="159" t="s">
        <v>204</v>
      </c>
      <c r="V18" s="159" t="s">
        <v>205</v>
      </c>
      <c r="Y18" s="107"/>
      <c r="AA18"/>
      <c r="AB18"/>
      <c r="AC18"/>
    </row>
    <row r="19" spans="1:29" s="96" customFormat="1" x14ac:dyDescent="0.2">
      <c r="A19" s="113" t="s">
        <v>193</v>
      </c>
      <c r="B19" s="94" t="s">
        <v>194</v>
      </c>
      <c r="C19" s="94" t="s">
        <v>195</v>
      </c>
      <c r="D19" s="92" t="s">
        <v>187</v>
      </c>
      <c r="E19" s="113" t="s">
        <v>193</v>
      </c>
      <c r="F19" s="94" t="s">
        <v>194</v>
      </c>
      <c r="G19" s="94" t="s">
        <v>195</v>
      </c>
      <c r="H19" s="92" t="s">
        <v>187</v>
      </c>
      <c r="I19" s="113" t="s">
        <v>193</v>
      </c>
      <c r="J19" s="94" t="s">
        <v>194</v>
      </c>
      <c r="K19" s="94" t="s">
        <v>195</v>
      </c>
      <c r="L19" s="92" t="s">
        <v>187</v>
      </c>
      <c r="M19" s="238"/>
      <c r="N19" s="113" t="s">
        <v>193</v>
      </c>
      <c r="O19" s="94" t="s">
        <v>194</v>
      </c>
      <c r="P19" s="94" t="s">
        <v>195</v>
      </c>
      <c r="Q19" s="92" t="s">
        <v>187</v>
      </c>
      <c r="R19" s="113" t="s">
        <v>193</v>
      </c>
      <c r="S19" s="94" t="s">
        <v>194</v>
      </c>
      <c r="T19" s="94" t="s">
        <v>195</v>
      </c>
      <c r="U19" s="92" t="s">
        <v>187</v>
      </c>
      <c r="V19" s="113" t="s">
        <v>193</v>
      </c>
      <c r="W19" s="94" t="s">
        <v>194</v>
      </c>
      <c r="X19" s="94" t="s">
        <v>195</v>
      </c>
      <c r="Y19" s="92" t="s">
        <v>187</v>
      </c>
      <c r="AA19"/>
      <c r="AB19"/>
      <c r="AC19"/>
    </row>
    <row r="20" spans="1:29" s="96" customFormat="1" x14ac:dyDescent="0.2">
      <c r="A20" s="156" t="s">
        <v>196</v>
      </c>
      <c r="B20" s="96">
        <v>127</v>
      </c>
      <c r="C20" s="96">
        <f>B20*3</f>
        <v>381</v>
      </c>
      <c r="E20" s="156" t="s">
        <v>196</v>
      </c>
      <c r="F20" s="96">
        <v>127</v>
      </c>
      <c r="G20" s="96">
        <f>F20*3</f>
        <v>381</v>
      </c>
      <c r="I20" s="156" t="s">
        <v>196</v>
      </c>
      <c r="J20" s="96">
        <v>127</v>
      </c>
      <c r="K20" s="96">
        <f>J20*3</f>
        <v>381</v>
      </c>
      <c r="L20" s="108"/>
      <c r="M20" s="238"/>
      <c r="N20" s="156" t="s">
        <v>196</v>
      </c>
      <c r="O20" s="96">
        <v>137</v>
      </c>
      <c r="P20" s="96">
        <f>O20*3</f>
        <v>411</v>
      </c>
      <c r="R20" s="156" t="s">
        <v>196</v>
      </c>
      <c r="S20" s="96">
        <v>133</v>
      </c>
      <c r="T20" s="96">
        <f>S20*3</f>
        <v>399</v>
      </c>
      <c r="V20" s="156" t="s">
        <v>196</v>
      </c>
      <c r="W20" s="96">
        <v>135</v>
      </c>
      <c r="X20" s="96">
        <f>W20*3</f>
        <v>405</v>
      </c>
      <c r="Y20" s="108"/>
      <c r="AA20"/>
      <c r="AB20"/>
      <c r="AC20"/>
    </row>
    <row r="21" spans="1:29" s="96" customFormat="1" x14ac:dyDescent="0.2">
      <c r="A21" s="156">
        <v>15</v>
      </c>
      <c r="B21" s="96">
        <v>145</v>
      </c>
      <c r="C21" s="96">
        <f t="shared" ref="C21:C22" si="18">B21*3</f>
        <v>435</v>
      </c>
      <c r="D21" s="96">
        <f>C21-C20</f>
        <v>54</v>
      </c>
      <c r="E21" s="156">
        <v>15</v>
      </c>
      <c r="F21" s="96">
        <v>150</v>
      </c>
      <c r="G21" s="96">
        <f t="shared" ref="G21:G22" si="19">F21*3</f>
        <v>450</v>
      </c>
      <c r="H21" s="96">
        <f>G21-G20</f>
        <v>69</v>
      </c>
      <c r="I21" s="156">
        <v>15</v>
      </c>
      <c r="J21" s="96">
        <v>151</v>
      </c>
      <c r="K21" s="96">
        <f t="shared" ref="K21:K22" si="20">J21*3</f>
        <v>453</v>
      </c>
      <c r="L21" s="108">
        <f>K21-K20</f>
        <v>72</v>
      </c>
      <c r="M21" s="238"/>
      <c r="N21" s="156">
        <v>15</v>
      </c>
      <c r="O21" s="96">
        <v>161</v>
      </c>
      <c r="P21" s="96">
        <f t="shared" ref="P21:P22" si="21">O21*3</f>
        <v>483</v>
      </c>
      <c r="Q21" s="96">
        <f>P21-P20</f>
        <v>72</v>
      </c>
      <c r="R21" s="156">
        <v>15</v>
      </c>
      <c r="S21" s="96">
        <v>148</v>
      </c>
      <c r="T21" s="96">
        <f t="shared" ref="T21:T22" si="22">S21*3</f>
        <v>444</v>
      </c>
      <c r="U21" s="96">
        <f>T21-T20</f>
        <v>45</v>
      </c>
      <c r="V21" s="156">
        <v>15</v>
      </c>
      <c r="W21" s="96">
        <v>153</v>
      </c>
      <c r="X21" s="96">
        <f t="shared" ref="X21:X22" si="23">W21*3</f>
        <v>459</v>
      </c>
      <c r="Y21" s="108">
        <f>X21-X20</f>
        <v>54</v>
      </c>
      <c r="AA21"/>
      <c r="AB21"/>
      <c r="AC21"/>
    </row>
    <row r="22" spans="1:29" s="133" customFormat="1" x14ac:dyDescent="0.2">
      <c r="A22" s="158">
        <v>16</v>
      </c>
      <c r="B22" s="133">
        <v>189</v>
      </c>
      <c r="C22" s="133">
        <f t="shared" si="18"/>
        <v>567</v>
      </c>
      <c r="D22" s="133">
        <f>C22-C21</f>
        <v>132</v>
      </c>
      <c r="E22" s="158">
        <v>16</v>
      </c>
      <c r="F22" s="133">
        <v>211</v>
      </c>
      <c r="G22" s="133">
        <f t="shared" si="19"/>
        <v>633</v>
      </c>
      <c r="H22" s="133">
        <f>G22-G21</f>
        <v>183</v>
      </c>
      <c r="I22" s="158">
        <v>16</v>
      </c>
      <c r="J22" s="133">
        <v>206</v>
      </c>
      <c r="K22" s="133">
        <f t="shared" si="20"/>
        <v>618</v>
      </c>
      <c r="L22" s="134">
        <f>K22-K21</f>
        <v>165</v>
      </c>
      <c r="M22" s="238"/>
      <c r="N22" s="158">
        <v>16</v>
      </c>
      <c r="O22" s="133">
        <v>205</v>
      </c>
      <c r="P22" s="133">
        <f t="shared" si="21"/>
        <v>615</v>
      </c>
      <c r="Q22" s="133">
        <f>P22-P21</f>
        <v>132</v>
      </c>
      <c r="R22" s="158">
        <v>16</v>
      </c>
      <c r="S22" s="133">
        <v>169</v>
      </c>
      <c r="T22" s="133">
        <f t="shared" si="22"/>
        <v>507</v>
      </c>
      <c r="U22" s="133">
        <f>T22-T21</f>
        <v>63</v>
      </c>
      <c r="V22" s="158">
        <v>16</v>
      </c>
      <c r="W22" s="133">
        <v>191</v>
      </c>
      <c r="X22" s="133">
        <f t="shared" si="23"/>
        <v>573</v>
      </c>
      <c r="Y22" s="134">
        <f>X22-X21</f>
        <v>114</v>
      </c>
      <c r="AA22"/>
      <c r="AB22"/>
      <c r="AC22"/>
    </row>
    <row r="23" spans="1:29" s="106" customFormat="1" x14ac:dyDescent="0.2">
      <c r="A23" s="159" t="s">
        <v>206</v>
      </c>
      <c r="E23" s="159" t="s">
        <v>207</v>
      </c>
      <c r="I23" s="159" t="s">
        <v>208</v>
      </c>
      <c r="L23" s="107"/>
      <c r="M23" s="238"/>
      <c r="N23" s="159" t="s">
        <v>206</v>
      </c>
      <c r="R23" s="159" t="s">
        <v>207</v>
      </c>
      <c r="V23" s="159" t="s">
        <v>208</v>
      </c>
      <c r="Y23" s="107"/>
      <c r="AA23"/>
      <c r="AB23"/>
      <c r="AC23"/>
    </row>
    <row r="24" spans="1:29" s="96" customFormat="1" x14ac:dyDescent="0.2">
      <c r="A24" s="113" t="s">
        <v>193</v>
      </c>
      <c r="B24" s="94" t="s">
        <v>194</v>
      </c>
      <c r="C24" s="94" t="s">
        <v>195</v>
      </c>
      <c r="D24" s="92" t="s">
        <v>187</v>
      </c>
      <c r="E24" s="113" t="s">
        <v>193</v>
      </c>
      <c r="F24" s="94" t="s">
        <v>194</v>
      </c>
      <c r="G24" s="94" t="s">
        <v>195</v>
      </c>
      <c r="H24" s="92" t="s">
        <v>187</v>
      </c>
      <c r="I24" s="113" t="s">
        <v>193</v>
      </c>
      <c r="J24" s="94" t="s">
        <v>194</v>
      </c>
      <c r="K24" s="94" t="s">
        <v>195</v>
      </c>
      <c r="L24" s="92" t="s">
        <v>187</v>
      </c>
      <c r="M24" s="238"/>
      <c r="N24" s="156" t="s">
        <v>193</v>
      </c>
      <c r="O24" s="94" t="s">
        <v>194</v>
      </c>
      <c r="P24" s="94" t="s">
        <v>195</v>
      </c>
      <c r="Q24" s="92" t="s">
        <v>187</v>
      </c>
      <c r="R24" s="113" t="s">
        <v>193</v>
      </c>
      <c r="S24" s="94" t="s">
        <v>194</v>
      </c>
      <c r="T24" s="94" t="s">
        <v>195</v>
      </c>
      <c r="U24" s="92" t="s">
        <v>187</v>
      </c>
      <c r="V24" s="113" t="s">
        <v>193</v>
      </c>
      <c r="W24" s="94" t="s">
        <v>194</v>
      </c>
      <c r="X24" s="94" t="s">
        <v>195</v>
      </c>
      <c r="Y24" s="92" t="s">
        <v>187</v>
      </c>
      <c r="AA24"/>
      <c r="AB24"/>
      <c r="AC24"/>
    </row>
    <row r="25" spans="1:29" s="96" customFormat="1" x14ac:dyDescent="0.2">
      <c r="A25" s="156" t="s">
        <v>196</v>
      </c>
      <c r="B25" s="96">
        <v>127</v>
      </c>
      <c r="C25" s="96">
        <f>B25*3</f>
        <v>381</v>
      </c>
      <c r="E25" s="156" t="s">
        <v>196</v>
      </c>
      <c r="F25" s="96">
        <v>128</v>
      </c>
      <c r="G25" s="96">
        <f>F25*3</f>
        <v>384</v>
      </c>
      <c r="I25" s="156" t="s">
        <v>196</v>
      </c>
      <c r="J25" s="96">
        <v>129</v>
      </c>
      <c r="K25" s="96">
        <f>J25*3</f>
        <v>387</v>
      </c>
      <c r="L25" s="108"/>
      <c r="M25" s="238"/>
      <c r="N25" s="156" t="s">
        <v>196</v>
      </c>
      <c r="O25" s="96">
        <v>135</v>
      </c>
      <c r="P25" s="96">
        <f>O25*3</f>
        <v>405</v>
      </c>
      <c r="R25" s="156" t="s">
        <v>196</v>
      </c>
      <c r="S25" s="96">
        <v>136</v>
      </c>
      <c r="T25" s="96">
        <f>S25*3</f>
        <v>408</v>
      </c>
      <c r="V25" s="156" t="s">
        <v>196</v>
      </c>
      <c r="W25" s="96">
        <v>134</v>
      </c>
      <c r="X25" s="96">
        <f>W25*3</f>
        <v>402</v>
      </c>
      <c r="Y25" s="108"/>
      <c r="AA25"/>
      <c r="AB25"/>
      <c r="AC25"/>
    </row>
    <row r="26" spans="1:29" s="96" customFormat="1" x14ac:dyDescent="0.2">
      <c r="A26" s="156">
        <v>15</v>
      </c>
      <c r="B26" s="96">
        <v>149</v>
      </c>
      <c r="C26" s="96">
        <f t="shared" ref="C26:C27" si="24">B26*3</f>
        <v>447</v>
      </c>
      <c r="D26" s="96">
        <f>C26-C25</f>
        <v>66</v>
      </c>
      <c r="E26" s="156">
        <v>15</v>
      </c>
      <c r="F26" s="96">
        <v>153</v>
      </c>
      <c r="G26" s="96">
        <f t="shared" ref="G26:G27" si="25">F26*3</f>
        <v>459</v>
      </c>
      <c r="H26" s="96">
        <f>G26-G25</f>
        <v>75</v>
      </c>
      <c r="I26" s="156">
        <v>15</v>
      </c>
      <c r="J26" s="96">
        <v>153</v>
      </c>
      <c r="K26" s="96">
        <f t="shared" ref="K26:K27" si="26">J26*3</f>
        <v>459</v>
      </c>
      <c r="L26" s="108">
        <f>K26-K25</f>
        <v>72</v>
      </c>
      <c r="M26" s="238"/>
      <c r="N26" s="156">
        <v>15</v>
      </c>
      <c r="O26" s="96">
        <v>153</v>
      </c>
      <c r="P26" s="96">
        <f t="shared" ref="P26:P27" si="27">O26*3</f>
        <v>459</v>
      </c>
      <c r="Q26" s="96">
        <f>P26-P25</f>
        <v>54</v>
      </c>
      <c r="R26" s="156">
        <v>15</v>
      </c>
      <c r="S26" s="96">
        <v>154</v>
      </c>
      <c r="T26" s="96">
        <f t="shared" ref="T26:T27" si="28">S26*3</f>
        <v>462</v>
      </c>
      <c r="U26" s="96">
        <f>T26-T25</f>
        <v>54</v>
      </c>
      <c r="V26" s="156">
        <v>15</v>
      </c>
      <c r="W26" s="96">
        <v>147</v>
      </c>
      <c r="X26" s="96">
        <f t="shared" ref="X26:X27" si="29">W26*3</f>
        <v>441</v>
      </c>
      <c r="Y26" s="108">
        <f>X26-X25</f>
        <v>39</v>
      </c>
      <c r="AA26"/>
      <c r="AB26"/>
      <c r="AC26"/>
    </row>
    <row r="27" spans="1:29" s="133" customFormat="1" x14ac:dyDescent="0.2">
      <c r="A27" s="158">
        <v>16</v>
      </c>
      <c r="B27" s="133">
        <v>202</v>
      </c>
      <c r="C27" s="133">
        <f t="shared" si="24"/>
        <v>606</v>
      </c>
      <c r="D27" s="133">
        <f>C27-C26</f>
        <v>159</v>
      </c>
      <c r="E27" s="158">
        <v>16</v>
      </c>
      <c r="F27" s="133">
        <v>213</v>
      </c>
      <c r="G27" s="133">
        <f t="shared" si="25"/>
        <v>639</v>
      </c>
      <c r="H27" s="133">
        <f>G27-G26</f>
        <v>180</v>
      </c>
      <c r="I27" s="158">
        <v>16</v>
      </c>
      <c r="J27" s="133">
        <v>211</v>
      </c>
      <c r="K27" s="133">
        <f t="shared" si="26"/>
        <v>633</v>
      </c>
      <c r="L27" s="134">
        <f>K27-K26</f>
        <v>174</v>
      </c>
      <c r="M27" s="238"/>
      <c r="N27" s="158">
        <v>16</v>
      </c>
      <c r="O27" s="133">
        <v>183</v>
      </c>
      <c r="P27" s="133">
        <f t="shared" si="27"/>
        <v>549</v>
      </c>
      <c r="Q27" s="133">
        <f>P27-P26</f>
        <v>90</v>
      </c>
      <c r="R27" s="158">
        <v>16</v>
      </c>
      <c r="S27" s="133">
        <v>182</v>
      </c>
      <c r="T27" s="133">
        <f t="shared" si="28"/>
        <v>546</v>
      </c>
      <c r="U27" s="133">
        <f>T27-T26</f>
        <v>84</v>
      </c>
      <c r="V27" s="158">
        <v>16</v>
      </c>
      <c r="W27" s="133">
        <v>169</v>
      </c>
      <c r="X27" s="133">
        <f t="shared" si="29"/>
        <v>507</v>
      </c>
      <c r="Y27" s="134">
        <f>X27-X26</f>
        <v>66</v>
      </c>
      <c r="AA27"/>
      <c r="AB27"/>
      <c r="AC27"/>
    </row>
    <row r="28" spans="1:29" s="106" customFormat="1" x14ac:dyDescent="0.2">
      <c r="A28" s="112" t="s">
        <v>209</v>
      </c>
      <c r="B28" s="140"/>
      <c r="C28" s="140"/>
      <c r="D28" s="140"/>
      <c r="E28" s="112" t="s">
        <v>210</v>
      </c>
      <c r="F28" s="140"/>
      <c r="G28" s="140"/>
      <c r="H28" s="140"/>
      <c r="I28" s="112" t="s">
        <v>211</v>
      </c>
      <c r="L28" s="107"/>
      <c r="M28" s="238"/>
      <c r="N28" s="112" t="s">
        <v>209</v>
      </c>
      <c r="O28" s="140"/>
      <c r="P28" s="140"/>
      <c r="Q28" s="140"/>
      <c r="R28" s="112" t="s">
        <v>210</v>
      </c>
      <c r="S28" s="140"/>
      <c r="T28" s="140"/>
      <c r="U28" s="140"/>
      <c r="V28" s="112" t="s">
        <v>211</v>
      </c>
      <c r="Y28" s="107"/>
      <c r="AA28"/>
      <c r="AB28"/>
      <c r="AC28"/>
    </row>
    <row r="29" spans="1:29" s="96" customFormat="1" x14ac:dyDescent="0.2">
      <c r="A29" s="113" t="s">
        <v>193</v>
      </c>
      <c r="B29" s="94" t="s">
        <v>194</v>
      </c>
      <c r="C29" s="94" t="s">
        <v>195</v>
      </c>
      <c r="D29" s="92" t="s">
        <v>187</v>
      </c>
      <c r="E29" s="113" t="s">
        <v>193</v>
      </c>
      <c r="F29" s="94" t="s">
        <v>194</v>
      </c>
      <c r="G29" s="94" t="s">
        <v>195</v>
      </c>
      <c r="H29" s="92" t="s">
        <v>187</v>
      </c>
      <c r="I29" s="113" t="s">
        <v>193</v>
      </c>
      <c r="J29" s="94" t="s">
        <v>194</v>
      </c>
      <c r="K29" s="94" t="s">
        <v>195</v>
      </c>
      <c r="L29" s="92" t="s">
        <v>187</v>
      </c>
      <c r="M29" s="238"/>
      <c r="N29" s="156" t="s">
        <v>193</v>
      </c>
      <c r="O29" s="94" t="s">
        <v>194</v>
      </c>
      <c r="P29" s="94" t="s">
        <v>195</v>
      </c>
      <c r="Q29" s="92" t="s">
        <v>187</v>
      </c>
      <c r="R29" s="113" t="s">
        <v>193</v>
      </c>
      <c r="S29" s="94" t="s">
        <v>194</v>
      </c>
      <c r="T29" s="94" t="s">
        <v>195</v>
      </c>
      <c r="U29" s="92" t="s">
        <v>187</v>
      </c>
      <c r="V29" s="113" t="s">
        <v>193</v>
      </c>
      <c r="W29" s="94" t="s">
        <v>194</v>
      </c>
      <c r="X29" s="94" t="s">
        <v>195</v>
      </c>
      <c r="Y29" s="92" t="s">
        <v>187</v>
      </c>
      <c r="AA29"/>
      <c r="AB29"/>
      <c r="AC29"/>
    </row>
    <row r="30" spans="1:29" s="96" customFormat="1" x14ac:dyDescent="0.2">
      <c r="A30" s="156" t="s">
        <v>196</v>
      </c>
      <c r="B30" s="96">
        <v>129</v>
      </c>
      <c r="C30" s="96">
        <f>B30*3</f>
        <v>387</v>
      </c>
      <c r="E30" s="156" t="s">
        <v>196</v>
      </c>
      <c r="F30" s="96">
        <v>127</v>
      </c>
      <c r="G30" s="96">
        <f>F30*3</f>
        <v>381</v>
      </c>
      <c r="I30" s="156" t="s">
        <v>196</v>
      </c>
      <c r="J30" s="96">
        <v>130</v>
      </c>
      <c r="K30" s="96">
        <f>J30*3</f>
        <v>390</v>
      </c>
      <c r="L30" s="108"/>
      <c r="M30" s="238"/>
      <c r="N30" s="156" t="s">
        <v>196</v>
      </c>
      <c r="O30" s="96">
        <v>135</v>
      </c>
      <c r="P30" s="96">
        <f>O30*3</f>
        <v>405</v>
      </c>
      <c r="R30" s="156" t="s">
        <v>196</v>
      </c>
      <c r="S30" s="96">
        <v>135</v>
      </c>
      <c r="T30" s="96">
        <f>S30*3</f>
        <v>405</v>
      </c>
      <c r="V30" s="156" t="s">
        <v>196</v>
      </c>
      <c r="W30" s="96">
        <v>133</v>
      </c>
      <c r="X30" s="96">
        <f>W30*3</f>
        <v>399</v>
      </c>
      <c r="Y30" s="108"/>
      <c r="AA30"/>
      <c r="AB30"/>
      <c r="AC30"/>
    </row>
    <row r="31" spans="1:29" s="96" customFormat="1" x14ac:dyDescent="0.2">
      <c r="A31" s="156">
        <v>15</v>
      </c>
      <c r="B31" s="96">
        <v>158</v>
      </c>
      <c r="C31" s="96">
        <f t="shared" ref="C31:C32" si="30">B31*3</f>
        <v>474</v>
      </c>
      <c r="D31" s="96">
        <f>C31-C30</f>
        <v>87</v>
      </c>
      <c r="E31" s="156">
        <v>15</v>
      </c>
      <c r="F31" s="96">
        <v>149</v>
      </c>
      <c r="G31" s="96">
        <f t="shared" ref="G31:G32" si="31">F31*3</f>
        <v>447</v>
      </c>
      <c r="H31" s="96">
        <f>G31-G30</f>
        <v>66</v>
      </c>
      <c r="I31" s="156">
        <v>15</v>
      </c>
      <c r="J31" s="96">
        <v>159</v>
      </c>
      <c r="K31" s="96">
        <f t="shared" ref="K31:K32" si="32">J31*3</f>
        <v>477</v>
      </c>
      <c r="L31" s="108">
        <f>K31-K30</f>
        <v>87</v>
      </c>
      <c r="M31" s="238"/>
      <c r="N31" s="156">
        <v>15</v>
      </c>
      <c r="O31" s="96">
        <v>155</v>
      </c>
      <c r="P31" s="96">
        <f t="shared" ref="P31:P32" si="33">O31*3</f>
        <v>465</v>
      </c>
      <c r="Q31" s="96">
        <f>P31-P30</f>
        <v>60</v>
      </c>
      <c r="R31" s="156">
        <v>15</v>
      </c>
      <c r="S31" s="96">
        <v>159</v>
      </c>
      <c r="T31" s="96">
        <f t="shared" ref="T31:T32" si="34">S31*3</f>
        <v>477</v>
      </c>
      <c r="U31" s="96">
        <f>T31-T30</f>
        <v>72</v>
      </c>
      <c r="V31" s="156">
        <v>15</v>
      </c>
      <c r="W31" s="96">
        <v>147</v>
      </c>
      <c r="X31" s="96">
        <f t="shared" ref="X31" si="35">W31*3</f>
        <v>441</v>
      </c>
      <c r="Y31" s="108">
        <f>X31-X30</f>
        <v>42</v>
      </c>
      <c r="AA31"/>
      <c r="AB31"/>
      <c r="AC31"/>
    </row>
    <row r="32" spans="1:29" s="133" customFormat="1" x14ac:dyDescent="0.2">
      <c r="A32" s="158">
        <v>16</v>
      </c>
      <c r="B32" s="133">
        <v>222</v>
      </c>
      <c r="C32" s="133">
        <f t="shared" si="30"/>
        <v>666</v>
      </c>
      <c r="D32" s="133">
        <f>C32-C31</f>
        <v>192</v>
      </c>
      <c r="E32" s="158">
        <v>16</v>
      </c>
      <c r="F32" s="133">
        <v>205</v>
      </c>
      <c r="G32" s="133">
        <f t="shared" si="31"/>
        <v>615</v>
      </c>
      <c r="H32" s="133">
        <f>G32-G31</f>
        <v>168</v>
      </c>
      <c r="I32" s="158">
        <v>16</v>
      </c>
      <c r="J32" s="133">
        <v>222</v>
      </c>
      <c r="K32" s="133">
        <f t="shared" si="32"/>
        <v>666</v>
      </c>
      <c r="L32" s="134">
        <f>K32-K31</f>
        <v>189</v>
      </c>
      <c r="M32" s="238"/>
      <c r="N32" s="158">
        <v>16</v>
      </c>
      <c r="O32" s="133">
        <v>192</v>
      </c>
      <c r="P32" s="133">
        <f t="shared" si="33"/>
        <v>576</v>
      </c>
      <c r="Q32" s="133">
        <f>P32-P31</f>
        <v>111</v>
      </c>
      <c r="R32" s="158">
        <v>16</v>
      </c>
      <c r="S32" s="133">
        <v>210</v>
      </c>
      <c r="T32" s="133">
        <f t="shared" si="34"/>
        <v>630</v>
      </c>
      <c r="U32" s="133">
        <f>T32-T31</f>
        <v>153</v>
      </c>
      <c r="V32" s="158">
        <v>16</v>
      </c>
      <c r="W32" s="103" t="s">
        <v>194</v>
      </c>
      <c r="X32" s="103" t="s">
        <v>195</v>
      </c>
      <c r="Y32" s="105" t="s">
        <v>187</v>
      </c>
      <c r="AA32"/>
      <c r="AB32"/>
      <c r="AC32"/>
    </row>
    <row r="33" spans="1:29" s="106" customFormat="1" x14ac:dyDescent="0.2">
      <c r="A33" s="112" t="s">
        <v>212</v>
      </c>
      <c r="B33" s="140"/>
      <c r="C33" s="140"/>
      <c r="D33" s="140"/>
      <c r="E33" s="112" t="s">
        <v>213</v>
      </c>
      <c r="F33" s="140"/>
      <c r="G33" s="140"/>
      <c r="H33" s="140"/>
      <c r="I33" s="112" t="s">
        <v>214</v>
      </c>
      <c r="L33" s="107"/>
      <c r="M33" s="238"/>
      <c r="N33" s="112" t="s">
        <v>212</v>
      </c>
      <c r="O33" s="140"/>
      <c r="P33" s="140"/>
      <c r="Q33" s="140"/>
      <c r="R33" s="112" t="s">
        <v>213</v>
      </c>
      <c r="S33" s="140"/>
      <c r="T33" s="140"/>
      <c r="U33" s="140"/>
      <c r="V33" s="112" t="s">
        <v>214</v>
      </c>
      <c r="Y33" s="107"/>
      <c r="AA33"/>
      <c r="AB33"/>
      <c r="AC33"/>
    </row>
    <row r="34" spans="1:29" s="96" customFormat="1" x14ac:dyDescent="0.2">
      <c r="A34" s="113" t="s">
        <v>193</v>
      </c>
      <c r="B34" s="94" t="s">
        <v>194</v>
      </c>
      <c r="C34" s="94" t="s">
        <v>195</v>
      </c>
      <c r="D34" s="92" t="s">
        <v>187</v>
      </c>
      <c r="E34" s="113" t="s">
        <v>193</v>
      </c>
      <c r="F34" s="94" t="s">
        <v>194</v>
      </c>
      <c r="G34" s="94" t="s">
        <v>195</v>
      </c>
      <c r="H34" s="92" t="s">
        <v>187</v>
      </c>
      <c r="I34" s="113" t="s">
        <v>193</v>
      </c>
      <c r="J34" s="94" t="s">
        <v>194</v>
      </c>
      <c r="K34" s="94" t="s">
        <v>195</v>
      </c>
      <c r="L34" s="92" t="s">
        <v>187</v>
      </c>
      <c r="M34" s="238"/>
      <c r="N34" s="113" t="s">
        <v>193</v>
      </c>
      <c r="O34" s="94" t="s">
        <v>194</v>
      </c>
      <c r="P34" s="94" t="s">
        <v>195</v>
      </c>
      <c r="Q34" s="92" t="s">
        <v>187</v>
      </c>
      <c r="R34" s="96" t="s">
        <v>193</v>
      </c>
      <c r="S34" s="94" t="s">
        <v>194</v>
      </c>
      <c r="T34" s="94" t="s">
        <v>195</v>
      </c>
      <c r="U34" s="92" t="s">
        <v>187</v>
      </c>
      <c r="V34" s="113" t="s">
        <v>193</v>
      </c>
      <c r="W34" s="94" t="s">
        <v>194</v>
      </c>
      <c r="X34" s="94" t="s">
        <v>195</v>
      </c>
      <c r="Y34" s="92" t="s">
        <v>187</v>
      </c>
    </row>
    <row r="35" spans="1:29" s="96" customFormat="1" x14ac:dyDescent="0.2">
      <c r="A35" s="156" t="s">
        <v>196</v>
      </c>
      <c r="B35" s="96">
        <v>127</v>
      </c>
      <c r="C35" s="96">
        <f>B35*3</f>
        <v>381</v>
      </c>
      <c r="E35" s="156" t="s">
        <v>196</v>
      </c>
      <c r="F35" s="96">
        <v>126</v>
      </c>
      <c r="G35" s="96">
        <f>F35*3</f>
        <v>378</v>
      </c>
      <c r="I35" s="156" t="s">
        <v>196</v>
      </c>
      <c r="J35" s="96">
        <v>128</v>
      </c>
      <c r="K35" s="96">
        <f>J35*3</f>
        <v>384</v>
      </c>
      <c r="L35" s="108"/>
      <c r="M35" s="238"/>
      <c r="N35" s="156" t="s">
        <v>196</v>
      </c>
      <c r="O35" s="96">
        <v>132</v>
      </c>
      <c r="P35" s="96">
        <f>O35*3</f>
        <v>396</v>
      </c>
      <c r="R35" s="156" t="s">
        <v>196</v>
      </c>
      <c r="S35" s="96">
        <v>134</v>
      </c>
      <c r="T35" s="96">
        <f>S35*3</f>
        <v>402</v>
      </c>
      <c r="V35" s="156" t="s">
        <v>196</v>
      </c>
      <c r="W35" s="96">
        <v>133</v>
      </c>
      <c r="X35" s="96">
        <f>W35*3</f>
        <v>399</v>
      </c>
      <c r="Y35" s="108"/>
    </row>
    <row r="36" spans="1:29" s="96" customFormat="1" x14ac:dyDescent="0.2">
      <c r="A36" s="156">
        <v>15</v>
      </c>
      <c r="B36" s="96">
        <v>147</v>
      </c>
      <c r="C36" s="96">
        <f t="shared" ref="C36:C37" si="36">B36*3</f>
        <v>441</v>
      </c>
      <c r="D36" s="96">
        <f>C36-C35</f>
        <v>60</v>
      </c>
      <c r="E36" s="156">
        <v>15</v>
      </c>
      <c r="F36" s="96">
        <v>147</v>
      </c>
      <c r="G36" s="96">
        <f t="shared" ref="G36:G37" si="37">F36*3</f>
        <v>441</v>
      </c>
      <c r="H36" s="96">
        <f>G36-G35</f>
        <v>63</v>
      </c>
      <c r="I36" s="156">
        <v>15</v>
      </c>
      <c r="J36" s="96">
        <v>151</v>
      </c>
      <c r="K36" s="96">
        <f t="shared" ref="K36:K37" si="38">J36*3</f>
        <v>453</v>
      </c>
      <c r="L36" s="108">
        <f>K36-K35</f>
        <v>69</v>
      </c>
      <c r="M36" s="238"/>
      <c r="N36" s="156">
        <v>15</v>
      </c>
      <c r="O36" s="96">
        <v>148</v>
      </c>
      <c r="P36" s="96">
        <f t="shared" ref="P36:P37" si="39">O36*3</f>
        <v>444</v>
      </c>
      <c r="Q36" s="96">
        <f>P36-P35</f>
        <v>48</v>
      </c>
      <c r="R36" s="156">
        <v>15</v>
      </c>
      <c r="S36" s="96">
        <v>147</v>
      </c>
      <c r="T36" s="96">
        <f t="shared" ref="T36:T37" si="40">S36*3</f>
        <v>441</v>
      </c>
      <c r="U36" s="96">
        <f>T36-T35</f>
        <v>39</v>
      </c>
      <c r="V36" s="156">
        <v>15</v>
      </c>
      <c r="W36" s="96">
        <v>150</v>
      </c>
      <c r="X36" s="96">
        <f t="shared" ref="X36:X37" si="41">W36*3</f>
        <v>450</v>
      </c>
      <c r="Y36" s="108">
        <f>X36-X35</f>
        <v>51</v>
      </c>
    </row>
    <row r="37" spans="1:29" s="133" customFormat="1" x14ac:dyDescent="0.2">
      <c r="A37" s="158">
        <v>16</v>
      </c>
      <c r="B37" s="133">
        <v>196</v>
      </c>
      <c r="C37" s="133">
        <f t="shared" si="36"/>
        <v>588</v>
      </c>
      <c r="D37" s="133">
        <f>C37-C36</f>
        <v>147</v>
      </c>
      <c r="E37" s="158">
        <v>16</v>
      </c>
      <c r="F37" s="133">
        <v>193</v>
      </c>
      <c r="G37" s="133">
        <f t="shared" si="37"/>
        <v>579</v>
      </c>
      <c r="H37" s="133">
        <f>G37-G36</f>
        <v>138</v>
      </c>
      <c r="I37" s="158">
        <v>16</v>
      </c>
      <c r="J37" s="133">
        <v>206</v>
      </c>
      <c r="K37" s="133">
        <f t="shared" si="38"/>
        <v>618</v>
      </c>
      <c r="L37" s="134">
        <f>K37-K36</f>
        <v>165</v>
      </c>
      <c r="M37" s="238"/>
      <c r="N37" s="158">
        <v>16</v>
      </c>
      <c r="O37" s="133">
        <v>168</v>
      </c>
      <c r="P37" s="133">
        <f t="shared" si="39"/>
        <v>504</v>
      </c>
      <c r="Q37" s="133">
        <f>P37-P36</f>
        <v>60</v>
      </c>
      <c r="R37" s="158">
        <v>16</v>
      </c>
      <c r="S37" s="133">
        <v>165</v>
      </c>
      <c r="T37" s="133">
        <f t="shared" si="40"/>
        <v>495</v>
      </c>
      <c r="U37" s="133">
        <f>T37-T36</f>
        <v>54</v>
      </c>
      <c r="V37" s="158">
        <v>16</v>
      </c>
      <c r="W37" s="133">
        <v>178</v>
      </c>
      <c r="X37" s="133">
        <f t="shared" si="41"/>
        <v>534</v>
      </c>
      <c r="Y37" s="134">
        <f>X37-X36</f>
        <v>84</v>
      </c>
    </row>
    <row r="38" spans="1:29" s="106" customFormat="1" x14ac:dyDescent="0.2">
      <c r="A38" s="112" t="s">
        <v>215</v>
      </c>
      <c r="B38" s="140"/>
      <c r="C38" s="140"/>
      <c r="D38" s="140"/>
      <c r="E38" s="112" t="s">
        <v>216</v>
      </c>
      <c r="F38" s="140"/>
      <c r="G38" s="140"/>
      <c r="H38" s="140"/>
      <c r="I38" s="112" t="s">
        <v>217</v>
      </c>
      <c r="L38" s="107"/>
      <c r="M38" s="238"/>
      <c r="N38" s="112" t="s">
        <v>215</v>
      </c>
      <c r="O38" s="140"/>
      <c r="P38" s="140"/>
      <c r="Q38" s="140"/>
      <c r="R38" s="112" t="s">
        <v>216</v>
      </c>
      <c r="S38" s="140"/>
      <c r="T38" s="140"/>
      <c r="U38" s="140"/>
      <c r="V38" s="112" t="s">
        <v>217</v>
      </c>
      <c r="Y38" s="107"/>
    </row>
    <row r="39" spans="1:29" s="96" customFormat="1" x14ac:dyDescent="0.2">
      <c r="A39" s="113" t="s">
        <v>193</v>
      </c>
      <c r="B39" s="94" t="s">
        <v>194</v>
      </c>
      <c r="C39" s="94" t="s">
        <v>195</v>
      </c>
      <c r="D39" s="92" t="s">
        <v>187</v>
      </c>
      <c r="E39" s="113" t="s">
        <v>193</v>
      </c>
      <c r="F39" s="94" t="s">
        <v>194</v>
      </c>
      <c r="G39" s="94" t="s">
        <v>195</v>
      </c>
      <c r="H39" s="92" t="s">
        <v>187</v>
      </c>
      <c r="I39" s="113" t="s">
        <v>193</v>
      </c>
      <c r="J39" s="94" t="s">
        <v>194</v>
      </c>
      <c r="K39" s="94" t="s">
        <v>195</v>
      </c>
      <c r="L39" s="92" t="s">
        <v>187</v>
      </c>
      <c r="M39" s="238"/>
      <c r="N39" s="113" t="s">
        <v>193</v>
      </c>
      <c r="O39" s="94" t="s">
        <v>194</v>
      </c>
      <c r="P39" s="94" t="s">
        <v>195</v>
      </c>
      <c r="Q39" s="92" t="s">
        <v>187</v>
      </c>
      <c r="R39" s="113" t="s">
        <v>193</v>
      </c>
      <c r="S39" s="94" t="s">
        <v>194</v>
      </c>
      <c r="T39" s="94" t="s">
        <v>195</v>
      </c>
      <c r="U39" s="92" t="s">
        <v>187</v>
      </c>
      <c r="V39" s="113" t="s">
        <v>193</v>
      </c>
      <c r="W39" s="94" t="s">
        <v>194</v>
      </c>
      <c r="X39" s="94" t="s">
        <v>195</v>
      </c>
      <c r="Y39" s="92" t="s">
        <v>187</v>
      </c>
    </row>
    <row r="40" spans="1:29" s="96" customFormat="1" x14ac:dyDescent="0.2">
      <c r="A40" s="156" t="s">
        <v>196</v>
      </c>
      <c r="B40" s="96">
        <v>127</v>
      </c>
      <c r="C40" s="96">
        <f>B40*3</f>
        <v>381</v>
      </c>
      <c r="E40" s="156" t="s">
        <v>196</v>
      </c>
      <c r="F40" s="96">
        <v>126</v>
      </c>
      <c r="G40" s="96">
        <f>F40*3</f>
        <v>378</v>
      </c>
      <c r="I40" s="156" t="s">
        <v>196</v>
      </c>
      <c r="J40" s="96">
        <v>126</v>
      </c>
      <c r="K40" s="96">
        <f>J40*3</f>
        <v>378</v>
      </c>
      <c r="L40" s="108"/>
      <c r="M40" s="238"/>
      <c r="N40" s="156" t="s">
        <v>196</v>
      </c>
      <c r="O40" s="96">
        <v>133</v>
      </c>
      <c r="P40" s="96">
        <f>O40*3</f>
        <v>399</v>
      </c>
      <c r="R40" s="156" t="s">
        <v>196</v>
      </c>
      <c r="S40" s="96">
        <v>134</v>
      </c>
      <c r="T40" s="96">
        <f>S40*3</f>
        <v>402</v>
      </c>
      <c r="V40" s="156" t="s">
        <v>196</v>
      </c>
      <c r="W40" s="96">
        <v>133</v>
      </c>
      <c r="X40" s="96">
        <f>W40*3</f>
        <v>399</v>
      </c>
      <c r="Y40" s="108"/>
    </row>
    <row r="41" spans="1:29" s="96" customFormat="1" x14ac:dyDescent="0.2">
      <c r="A41" s="156">
        <v>15</v>
      </c>
      <c r="B41" s="96">
        <v>152</v>
      </c>
      <c r="C41" s="96">
        <f t="shared" ref="C41:C42" si="42">B41*3</f>
        <v>456</v>
      </c>
      <c r="D41" s="96">
        <f>C41-C40</f>
        <v>75</v>
      </c>
      <c r="E41" s="156">
        <v>15</v>
      </c>
      <c r="F41" s="96">
        <v>150</v>
      </c>
      <c r="G41" s="96">
        <f t="shared" ref="G41:G42" si="43">F41*3</f>
        <v>450</v>
      </c>
      <c r="H41" s="96">
        <f>G41-G40</f>
        <v>72</v>
      </c>
      <c r="I41" s="156">
        <v>15</v>
      </c>
      <c r="J41" s="96">
        <v>147</v>
      </c>
      <c r="K41" s="96">
        <f t="shared" ref="K41:K42" si="44">J41*3</f>
        <v>441</v>
      </c>
      <c r="L41" s="108">
        <f>K41-K40</f>
        <v>63</v>
      </c>
      <c r="M41" s="238"/>
      <c r="N41" s="156">
        <v>15</v>
      </c>
      <c r="O41" s="96">
        <v>148</v>
      </c>
      <c r="P41" s="96">
        <f t="shared" ref="P41:P42" si="45">O41*3</f>
        <v>444</v>
      </c>
      <c r="Q41" s="96">
        <f>P41-P40</f>
        <v>45</v>
      </c>
      <c r="R41" s="156">
        <v>15</v>
      </c>
      <c r="S41" s="96">
        <v>149</v>
      </c>
      <c r="T41" s="96">
        <f t="shared" ref="T41:T42" si="46">S41*3</f>
        <v>447</v>
      </c>
      <c r="U41" s="96">
        <f>T41-T40</f>
        <v>45</v>
      </c>
      <c r="V41" s="156">
        <v>15</v>
      </c>
      <c r="W41" s="96">
        <v>147</v>
      </c>
      <c r="X41" s="96">
        <f t="shared" ref="X41:X42" si="47">W41*3</f>
        <v>441</v>
      </c>
      <c r="Y41" s="108">
        <f>X41-X40</f>
        <v>42</v>
      </c>
    </row>
    <row r="42" spans="1:29" s="133" customFormat="1" x14ac:dyDescent="0.2">
      <c r="A42" s="158">
        <v>16</v>
      </c>
      <c r="B42" s="133">
        <v>206</v>
      </c>
      <c r="C42" s="133">
        <f t="shared" si="42"/>
        <v>618</v>
      </c>
      <c r="D42" s="133">
        <f>C42-C41</f>
        <v>162</v>
      </c>
      <c r="E42" s="158">
        <v>16</v>
      </c>
      <c r="F42" s="133">
        <v>202</v>
      </c>
      <c r="G42" s="133">
        <f t="shared" si="43"/>
        <v>606</v>
      </c>
      <c r="H42" s="133">
        <f>G42-G41</f>
        <v>156</v>
      </c>
      <c r="I42" s="158">
        <v>16</v>
      </c>
      <c r="J42" s="133">
        <v>197</v>
      </c>
      <c r="K42" s="133">
        <f t="shared" si="44"/>
        <v>591</v>
      </c>
      <c r="L42" s="134">
        <f>K42-K41</f>
        <v>150</v>
      </c>
      <c r="M42" s="238"/>
      <c r="N42" s="158">
        <v>16</v>
      </c>
      <c r="O42" s="133">
        <v>172</v>
      </c>
      <c r="P42" s="133">
        <f t="shared" si="45"/>
        <v>516</v>
      </c>
      <c r="Q42" s="133">
        <f>P42-P41</f>
        <v>72</v>
      </c>
      <c r="R42" s="158">
        <v>16</v>
      </c>
      <c r="S42" s="133">
        <v>177</v>
      </c>
      <c r="T42" s="133">
        <f t="shared" si="46"/>
        <v>531</v>
      </c>
      <c r="U42" s="133">
        <f>T42-T41</f>
        <v>84</v>
      </c>
      <c r="V42" s="158">
        <v>16</v>
      </c>
      <c r="W42" s="133">
        <v>170</v>
      </c>
      <c r="X42" s="133">
        <f t="shared" si="47"/>
        <v>510</v>
      </c>
      <c r="Y42" s="134">
        <f>X42-X41</f>
        <v>69</v>
      </c>
    </row>
    <row r="43" spans="1:29" s="106" customFormat="1" x14ac:dyDescent="0.2">
      <c r="A43" s="112" t="s">
        <v>218</v>
      </c>
      <c r="B43" s="140"/>
      <c r="C43" s="140"/>
      <c r="D43" s="140"/>
      <c r="E43" s="112" t="s">
        <v>219</v>
      </c>
      <c r="F43" s="140"/>
      <c r="G43" s="140"/>
      <c r="H43" s="140"/>
      <c r="I43" s="112" t="s">
        <v>220</v>
      </c>
      <c r="L43" s="107"/>
      <c r="M43" s="238"/>
      <c r="N43" s="112" t="s">
        <v>218</v>
      </c>
      <c r="O43" s="140"/>
      <c r="P43" s="140"/>
      <c r="Q43" s="140"/>
      <c r="R43" s="112" t="s">
        <v>219</v>
      </c>
      <c r="S43" s="140"/>
      <c r="T43" s="140"/>
      <c r="U43" s="140"/>
      <c r="V43" s="112" t="s">
        <v>220</v>
      </c>
      <c r="Y43" s="107"/>
    </row>
    <row r="44" spans="1:29" s="96" customFormat="1" x14ac:dyDescent="0.2">
      <c r="A44" s="113" t="s">
        <v>193</v>
      </c>
      <c r="B44" s="94" t="s">
        <v>194</v>
      </c>
      <c r="C44" s="94" t="s">
        <v>195</v>
      </c>
      <c r="D44" s="92" t="s">
        <v>187</v>
      </c>
      <c r="E44" s="113" t="s">
        <v>193</v>
      </c>
      <c r="F44" s="94" t="s">
        <v>194</v>
      </c>
      <c r="G44" s="94" t="s">
        <v>195</v>
      </c>
      <c r="H44" s="92" t="s">
        <v>187</v>
      </c>
      <c r="I44" s="113" t="s">
        <v>193</v>
      </c>
      <c r="J44" s="94" t="s">
        <v>194</v>
      </c>
      <c r="K44" s="94" t="s">
        <v>195</v>
      </c>
      <c r="L44" s="92" t="s">
        <v>187</v>
      </c>
      <c r="M44" s="238"/>
      <c r="N44" s="113" t="s">
        <v>193</v>
      </c>
      <c r="O44" s="94" t="s">
        <v>194</v>
      </c>
      <c r="P44" s="94" t="s">
        <v>195</v>
      </c>
      <c r="Q44" s="92" t="s">
        <v>187</v>
      </c>
      <c r="R44" s="113" t="s">
        <v>193</v>
      </c>
      <c r="S44" s="94" t="s">
        <v>194</v>
      </c>
      <c r="T44" s="94" t="s">
        <v>195</v>
      </c>
      <c r="U44" s="92" t="s">
        <v>187</v>
      </c>
      <c r="V44" s="113" t="s">
        <v>193</v>
      </c>
      <c r="W44" s="94" t="s">
        <v>194</v>
      </c>
      <c r="X44" s="94" t="s">
        <v>195</v>
      </c>
      <c r="Y44" s="92" t="s">
        <v>187</v>
      </c>
    </row>
    <row r="45" spans="1:29" s="96" customFormat="1" x14ac:dyDescent="0.2">
      <c r="A45" s="156" t="s">
        <v>196</v>
      </c>
      <c r="B45" s="96">
        <v>127</v>
      </c>
      <c r="C45" s="96">
        <f>B45*3</f>
        <v>381</v>
      </c>
      <c r="E45" s="156" t="s">
        <v>196</v>
      </c>
      <c r="F45" s="96">
        <v>129</v>
      </c>
      <c r="G45" s="96">
        <f>F45*3</f>
        <v>387</v>
      </c>
      <c r="I45" s="156" t="s">
        <v>196</v>
      </c>
      <c r="J45" s="96">
        <v>127</v>
      </c>
      <c r="K45" s="96">
        <f>J45*3</f>
        <v>381</v>
      </c>
      <c r="L45" s="108"/>
      <c r="M45" s="238"/>
      <c r="N45" s="156" t="s">
        <v>196</v>
      </c>
      <c r="O45" s="96">
        <v>133</v>
      </c>
      <c r="P45" s="96">
        <f>O45*3</f>
        <v>399</v>
      </c>
      <c r="R45" s="156" t="s">
        <v>196</v>
      </c>
      <c r="S45" s="96">
        <v>131</v>
      </c>
      <c r="T45" s="96">
        <f>S45*3</f>
        <v>393</v>
      </c>
      <c r="V45" s="156" t="s">
        <v>196</v>
      </c>
      <c r="W45" s="96">
        <v>132</v>
      </c>
      <c r="X45" s="96">
        <f>W45*3</f>
        <v>396</v>
      </c>
      <c r="Y45" s="108"/>
    </row>
    <row r="46" spans="1:29" s="96" customFormat="1" x14ac:dyDescent="0.2">
      <c r="A46" s="156">
        <v>15</v>
      </c>
      <c r="B46" s="96">
        <v>148</v>
      </c>
      <c r="C46" s="96">
        <f t="shared" ref="C46:C47" si="48">B46*3</f>
        <v>444</v>
      </c>
      <c r="D46" s="96">
        <f>C46-C45</f>
        <v>63</v>
      </c>
      <c r="E46" s="156">
        <v>15</v>
      </c>
      <c r="F46" s="96">
        <v>150</v>
      </c>
      <c r="G46" s="96">
        <f t="shared" ref="G46:G47" si="49">F46*3</f>
        <v>450</v>
      </c>
      <c r="H46" s="96">
        <f>G46-G45</f>
        <v>63</v>
      </c>
      <c r="I46" s="156">
        <v>15</v>
      </c>
      <c r="J46" s="96">
        <v>149</v>
      </c>
      <c r="K46" s="96">
        <f t="shared" ref="K46:K47" si="50">J46*3</f>
        <v>447</v>
      </c>
      <c r="L46" s="108">
        <f>K46-K45</f>
        <v>66</v>
      </c>
      <c r="M46" s="238"/>
      <c r="N46" s="156">
        <v>15</v>
      </c>
      <c r="O46" s="96">
        <v>147</v>
      </c>
      <c r="P46" s="96">
        <f t="shared" ref="P46:P47" si="51">O46*3</f>
        <v>441</v>
      </c>
      <c r="Q46" s="96">
        <f>P46-P45</f>
        <v>42</v>
      </c>
      <c r="R46" s="156">
        <v>15</v>
      </c>
      <c r="S46" s="96">
        <v>147</v>
      </c>
      <c r="T46" s="96">
        <f t="shared" ref="T46:T47" si="52">S46*3</f>
        <v>441</v>
      </c>
      <c r="U46" s="96">
        <f>T46-T45</f>
        <v>48</v>
      </c>
      <c r="V46" s="156">
        <v>15</v>
      </c>
      <c r="W46" s="96">
        <v>149</v>
      </c>
      <c r="X46" s="96">
        <f t="shared" ref="X46:X47" si="53">W46*3</f>
        <v>447</v>
      </c>
      <c r="Y46" s="108">
        <f>X46-X45</f>
        <v>51</v>
      </c>
    </row>
    <row r="47" spans="1:29" s="133" customFormat="1" x14ac:dyDescent="0.2">
      <c r="A47" s="158">
        <v>16</v>
      </c>
      <c r="B47" s="133">
        <v>198</v>
      </c>
      <c r="C47" s="133">
        <f t="shared" si="48"/>
        <v>594</v>
      </c>
      <c r="D47" s="133">
        <f>C47-C46</f>
        <v>150</v>
      </c>
      <c r="E47" s="158">
        <v>16</v>
      </c>
      <c r="F47" s="133">
        <v>204</v>
      </c>
      <c r="G47" s="133">
        <f t="shared" si="49"/>
        <v>612</v>
      </c>
      <c r="H47" s="133">
        <f>G47-G46</f>
        <v>162</v>
      </c>
      <c r="I47" s="158">
        <v>16</v>
      </c>
      <c r="J47" s="133">
        <v>206</v>
      </c>
      <c r="K47" s="133">
        <f t="shared" si="50"/>
        <v>618</v>
      </c>
      <c r="L47" s="134">
        <f>K47-K46</f>
        <v>171</v>
      </c>
      <c r="M47" s="238"/>
      <c r="N47" s="158">
        <v>16</v>
      </c>
      <c r="O47" s="133">
        <v>170</v>
      </c>
      <c r="P47" s="133">
        <f t="shared" si="51"/>
        <v>510</v>
      </c>
      <c r="Q47" s="133">
        <f>P47-P46</f>
        <v>69</v>
      </c>
      <c r="R47" s="158">
        <v>16</v>
      </c>
      <c r="S47" s="133">
        <v>178</v>
      </c>
      <c r="T47" s="133">
        <f t="shared" si="52"/>
        <v>534</v>
      </c>
      <c r="U47" s="133">
        <f>T47-T46</f>
        <v>93</v>
      </c>
      <c r="V47" s="158">
        <v>16</v>
      </c>
      <c r="W47" s="133">
        <v>185</v>
      </c>
      <c r="X47" s="133">
        <f t="shared" si="53"/>
        <v>555</v>
      </c>
      <c r="Y47" s="134">
        <f>X47-X46</f>
        <v>108</v>
      </c>
    </row>
    <row r="48" spans="1:29" s="106" customFormat="1" x14ac:dyDescent="0.2">
      <c r="A48" s="112" t="s">
        <v>248</v>
      </c>
      <c r="B48" s="140"/>
      <c r="C48" s="140"/>
      <c r="D48" s="140"/>
      <c r="E48" s="112" t="s">
        <v>222</v>
      </c>
      <c r="F48" s="140"/>
      <c r="G48" s="140"/>
      <c r="H48" s="140"/>
      <c r="I48" s="112" t="s">
        <v>223</v>
      </c>
      <c r="L48" s="107"/>
      <c r="M48" s="238"/>
      <c r="N48" s="112" t="s">
        <v>248</v>
      </c>
      <c r="O48" s="140"/>
      <c r="P48" s="140"/>
      <c r="Q48" s="140"/>
      <c r="R48" s="112" t="s">
        <v>222</v>
      </c>
      <c r="S48" s="140"/>
      <c r="T48" s="140"/>
      <c r="U48" s="140"/>
      <c r="V48" s="112" t="s">
        <v>223</v>
      </c>
      <c r="Y48" s="107"/>
    </row>
    <row r="49" spans="1:25" s="96" customFormat="1" x14ac:dyDescent="0.2">
      <c r="A49" s="113" t="s">
        <v>193</v>
      </c>
      <c r="B49" s="94" t="s">
        <v>194</v>
      </c>
      <c r="C49" s="94" t="s">
        <v>195</v>
      </c>
      <c r="D49" s="92" t="s">
        <v>187</v>
      </c>
      <c r="E49" s="113" t="s">
        <v>193</v>
      </c>
      <c r="F49" s="94" t="s">
        <v>194</v>
      </c>
      <c r="G49" s="94" t="s">
        <v>195</v>
      </c>
      <c r="H49" s="92" t="s">
        <v>187</v>
      </c>
      <c r="I49" s="113" t="s">
        <v>193</v>
      </c>
      <c r="J49" s="94" t="s">
        <v>194</v>
      </c>
      <c r="K49" s="94" t="s">
        <v>195</v>
      </c>
      <c r="L49" s="92" t="s">
        <v>187</v>
      </c>
      <c r="M49" s="238"/>
      <c r="N49" s="113" t="s">
        <v>193</v>
      </c>
      <c r="O49" s="94" t="s">
        <v>194</v>
      </c>
      <c r="P49" s="94" t="s">
        <v>195</v>
      </c>
      <c r="Q49" s="92" t="s">
        <v>187</v>
      </c>
      <c r="R49" s="113" t="s">
        <v>193</v>
      </c>
      <c r="S49" s="94" t="s">
        <v>194</v>
      </c>
      <c r="T49" s="94" t="s">
        <v>195</v>
      </c>
      <c r="U49" s="92" t="s">
        <v>187</v>
      </c>
      <c r="V49" s="113" t="s">
        <v>193</v>
      </c>
      <c r="W49" s="94" t="s">
        <v>194</v>
      </c>
      <c r="X49" s="94" t="s">
        <v>195</v>
      </c>
      <c r="Y49" s="92" t="s">
        <v>187</v>
      </c>
    </row>
    <row r="50" spans="1:25" s="96" customFormat="1" x14ac:dyDescent="0.2">
      <c r="A50" s="156" t="s">
        <v>196</v>
      </c>
      <c r="B50" s="96">
        <v>127</v>
      </c>
      <c r="C50" s="96">
        <f>B50*3</f>
        <v>381</v>
      </c>
      <c r="E50" s="156" t="s">
        <v>196</v>
      </c>
      <c r="F50" s="96">
        <v>127</v>
      </c>
      <c r="G50" s="96">
        <f>F50*3</f>
        <v>381</v>
      </c>
      <c r="I50" s="156" t="s">
        <v>196</v>
      </c>
      <c r="J50" s="96">
        <v>129</v>
      </c>
      <c r="K50" s="96">
        <f>J50*3</f>
        <v>387</v>
      </c>
      <c r="L50" s="108"/>
      <c r="M50" s="238"/>
      <c r="N50" s="156" t="s">
        <v>196</v>
      </c>
      <c r="O50" s="96">
        <v>133</v>
      </c>
      <c r="P50" s="96">
        <f>O50*3</f>
        <v>399</v>
      </c>
      <c r="R50" s="156" t="s">
        <v>196</v>
      </c>
      <c r="S50" s="96">
        <v>133</v>
      </c>
      <c r="T50" s="96">
        <f>S50*3</f>
        <v>399</v>
      </c>
      <c r="V50" s="156" t="s">
        <v>196</v>
      </c>
      <c r="W50" s="96">
        <v>132</v>
      </c>
      <c r="X50" s="96">
        <f>W50*3</f>
        <v>396</v>
      </c>
      <c r="Y50" s="108"/>
    </row>
    <row r="51" spans="1:25" s="96" customFormat="1" x14ac:dyDescent="0.2">
      <c r="A51" s="156">
        <v>15</v>
      </c>
      <c r="B51" s="96">
        <v>145</v>
      </c>
      <c r="C51" s="96">
        <f t="shared" ref="C51:C52" si="54">B51*3</f>
        <v>435</v>
      </c>
      <c r="D51" s="96">
        <f>C51-C50</f>
        <v>54</v>
      </c>
      <c r="E51" s="156">
        <v>15</v>
      </c>
      <c r="F51" s="96">
        <v>145</v>
      </c>
      <c r="G51" s="96">
        <f t="shared" ref="G51:G52" si="55">F51*3</f>
        <v>435</v>
      </c>
      <c r="H51" s="96">
        <f>G51-G50</f>
        <v>54</v>
      </c>
      <c r="I51" s="156">
        <v>15</v>
      </c>
      <c r="J51" s="96">
        <v>158</v>
      </c>
      <c r="K51" s="96">
        <f t="shared" ref="K51:K52" si="56">J51*3</f>
        <v>474</v>
      </c>
      <c r="L51" s="108">
        <f>K51-K50</f>
        <v>87</v>
      </c>
      <c r="M51" s="238"/>
      <c r="N51" s="156">
        <v>15</v>
      </c>
      <c r="O51" s="96">
        <v>149</v>
      </c>
      <c r="P51" s="96">
        <f t="shared" ref="P51:P52" si="57">O51*3</f>
        <v>447</v>
      </c>
      <c r="Q51" s="96">
        <f>P51-P50</f>
        <v>48</v>
      </c>
      <c r="R51" s="156">
        <v>15</v>
      </c>
      <c r="S51" s="96">
        <v>148</v>
      </c>
      <c r="T51" s="96">
        <f t="shared" ref="T51:T52" si="58">S51*3</f>
        <v>444</v>
      </c>
      <c r="U51" s="96">
        <f>T51-T50</f>
        <v>45</v>
      </c>
      <c r="V51" s="156">
        <v>15</v>
      </c>
      <c r="W51" s="96">
        <v>148</v>
      </c>
      <c r="X51" s="96">
        <f t="shared" ref="X51:X52" si="59">W51*3</f>
        <v>444</v>
      </c>
      <c r="Y51" s="108">
        <f>X51-X50</f>
        <v>48</v>
      </c>
    </row>
    <row r="52" spans="1:25" s="133" customFormat="1" x14ac:dyDescent="0.2">
      <c r="A52" s="158">
        <v>16</v>
      </c>
      <c r="B52" s="133">
        <v>185</v>
      </c>
      <c r="C52" s="133">
        <f t="shared" si="54"/>
        <v>555</v>
      </c>
      <c r="D52" s="133">
        <f>C52-C51</f>
        <v>120</v>
      </c>
      <c r="E52" s="158">
        <v>16</v>
      </c>
      <c r="F52" s="133">
        <v>180</v>
      </c>
      <c r="G52" s="133">
        <f t="shared" si="55"/>
        <v>540</v>
      </c>
      <c r="H52" s="133">
        <f>G52-G51</f>
        <v>105</v>
      </c>
      <c r="I52" s="158">
        <v>16</v>
      </c>
      <c r="J52" s="133">
        <v>208</v>
      </c>
      <c r="K52" s="133">
        <f t="shared" si="56"/>
        <v>624</v>
      </c>
      <c r="L52" s="134">
        <f>K52-K51</f>
        <v>150</v>
      </c>
      <c r="M52" s="238"/>
      <c r="N52" s="158">
        <v>16</v>
      </c>
      <c r="O52" s="133">
        <v>182</v>
      </c>
      <c r="P52" s="133">
        <f t="shared" si="57"/>
        <v>546</v>
      </c>
      <c r="Q52" s="133">
        <f>P52-P51</f>
        <v>99</v>
      </c>
      <c r="R52" s="158">
        <v>16</v>
      </c>
      <c r="S52" s="133">
        <v>171</v>
      </c>
      <c r="T52" s="133">
        <f t="shared" si="58"/>
        <v>513</v>
      </c>
      <c r="U52" s="133">
        <f>T52-T51</f>
        <v>69</v>
      </c>
      <c r="V52" s="158">
        <v>16</v>
      </c>
      <c r="W52" s="133">
        <v>180</v>
      </c>
      <c r="X52" s="133">
        <f t="shared" si="59"/>
        <v>540</v>
      </c>
      <c r="Y52" s="134">
        <f>X52-X51</f>
        <v>96</v>
      </c>
    </row>
    <row r="54" spans="1:25" s="106" customFormat="1" x14ac:dyDescent="0.2">
      <c r="A54" s="160" t="s">
        <v>224</v>
      </c>
      <c r="E54" s="159"/>
      <c r="I54" s="159"/>
      <c r="L54" s="107"/>
      <c r="M54" s="238"/>
      <c r="N54" s="160" t="s">
        <v>249</v>
      </c>
      <c r="O54" s="140"/>
      <c r="P54" s="140"/>
      <c r="Q54" s="140"/>
      <c r="R54" s="112"/>
      <c r="S54" s="140"/>
      <c r="T54" s="140"/>
      <c r="U54" s="140"/>
      <c r="V54" s="112"/>
      <c r="W54" s="140"/>
      <c r="X54" s="140"/>
      <c r="Y54" s="141"/>
    </row>
    <row r="55" spans="1:25" s="96" customFormat="1" x14ac:dyDescent="0.2">
      <c r="A55" s="113" t="s">
        <v>250</v>
      </c>
      <c r="B55" s="97"/>
      <c r="C55" s="97"/>
      <c r="D55" s="97"/>
      <c r="E55" s="113" t="s">
        <v>191</v>
      </c>
      <c r="F55" s="97"/>
      <c r="G55" s="97"/>
      <c r="H55" s="97"/>
      <c r="I55" s="113" t="s">
        <v>192</v>
      </c>
      <c r="L55" s="108"/>
      <c r="M55" s="238"/>
      <c r="N55" s="113" t="s">
        <v>250</v>
      </c>
      <c r="O55" s="97"/>
      <c r="P55" s="97"/>
      <c r="Q55" s="97"/>
      <c r="R55" s="113" t="s">
        <v>191</v>
      </c>
      <c r="S55" s="97"/>
      <c r="T55" s="97"/>
      <c r="U55" s="97"/>
      <c r="V55" s="113" t="s">
        <v>192</v>
      </c>
      <c r="W55" s="97"/>
      <c r="X55" s="97"/>
      <c r="Y55" s="101"/>
    </row>
    <row r="56" spans="1:25" s="96" customFormat="1" x14ac:dyDescent="0.2">
      <c r="A56" s="113" t="s">
        <v>193</v>
      </c>
      <c r="B56" s="94" t="s">
        <v>194</v>
      </c>
      <c r="C56" s="94" t="s">
        <v>195</v>
      </c>
      <c r="D56" s="92" t="s">
        <v>187</v>
      </c>
      <c r="E56" s="113" t="s">
        <v>193</v>
      </c>
      <c r="F56" s="94" t="s">
        <v>194</v>
      </c>
      <c r="G56" s="94" t="s">
        <v>195</v>
      </c>
      <c r="H56" s="92" t="s">
        <v>187</v>
      </c>
      <c r="I56" s="113" t="s">
        <v>193</v>
      </c>
      <c r="J56" s="94" t="s">
        <v>194</v>
      </c>
      <c r="K56" s="94" t="s">
        <v>195</v>
      </c>
      <c r="L56" s="92" t="s">
        <v>187</v>
      </c>
      <c r="M56" s="238"/>
      <c r="N56" s="113" t="s">
        <v>193</v>
      </c>
      <c r="O56" s="94" t="s">
        <v>194</v>
      </c>
      <c r="P56" s="94" t="s">
        <v>195</v>
      </c>
      <c r="Q56" s="92" t="s">
        <v>187</v>
      </c>
      <c r="R56" s="113" t="s">
        <v>193</v>
      </c>
      <c r="S56" s="94" t="s">
        <v>194</v>
      </c>
      <c r="T56" s="94" t="s">
        <v>195</v>
      </c>
      <c r="U56" s="92" t="s">
        <v>187</v>
      </c>
      <c r="V56" s="113" t="s">
        <v>193</v>
      </c>
      <c r="W56" s="94" t="s">
        <v>194</v>
      </c>
      <c r="X56" s="94" t="s">
        <v>195</v>
      </c>
      <c r="Y56" s="92" t="s">
        <v>187</v>
      </c>
    </row>
    <row r="57" spans="1:25" s="96" customFormat="1" x14ac:dyDescent="0.2">
      <c r="A57" s="156" t="s">
        <v>196</v>
      </c>
      <c r="B57" s="96">
        <v>121</v>
      </c>
      <c r="C57" s="96">
        <f>B57*3</f>
        <v>363</v>
      </c>
      <c r="E57" s="156" t="s">
        <v>196</v>
      </c>
      <c r="F57" s="96">
        <v>121</v>
      </c>
      <c r="G57" s="96">
        <f>F57*3</f>
        <v>363</v>
      </c>
      <c r="I57" s="156" t="s">
        <v>196</v>
      </c>
      <c r="J57" s="96">
        <v>121</v>
      </c>
      <c r="K57" s="96">
        <f t="shared" ref="K57:K59" si="60">J57*3</f>
        <v>363</v>
      </c>
      <c r="L57" s="108"/>
      <c r="M57" s="238"/>
      <c r="N57" s="156" t="s">
        <v>196</v>
      </c>
      <c r="O57" s="97">
        <v>130</v>
      </c>
      <c r="P57" s="97">
        <v>390</v>
      </c>
      <c r="Q57" s="97"/>
      <c r="R57" s="156" t="s">
        <v>196</v>
      </c>
      <c r="S57" s="97">
        <v>132</v>
      </c>
      <c r="T57" s="97">
        <v>396</v>
      </c>
      <c r="U57" s="97"/>
      <c r="V57" s="156" t="s">
        <v>196</v>
      </c>
      <c r="W57" s="97">
        <v>132</v>
      </c>
      <c r="X57" s="97">
        <v>396</v>
      </c>
      <c r="Y57" s="101"/>
    </row>
    <row r="58" spans="1:25" s="96" customFormat="1" x14ac:dyDescent="0.2">
      <c r="A58" s="156">
        <v>15</v>
      </c>
      <c r="B58" s="96">
        <v>139</v>
      </c>
      <c r="C58" s="96">
        <f t="shared" ref="C58:C59" si="61">B58*3</f>
        <v>417</v>
      </c>
      <c r="D58" s="96">
        <f>C58-C57</f>
        <v>54</v>
      </c>
      <c r="E58" s="156">
        <v>15</v>
      </c>
      <c r="F58" s="96">
        <v>136</v>
      </c>
      <c r="G58" s="96">
        <f t="shared" ref="G58:G59" si="62">F58*3</f>
        <v>408</v>
      </c>
      <c r="H58" s="96">
        <f>G58-G57</f>
        <v>45</v>
      </c>
      <c r="I58" s="156">
        <v>15</v>
      </c>
      <c r="J58" s="96">
        <v>137</v>
      </c>
      <c r="K58" s="96">
        <f t="shared" si="60"/>
        <v>411</v>
      </c>
      <c r="L58" s="108">
        <f>K58-K57</f>
        <v>48</v>
      </c>
      <c r="M58" s="238"/>
      <c r="N58" s="156">
        <v>15</v>
      </c>
      <c r="O58" s="97">
        <v>145</v>
      </c>
      <c r="P58" s="97">
        <v>435</v>
      </c>
      <c r="Q58" s="97">
        <v>45</v>
      </c>
      <c r="R58" s="156">
        <v>15</v>
      </c>
      <c r="S58" s="97">
        <v>148</v>
      </c>
      <c r="T58" s="97">
        <v>444</v>
      </c>
      <c r="U58" s="97">
        <v>48</v>
      </c>
      <c r="V58" s="156">
        <v>15</v>
      </c>
      <c r="W58" s="97">
        <v>148</v>
      </c>
      <c r="X58" s="97">
        <v>444</v>
      </c>
      <c r="Y58" s="101">
        <v>48</v>
      </c>
    </row>
    <row r="59" spans="1:25" s="133" customFormat="1" x14ac:dyDescent="0.2">
      <c r="A59" s="158">
        <v>16</v>
      </c>
      <c r="B59" s="133">
        <v>175</v>
      </c>
      <c r="C59" s="133">
        <f t="shared" si="61"/>
        <v>525</v>
      </c>
      <c r="D59" s="133">
        <f>C59-C58</f>
        <v>108</v>
      </c>
      <c r="E59" s="158">
        <v>16</v>
      </c>
      <c r="F59" s="133">
        <v>160</v>
      </c>
      <c r="G59" s="133">
        <f t="shared" si="62"/>
        <v>480</v>
      </c>
      <c r="H59" s="133">
        <f>G59-G58</f>
        <v>72</v>
      </c>
      <c r="I59" s="158">
        <v>16</v>
      </c>
      <c r="J59" s="133">
        <v>167</v>
      </c>
      <c r="K59" s="133">
        <f t="shared" si="60"/>
        <v>501</v>
      </c>
      <c r="L59" s="134">
        <f>K59-K58</f>
        <v>90</v>
      </c>
      <c r="M59" s="238"/>
      <c r="N59" s="158">
        <v>16</v>
      </c>
      <c r="O59" s="102">
        <v>166</v>
      </c>
      <c r="P59" s="102">
        <v>498</v>
      </c>
      <c r="Q59" s="102">
        <v>63</v>
      </c>
      <c r="R59" s="158">
        <v>16</v>
      </c>
      <c r="S59" s="102">
        <v>175</v>
      </c>
      <c r="T59" s="102">
        <v>525</v>
      </c>
      <c r="U59" s="102">
        <v>81</v>
      </c>
      <c r="V59" s="158">
        <v>16</v>
      </c>
      <c r="W59" s="102">
        <v>173</v>
      </c>
      <c r="X59" s="102">
        <v>519</v>
      </c>
      <c r="Y59" s="104">
        <v>75</v>
      </c>
    </row>
    <row r="60" spans="1:25" s="106" customFormat="1" x14ac:dyDescent="0.2">
      <c r="A60" s="159" t="s">
        <v>197</v>
      </c>
      <c r="E60" s="159" t="s">
        <v>198</v>
      </c>
      <c r="I60" s="159" t="s">
        <v>199</v>
      </c>
      <c r="L60" s="107"/>
      <c r="M60" s="238"/>
      <c r="N60" s="159" t="s">
        <v>197</v>
      </c>
      <c r="R60" s="159" t="s">
        <v>198</v>
      </c>
      <c r="V60" s="159" t="s">
        <v>199</v>
      </c>
      <c r="W60" s="140"/>
      <c r="X60" s="140"/>
      <c r="Y60" s="141"/>
    </row>
    <row r="61" spans="1:25" s="96" customFormat="1" x14ac:dyDescent="0.2">
      <c r="A61" s="113" t="s">
        <v>193</v>
      </c>
      <c r="B61" s="94" t="s">
        <v>194</v>
      </c>
      <c r="C61" s="94" t="s">
        <v>195</v>
      </c>
      <c r="D61" s="92" t="s">
        <v>187</v>
      </c>
      <c r="E61" s="113" t="s">
        <v>193</v>
      </c>
      <c r="F61" s="94" t="s">
        <v>194</v>
      </c>
      <c r="G61" s="94" t="s">
        <v>195</v>
      </c>
      <c r="H61" s="92" t="s">
        <v>187</v>
      </c>
      <c r="I61" s="113" t="s">
        <v>193</v>
      </c>
      <c r="J61" s="94" t="s">
        <v>194</v>
      </c>
      <c r="K61" s="94" t="s">
        <v>195</v>
      </c>
      <c r="L61" s="92" t="s">
        <v>187</v>
      </c>
      <c r="M61" s="238"/>
      <c r="N61" s="113" t="s">
        <v>193</v>
      </c>
      <c r="O61" s="94" t="s">
        <v>194</v>
      </c>
      <c r="P61" s="94" t="s">
        <v>195</v>
      </c>
      <c r="Q61" s="92" t="s">
        <v>187</v>
      </c>
      <c r="R61" s="113" t="s">
        <v>193</v>
      </c>
      <c r="S61" s="94" t="s">
        <v>194</v>
      </c>
      <c r="T61" s="94" t="s">
        <v>195</v>
      </c>
      <c r="U61" s="92" t="s">
        <v>187</v>
      </c>
      <c r="V61" s="113" t="s">
        <v>193</v>
      </c>
      <c r="W61" s="94" t="s">
        <v>194</v>
      </c>
      <c r="X61" s="94" t="s">
        <v>195</v>
      </c>
      <c r="Y61" s="92" t="s">
        <v>187</v>
      </c>
    </row>
    <row r="62" spans="1:25" s="96" customFormat="1" x14ac:dyDescent="0.2">
      <c r="A62" s="156" t="s">
        <v>196</v>
      </c>
      <c r="B62" s="96">
        <v>124</v>
      </c>
      <c r="C62" s="96">
        <f>B62*3</f>
        <v>372</v>
      </c>
      <c r="E62" s="156" t="s">
        <v>196</v>
      </c>
      <c r="F62" s="96">
        <v>122</v>
      </c>
      <c r="G62" s="96">
        <f>F62*3</f>
        <v>366</v>
      </c>
      <c r="I62" s="156" t="s">
        <v>196</v>
      </c>
      <c r="J62" s="96">
        <v>121</v>
      </c>
      <c r="K62" s="96">
        <f>J62*3</f>
        <v>363</v>
      </c>
      <c r="L62" s="108"/>
      <c r="M62" s="238"/>
      <c r="N62" s="156" t="s">
        <v>196</v>
      </c>
      <c r="O62" s="97">
        <v>133</v>
      </c>
      <c r="P62" s="97">
        <v>399</v>
      </c>
      <c r="Q62" s="97"/>
      <c r="R62" s="156" t="s">
        <v>196</v>
      </c>
      <c r="S62" s="97">
        <v>131</v>
      </c>
      <c r="T62" s="97">
        <v>393</v>
      </c>
      <c r="U62" s="97"/>
      <c r="V62" s="156" t="s">
        <v>196</v>
      </c>
      <c r="W62" s="97">
        <v>133</v>
      </c>
      <c r="X62" s="97">
        <v>399</v>
      </c>
      <c r="Y62" s="101"/>
    </row>
    <row r="63" spans="1:25" s="96" customFormat="1" x14ac:dyDescent="0.2">
      <c r="A63" s="156">
        <v>15</v>
      </c>
      <c r="B63" s="96">
        <v>144</v>
      </c>
      <c r="C63" s="96">
        <f t="shared" ref="C63:C64" si="63">B63*3</f>
        <v>432</v>
      </c>
      <c r="D63" s="96">
        <f>C63-C62</f>
        <v>60</v>
      </c>
      <c r="E63" s="156">
        <v>15</v>
      </c>
      <c r="F63" s="96">
        <v>139</v>
      </c>
      <c r="G63" s="96">
        <f t="shared" ref="G63:G64" si="64">F63*3</f>
        <v>417</v>
      </c>
      <c r="H63" s="96">
        <f>G63-G62</f>
        <v>51</v>
      </c>
      <c r="I63" s="156">
        <v>15</v>
      </c>
      <c r="J63" s="96">
        <v>142</v>
      </c>
      <c r="K63" s="96">
        <f t="shared" ref="K63:K64" si="65">J63*3</f>
        <v>426</v>
      </c>
      <c r="L63" s="108">
        <f>K63-K62</f>
        <v>63</v>
      </c>
      <c r="M63" s="238"/>
      <c r="N63" s="156">
        <v>15</v>
      </c>
      <c r="O63" s="97">
        <v>148</v>
      </c>
      <c r="P63" s="97">
        <v>444</v>
      </c>
      <c r="Q63" s="97">
        <v>45</v>
      </c>
      <c r="R63" s="156">
        <v>15</v>
      </c>
      <c r="S63" s="97">
        <v>144</v>
      </c>
      <c r="T63" s="97">
        <v>432</v>
      </c>
      <c r="U63" s="97">
        <v>39</v>
      </c>
      <c r="V63" s="156">
        <v>15</v>
      </c>
      <c r="W63" s="97">
        <v>149</v>
      </c>
      <c r="X63" s="97">
        <v>447</v>
      </c>
      <c r="Y63" s="101">
        <v>48</v>
      </c>
    </row>
    <row r="64" spans="1:25" s="133" customFormat="1" x14ac:dyDescent="0.2">
      <c r="A64" s="158">
        <v>16</v>
      </c>
      <c r="B64" s="133">
        <v>196</v>
      </c>
      <c r="C64" s="133">
        <f t="shared" si="63"/>
        <v>588</v>
      </c>
      <c r="D64" s="133">
        <f>C64-C63</f>
        <v>156</v>
      </c>
      <c r="E64" s="158">
        <v>16</v>
      </c>
      <c r="F64" s="133">
        <v>176</v>
      </c>
      <c r="G64" s="133">
        <f t="shared" si="64"/>
        <v>528</v>
      </c>
      <c r="H64" s="133">
        <f>G64-G63</f>
        <v>111</v>
      </c>
      <c r="I64" s="158">
        <v>16</v>
      </c>
      <c r="J64" s="133">
        <v>190</v>
      </c>
      <c r="K64" s="133">
        <f t="shared" si="65"/>
        <v>570</v>
      </c>
      <c r="L64" s="134">
        <f>K64-K63</f>
        <v>144</v>
      </c>
      <c r="M64" s="238"/>
      <c r="N64" s="158">
        <v>16</v>
      </c>
      <c r="O64" s="102">
        <v>175</v>
      </c>
      <c r="P64" s="102">
        <v>525</v>
      </c>
      <c r="Q64" s="102">
        <v>81</v>
      </c>
      <c r="R64" s="158">
        <v>16</v>
      </c>
      <c r="S64" s="102">
        <v>166</v>
      </c>
      <c r="T64" s="102">
        <v>498</v>
      </c>
      <c r="U64" s="102">
        <v>66</v>
      </c>
      <c r="V64" s="158">
        <v>16</v>
      </c>
      <c r="W64" s="102">
        <v>175</v>
      </c>
      <c r="X64" s="102">
        <v>525</v>
      </c>
      <c r="Y64" s="104">
        <v>78</v>
      </c>
    </row>
    <row r="65" spans="1:25" s="106" customFormat="1" x14ac:dyDescent="0.2">
      <c r="A65" s="159" t="s">
        <v>200</v>
      </c>
      <c r="E65" s="159" t="s">
        <v>201</v>
      </c>
      <c r="I65" s="159" t="s">
        <v>251</v>
      </c>
      <c r="L65" s="107"/>
      <c r="M65" s="238"/>
      <c r="N65" s="159" t="s">
        <v>200</v>
      </c>
      <c r="R65" s="159" t="s">
        <v>201</v>
      </c>
      <c r="V65" s="159" t="s">
        <v>251</v>
      </c>
      <c r="W65" s="140"/>
      <c r="X65" s="140"/>
      <c r="Y65" s="141"/>
    </row>
    <row r="66" spans="1:25" s="96" customFormat="1" x14ac:dyDescent="0.2">
      <c r="A66" s="113" t="s">
        <v>193</v>
      </c>
      <c r="B66" s="94" t="s">
        <v>194</v>
      </c>
      <c r="C66" s="94" t="s">
        <v>195</v>
      </c>
      <c r="D66" s="92" t="s">
        <v>187</v>
      </c>
      <c r="E66" s="113" t="s">
        <v>193</v>
      </c>
      <c r="F66" s="94" t="s">
        <v>194</v>
      </c>
      <c r="G66" s="94" t="s">
        <v>195</v>
      </c>
      <c r="H66" s="92" t="s">
        <v>187</v>
      </c>
      <c r="I66" s="113" t="s">
        <v>193</v>
      </c>
      <c r="J66" s="94" t="s">
        <v>194</v>
      </c>
      <c r="K66" s="94" t="s">
        <v>195</v>
      </c>
      <c r="L66" s="92" t="s">
        <v>187</v>
      </c>
      <c r="M66" s="238"/>
      <c r="N66" s="113" t="s">
        <v>193</v>
      </c>
      <c r="O66" s="94" t="s">
        <v>194</v>
      </c>
      <c r="P66" s="94" t="s">
        <v>195</v>
      </c>
      <c r="Q66" s="92" t="s">
        <v>187</v>
      </c>
      <c r="R66" s="113" t="s">
        <v>193</v>
      </c>
      <c r="S66" s="94" t="s">
        <v>194</v>
      </c>
      <c r="T66" s="94" t="s">
        <v>195</v>
      </c>
      <c r="U66" s="92" t="s">
        <v>187</v>
      </c>
      <c r="V66" s="113" t="s">
        <v>193</v>
      </c>
      <c r="W66" s="94" t="s">
        <v>194</v>
      </c>
      <c r="X66" s="94" t="s">
        <v>195</v>
      </c>
      <c r="Y66" s="92" t="s">
        <v>187</v>
      </c>
    </row>
    <row r="67" spans="1:25" s="96" customFormat="1" x14ac:dyDescent="0.2">
      <c r="A67" s="156" t="s">
        <v>196</v>
      </c>
      <c r="B67" s="96">
        <v>122</v>
      </c>
      <c r="C67" s="96">
        <f>B67*3</f>
        <v>366</v>
      </c>
      <c r="E67" s="156" t="s">
        <v>196</v>
      </c>
      <c r="F67" s="96">
        <v>121</v>
      </c>
      <c r="G67" s="96">
        <f>F67*3</f>
        <v>363</v>
      </c>
      <c r="I67" s="156" t="s">
        <v>196</v>
      </c>
      <c r="J67" s="96">
        <v>122</v>
      </c>
      <c r="K67" s="96">
        <f>J67*3</f>
        <v>366</v>
      </c>
      <c r="L67" s="108"/>
      <c r="M67" s="238"/>
      <c r="N67" s="156" t="s">
        <v>196</v>
      </c>
      <c r="O67" s="97">
        <v>133</v>
      </c>
      <c r="P67" s="97">
        <v>399</v>
      </c>
      <c r="Q67" s="97"/>
      <c r="R67" s="156" t="s">
        <v>196</v>
      </c>
      <c r="S67" s="97">
        <v>133</v>
      </c>
      <c r="T67" s="97">
        <v>399</v>
      </c>
      <c r="U67" s="97"/>
      <c r="V67" s="156" t="s">
        <v>196</v>
      </c>
      <c r="W67" s="97">
        <v>133</v>
      </c>
      <c r="X67" s="97">
        <v>399</v>
      </c>
      <c r="Y67" s="101"/>
    </row>
    <row r="68" spans="1:25" s="96" customFormat="1" x14ac:dyDescent="0.2">
      <c r="A68" s="156">
        <v>15</v>
      </c>
      <c r="B68" s="96">
        <v>137</v>
      </c>
      <c r="C68" s="96">
        <f t="shared" ref="C68:C69" si="66">B68*3</f>
        <v>411</v>
      </c>
      <c r="D68" s="96">
        <f>C68-C67</f>
        <v>45</v>
      </c>
      <c r="E68" s="156">
        <v>15</v>
      </c>
      <c r="F68" s="96">
        <v>136</v>
      </c>
      <c r="G68" s="96">
        <f t="shared" ref="G68:G69" si="67">F68*3</f>
        <v>408</v>
      </c>
      <c r="H68" s="96">
        <f>G68-G67</f>
        <v>45</v>
      </c>
      <c r="I68" s="156">
        <v>15</v>
      </c>
      <c r="J68" s="96">
        <v>143</v>
      </c>
      <c r="K68" s="96">
        <f t="shared" ref="K68:K69" si="68">J68*3</f>
        <v>429</v>
      </c>
      <c r="L68" s="108">
        <f>K68-K67</f>
        <v>63</v>
      </c>
      <c r="M68" s="238"/>
      <c r="N68" s="156">
        <v>15</v>
      </c>
      <c r="O68" s="97">
        <v>148</v>
      </c>
      <c r="P68" s="97">
        <v>444</v>
      </c>
      <c r="Q68" s="97">
        <v>45</v>
      </c>
      <c r="R68" s="156">
        <v>15</v>
      </c>
      <c r="S68" s="97">
        <v>150</v>
      </c>
      <c r="T68" s="97">
        <v>450</v>
      </c>
      <c r="U68" s="97">
        <v>51</v>
      </c>
      <c r="V68" s="156">
        <v>15</v>
      </c>
      <c r="W68" s="97">
        <v>148</v>
      </c>
      <c r="X68" s="97">
        <v>444</v>
      </c>
      <c r="Y68" s="101">
        <v>45</v>
      </c>
    </row>
    <row r="69" spans="1:25" s="133" customFormat="1" x14ac:dyDescent="0.2">
      <c r="A69" s="158">
        <v>16</v>
      </c>
      <c r="B69" s="133">
        <v>165</v>
      </c>
      <c r="C69" s="133">
        <f t="shared" si="66"/>
        <v>495</v>
      </c>
      <c r="D69" s="133">
        <f>C69-C68</f>
        <v>84</v>
      </c>
      <c r="E69" s="158">
        <v>16</v>
      </c>
      <c r="F69" s="133">
        <v>169</v>
      </c>
      <c r="G69" s="133">
        <f t="shared" si="67"/>
        <v>507</v>
      </c>
      <c r="H69" s="133">
        <f>G69-G68</f>
        <v>99</v>
      </c>
      <c r="I69" s="158">
        <v>16</v>
      </c>
      <c r="J69" s="133">
        <v>192</v>
      </c>
      <c r="K69" s="133">
        <f t="shared" si="68"/>
        <v>576</v>
      </c>
      <c r="L69" s="134">
        <f>K69-K68</f>
        <v>147</v>
      </c>
      <c r="M69" s="238"/>
      <c r="N69" s="158">
        <v>16</v>
      </c>
      <c r="O69" s="102">
        <v>173</v>
      </c>
      <c r="P69" s="102">
        <v>519</v>
      </c>
      <c r="Q69" s="102">
        <v>75</v>
      </c>
      <c r="R69" s="158">
        <v>16</v>
      </c>
      <c r="S69" s="102">
        <v>182</v>
      </c>
      <c r="T69" s="102">
        <v>546</v>
      </c>
      <c r="U69" s="102">
        <v>96</v>
      </c>
      <c r="V69" s="158">
        <v>16</v>
      </c>
      <c r="W69" s="102">
        <v>170</v>
      </c>
      <c r="X69" s="102">
        <v>510</v>
      </c>
      <c r="Y69" s="104">
        <v>66</v>
      </c>
    </row>
    <row r="70" spans="1:25" s="106" customFormat="1" x14ac:dyDescent="0.2">
      <c r="A70" s="159" t="s">
        <v>203</v>
      </c>
      <c r="E70" s="159" t="s">
        <v>204</v>
      </c>
      <c r="I70" s="159" t="s">
        <v>205</v>
      </c>
      <c r="L70" s="107"/>
      <c r="M70" s="238"/>
      <c r="N70" s="159" t="s">
        <v>203</v>
      </c>
      <c r="R70" s="159" t="s">
        <v>204</v>
      </c>
      <c r="V70" s="159" t="s">
        <v>205</v>
      </c>
      <c r="W70" s="140"/>
      <c r="X70" s="140"/>
      <c r="Y70" s="141"/>
    </row>
    <row r="71" spans="1:25" s="96" customFormat="1" x14ac:dyDescent="0.2">
      <c r="A71" s="113" t="s">
        <v>193</v>
      </c>
      <c r="B71" s="94" t="s">
        <v>194</v>
      </c>
      <c r="C71" s="94" t="s">
        <v>195</v>
      </c>
      <c r="D71" s="92" t="s">
        <v>187</v>
      </c>
      <c r="E71" s="113" t="s">
        <v>193</v>
      </c>
      <c r="F71" s="94" t="s">
        <v>194</v>
      </c>
      <c r="G71" s="94" t="s">
        <v>195</v>
      </c>
      <c r="H71" s="92" t="s">
        <v>187</v>
      </c>
      <c r="I71" s="113" t="s">
        <v>193</v>
      </c>
      <c r="J71" s="94" t="s">
        <v>194</v>
      </c>
      <c r="K71" s="94" t="s">
        <v>195</v>
      </c>
      <c r="L71" s="92" t="s">
        <v>187</v>
      </c>
      <c r="M71" s="238"/>
      <c r="N71" s="113" t="s">
        <v>193</v>
      </c>
      <c r="O71" s="94" t="s">
        <v>194</v>
      </c>
      <c r="P71" s="94" t="s">
        <v>195</v>
      </c>
      <c r="Q71" s="92" t="s">
        <v>187</v>
      </c>
      <c r="R71" s="113" t="s">
        <v>193</v>
      </c>
      <c r="S71" s="94" t="s">
        <v>194</v>
      </c>
      <c r="T71" s="94" t="s">
        <v>195</v>
      </c>
      <c r="U71" s="92" t="s">
        <v>187</v>
      </c>
      <c r="V71" s="113" t="s">
        <v>193</v>
      </c>
      <c r="W71" s="94" t="s">
        <v>194</v>
      </c>
      <c r="X71" s="94" t="s">
        <v>195</v>
      </c>
      <c r="Y71" s="92" t="s">
        <v>187</v>
      </c>
    </row>
    <row r="72" spans="1:25" s="96" customFormat="1" x14ac:dyDescent="0.2">
      <c r="A72" s="156" t="s">
        <v>196</v>
      </c>
      <c r="B72" s="96">
        <v>120</v>
      </c>
      <c r="C72" s="96">
        <f>B72*3</f>
        <v>360</v>
      </c>
      <c r="E72" s="156" t="s">
        <v>196</v>
      </c>
      <c r="F72" s="96">
        <v>122</v>
      </c>
      <c r="G72" s="96">
        <f>F72*3</f>
        <v>366</v>
      </c>
      <c r="I72" s="156" t="s">
        <v>196</v>
      </c>
      <c r="J72" s="96">
        <v>122</v>
      </c>
      <c r="K72" s="96">
        <f>J72*3</f>
        <v>366</v>
      </c>
      <c r="L72" s="108"/>
      <c r="M72" s="238"/>
      <c r="N72" s="156" t="s">
        <v>196</v>
      </c>
      <c r="O72" s="97">
        <v>133</v>
      </c>
      <c r="P72" s="97">
        <v>399</v>
      </c>
      <c r="Q72" s="97"/>
      <c r="R72" s="156" t="s">
        <v>196</v>
      </c>
      <c r="S72" s="97">
        <v>132</v>
      </c>
      <c r="T72" s="97">
        <v>396</v>
      </c>
      <c r="U72" s="97"/>
      <c r="V72" s="156" t="s">
        <v>196</v>
      </c>
      <c r="W72" s="97">
        <v>137</v>
      </c>
      <c r="X72" s="97">
        <v>411</v>
      </c>
      <c r="Y72" s="101"/>
    </row>
    <row r="73" spans="1:25" s="96" customFormat="1" x14ac:dyDescent="0.2">
      <c r="A73" s="156">
        <v>15</v>
      </c>
      <c r="B73" s="96">
        <v>135</v>
      </c>
      <c r="C73" s="96">
        <f t="shared" ref="C73:C74" si="69">B73*3</f>
        <v>405</v>
      </c>
      <c r="D73" s="96">
        <f>C73-C72</f>
        <v>45</v>
      </c>
      <c r="E73" s="156">
        <v>15</v>
      </c>
      <c r="F73" s="96">
        <v>139</v>
      </c>
      <c r="G73" s="96">
        <f t="shared" ref="G73:G74" si="70">F73*3</f>
        <v>417</v>
      </c>
      <c r="H73" s="96">
        <f>G73-G72</f>
        <v>51</v>
      </c>
      <c r="I73" s="156">
        <v>15</v>
      </c>
      <c r="J73" s="96">
        <v>140</v>
      </c>
      <c r="K73" s="96">
        <f t="shared" ref="K73:K74" si="71">J73*3</f>
        <v>420</v>
      </c>
      <c r="L73" s="108">
        <f>K73-K72</f>
        <v>54</v>
      </c>
      <c r="M73" s="238"/>
      <c r="N73" s="156">
        <v>15</v>
      </c>
      <c r="O73" s="97">
        <v>149</v>
      </c>
      <c r="P73" s="97">
        <v>447</v>
      </c>
      <c r="Q73" s="97">
        <v>48</v>
      </c>
      <c r="R73" s="156">
        <v>15</v>
      </c>
      <c r="S73" s="97">
        <v>147</v>
      </c>
      <c r="T73" s="97">
        <v>441</v>
      </c>
      <c r="U73" s="97">
        <v>45</v>
      </c>
      <c r="V73" s="156">
        <v>15</v>
      </c>
      <c r="W73" s="97">
        <v>151</v>
      </c>
      <c r="X73" s="97">
        <v>453</v>
      </c>
      <c r="Y73" s="101">
        <v>42</v>
      </c>
    </row>
    <row r="74" spans="1:25" s="133" customFormat="1" x14ac:dyDescent="0.2">
      <c r="A74" s="158">
        <v>16</v>
      </c>
      <c r="B74" s="133">
        <v>168</v>
      </c>
      <c r="C74" s="133">
        <f t="shared" si="69"/>
        <v>504</v>
      </c>
      <c r="D74" s="133">
        <f>C74-C73</f>
        <v>99</v>
      </c>
      <c r="E74" s="158">
        <v>16</v>
      </c>
      <c r="F74" s="133">
        <v>168</v>
      </c>
      <c r="G74" s="133">
        <f t="shared" si="70"/>
        <v>504</v>
      </c>
      <c r="H74" s="133">
        <f>G74-G73</f>
        <v>87</v>
      </c>
      <c r="I74" s="158">
        <v>16</v>
      </c>
      <c r="J74" s="133">
        <v>177</v>
      </c>
      <c r="K74" s="133">
        <f t="shared" si="71"/>
        <v>531</v>
      </c>
      <c r="L74" s="134">
        <f>K74-K73</f>
        <v>111</v>
      </c>
      <c r="M74" s="238"/>
      <c r="N74" s="158">
        <v>16</v>
      </c>
      <c r="O74" s="102">
        <v>183</v>
      </c>
      <c r="P74" s="102">
        <v>549</v>
      </c>
      <c r="Q74" s="102">
        <v>102</v>
      </c>
      <c r="R74" s="158">
        <v>16</v>
      </c>
      <c r="S74" s="102">
        <v>170</v>
      </c>
      <c r="T74" s="102">
        <v>510</v>
      </c>
      <c r="U74" s="102">
        <v>69</v>
      </c>
      <c r="V74" s="158">
        <v>16</v>
      </c>
      <c r="W74" s="102">
        <v>183</v>
      </c>
      <c r="X74" s="102">
        <v>549</v>
      </c>
      <c r="Y74" s="104">
        <v>96</v>
      </c>
    </row>
    <row r="75" spans="1:25" s="106" customFormat="1" ht="14" customHeight="1" x14ac:dyDescent="0.2">
      <c r="A75" s="159" t="s">
        <v>206</v>
      </c>
      <c r="E75" s="159" t="s">
        <v>207</v>
      </c>
      <c r="I75" s="159" t="s">
        <v>208</v>
      </c>
      <c r="L75" s="107"/>
      <c r="M75" s="238"/>
      <c r="N75" s="159" t="s">
        <v>206</v>
      </c>
      <c r="R75" s="159" t="s">
        <v>207</v>
      </c>
      <c r="V75" s="159" t="s">
        <v>208</v>
      </c>
      <c r="W75" s="140"/>
      <c r="X75" s="140"/>
      <c r="Y75" s="141"/>
    </row>
    <row r="76" spans="1:25" s="96" customFormat="1" ht="14" customHeight="1" x14ac:dyDescent="0.2">
      <c r="A76" s="113" t="s">
        <v>193</v>
      </c>
      <c r="B76" s="94" t="s">
        <v>194</v>
      </c>
      <c r="C76" s="94" t="s">
        <v>195</v>
      </c>
      <c r="D76" s="92" t="s">
        <v>187</v>
      </c>
      <c r="E76" s="113" t="s">
        <v>193</v>
      </c>
      <c r="F76" s="94" t="s">
        <v>194</v>
      </c>
      <c r="G76" s="94" t="s">
        <v>195</v>
      </c>
      <c r="H76" s="92" t="s">
        <v>187</v>
      </c>
      <c r="I76" s="113" t="s">
        <v>193</v>
      </c>
      <c r="J76" s="94" t="s">
        <v>194</v>
      </c>
      <c r="K76" s="94" t="s">
        <v>195</v>
      </c>
      <c r="L76" s="92" t="s">
        <v>187</v>
      </c>
      <c r="M76" s="238"/>
      <c r="N76" s="113" t="s">
        <v>193</v>
      </c>
      <c r="O76" s="94" t="s">
        <v>194</v>
      </c>
      <c r="P76" s="94" t="s">
        <v>195</v>
      </c>
      <c r="Q76" s="92" t="s">
        <v>187</v>
      </c>
      <c r="R76" s="113" t="s">
        <v>193</v>
      </c>
      <c r="S76" s="94" t="s">
        <v>194</v>
      </c>
      <c r="T76" s="94" t="s">
        <v>195</v>
      </c>
      <c r="U76" s="92" t="s">
        <v>187</v>
      </c>
      <c r="V76" s="113" t="s">
        <v>193</v>
      </c>
      <c r="W76" s="94" t="s">
        <v>194</v>
      </c>
      <c r="X76" s="94" t="s">
        <v>195</v>
      </c>
      <c r="Y76" s="92" t="s">
        <v>187</v>
      </c>
    </row>
    <row r="77" spans="1:25" s="96" customFormat="1" ht="14" customHeight="1" x14ac:dyDescent="0.2">
      <c r="A77" s="156" t="s">
        <v>196</v>
      </c>
      <c r="B77" s="96">
        <v>122</v>
      </c>
      <c r="C77" s="96">
        <f>B77*3</f>
        <v>366</v>
      </c>
      <c r="E77" s="156" t="s">
        <v>196</v>
      </c>
      <c r="F77" s="96">
        <v>122</v>
      </c>
      <c r="G77" s="96">
        <f>F77*3</f>
        <v>366</v>
      </c>
      <c r="I77" s="156" t="s">
        <v>196</v>
      </c>
      <c r="J77" s="96">
        <v>122</v>
      </c>
      <c r="K77" s="96">
        <f>J77*3</f>
        <v>366</v>
      </c>
      <c r="L77" s="108"/>
      <c r="M77" s="238"/>
      <c r="N77" s="156" t="s">
        <v>196</v>
      </c>
      <c r="O77" s="97">
        <v>133</v>
      </c>
      <c r="P77" s="97">
        <v>399</v>
      </c>
      <c r="Q77" s="97"/>
      <c r="R77" s="156" t="s">
        <v>196</v>
      </c>
      <c r="S77" s="97">
        <v>133</v>
      </c>
      <c r="T77" s="97">
        <v>399</v>
      </c>
      <c r="U77" s="97"/>
      <c r="V77" s="156" t="s">
        <v>196</v>
      </c>
      <c r="W77" s="97">
        <v>131</v>
      </c>
      <c r="X77" s="97">
        <v>393</v>
      </c>
      <c r="Y77" s="101"/>
    </row>
    <row r="78" spans="1:25" s="96" customFormat="1" ht="14" customHeight="1" x14ac:dyDescent="0.2">
      <c r="A78" s="156">
        <v>15</v>
      </c>
      <c r="B78" s="96">
        <v>140</v>
      </c>
      <c r="C78" s="96">
        <f t="shared" ref="C78:C79" si="72">B78*3</f>
        <v>420</v>
      </c>
      <c r="D78" s="96">
        <f>C78-C77</f>
        <v>54</v>
      </c>
      <c r="E78" s="156">
        <v>15</v>
      </c>
      <c r="F78" s="96">
        <v>138</v>
      </c>
      <c r="G78" s="96">
        <f t="shared" ref="G78:G79" si="73">F78*3</f>
        <v>414</v>
      </c>
      <c r="H78" s="96">
        <f>G78-G77</f>
        <v>48</v>
      </c>
      <c r="I78" s="156">
        <v>15</v>
      </c>
      <c r="J78" s="96">
        <v>139</v>
      </c>
      <c r="K78" s="96">
        <f t="shared" ref="K78:K79" si="74">J78*3</f>
        <v>417</v>
      </c>
      <c r="L78" s="108">
        <f>K78-K77</f>
        <v>51</v>
      </c>
      <c r="M78" s="238"/>
      <c r="N78" s="156">
        <v>15</v>
      </c>
      <c r="O78" s="97">
        <v>150</v>
      </c>
      <c r="P78" s="97">
        <v>450</v>
      </c>
      <c r="Q78" s="97">
        <v>51</v>
      </c>
      <c r="R78" s="156">
        <v>15</v>
      </c>
      <c r="S78" s="97">
        <v>151</v>
      </c>
      <c r="T78" s="97">
        <v>453</v>
      </c>
      <c r="U78" s="97">
        <v>54</v>
      </c>
      <c r="V78" s="156">
        <v>15</v>
      </c>
      <c r="W78" s="97">
        <v>145</v>
      </c>
      <c r="X78" s="97">
        <v>435</v>
      </c>
      <c r="Y78" s="101">
        <v>42</v>
      </c>
    </row>
    <row r="79" spans="1:25" s="133" customFormat="1" ht="14" customHeight="1" x14ac:dyDescent="0.2">
      <c r="A79" s="158">
        <v>16</v>
      </c>
      <c r="B79" s="133">
        <v>187</v>
      </c>
      <c r="C79" s="133">
        <f t="shared" si="72"/>
        <v>561</v>
      </c>
      <c r="D79" s="133">
        <f>C79-C78</f>
        <v>141</v>
      </c>
      <c r="E79" s="158">
        <v>16</v>
      </c>
      <c r="F79" s="133">
        <v>168</v>
      </c>
      <c r="G79" s="133">
        <f t="shared" si="73"/>
        <v>504</v>
      </c>
      <c r="H79" s="133">
        <f>G79-G78</f>
        <v>90</v>
      </c>
      <c r="I79" s="158">
        <v>16</v>
      </c>
      <c r="J79" s="133">
        <v>176</v>
      </c>
      <c r="K79" s="133">
        <f t="shared" si="74"/>
        <v>528</v>
      </c>
      <c r="L79" s="134">
        <f>K79-K78</f>
        <v>111</v>
      </c>
      <c r="M79" s="238"/>
      <c r="N79" s="158">
        <v>16</v>
      </c>
      <c r="O79" s="102">
        <v>177</v>
      </c>
      <c r="P79" s="102">
        <v>531</v>
      </c>
      <c r="Q79" s="102">
        <v>81</v>
      </c>
      <c r="R79" s="158">
        <v>16</v>
      </c>
      <c r="S79" s="102">
        <v>185</v>
      </c>
      <c r="T79" s="102">
        <v>555</v>
      </c>
      <c r="U79" s="102">
        <v>102</v>
      </c>
      <c r="V79" s="158">
        <v>16</v>
      </c>
      <c r="W79" s="102">
        <v>167</v>
      </c>
      <c r="X79" s="102">
        <v>501</v>
      </c>
      <c r="Y79" s="104">
        <v>66</v>
      </c>
    </row>
    <row r="80" spans="1:25" s="106" customFormat="1" x14ac:dyDescent="0.2">
      <c r="A80" s="159" t="s">
        <v>209</v>
      </c>
      <c r="E80" s="159" t="s">
        <v>210</v>
      </c>
      <c r="I80" s="159" t="s">
        <v>211</v>
      </c>
      <c r="L80" s="107"/>
      <c r="M80" s="238"/>
      <c r="N80" s="159" t="s">
        <v>209</v>
      </c>
      <c r="R80" s="159" t="s">
        <v>210</v>
      </c>
      <c r="V80" s="159" t="s">
        <v>211</v>
      </c>
      <c r="W80" s="140"/>
      <c r="X80" s="140"/>
      <c r="Y80" s="141"/>
    </row>
    <row r="81" spans="1:25" s="96" customFormat="1" x14ac:dyDescent="0.2">
      <c r="A81" s="113" t="s">
        <v>193</v>
      </c>
      <c r="B81" s="94" t="s">
        <v>194</v>
      </c>
      <c r="C81" s="94" t="s">
        <v>195</v>
      </c>
      <c r="D81" s="92" t="s">
        <v>187</v>
      </c>
      <c r="E81" s="113" t="s">
        <v>193</v>
      </c>
      <c r="F81" s="94" t="s">
        <v>194</v>
      </c>
      <c r="G81" s="94" t="s">
        <v>195</v>
      </c>
      <c r="H81" s="92" t="s">
        <v>187</v>
      </c>
      <c r="I81" s="113" t="s">
        <v>193</v>
      </c>
      <c r="J81" s="94" t="s">
        <v>194</v>
      </c>
      <c r="K81" s="94" t="s">
        <v>195</v>
      </c>
      <c r="L81" s="92" t="s">
        <v>187</v>
      </c>
      <c r="M81" s="238"/>
      <c r="N81" s="113" t="s">
        <v>193</v>
      </c>
      <c r="O81" s="94" t="s">
        <v>194</v>
      </c>
      <c r="P81" s="94" t="s">
        <v>195</v>
      </c>
      <c r="Q81" s="92" t="s">
        <v>187</v>
      </c>
      <c r="R81" s="113" t="s">
        <v>193</v>
      </c>
      <c r="S81" s="94" t="s">
        <v>194</v>
      </c>
      <c r="T81" s="94" t="s">
        <v>195</v>
      </c>
      <c r="U81" s="92" t="s">
        <v>187</v>
      </c>
      <c r="V81" s="113" t="s">
        <v>193</v>
      </c>
      <c r="W81" s="94" t="s">
        <v>194</v>
      </c>
      <c r="X81" s="94" t="s">
        <v>195</v>
      </c>
      <c r="Y81" s="92" t="s">
        <v>187</v>
      </c>
    </row>
    <row r="82" spans="1:25" s="96" customFormat="1" x14ac:dyDescent="0.2">
      <c r="A82" s="156" t="s">
        <v>196</v>
      </c>
      <c r="B82" s="96">
        <v>121</v>
      </c>
      <c r="C82" s="96">
        <f>B82*3</f>
        <v>363</v>
      </c>
      <c r="E82" s="156" t="s">
        <v>196</v>
      </c>
      <c r="F82" s="96">
        <v>125</v>
      </c>
      <c r="G82" s="96">
        <f>F82*3</f>
        <v>375</v>
      </c>
      <c r="I82" s="156" t="s">
        <v>196</v>
      </c>
      <c r="J82" s="96">
        <v>123</v>
      </c>
      <c r="K82" s="96">
        <f>J82*3</f>
        <v>369</v>
      </c>
      <c r="L82" s="108"/>
      <c r="M82" s="238"/>
      <c r="N82" s="156" t="s">
        <v>196</v>
      </c>
      <c r="O82" s="97">
        <v>133</v>
      </c>
      <c r="P82" s="97">
        <v>399</v>
      </c>
      <c r="Q82" s="97"/>
      <c r="R82" s="156" t="s">
        <v>196</v>
      </c>
      <c r="S82" s="97">
        <v>133</v>
      </c>
      <c r="T82" s="97">
        <v>399</v>
      </c>
      <c r="U82" s="97"/>
      <c r="V82" s="156" t="s">
        <v>196</v>
      </c>
      <c r="W82" s="97">
        <v>133</v>
      </c>
      <c r="X82" s="97">
        <v>399</v>
      </c>
      <c r="Y82" s="101"/>
    </row>
    <row r="83" spans="1:25" s="96" customFormat="1" x14ac:dyDescent="0.2">
      <c r="A83" s="156">
        <v>15</v>
      </c>
      <c r="B83" s="96">
        <v>140</v>
      </c>
      <c r="C83" s="96">
        <f t="shared" ref="C83:C84" si="75">B83*3</f>
        <v>420</v>
      </c>
      <c r="D83" s="96">
        <f>C83-C82</f>
        <v>57</v>
      </c>
      <c r="E83" s="156">
        <v>15</v>
      </c>
      <c r="F83" s="96">
        <v>150</v>
      </c>
      <c r="G83" s="96">
        <f t="shared" ref="G83:G84" si="76">F83*3</f>
        <v>450</v>
      </c>
      <c r="H83" s="96">
        <f>G83-G82</f>
        <v>75</v>
      </c>
      <c r="I83" s="156">
        <v>15</v>
      </c>
      <c r="J83" s="96">
        <v>144</v>
      </c>
      <c r="K83" s="96">
        <f t="shared" ref="K83:K84" si="77">J83*3</f>
        <v>432</v>
      </c>
      <c r="L83" s="108">
        <f>K83-K82</f>
        <v>63</v>
      </c>
      <c r="M83" s="238"/>
      <c r="N83" s="156">
        <v>15</v>
      </c>
      <c r="O83" s="97">
        <v>150</v>
      </c>
      <c r="P83" s="97">
        <v>450</v>
      </c>
      <c r="Q83" s="97">
        <v>51</v>
      </c>
      <c r="R83" s="156">
        <v>15</v>
      </c>
      <c r="S83" s="97">
        <v>148</v>
      </c>
      <c r="T83" s="97">
        <v>444</v>
      </c>
      <c r="U83" s="97">
        <v>45</v>
      </c>
      <c r="V83" s="156">
        <v>15</v>
      </c>
      <c r="W83" s="97">
        <v>148</v>
      </c>
      <c r="X83" s="97">
        <v>444</v>
      </c>
      <c r="Y83" s="101">
        <v>45</v>
      </c>
    </row>
    <row r="84" spans="1:25" s="133" customFormat="1" x14ac:dyDescent="0.2">
      <c r="A84" s="158">
        <v>16</v>
      </c>
      <c r="B84" s="133">
        <v>175</v>
      </c>
      <c r="C84" s="133">
        <f t="shared" si="75"/>
        <v>525</v>
      </c>
      <c r="D84" s="133">
        <f>C84-C83</f>
        <v>105</v>
      </c>
      <c r="E84" s="158">
        <v>16</v>
      </c>
      <c r="F84" s="133">
        <v>213</v>
      </c>
      <c r="G84" s="133">
        <f t="shared" si="76"/>
        <v>639</v>
      </c>
      <c r="H84" s="133">
        <f>G84-G83</f>
        <v>189</v>
      </c>
      <c r="I84" s="158">
        <v>16</v>
      </c>
      <c r="J84" s="133">
        <v>187</v>
      </c>
      <c r="K84" s="133">
        <f t="shared" si="77"/>
        <v>561</v>
      </c>
      <c r="L84" s="134">
        <f>K84-K83</f>
        <v>129</v>
      </c>
      <c r="M84" s="238"/>
      <c r="N84" s="158">
        <v>16</v>
      </c>
      <c r="O84" s="102">
        <v>187</v>
      </c>
      <c r="P84" s="102">
        <v>561</v>
      </c>
      <c r="Q84" s="102">
        <v>111</v>
      </c>
      <c r="R84" s="158">
        <v>16</v>
      </c>
      <c r="S84" s="102">
        <v>173</v>
      </c>
      <c r="T84" s="102">
        <v>519</v>
      </c>
      <c r="U84" s="102">
        <v>75</v>
      </c>
      <c r="V84" s="158">
        <v>16</v>
      </c>
      <c r="W84" s="102">
        <v>175</v>
      </c>
      <c r="X84" s="102">
        <v>525</v>
      </c>
      <c r="Y84" s="104">
        <v>81</v>
      </c>
    </row>
    <row r="85" spans="1:25" s="106" customFormat="1" x14ac:dyDescent="0.2">
      <c r="A85" s="159" t="s">
        <v>212</v>
      </c>
      <c r="E85" s="159" t="s">
        <v>213</v>
      </c>
      <c r="I85" s="159" t="s">
        <v>214</v>
      </c>
      <c r="L85" s="107"/>
      <c r="M85" s="238"/>
      <c r="N85" s="159" t="s">
        <v>212</v>
      </c>
      <c r="R85" s="159" t="s">
        <v>213</v>
      </c>
      <c r="V85" s="159" t="s">
        <v>214</v>
      </c>
      <c r="W85" s="140"/>
      <c r="X85" s="140"/>
      <c r="Y85" s="141"/>
    </row>
    <row r="86" spans="1:25" s="96" customFormat="1" x14ac:dyDescent="0.2">
      <c r="A86" s="113" t="s">
        <v>193</v>
      </c>
      <c r="B86" s="94" t="s">
        <v>194</v>
      </c>
      <c r="C86" s="94" t="s">
        <v>195</v>
      </c>
      <c r="D86" s="92" t="s">
        <v>187</v>
      </c>
      <c r="E86" s="113" t="s">
        <v>193</v>
      </c>
      <c r="F86" s="94" t="s">
        <v>194</v>
      </c>
      <c r="G86" s="94" t="s">
        <v>195</v>
      </c>
      <c r="H86" s="92" t="s">
        <v>187</v>
      </c>
      <c r="I86" s="113" t="s">
        <v>193</v>
      </c>
      <c r="J86" s="94" t="s">
        <v>194</v>
      </c>
      <c r="K86" s="94" t="s">
        <v>195</v>
      </c>
      <c r="L86" s="92" t="s">
        <v>187</v>
      </c>
      <c r="M86" s="238"/>
      <c r="N86" s="113" t="s">
        <v>193</v>
      </c>
      <c r="O86" s="94" t="s">
        <v>194</v>
      </c>
      <c r="P86" s="94" t="s">
        <v>195</v>
      </c>
      <c r="Q86" s="92" t="s">
        <v>187</v>
      </c>
      <c r="R86" s="113"/>
      <c r="S86" s="97" t="s">
        <v>252</v>
      </c>
      <c r="T86" s="97" t="s">
        <v>253</v>
      </c>
      <c r="U86" s="97" t="s">
        <v>254</v>
      </c>
      <c r="V86" s="113" t="s">
        <v>193</v>
      </c>
      <c r="W86" s="94" t="s">
        <v>194</v>
      </c>
      <c r="X86" s="94" t="s">
        <v>195</v>
      </c>
      <c r="Y86" s="92" t="s">
        <v>187</v>
      </c>
    </row>
    <row r="87" spans="1:25" s="96" customFormat="1" x14ac:dyDescent="0.2">
      <c r="A87" s="156" t="s">
        <v>196</v>
      </c>
      <c r="B87" s="96">
        <v>122</v>
      </c>
      <c r="C87" s="96">
        <f>B87*3</f>
        <v>366</v>
      </c>
      <c r="E87" s="156" t="s">
        <v>196</v>
      </c>
      <c r="F87" s="96">
        <v>122</v>
      </c>
      <c r="G87" s="96">
        <f>F87*3</f>
        <v>366</v>
      </c>
      <c r="I87" s="156" t="s">
        <v>196</v>
      </c>
      <c r="J87" s="96">
        <v>123</v>
      </c>
      <c r="K87" s="96">
        <f>J87*3</f>
        <v>369</v>
      </c>
      <c r="L87" s="108"/>
      <c r="M87" s="238"/>
      <c r="N87" s="156" t="s">
        <v>196</v>
      </c>
      <c r="O87" s="97">
        <v>134</v>
      </c>
      <c r="P87" s="97">
        <v>402</v>
      </c>
      <c r="Q87" s="97"/>
      <c r="R87" s="156" t="s">
        <v>196</v>
      </c>
      <c r="S87" s="97">
        <v>133</v>
      </c>
      <c r="T87" s="97">
        <v>399</v>
      </c>
      <c r="U87" s="97"/>
      <c r="V87" s="156" t="s">
        <v>196</v>
      </c>
      <c r="W87" s="97">
        <v>131</v>
      </c>
      <c r="X87" s="97">
        <v>393</v>
      </c>
      <c r="Y87" s="101"/>
    </row>
    <row r="88" spans="1:25" s="96" customFormat="1" x14ac:dyDescent="0.2">
      <c r="A88" s="156">
        <v>15</v>
      </c>
      <c r="B88" s="96">
        <v>139</v>
      </c>
      <c r="C88" s="96">
        <f t="shared" ref="C88:C89" si="78">B88*3</f>
        <v>417</v>
      </c>
      <c r="D88" s="96">
        <f>C88-C87</f>
        <v>51</v>
      </c>
      <c r="E88" s="156">
        <v>15</v>
      </c>
      <c r="F88" s="96">
        <v>140</v>
      </c>
      <c r="G88" s="96">
        <f t="shared" ref="G88:G89" si="79">F88*3</f>
        <v>420</v>
      </c>
      <c r="H88" s="96">
        <f>G88-G87</f>
        <v>54</v>
      </c>
      <c r="I88" s="156">
        <v>15</v>
      </c>
      <c r="J88" s="96">
        <v>146</v>
      </c>
      <c r="K88" s="96">
        <f t="shared" ref="K88:K89" si="80">J88*3</f>
        <v>438</v>
      </c>
      <c r="L88" s="108">
        <f>K88-K87</f>
        <v>69</v>
      </c>
      <c r="M88" s="238"/>
      <c r="N88" s="156">
        <v>15</v>
      </c>
      <c r="O88" s="97">
        <v>149</v>
      </c>
      <c r="P88" s="97">
        <v>447</v>
      </c>
      <c r="Q88" s="97">
        <v>45</v>
      </c>
      <c r="R88" s="156">
        <v>15</v>
      </c>
      <c r="S88" s="97">
        <v>150</v>
      </c>
      <c r="T88" s="97">
        <v>450</v>
      </c>
      <c r="U88" s="97">
        <v>51</v>
      </c>
      <c r="V88" s="156">
        <v>15</v>
      </c>
      <c r="W88" s="97">
        <v>149</v>
      </c>
      <c r="X88" s="97">
        <v>447</v>
      </c>
      <c r="Y88" s="101">
        <v>54</v>
      </c>
    </row>
    <row r="89" spans="1:25" s="133" customFormat="1" x14ac:dyDescent="0.2">
      <c r="A89" s="158">
        <v>16</v>
      </c>
      <c r="B89" s="133">
        <v>164</v>
      </c>
      <c r="C89" s="133">
        <f t="shared" si="78"/>
        <v>492</v>
      </c>
      <c r="D89" s="133">
        <f>C89-C88</f>
        <v>75</v>
      </c>
      <c r="E89" s="158">
        <v>16</v>
      </c>
      <c r="F89" s="133">
        <v>174</v>
      </c>
      <c r="G89" s="133">
        <f t="shared" si="79"/>
        <v>522</v>
      </c>
      <c r="H89" s="133">
        <f>G89-G88</f>
        <v>102</v>
      </c>
      <c r="I89" s="158">
        <v>16</v>
      </c>
      <c r="J89" s="133">
        <v>196</v>
      </c>
      <c r="K89" s="133">
        <f t="shared" si="80"/>
        <v>588</v>
      </c>
      <c r="L89" s="134">
        <f>K89-K88</f>
        <v>150</v>
      </c>
      <c r="M89" s="238"/>
      <c r="N89" s="158">
        <v>16</v>
      </c>
      <c r="O89" s="102">
        <v>177</v>
      </c>
      <c r="P89" s="102">
        <v>531</v>
      </c>
      <c r="Q89" s="102">
        <v>84</v>
      </c>
      <c r="R89" s="158">
        <v>16</v>
      </c>
      <c r="S89" s="102">
        <v>188</v>
      </c>
      <c r="T89" s="102">
        <v>564</v>
      </c>
      <c r="U89" s="102">
        <v>114</v>
      </c>
      <c r="V89" s="158">
        <v>16</v>
      </c>
      <c r="W89" s="102">
        <v>187</v>
      </c>
      <c r="X89" s="102">
        <v>561</v>
      </c>
      <c r="Y89" s="104">
        <v>114</v>
      </c>
    </row>
    <row r="90" spans="1:25" s="106" customFormat="1" x14ac:dyDescent="0.2">
      <c r="A90" s="159" t="s">
        <v>215</v>
      </c>
      <c r="E90" s="112" t="s">
        <v>216</v>
      </c>
      <c r="F90" s="99"/>
      <c r="G90" s="99"/>
      <c r="H90" s="100"/>
      <c r="I90" s="159" t="s">
        <v>217</v>
      </c>
      <c r="L90" s="107"/>
      <c r="M90" s="238"/>
      <c r="N90" s="159" t="s">
        <v>215</v>
      </c>
      <c r="R90" s="112" t="s">
        <v>216</v>
      </c>
      <c r="S90" s="99"/>
      <c r="T90" s="99"/>
      <c r="U90" s="100"/>
      <c r="V90" s="159" t="s">
        <v>217</v>
      </c>
      <c r="W90" s="140"/>
      <c r="X90" s="140"/>
      <c r="Y90" s="141"/>
    </row>
    <row r="91" spans="1:25" s="96" customFormat="1" x14ac:dyDescent="0.2">
      <c r="A91" s="113" t="s">
        <v>193</v>
      </c>
      <c r="B91" s="94" t="s">
        <v>194</v>
      </c>
      <c r="C91" s="94" t="s">
        <v>195</v>
      </c>
      <c r="D91" s="92" t="s">
        <v>187</v>
      </c>
      <c r="E91" s="113" t="s">
        <v>193</v>
      </c>
      <c r="F91" s="94" t="s">
        <v>194</v>
      </c>
      <c r="G91" s="94" t="s">
        <v>195</v>
      </c>
      <c r="H91" s="92" t="s">
        <v>187</v>
      </c>
      <c r="I91" s="113" t="s">
        <v>193</v>
      </c>
      <c r="J91" s="94" t="s">
        <v>194</v>
      </c>
      <c r="K91" s="94" t="s">
        <v>195</v>
      </c>
      <c r="L91" s="92" t="s">
        <v>187</v>
      </c>
      <c r="M91" s="238"/>
      <c r="N91" s="113" t="s">
        <v>193</v>
      </c>
      <c r="O91" s="94" t="s">
        <v>194</v>
      </c>
      <c r="P91" s="94" t="s">
        <v>195</v>
      </c>
      <c r="Q91" s="92" t="s">
        <v>187</v>
      </c>
      <c r="R91" s="113" t="s">
        <v>193</v>
      </c>
      <c r="S91" s="94" t="s">
        <v>194</v>
      </c>
      <c r="T91" s="94" t="s">
        <v>195</v>
      </c>
      <c r="U91" s="92" t="s">
        <v>187</v>
      </c>
      <c r="V91" s="113" t="s">
        <v>193</v>
      </c>
      <c r="W91" s="94" t="s">
        <v>194</v>
      </c>
      <c r="X91" s="94" t="s">
        <v>195</v>
      </c>
      <c r="Y91" s="92" t="s">
        <v>187</v>
      </c>
    </row>
    <row r="92" spans="1:25" s="96" customFormat="1" x14ac:dyDescent="0.2">
      <c r="A92" s="156" t="s">
        <v>196</v>
      </c>
      <c r="B92" s="96">
        <v>123</v>
      </c>
      <c r="C92" s="96">
        <f>B92*3</f>
        <v>369</v>
      </c>
      <c r="E92" s="156" t="s">
        <v>196</v>
      </c>
      <c r="F92" s="96">
        <v>123</v>
      </c>
      <c r="G92" s="96">
        <f>F92*3</f>
        <v>369</v>
      </c>
      <c r="I92" s="156" t="s">
        <v>196</v>
      </c>
      <c r="J92" s="96">
        <v>123</v>
      </c>
      <c r="K92" s="96">
        <f>J92*3</f>
        <v>369</v>
      </c>
      <c r="L92" s="108"/>
      <c r="M92" s="238"/>
      <c r="N92" s="156" t="s">
        <v>196</v>
      </c>
      <c r="O92" s="97">
        <v>132</v>
      </c>
      <c r="P92" s="97">
        <v>396</v>
      </c>
      <c r="Q92" s="97"/>
      <c r="R92" s="156" t="s">
        <v>196</v>
      </c>
      <c r="S92" s="97">
        <v>133</v>
      </c>
      <c r="T92" s="97">
        <v>399</v>
      </c>
      <c r="U92" s="97"/>
      <c r="V92" s="156" t="s">
        <v>196</v>
      </c>
      <c r="W92" s="97">
        <v>132</v>
      </c>
      <c r="X92" s="97">
        <v>396</v>
      </c>
      <c r="Y92" s="101"/>
    </row>
    <row r="93" spans="1:25" s="96" customFormat="1" x14ac:dyDescent="0.2">
      <c r="A93" s="156">
        <v>15</v>
      </c>
      <c r="B93" s="96">
        <v>139</v>
      </c>
      <c r="C93" s="96">
        <f t="shared" ref="C93:C94" si="81">B93*3</f>
        <v>417</v>
      </c>
      <c r="D93" s="96">
        <f>C93-C92</f>
        <v>48</v>
      </c>
      <c r="E93" s="156">
        <v>15</v>
      </c>
      <c r="F93" s="96">
        <v>140</v>
      </c>
      <c r="G93" s="96">
        <f t="shared" ref="G93:G94" si="82">F93*3</f>
        <v>420</v>
      </c>
      <c r="H93" s="96">
        <f>G93-G92</f>
        <v>51</v>
      </c>
      <c r="I93" s="156">
        <v>15</v>
      </c>
      <c r="J93" s="96">
        <v>146</v>
      </c>
      <c r="K93" s="96">
        <f t="shared" ref="K93:K94" si="83">J93*3</f>
        <v>438</v>
      </c>
      <c r="L93" s="108">
        <f>K93-K92</f>
        <v>69</v>
      </c>
      <c r="M93" s="238"/>
      <c r="N93" s="156">
        <v>15</v>
      </c>
      <c r="O93" s="97">
        <v>146</v>
      </c>
      <c r="P93" s="97">
        <v>438</v>
      </c>
      <c r="Q93" s="97">
        <v>42</v>
      </c>
      <c r="R93" s="156">
        <v>15</v>
      </c>
      <c r="S93" s="97">
        <v>150</v>
      </c>
      <c r="T93" s="97">
        <v>450</v>
      </c>
      <c r="U93" s="97">
        <v>51</v>
      </c>
      <c r="V93" s="156">
        <v>15</v>
      </c>
      <c r="W93" s="97">
        <v>147</v>
      </c>
      <c r="X93" s="97">
        <v>441</v>
      </c>
      <c r="Y93" s="101">
        <v>45</v>
      </c>
    </row>
    <row r="94" spans="1:25" s="133" customFormat="1" x14ac:dyDescent="0.2">
      <c r="A94" s="158">
        <v>16</v>
      </c>
      <c r="B94" s="133">
        <v>168</v>
      </c>
      <c r="C94" s="133">
        <f t="shared" si="81"/>
        <v>504</v>
      </c>
      <c r="D94" s="133">
        <f>C94-C93</f>
        <v>87</v>
      </c>
      <c r="E94" s="158">
        <v>16</v>
      </c>
      <c r="F94" s="133">
        <v>173</v>
      </c>
      <c r="G94" s="133">
        <f t="shared" si="82"/>
        <v>519</v>
      </c>
      <c r="H94" s="133">
        <f>G94-G93</f>
        <v>99</v>
      </c>
      <c r="I94" s="158">
        <v>16</v>
      </c>
      <c r="J94" s="133">
        <v>198</v>
      </c>
      <c r="K94" s="133">
        <f t="shared" si="83"/>
        <v>594</v>
      </c>
      <c r="L94" s="134">
        <f>K94-K93</f>
        <v>156</v>
      </c>
      <c r="M94" s="238"/>
      <c r="N94" s="158">
        <v>16</v>
      </c>
      <c r="O94" s="102">
        <v>166</v>
      </c>
      <c r="P94" s="102">
        <v>498</v>
      </c>
      <c r="Q94" s="102">
        <v>60</v>
      </c>
      <c r="R94" s="158">
        <v>16</v>
      </c>
      <c r="S94" s="102">
        <v>177</v>
      </c>
      <c r="T94" s="102">
        <v>531</v>
      </c>
      <c r="U94" s="102">
        <v>81</v>
      </c>
      <c r="V94" s="158">
        <v>16</v>
      </c>
      <c r="W94" s="102">
        <v>170</v>
      </c>
      <c r="X94" s="102">
        <v>510</v>
      </c>
      <c r="Y94" s="104">
        <v>69</v>
      </c>
    </row>
    <row r="95" spans="1:25" s="106" customFormat="1" x14ac:dyDescent="0.2">
      <c r="A95" s="159" t="s">
        <v>218</v>
      </c>
      <c r="E95" s="159" t="s">
        <v>219</v>
      </c>
      <c r="I95" s="159" t="s">
        <v>220</v>
      </c>
      <c r="L95" s="107"/>
      <c r="M95" s="238"/>
      <c r="N95" s="159" t="s">
        <v>218</v>
      </c>
      <c r="R95" s="159" t="s">
        <v>219</v>
      </c>
      <c r="V95" s="159" t="s">
        <v>220</v>
      </c>
      <c r="W95" s="140"/>
      <c r="X95" s="140"/>
      <c r="Y95" s="141"/>
    </row>
    <row r="96" spans="1:25" s="96" customFormat="1" x14ac:dyDescent="0.2">
      <c r="A96" s="113" t="s">
        <v>193</v>
      </c>
      <c r="B96" s="94" t="s">
        <v>194</v>
      </c>
      <c r="C96" s="94" t="s">
        <v>195</v>
      </c>
      <c r="D96" s="92" t="s">
        <v>187</v>
      </c>
      <c r="E96" s="113" t="s">
        <v>193</v>
      </c>
      <c r="F96" s="94" t="s">
        <v>194</v>
      </c>
      <c r="G96" s="94" t="s">
        <v>195</v>
      </c>
      <c r="H96" s="92" t="s">
        <v>187</v>
      </c>
      <c r="I96" s="113" t="s">
        <v>193</v>
      </c>
      <c r="J96" s="94" t="s">
        <v>194</v>
      </c>
      <c r="K96" s="94" t="s">
        <v>195</v>
      </c>
      <c r="L96" s="92" t="s">
        <v>187</v>
      </c>
      <c r="M96" s="238"/>
      <c r="N96" s="113" t="s">
        <v>193</v>
      </c>
      <c r="O96" s="94" t="s">
        <v>194</v>
      </c>
      <c r="P96" s="94" t="s">
        <v>195</v>
      </c>
      <c r="Q96" s="92" t="s">
        <v>187</v>
      </c>
      <c r="R96" s="113" t="s">
        <v>193</v>
      </c>
      <c r="S96" s="94" t="s">
        <v>194</v>
      </c>
      <c r="T96" s="94" t="s">
        <v>195</v>
      </c>
      <c r="U96" s="92" t="s">
        <v>187</v>
      </c>
      <c r="V96" s="113" t="s">
        <v>193</v>
      </c>
      <c r="W96" s="94" t="s">
        <v>194</v>
      </c>
      <c r="X96" s="94" t="s">
        <v>195</v>
      </c>
      <c r="Y96" s="92" t="s">
        <v>187</v>
      </c>
    </row>
    <row r="97" spans="1:25" s="96" customFormat="1" x14ac:dyDescent="0.2">
      <c r="A97" s="156" t="s">
        <v>196</v>
      </c>
      <c r="B97" s="96">
        <v>122</v>
      </c>
      <c r="C97" s="96">
        <f>B97*3</f>
        <v>366</v>
      </c>
      <c r="E97" s="156" t="s">
        <v>196</v>
      </c>
      <c r="F97" s="96">
        <v>122</v>
      </c>
      <c r="G97" s="96">
        <f>F97*3</f>
        <v>366</v>
      </c>
      <c r="I97" s="156" t="s">
        <v>196</v>
      </c>
      <c r="J97" s="96">
        <v>122</v>
      </c>
      <c r="K97" s="96">
        <f>J97*3</f>
        <v>366</v>
      </c>
      <c r="L97" s="108"/>
      <c r="M97" s="238"/>
      <c r="N97" s="156" t="s">
        <v>196</v>
      </c>
      <c r="O97" s="97">
        <v>132</v>
      </c>
      <c r="P97" s="97">
        <v>396</v>
      </c>
      <c r="Q97" s="97"/>
      <c r="R97" s="156" t="s">
        <v>196</v>
      </c>
      <c r="S97" s="97">
        <v>133</v>
      </c>
      <c r="T97" s="97">
        <v>399</v>
      </c>
      <c r="U97" s="97"/>
      <c r="V97" s="156" t="s">
        <v>196</v>
      </c>
      <c r="W97" s="97">
        <v>133</v>
      </c>
      <c r="X97" s="97">
        <v>399</v>
      </c>
      <c r="Y97" s="101"/>
    </row>
    <row r="98" spans="1:25" s="96" customFormat="1" x14ac:dyDescent="0.2">
      <c r="A98" s="156">
        <v>15</v>
      </c>
      <c r="B98" s="96">
        <v>138</v>
      </c>
      <c r="C98" s="96">
        <f t="shared" ref="C98:C99" si="84">B98*3</f>
        <v>414</v>
      </c>
      <c r="D98" s="96">
        <f>C98-C97</f>
        <v>48</v>
      </c>
      <c r="E98" s="156">
        <v>15</v>
      </c>
      <c r="F98" s="96">
        <v>138</v>
      </c>
      <c r="G98" s="96">
        <f t="shared" ref="G98:G99" si="85">F98*3</f>
        <v>414</v>
      </c>
      <c r="H98" s="96">
        <f>G98-G97</f>
        <v>48</v>
      </c>
      <c r="I98" s="156">
        <v>15</v>
      </c>
      <c r="J98" s="96">
        <v>139</v>
      </c>
      <c r="K98" s="96">
        <f t="shared" ref="K98:K99" si="86">J98*3</f>
        <v>417</v>
      </c>
      <c r="L98" s="108">
        <f>K98-K97</f>
        <v>51</v>
      </c>
      <c r="M98" s="238"/>
      <c r="N98" s="156">
        <v>15</v>
      </c>
      <c r="O98" s="97">
        <v>146</v>
      </c>
      <c r="P98" s="97">
        <v>438</v>
      </c>
      <c r="Q98" s="97">
        <v>42</v>
      </c>
      <c r="R98" s="156">
        <v>15</v>
      </c>
      <c r="S98" s="97">
        <v>147</v>
      </c>
      <c r="T98" s="97">
        <v>441</v>
      </c>
      <c r="U98" s="97">
        <v>42</v>
      </c>
      <c r="V98" s="156">
        <v>15</v>
      </c>
      <c r="W98" s="97">
        <v>147</v>
      </c>
      <c r="X98" s="97">
        <v>441</v>
      </c>
      <c r="Y98" s="101">
        <v>42</v>
      </c>
    </row>
    <row r="99" spans="1:25" s="133" customFormat="1" x14ac:dyDescent="0.2">
      <c r="A99" s="158">
        <v>16</v>
      </c>
      <c r="B99" s="133">
        <v>163</v>
      </c>
      <c r="C99" s="133">
        <f t="shared" si="84"/>
        <v>489</v>
      </c>
      <c r="D99" s="133">
        <f>C99-C98</f>
        <v>75</v>
      </c>
      <c r="E99" s="158">
        <v>16</v>
      </c>
      <c r="F99" s="133">
        <v>168</v>
      </c>
      <c r="G99" s="133">
        <f t="shared" si="85"/>
        <v>504</v>
      </c>
      <c r="H99" s="133">
        <f>G99-G98</f>
        <v>90</v>
      </c>
      <c r="I99" s="158">
        <v>16</v>
      </c>
      <c r="J99" s="133">
        <v>173</v>
      </c>
      <c r="K99" s="133">
        <f t="shared" si="86"/>
        <v>519</v>
      </c>
      <c r="L99" s="134">
        <f>K99-K98</f>
        <v>102</v>
      </c>
      <c r="M99" s="238"/>
      <c r="N99" s="158">
        <v>16</v>
      </c>
      <c r="O99" s="102">
        <v>169</v>
      </c>
      <c r="P99" s="102">
        <v>507</v>
      </c>
      <c r="Q99" s="102">
        <v>69</v>
      </c>
      <c r="R99" s="158">
        <v>16</v>
      </c>
      <c r="S99" s="102">
        <v>169</v>
      </c>
      <c r="T99" s="102">
        <v>507</v>
      </c>
      <c r="U99" s="102">
        <v>66</v>
      </c>
      <c r="V99" s="158">
        <v>16</v>
      </c>
      <c r="W99" s="102">
        <v>171</v>
      </c>
      <c r="X99" s="102">
        <v>513</v>
      </c>
      <c r="Y99" s="104">
        <v>72</v>
      </c>
    </row>
    <row r="100" spans="1:25" s="106" customFormat="1" x14ac:dyDescent="0.2">
      <c r="A100" s="159" t="s">
        <v>221</v>
      </c>
      <c r="E100" s="159" t="s">
        <v>222</v>
      </c>
      <c r="I100" s="159" t="s">
        <v>223</v>
      </c>
      <c r="L100" s="107"/>
      <c r="M100" s="238"/>
      <c r="N100" s="159" t="s">
        <v>221</v>
      </c>
      <c r="R100" s="159" t="s">
        <v>222</v>
      </c>
      <c r="V100" s="159" t="s">
        <v>223</v>
      </c>
      <c r="W100" s="140"/>
      <c r="X100" s="140"/>
      <c r="Y100" s="141"/>
    </row>
    <row r="101" spans="1:25" s="96" customFormat="1" x14ac:dyDescent="0.2">
      <c r="A101" s="113" t="s">
        <v>193</v>
      </c>
      <c r="B101" s="94" t="s">
        <v>194</v>
      </c>
      <c r="C101" s="94" t="s">
        <v>195</v>
      </c>
      <c r="D101" s="92" t="s">
        <v>187</v>
      </c>
      <c r="E101" s="113" t="s">
        <v>193</v>
      </c>
      <c r="F101" s="94" t="s">
        <v>194</v>
      </c>
      <c r="G101" s="94" t="s">
        <v>195</v>
      </c>
      <c r="H101" s="92" t="s">
        <v>187</v>
      </c>
      <c r="I101" s="113" t="s">
        <v>193</v>
      </c>
      <c r="J101" s="94" t="s">
        <v>194</v>
      </c>
      <c r="K101" s="94" t="s">
        <v>195</v>
      </c>
      <c r="L101" s="92" t="s">
        <v>187</v>
      </c>
      <c r="M101" s="238"/>
      <c r="N101" s="113" t="s">
        <v>193</v>
      </c>
      <c r="O101" s="94" t="s">
        <v>194</v>
      </c>
      <c r="P101" s="94" t="s">
        <v>195</v>
      </c>
      <c r="Q101" s="92" t="s">
        <v>187</v>
      </c>
      <c r="R101" s="113" t="s">
        <v>193</v>
      </c>
      <c r="S101" s="94" t="s">
        <v>194</v>
      </c>
      <c r="T101" s="94" t="s">
        <v>195</v>
      </c>
      <c r="U101" s="92" t="s">
        <v>187</v>
      </c>
      <c r="V101" s="113" t="s">
        <v>193</v>
      </c>
      <c r="W101" s="94" t="s">
        <v>194</v>
      </c>
      <c r="X101" s="94" t="s">
        <v>195</v>
      </c>
      <c r="Y101" s="92" t="s">
        <v>187</v>
      </c>
    </row>
    <row r="102" spans="1:25" s="96" customFormat="1" x14ac:dyDescent="0.2">
      <c r="A102" s="156" t="s">
        <v>196</v>
      </c>
      <c r="B102" s="96">
        <v>122</v>
      </c>
      <c r="C102" s="96">
        <f>B102*3</f>
        <v>366</v>
      </c>
      <c r="E102" s="156" t="s">
        <v>196</v>
      </c>
      <c r="F102" s="96">
        <v>122</v>
      </c>
      <c r="G102" s="96">
        <f>F102*3</f>
        <v>366</v>
      </c>
      <c r="I102" s="156" t="s">
        <v>196</v>
      </c>
      <c r="J102" s="96">
        <v>123</v>
      </c>
      <c r="K102" s="96">
        <f>J102*3</f>
        <v>369</v>
      </c>
      <c r="L102" s="108"/>
      <c r="M102" s="238"/>
      <c r="N102" s="156" t="s">
        <v>196</v>
      </c>
      <c r="O102" s="97">
        <v>133</v>
      </c>
      <c r="P102" s="97">
        <v>399</v>
      </c>
      <c r="Q102" s="97"/>
      <c r="R102" s="156" t="s">
        <v>196</v>
      </c>
      <c r="S102" s="97">
        <v>132</v>
      </c>
      <c r="T102" s="97">
        <v>396</v>
      </c>
      <c r="U102" s="97"/>
      <c r="V102" s="156" t="s">
        <v>196</v>
      </c>
      <c r="W102" s="97">
        <v>133</v>
      </c>
      <c r="X102" s="97">
        <v>399</v>
      </c>
      <c r="Y102" s="101"/>
    </row>
    <row r="103" spans="1:25" s="96" customFormat="1" x14ac:dyDescent="0.2">
      <c r="A103" s="156">
        <v>15</v>
      </c>
      <c r="B103" s="96">
        <v>141</v>
      </c>
      <c r="C103" s="96">
        <f t="shared" ref="C103:C104" si="87">B103*3</f>
        <v>423</v>
      </c>
      <c r="D103" s="96">
        <f>C103-C102</f>
        <v>57</v>
      </c>
      <c r="E103" s="156">
        <v>15</v>
      </c>
      <c r="F103" s="96">
        <v>140</v>
      </c>
      <c r="G103" s="96">
        <f t="shared" ref="G103:G104" si="88">F103*3</f>
        <v>420</v>
      </c>
      <c r="H103" s="96">
        <f>G103-G102</f>
        <v>54</v>
      </c>
      <c r="I103" s="156">
        <v>15</v>
      </c>
      <c r="J103" s="96">
        <v>147</v>
      </c>
      <c r="K103" s="96">
        <f t="shared" ref="K103:K104" si="89">J103*3</f>
        <v>441</v>
      </c>
      <c r="L103" s="108">
        <f>K103-K102</f>
        <v>72</v>
      </c>
      <c r="M103" s="238"/>
      <c r="N103" s="156">
        <v>15</v>
      </c>
      <c r="O103" s="97">
        <v>150</v>
      </c>
      <c r="P103" s="97">
        <v>450</v>
      </c>
      <c r="Q103" s="97">
        <v>51</v>
      </c>
      <c r="R103" s="156">
        <v>15</v>
      </c>
      <c r="S103" s="97">
        <v>148</v>
      </c>
      <c r="T103" s="97">
        <v>444</v>
      </c>
      <c r="U103" s="97">
        <v>48</v>
      </c>
      <c r="V103" s="156">
        <v>15</v>
      </c>
      <c r="W103" s="97">
        <v>149</v>
      </c>
      <c r="X103" s="97">
        <v>447</v>
      </c>
      <c r="Y103" s="101">
        <v>48</v>
      </c>
    </row>
    <row r="104" spans="1:25" s="133" customFormat="1" x14ac:dyDescent="0.2">
      <c r="A104" s="158">
        <v>16</v>
      </c>
      <c r="B104" s="133">
        <v>181</v>
      </c>
      <c r="C104" s="133">
        <f t="shared" si="87"/>
        <v>543</v>
      </c>
      <c r="D104" s="133">
        <f>C104-C103</f>
        <v>120</v>
      </c>
      <c r="E104" s="158">
        <v>16</v>
      </c>
      <c r="F104" s="133">
        <v>178</v>
      </c>
      <c r="G104" s="133">
        <f t="shared" si="88"/>
        <v>534</v>
      </c>
      <c r="H104" s="133">
        <f>G104-G103</f>
        <v>114</v>
      </c>
      <c r="I104" s="158">
        <v>16</v>
      </c>
      <c r="J104" s="133">
        <v>201</v>
      </c>
      <c r="K104" s="133">
        <f t="shared" si="89"/>
        <v>603</v>
      </c>
      <c r="L104" s="134">
        <f>K104-K103</f>
        <v>162</v>
      </c>
      <c r="M104" s="238"/>
      <c r="N104" s="158">
        <v>16</v>
      </c>
      <c r="O104" s="102">
        <v>178</v>
      </c>
      <c r="P104" s="102">
        <v>534</v>
      </c>
      <c r="Q104" s="102">
        <v>84</v>
      </c>
      <c r="R104" s="158">
        <v>16</v>
      </c>
      <c r="S104" s="102">
        <v>177</v>
      </c>
      <c r="T104" s="102">
        <v>531</v>
      </c>
      <c r="U104" s="102">
        <v>87</v>
      </c>
      <c r="V104" s="158">
        <v>16</v>
      </c>
      <c r="W104" s="102">
        <v>192</v>
      </c>
      <c r="X104" s="102">
        <v>576</v>
      </c>
      <c r="Y104" s="104">
        <v>129</v>
      </c>
    </row>
    <row r="106" spans="1:25" x14ac:dyDescent="0.2">
      <c r="A106" s="161" t="s">
        <v>226</v>
      </c>
      <c r="M106" s="238"/>
      <c r="N106" s="161" t="s">
        <v>255</v>
      </c>
    </row>
    <row r="107" spans="1:25" s="106" customFormat="1" x14ac:dyDescent="0.2">
      <c r="A107" s="112" t="s">
        <v>250</v>
      </c>
      <c r="B107" s="140"/>
      <c r="C107" s="140"/>
      <c r="D107" s="140"/>
      <c r="E107" s="112" t="s">
        <v>191</v>
      </c>
      <c r="F107" s="140"/>
      <c r="G107" s="140"/>
      <c r="H107" s="140"/>
      <c r="I107" s="112" t="s">
        <v>192</v>
      </c>
      <c r="L107" s="107"/>
      <c r="M107" s="238"/>
      <c r="N107" s="112" t="s">
        <v>250</v>
      </c>
      <c r="O107" s="140"/>
      <c r="P107" s="140"/>
      <c r="Q107" s="140"/>
      <c r="R107" s="112" t="s">
        <v>191</v>
      </c>
      <c r="S107" s="140"/>
      <c r="T107" s="140"/>
      <c r="U107" s="140"/>
      <c r="V107" s="112" t="s">
        <v>192</v>
      </c>
      <c r="Y107" s="107"/>
    </row>
    <row r="108" spans="1:25" s="96" customFormat="1" x14ac:dyDescent="0.2">
      <c r="A108" s="113" t="s">
        <v>193</v>
      </c>
      <c r="B108" s="94" t="s">
        <v>194</v>
      </c>
      <c r="C108" s="94" t="s">
        <v>195</v>
      </c>
      <c r="D108" s="92" t="s">
        <v>187</v>
      </c>
      <c r="E108" s="113" t="s">
        <v>193</v>
      </c>
      <c r="F108" s="94" t="s">
        <v>194</v>
      </c>
      <c r="G108" s="94" t="s">
        <v>195</v>
      </c>
      <c r="H108" s="92" t="s">
        <v>187</v>
      </c>
      <c r="I108" s="113" t="s">
        <v>193</v>
      </c>
      <c r="J108" s="94" t="s">
        <v>194</v>
      </c>
      <c r="K108" s="94" t="s">
        <v>195</v>
      </c>
      <c r="L108" s="92" t="s">
        <v>187</v>
      </c>
      <c r="M108" s="238"/>
      <c r="N108" s="113" t="s">
        <v>193</v>
      </c>
      <c r="O108" s="94" t="s">
        <v>194</v>
      </c>
      <c r="P108" s="94" t="s">
        <v>195</v>
      </c>
      <c r="Q108" s="92" t="s">
        <v>187</v>
      </c>
      <c r="R108" s="113" t="s">
        <v>193</v>
      </c>
      <c r="S108" s="94" t="s">
        <v>194</v>
      </c>
      <c r="T108" s="94" t="s">
        <v>195</v>
      </c>
      <c r="U108" s="92" t="s">
        <v>187</v>
      </c>
      <c r="V108" s="113" t="s">
        <v>193</v>
      </c>
      <c r="W108" s="94" t="s">
        <v>194</v>
      </c>
      <c r="X108" s="94" t="s">
        <v>195</v>
      </c>
      <c r="Y108" s="92" t="s">
        <v>187</v>
      </c>
    </row>
    <row r="109" spans="1:25" s="96" customFormat="1" x14ac:dyDescent="0.2">
      <c r="A109" s="156" t="s">
        <v>196</v>
      </c>
      <c r="B109" s="96">
        <v>121</v>
      </c>
      <c r="C109" s="96">
        <f>B109*3</f>
        <v>363</v>
      </c>
      <c r="E109" s="156" t="s">
        <v>196</v>
      </c>
      <c r="F109" s="96">
        <v>124</v>
      </c>
      <c r="G109" s="96">
        <f>F109*3</f>
        <v>372</v>
      </c>
      <c r="I109" s="156" t="s">
        <v>196</v>
      </c>
      <c r="J109" s="96">
        <v>123</v>
      </c>
      <c r="K109" s="96">
        <f t="shared" ref="K109:K111" si="90">J109*3</f>
        <v>369</v>
      </c>
      <c r="L109" s="108"/>
      <c r="M109" s="238"/>
      <c r="N109" s="156" t="s">
        <v>196</v>
      </c>
      <c r="O109" s="96">
        <v>127</v>
      </c>
      <c r="P109" s="96">
        <f>O109*3</f>
        <v>381</v>
      </c>
      <c r="R109" s="156" t="s">
        <v>196</v>
      </c>
      <c r="S109" s="96">
        <v>128</v>
      </c>
      <c r="T109" s="96">
        <f>S109*3</f>
        <v>384</v>
      </c>
      <c r="V109" s="156" t="s">
        <v>196</v>
      </c>
      <c r="W109" s="96">
        <v>130</v>
      </c>
      <c r="X109" s="96">
        <f t="shared" ref="X109:X111" si="91">W109*3</f>
        <v>390</v>
      </c>
      <c r="Y109" s="108"/>
    </row>
    <row r="110" spans="1:25" s="96" customFormat="1" x14ac:dyDescent="0.2">
      <c r="A110" s="156">
        <v>15</v>
      </c>
      <c r="B110" s="96">
        <v>136</v>
      </c>
      <c r="C110" s="96">
        <f t="shared" ref="C110:C111" si="92">B110*3</f>
        <v>408</v>
      </c>
      <c r="D110" s="96">
        <f>C110-C109</f>
        <v>45</v>
      </c>
      <c r="E110" s="156">
        <v>15</v>
      </c>
      <c r="F110" s="96">
        <v>142</v>
      </c>
      <c r="G110" s="96">
        <f t="shared" ref="G110:G111" si="93">F110*3</f>
        <v>426</v>
      </c>
      <c r="H110" s="96">
        <f>G110-G109</f>
        <v>54</v>
      </c>
      <c r="I110" s="156">
        <v>15</v>
      </c>
      <c r="J110" s="96">
        <v>137</v>
      </c>
      <c r="K110" s="96">
        <f t="shared" si="90"/>
        <v>411</v>
      </c>
      <c r="L110" s="108">
        <f>K110-K109</f>
        <v>42</v>
      </c>
      <c r="M110" s="238"/>
      <c r="N110" s="156">
        <v>15</v>
      </c>
      <c r="O110" s="96">
        <v>140</v>
      </c>
      <c r="P110" s="96">
        <f t="shared" ref="P110:P111" si="94">O110*3</f>
        <v>420</v>
      </c>
      <c r="Q110" s="96">
        <f>P110-P109</f>
        <v>39</v>
      </c>
      <c r="R110" s="156">
        <v>15</v>
      </c>
      <c r="S110" s="96">
        <v>143</v>
      </c>
      <c r="T110" s="96">
        <f t="shared" ref="T110:T111" si="95">S110*3</f>
        <v>429</v>
      </c>
      <c r="U110" s="96">
        <f>T110-T109</f>
        <v>45</v>
      </c>
      <c r="V110" s="156">
        <v>15</v>
      </c>
      <c r="W110" s="96">
        <v>146</v>
      </c>
      <c r="X110" s="96">
        <f t="shared" si="91"/>
        <v>438</v>
      </c>
      <c r="Y110" s="108">
        <f>X110-X109</f>
        <v>48</v>
      </c>
    </row>
    <row r="111" spans="1:25" s="133" customFormat="1" x14ac:dyDescent="0.2">
      <c r="A111" s="158">
        <v>16</v>
      </c>
      <c r="B111" s="133">
        <v>161</v>
      </c>
      <c r="C111" s="133">
        <f t="shared" si="92"/>
        <v>483</v>
      </c>
      <c r="D111" s="133">
        <f>C111-C110</f>
        <v>75</v>
      </c>
      <c r="E111" s="158">
        <v>16</v>
      </c>
      <c r="F111" s="133">
        <v>179</v>
      </c>
      <c r="G111" s="133">
        <f t="shared" si="93"/>
        <v>537</v>
      </c>
      <c r="H111" s="133">
        <f>G111-G110</f>
        <v>111</v>
      </c>
      <c r="I111" s="158">
        <v>16</v>
      </c>
      <c r="J111" s="133">
        <v>163</v>
      </c>
      <c r="K111" s="133">
        <f t="shared" si="90"/>
        <v>489</v>
      </c>
      <c r="L111" s="134">
        <f>K111-K110</f>
        <v>78</v>
      </c>
      <c r="M111" s="238"/>
      <c r="N111" s="158">
        <v>16</v>
      </c>
      <c r="O111" s="133">
        <v>165</v>
      </c>
      <c r="P111" s="133">
        <f t="shared" si="94"/>
        <v>495</v>
      </c>
      <c r="Q111" s="133">
        <f>P111-P110</f>
        <v>75</v>
      </c>
      <c r="R111" s="158">
        <v>16</v>
      </c>
      <c r="S111" s="133">
        <v>172</v>
      </c>
      <c r="T111" s="133">
        <f t="shared" si="95"/>
        <v>516</v>
      </c>
      <c r="U111" s="133">
        <f>T111-T110</f>
        <v>87</v>
      </c>
      <c r="V111" s="158">
        <v>16</v>
      </c>
      <c r="W111" s="133">
        <v>181</v>
      </c>
      <c r="X111" s="133">
        <f t="shared" si="91"/>
        <v>543</v>
      </c>
      <c r="Y111" s="134">
        <f>X111-X110</f>
        <v>105</v>
      </c>
    </row>
    <row r="112" spans="1:25" s="106" customFormat="1" x14ac:dyDescent="0.2">
      <c r="A112" s="159" t="s">
        <v>197</v>
      </c>
      <c r="E112" s="159" t="s">
        <v>198</v>
      </c>
      <c r="I112" s="159" t="s">
        <v>199</v>
      </c>
      <c r="L112" s="107"/>
      <c r="M112" s="238"/>
      <c r="N112" s="159" t="s">
        <v>197</v>
      </c>
      <c r="R112" s="159" t="s">
        <v>198</v>
      </c>
      <c r="V112" s="159" t="s">
        <v>199</v>
      </c>
      <c r="Y112" s="107"/>
    </row>
    <row r="113" spans="1:25" s="96" customFormat="1" x14ac:dyDescent="0.2">
      <c r="A113" s="113" t="s">
        <v>193</v>
      </c>
      <c r="B113" s="94" t="s">
        <v>194</v>
      </c>
      <c r="C113" s="94" t="s">
        <v>195</v>
      </c>
      <c r="D113" s="92" t="s">
        <v>187</v>
      </c>
      <c r="E113" s="113" t="s">
        <v>193</v>
      </c>
      <c r="F113" s="94" t="s">
        <v>194</v>
      </c>
      <c r="G113" s="94" t="s">
        <v>195</v>
      </c>
      <c r="H113" s="92" t="s">
        <v>187</v>
      </c>
      <c r="I113" s="113" t="s">
        <v>193</v>
      </c>
      <c r="J113" s="94" t="s">
        <v>194</v>
      </c>
      <c r="K113" s="94" t="s">
        <v>195</v>
      </c>
      <c r="L113" s="92" t="s">
        <v>187</v>
      </c>
      <c r="M113" s="238"/>
      <c r="N113" s="113" t="s">
        <v>193</v>
      </c>
      <c r="O113" s="94" t="s">
        <v>194</v>
      </c>
      <c r="P113" s="94" t="s">
        <v>195</v>
      </c>
      <c r="Q113" s="92" t="s">
        <v>187</v>
      </c>
      <c r="R113" s="113" t="s">
        <v>193</v>
      </c>
      <c r="S113" s="94" t="s">
        <v>194</v>
      </c>
      <c r="T113" s="94" t="s">
        <v>195</v>
      </c>
      <c r="U113" s="92" t="s">
        <v>187</v>
      </c>
      <c r="V113" s="113" t="s">
        <v>193</v>
      </c>
      <c r="W113" s="94" t="s">
        <v>194</v>
      </c>
      <c r="X113" s="94" t="s">
        <v>195</v>
      </c>
      <c r="Y113" s="92" t="s">
        <v>187</v>
      </c>
    </row>
    <row r="114" spans="1:25" s="96" customFormat="1" x14ac:dyDescent="0.2">
      <c r="A114" s="156" t="s">
        <v>196</v>
      </c>
      <c r="B114" s="96">
        <v>124</v>
      </c>
      <c r="C114" s="96">
        <f>B114*3</f>
        <v>372</v>
      </c>
      <c r="E114" s="156" t="s">
        <v>196</v>
      </c>
      <c r="F114" s="96">
        <v>124</v>
      </c>
      <c r="G114" s="96">
        <f>F114*3</f>
        <v>372</v>
      </c>
      <c r="I114" s="156" t="s">
        <v>196</v>
      </c>
      <c r="J114" s="96">
        <v>123</v>
      </c>
      <c r="K114" s="96">
        <f>J114*3</f>
        <v>369</v>
      </c>
      <c r="L114" s="108"/>
      <c r="M114" s="238"/>
      <c r="N114" s="156" t="s">
        <v>256</v>
      </c>
      <c r="O114" s="96">
        <v>127</v>
      </c>
      <c r="P114" s="96">
        <f>O114*3</f>
        <v>381</v>
      </c>
      <c r="R114" s="156" t="s">
        <v>196</v>
      </c>
      <c r="S114" s="96">
        <v>130</v>
      </c>
      <c r="T114" s="96">
        <f>S114*3</f>
        <v>390</v>
      </c>
      <c r="V114" s="156" t="s">
        <v>196</v>
      </c>
      <c r="W114" s="96">
        <v>127</v>
      </c>
      <c r="X114" s="96">
        <f>W114*3</f>
        <v>381</v>
      </c>
      <c r="Y114" s="108"/>
    </row>
    <row r="115" spans="1:25" s="96" customFormat="1" x14ac:dyDescent="0.2">
      <c r="A115" s="156">
        <v>15</v>
      </c>
      <c r="B115" s="96">
        <v>139</v>
      </c>
      <c r="C115" s="96">
        <f t="shared" ref="C115:C116" si="96">B115*3</f>
        <v>417</v>
      </c>
      <c r="D115" s="96">
        <f>C115-C114</f>
        <v>45</v>
      </c>
      <c r="E115" s="156">
        <v>15</v>
      </c>
      <c r="F115" s="96">
        <v>141</v>
      </c>
      <c r="G115" s="96">
        <f t="shared" ref="G115:G116" si="97">F115*3</f>
        <v>423</v>
      </c>
      <c r="H115" s="96">
        <f>G115-G114</f>
        <v>51</v>
      </c>
      <c r="I115" s="156">
        <v>15</v>
      </c>
      <c r="J115" s="96">
        <v>141</v>
      </c>
      <c r="K115" s="96">
        <f t="shared" ref="K115:K116" si="98">J115*3</f>
        <v>423</v>
      </c>
      <c r="L115" s="108">
        <f>K115-K114</f>
        <v>54</v>
      </c>
      <c r="M115" s="238"/>
      <c r="N115" s="156" t="s">
        <v>196</v>
      </c>
      <c r="O115" s="96">
        <v>142</v>
      </c>
      <c r="P115" s="96">
        <f t="shared" ref="P115:P116" si="99">O115*3</f>
        <v>426</v>
      </c>
      <c r="Q115" s="96">
        <f>P115-P114</f>
        <v>45</v>
      </c>
      <c r="R115" s="156">
        <v>15</v>
      </c>
      <c r="S115" s="96">
        <v>144</v>
      </c>
      <c r="T115" s="96">
        <f t="shared" ref="T115:T116" si="100">S115*3</f>
        <v>432</v>
      </c>
      <c r="U115" s="96">
        <f>T115-T114</f>
        <v>42</v>
      </c>
      <c r="V115" s="156">
        <v>15</v>
      </c>
      <c r="W115" s="96">
        <v>148</v>
      </c>
      <c r="X115" s="96">
        <f t="shared" ref="X115:X116" si="101">W115*3</f>
        <v>444</v>
      </c>
      <c r="Y115" s="108">
        <f>X115-X114</f>
        <v>63</v>
      </c>
    </row>
    <row r="116" spans="1:25" s="133" customFormat="1" x14ac:dyDescent="0.2">
      <c r="A116" s="158">
        <v>16</v>
      </c>
      <c r="B116" s="133">
        <v>164</v>
      </c>
      <c r="C116" s="133">
        <f t="shared" si="96"/>
        <v>492</v>
      </c>
      <c r="D116" s="133">
        <f>C116-C115</f>
        <v>75</v>
      </c>
      <c r="E116" s="158">
        <v>16</v>
      </c>
      <c r="F116" s="133">
        <v>168</v>
      </c>
      <c r="G116" s="133">
        <f t="shared" si="97"/>
        <v>504</v>
      </c>
      <c r="H116" s="133">
        <f>G116-G115</f>
        <v>81</v>
      </c>
      <c r="I116" s="158">
        <v>16</v>
      </c>
      <c r="J116" s="133">
        <v>170</v>
      </c>
      <c r="K116" s="133">
        <f t="shared" si="98"/>
        <v>510</v>
      </c>
      <c r="L116" s="134">
        <f>K116-K115</f>
        <v>87</v>
      </c>
      <c r="M116" s="238"/>
      <c r="N116" s="158">
        <v>15</v>
      </c>
      <c r="O116" s="133">
        <v>167</v>
      </c>
      <c r="P116" s="133">
        <f t="shared" si="99"/>
        <v>501</v>
      </c>
      <c r="Q116" s="133">
        <f>P116-P115</f>
        <v>75</v>
      </c>
      <c r="R116" s="158">
        <v>16</v>
      </c>
      <c r="S116" s="133">
        <v>175</v>
      </c>
      <c r="T116" s="133">
        <f t="shared" si="100"/>
        <v>525</v>
      </c>
      <c r="U116" s="133">
        <f>T116-T115</f>
        <v>93</v>
      </c>
      <c r="V116" s="158">
        <v>16</v>
      </c>
      <c r="W116" s="133">
        <v>192</v>
      </c>
      <c r="X116" s="133">
        <f t="shared" si="101"/>
        <v>576</v>
      </c>
      <c r="Y116" s="134">
        <f>X116-X115</f>
        <v>132</v>
      </c>
    </row>
    <row r="117" spans="1:25" s="106" customFormat="1" x14ac:dyDescent="0.2">
      <c r="A117" s="159" t="s">
        <v>200</v>
      </c>
      <c r="E117" s="159" t="s">
        <v>201</v>
      </c>
      <c r="I117" s="159" t="s">
        <v>251</v>
      </c>
      <c r="L117" s="107"/>
      <c r="M117" s="238"/>
      <c r="N117" s="162">
        <v>16</v>
      </c>
      <c r="R117" s="159" t="s">
        <v>201</v>
      </c>
      <c r="V117" s="159" t="s">
        <v>251</v>
      </c>
      <c r="Y117" s="107"/>
    </row>
    <row r="118" spans="1:25" s="96" customFormat="1" x14ac:dyDescent="0.2">
      <c r="A118" s="113" t="s">
        <v>193</v>
      </c>
      <c r="B118" s="94" t="s">
        <v>194</v>
      </c>
      <c r="C118" s="94" t="s">
        <v>195</v>
      </c>
      <c r="D118" s="92" t="s">
        <v>187</v>
      </c>
      <c r="E118" s="113" t="s">
        <v>193</v>
      </c>
      <c r="F118" s="94" t="s">
        <v>194</v>
      </c>
      <c r="G118" s="94" t="s">
        <v>195</v>
      </c>
      <c r="H118" s="92" t="s">
        <v>187</v>
      </c>
      <c r="I118" s="113" t="s">
        <v>193</v>
      </c>
      <c r="J118" s="94" t="s">
        <v>194</v>
      </c>
      <c r="K118" s="94" t="s">
        <v>195</v>
      </c>
      <c r="L118" s="92" t="s">
        <v>187</v>
      </c>
      <c r="M118" s="238"/>
      <c r="N118" s="113" t="s">
        <v>193</v>
      </c>
      <c r="O118" s="94" t="s">
        <v>194</v>
      </c>
      <c r="P118" s="94" t="s">
        <v>195</v>
      </c>
      <c r="Q118" s="92" t="s">
        <v>187</v>
      </c>
      <c r="R118" s="113" t="s">
        <v>193</v>
      </c>
      <c r="S118" s="94" t="s">
        <v>194</v>
      </c>
      <c r="T118" s="94" t="s">
        <v>195</v>
      </c>
      <c r="U118" s="92" t="s">
        <v>187</v>
      </c>
      <c r="V118" s="113" t="s">
        <v>193</v>
      </c>
      <c r="W118" s="94" t="s">
        <v>194</v>
      </c>
      <c r="X118" s="94" t="s">
        <v>195</v>
      </c>
      <c r="Y118" s="92" t="s">
        <v>187</v>
      </c>
    </row>
    <row r="119" spans="1:25" s="96" customFormat="1" x14ac:dyDescent="0.2">
      <c r="A119" s="156" t="s">
        <v>196</v>
      </c>
      <c r="B119" s="96">
        <v>122</v>
      </c>
      <c r="C119" s="96">
        <f>B119*3</f>
        <v>366</v>
      </c>
      <c r="E119" s="156" t="s">
        <v>196</v>
      </c>
      <c r="F119" s="96">
        <v>122</v>
      </c>
      <c r="G119" s="96">
        <f>F119*3</f>
        <v>366</v>
      </c>
      <c r="I119" s="156" t="s">
        <v>196</v>
      </c>
      <c r="J119" s="96">
        <v>123</v>
      </c>
      <c r="K119" s="96">
        <f>J119*3</f>
        <v>369</v>
      </c>
      <c r="L119" s="108"/>
      <c r="M119" s="238"/>
      <c r="N119" s="156" t="s">
        <v>196</v>
      </c>
      <c r="O119" s="96">
        <v>127</v>
      </c>
      <c r="P119" s="96">
        <f>O119*3</f>
        <v>381</v>
      </c>
      <c r="R119" s="156" t="s">
        <v>196</v>
      </c>
      <c r="S119" s="96">
        <v>126</v>
      </c>
      <c r="T119" s="96">
        <f>S119*3</f>
        <v>378</v>
      </c>
      <c r="V119" s="156" t="s">
        <v>196</v>
      </c>
      <c r="W119" s="96">
        <v>126</v>
      </c>
      <c r="X119" s="96">
        <f>W119*3</f>
        <v>378</v>
      </c>
      <c r="Y119" s="108"/>
    </row>
    <row r="120" spans="1:25" s="96" customFormat="1" x14ac:dyDescent="0.2">
      <c r="A120" s="156">
        <v>15</v>
      </c>
      <c r="B120" s="96">
        <v>137</v>
      </c>
      <c r="C120" s="96">
        <f t="shared" ref="C120:C121" si="102">B120*3</f>
        <v>411</v>
      </c>
      <c r="D120" s="96">
        <f>C120-C119</f>
        <v>45</v>
      </c>
      <c r="E120" s="156">
        <v>15</v>
      </c>
      <c r="F120" s="96">
        <v>135</v>
      </c>
      <c r="G120" s="96">
        <f t="shared" ref="G120:G121" si="103">F120*3</f>
        <v>405</v>
      </c>
      <c r="H120" s="96">
        <f>G120-G119</f>
        <v>39</v>
      </c>
      <c r="I120" s="156">
        <v>15</v>
      </c>
      <c r="J120" s="96">
        <v>138</v>
      </c>
      <c r="K120" s="96">
        <f t="shared" ref="K120:K121" si="104">J120*3</f>
        <v>414</v>
      </c>
      <c r="L120" s="108">
        <f>K120-K119</f>
        <v>45</v>
      </c>
      <c r="M120" s="238"/>
      <c r="N120" s="156">
        <v>15</v>
      </c>
      <c r="O120" s="96">
        <v>141</v>
      </c>
      <c r="P120" s="96">
        <f t="shared" ref="P120:P121" si="105">O120*3</f>
        <v>423</v>
      </c>
      <c r="Q120" s="96">
        <f>P120-P119</f>
        <v>42</v>
      </c>
      <c r="R120" s="156">
        <v>15</v>
      </c>
      <c r="S120" s="96">
        <v>140</v>
      </c>
      <c r="T120" s="96">
        <f t="shared" ref="T120:T121" si="106">S120*3</f>
        <v>420</v>
      </c>
      <c r="U120" s="96">
        <f>T120-T119</f>
        <v>42</v>
      </c>
      <c r="V120" s="156">
        <v>15</v>
      </c>
      <c r="W120" s="96">
        <v>146</v>
      </c>
      <c r="X120" s="96">
        <f t="shared" ref="X120:X121" si="107">W120*3</f>
        <v>438</v>
      </c>
      <c r="Y120" s="108">
        <f>X120-X119</f>
        <v>60</v>
      </c>
    </row>
    <row r="121" spans="1:25" s="133" customFormat="1" x14ac:dyDescent="0.2">
      <c r="A121" s="158">
        <v>16</v>
      </c>
      <c r="B121" s="133">
        <v>157</v>
      </c>
      <c r="C121" s="133">
        <f t="shared" si="102"/>
        <v>471</v>
      </c>
      <c r="D121" s="133">
        <f>C121-C120</f>
        <v>60</v>
      </c>
      <c r="E121" s="158">
        <v>16</v>
      </c>
      <c r="F121" s="133">
        <v>163</v>
      </c>
      <c r="G121" s="133">
        <f t="shared" si="103"/>
        <v>489</v>
      </c>
      <c r="H121" s="133">
        <f>G121-G120</f>
        <v>84</v>
      </c>
      <c r="I121" s="158">
        <v>16</v>
      </c>
      <c r="J121" s="133">
        <v>190</v>
      </c>
      <c r="K121" s="133">
        <f t="shared" si="104"/>
        <v>570</v>
      </c>
      <c r="L121" s="134">
        <f>K121-K120</f>
        <v>156</v>
      </c>
      <c r="M121" s="238"/>
      <c r="N121" s="158">
        <v>16</v>
      </c>
      <c r="O121" s="133">
        <v>168</v>
      </c>
      <c r="P121" s="133">
        <f t="shared" si="105"/>
        <v>504</v>
      </c>
      <c r="Q121" s="133">
        <f>P121-P120</f>
        <v>81</v>
      </c>
      <c r="R121" s="158">
        <v>16</v>
      </c>
      <c r="S121" s="133">
        <v>164</v>
      </c>
      <c r="T121" s="133">
        <f t="shared" si="106"/>
        <v>492</v>
      </c>
      <c r="U121" s="133">
        <f>T121-T120</f>
        <v>72</v>
      </c>
      <c r="V121" s="158">
        <v>16</v>
      </c>
      <c r="W121" s="133">
        <v>186</v>
      </c>
      <c r="X121" s="133">
        <f t="shared" si="107"/>
        <v>558</v>
      </c>
      <c r="Y121" s="134">
        <f>X121-X120</f>
        <v>120</v>
      </c>
    </row>
    <row r="122" spans="1:25" s="106" customFormat="1" x14ac:dyDescent="0.2">
      <c r="A122" s="159" t="s">
        <v>203</v>
      </c>
      <c r="E122" s="159" t="s">
        <v>204</v>
      </c>
      <c r="I122" s="159" t="s">
        <v>205</v>
      </c>
      <c r="L122" s="107"/>
      <c r="M122" s="238"/>
      <c r="N122" s="159" t="s">
        <v>203</v>
      </c>
      <c r="R122" s="159" t="s">
        <v>204</v>
      </c>
      <c r="V122" s="159" t="s">
        <v>205</v>
      </c>
      <c r="W122" s="99"/>
      <c r="X122" s="99"/>
      <c r="Y122" s="100"/>
    </row>
    <row r="123" spans="1:25" s="96" customFormat="1" x14ac:dyDescent="0.2">
      <c r="A123" s="113" t="s">
        <v>193</v>
      </c>
      <c r="B123" s="94" t="s">
        <v>194</v>
      </c>
      <c r="C123" s="94" t="s">
        <v>195</v>
      </c>
      <c r="D123" s="92" t="s">
        <v>187</v>
      </c>
      <c r="E123" s="113" t="s">
        <v>193</v>
      </c>
      <c r="F123" s="94" t="s">
        <v>194</v>
      </c>
      <c r="G123" s="94" t="s">
        <v>195</v>
      </c>
      <c r="H123" s="92" t="s">
        <v>187</v>
      </c>
      <c r="I123" s="113" t="s">
        <v>193</v>
      </c>
      <c r="J123" s="94" t="s">
        <v>194</v>
      </c>
      <c r="K123" s="94" t="s">
        <v>195</v>
      </c>
      <c r="L123" s="92" t="s">
        <v>187</v>
      </c>
      <c r="M123" s="238"/>
      <c r="N123" s="113" t="s">
        <v>193</v>
      </c>
      <c r="O123" s="94" t="s">
        <v>194</v>
      </c>
      <c r="P123" s="94" t="s">
        <v>195</v>
      </c>
      <c r="Q123" s="92" t="s">
        <v>187</v>
      </c>
      <c r="R123" s="113" t="s">
        <v>193</v>
      </c>
      <c r="S123" s="94" t="s">
        <v>194</v>
      </c>
      <c r="T123" s="94" t="s">
        <v>195</v>
      </c>
      <c r="U123" s="92" t="s">
        <v>187</v>
      </c>
      <c r="V123" s="113" t="s">
        <v>193</v>
      </c>
      <c r="W123" s="94" t="s">
        <v>194</v>
      </c>
      <c r="X123" s="94" t="s">
        <v>195</v>
      </c>
      <c r="Y123" s="92" t="s">
        <v>187</v>
      </c>
    </row>
    <row r="124" spans="1:25" s="96" customFormat="1" x14ac:dyDescent="0.2">
      <c r="A124" s="156" t="s">
        <v>196</v>
      </c>
      <c r="B124" s="96">
        <v>122</v>
      </c>
      <c r="C124" s="96">
        <f>B124*3</f>
        <v>366</v>
      </c>
      <c r="E124" s="156" t="s">
        <v>196</v>
      </c>
      <c r="F124" s="96">
        <v>125</v>
      </c>
      <c r="G124" s="96">
        <f>F124*3</f>
        <v>375</v>
      </c>
      <c r="I124" s="156" t="s">
        <v>196</v>
      </c>
      <c r="J124" s="96">
        <v>125</v>
      </c>
      <c r="K124" s="96">
        <f>J124*3</f>
        <v>375</v>
      </c>
      <c r="L124" s="108"/>
      <c r="M124" s="238"/>
      <c r="N124" s="156" t="s">
        <v>196</v>
      </c>
      <c r="O124" s="96">
        <v>129</v>
      </c>
      <c r="P124" s="96">
        <f>O124*3</f>
        <v>387</v>
      </c>
      <c r="R124" s="156" t="s">
        <v>196</v>
      </c>
      <c r="S124" s="96">
        <v>123</v>
      </c>
      <c r="T124" s="96">
        <f>S124*3</f>
        <v>369</v>
      </c>
      <c r="V124" s="156" t="s">
        <v>196</v>
      </c>
      <c r="W124" s="96">
        <v>123</v>
      </c>
      <c r="X124" s="96">
        <f>W124*3</f>
        <v>369</v>
      </c>
      <c r="Y124" s="108"/>
    </row>
    <row r="125" spans="1:25" s="96" customFormat="1" x14ac:dyDescent="0.2">
      <c r="A125" s="156">
        <v>15</v>
      </c>
      <c r="B125" s="96">
        <v>136</v>
      </c>
      <c r="C125" s="96">
        <f t="shared" ref="C125:C126" si="108">B125*3</f>
        <v>408</v>
      </c>
      <c r="D125" s="96">
        <f>C125-C124</f>
        <v>42</v>
      </c>
      <c r="E125" s="156">
        <v>15</v>
      </c>
      <c r="F125" s="96">
        <v>140</v>
      </c>
      <c r="G125" s="96">
        <f t="shared" ref="G125:G126" si="109">F125*3</f>
        <v>420</v>
      </c>
      <c r="H125" s="96">
        <f>G125-G124</f>
        <v>45</v>
      </c>
      <c r="I125" s="156">
        <v>15</v>
      </c>
      <c r="J125" s="96">
        <v>139</v>
      </c>
      <c r="K125" s="96">
        <f t="shared" ref="K125:K126" si="110">J125*3</f>
        <v>417</v>
      </c>
      <c r="L125" s="108">
        <f>K125-K124</f>
        <v>42</v>
      </c>
      <c r="M125" s="238"/>
      <c r="N125" s="156">
        <v>15</v>
      </c>
      <c r="O125" s="96">
        <v>150</v>
      </c>
      <c r="P125" s="96">
        <f t="shared" ref="P125:P126" si="111">O125*3</f>
        <v>450</v>
      </c>
      <c r="Q125" s="96">
        <f>P125-P124</f>
        <v>63</v>
      </c>
      <c r="R125" s="156">
        <v>15</v>
      </c>
      <c r="S125" s="96">
        <v>146</v>
      </c>
      <c r="T125" s="96">
        <f t="shared" ref="T125:T126" si="112">S125*3</f>
        <v>438</v>
      </c>
      <c r="U125" s="96">
        <f>T125-T124</f>
        <v>69</v>
      </c>
      <c r="V125" s="156">
        <v>15</v>
      </c>
      <c r="W125" s="96">
        <v>145</v>
      </c>
      <c r="X125" s="96">
        <f t="shared" ref="X125:X126" si="113">W125*3</f>
        <v>435</v>
      </c>
      <c r="Y125" s="108">
        <f>X125-X124</f>
        <v>66</v>
      </c>
    </row>
    <row r="126" spans="1:25" s="133" customFormat="1" x14ac:dyDescent="0.2">
      <c r="A126" s="158">
        <v>16</v>
      </c>
      <c r="B126" s="133">
        <v>158</v>
      </c>
      <c r="C126" s="133">
        <f t="shared" si="108"/>
        <v>474</v>
      </c>
      <c r="D126" s="133">
        <f>C126-C125</f>
        <v>66</v>
      </c>
      <c r="E126" s="158">
        <v>16</v>
      </c>
      <c r="F126" s="133">
        <v>166</v>
      </c>
      <c r="G126" s="133">
        <f t="shared" si="109"/>
        <v>498</v>
      </c>
      <c r="H126" s="133">
        <f>G126-G125</f>
        <v>78</v>
      </c>
      <c r="I126" s="158">
        <v>16</v>
      </c>
      <c r="J126" s="133">
        <v>165</v>
      </c>
      <c r="K126" s="133">
        <f t="shared" si="110"/>
        <v>495</v>
      </c>
      <c r="L126" s="134">
        <f>K126-K125</f>
        <v>78</v>
      </c>
      <c r="M126" s="238"/>
      <c r="N126" s="158">
        <v>16</v>
      </c>
      <c r="O126" s="133">
        <v>198</v>
      </c>
      <c r="P126" s="133">
        <f t="shared" si="111"/>
        <v>594</v>
      </c>
      <c r="Q126" s="133">
        <f>P126-P125</f>
        <v>144</v>
      </c>
      <c r="R126" s="158">
        <v>16</v>
      </c>
      <c r="S126" s="133">
        <v>176</v>
      </c>
      <c r="T126" s="133">
        <f t="shared" si="112"/>
        <v>528</v>
      </c>
      <c r="U126" s="133">
        <f>T126-T125</f>
        <v>90</v>
      </c>
      <c r="V126" s="158">
        <v>16</v>
      </c>
      <c r="W126" s="133">
        <v>176</v>
      </c>
      <c r="X126" s="133">
        <f t="shared" si="113"/>
        <v>528</v>
      </c>
      <c r="Y126" s="134">
        <f>X126-X125</f>
        <v>93</v>
      </c>
    </row>
    <row r="127" spans="1:25" s="106" customFormat="1" x14ac:dyDescent="0.2">
      <c r="A127" s="159" t="s">
        <v>206</v>
      </c>
      <c r="E127" s="159" t="s">
        <v>207</v>
      </c>
      <c r="I127" s="159" t="s">
        <v>208</v>
      </c>
      <c r="L127" s="107"/>
      <c r="M127" s="238"/>
      <c r="N127" s="159" t="s">
        <v>206</v>
      </c>
      <c r="R127" s="159" t="s">
        <v>207</v>
      </c>
      <c r="V127" s="159" t="s">
        <v>208</v>
      </c>
      <c r="Y127" s="107"/>
    </row>
    <row r="128" spans="1:25" s="96" customFormat="1" x14ac:dyDescent="0.2">
      <c r="A128" s="113" t="s">
        <v>193</v>
      </c>
      <c r="B128" s="94" t="s">
        <v>194</v>
      </c>
      <c r="C128" s="94" t="s">
        <v>195</v>
      </c>
      <c r="D128" s="92" t="s">
        <v>187</v>
      </c>
      <c r="E128" s="113" t="s">
        <v>193</v>
      </c>
      <c r="F128" s="94" t="s">
        <v>194</v>
      </c>
      <c r="G128" s="94" t="s">
        <v>195</v>
      </c>
      <c r="H128" s="92" t="s">
        <v>187</v>
      </c>
      <c r="I128" s="113" t="s">
        <v>193</v>
      </c>
      <c r="J128" s="94" t="s">
        <v>194</v>
      </c>
      <c r="K128" s="94" t="s">
        <v>195</v>
      </c>
      <c r="L128" s="92" t="s">
        <v>187</v>
      </c>
      <c r="M128" s="238"/>
      <c r="N128" s="113" t="s">
        <v>193</v>
      </c>
      <c r="O128" s="94" t="s">
        <v>194</v>
      </c>
      <c r="P128" s="94" t="s">
        <v>195</v>
      </c>
      <c r="Q128" s="92" t="s">
        <v>187</v>
      </c>
      <c r="R128" s="113" t="s">
        <v>193</v>
      </c>
      <c r="S128" s="94" t="s">
        <v>194</v>
      </c>
      <c r="T128" s="94" t="s">
        <v>195</v>
      </c>
      <c r="U128" s="92" t="s">
        <v>187</v>
      </c>
      <c r="V128" s="113" t="s">
        <v>193</v>
      </c>
      <c r="W128" s="94" t="s">
        <v>194</v>
      </c>
      <c r="X128" s="94" t="s">
        <v>195</v>
      </c>
      <c r="Y128" s="92" t="s">
        <v>187</v>
      </c>
    </row>
    <row r="129" spans="1:25" s="96" customFormat="1" x14ac:dyDescent="0.2">
      <c r="A129" s="156" t="s">
        <v>196</v>
      </c>
      <c r="B129" s="96">
        <v>125</v>
      </c>
      <c r="C129" s="96">
        <f>B129*3</f>
        <v>375</v>
      </c>
      <c r="E129" s="156" t="s">
        <v>196</v>
      </c>
      <c r="F129" s="96">
        <v>127</v>
      </c>
      <c r="G129" s="96">
        <f>F129*3</f>
        <v>381</v>
      </c>
      <c r="I129" s="156" t="s">
        <v>196</v>
      </c>
      <c r="J129" s="96">
        <v>123</v>
      </c>
      <c r="K129" s="96">
        <f>J129*3</f>
        <v>369</v>
      </c>
      <c r="L129" s="108"/>
      <c r="M129" s="238"/>
      <c r="N129" s="156" t="s">
        <v>196</v>
      </c>
      <c r="O129" s="96">
        <v>126</v>
      </c>
      <c r="P129" s="96">
        <f>O129*3</f>
        <v>378</v>
      </c>
      <c r="R129" s="156" t="s">
        <v>196</v>
      </c>
      <c r="S129" s="96">
        <v>127</v>
      </c>
      <c r="T129" s="96">
        <f>S129*3</f>
        <v>381</v>
      </c>
      <c r="V129" s="156" t="s">
        <v>196</v>
      </c>
      <c r="W129" s="96">
        <v>129</v>
      </c>
      <c r="X129" s="96">
        <f>W129*3</f>
        <v>387</v>
      </c>
      <c r="Y129" s="108"/>
    </row>
    <row r="130" spans="1:25" s="96" customFormat="1" x14ac:dyDescent="0.2">
      <c r="A130" s="156">
        <v>15</v>
      </c>
      <c r="B130" s="96">
        <v>140</v>
      </c>
      <c r="C130" s="96">
        <f t="shared" ref="C130:C131" si="114">B130*3</f>
        <v>420</v>
      </c>
      <c r="D130" s="96">
        <f>C130-C129</f>
        <v>45</v>
      </c>
      <c r="E130" s="156">
        <v>15</v>
      </c>
      <c r="F130" s="96">
        <v>142</v>
      </c>
      <c r="G130" s="96">
        <f t="shared" ref="G130:G131" si="115">F130*3</f>
        <v>426</v>
      </c>
      <c r="H130" s="96">
        <f>G130-G129</f>
        <v>45</v>
      </c>
      <c r="I130" s="156">
        <v>15</v>
      </c>
      <c r="J130" s="96">
        <v>140</v>
      </c>
      <c r="K130" s="96">
        <f t="shared" ref="K130:K131" si="116">J130*3</f>
        <v>420</v>
      </c>
      <c r="L130" s="108">
        <f>K130-K129</f>
        <v>51</v>
      </c>
      <c r="M130" s="238"/>
      <c r="N130" s="156">
        <v>15</v>
      </c>
      <c r="O130" s="96">
        <v>141</v>
      </c>
      <c r="P130" s="96">
        <f t="shared" ref="P130:P131" si="117">O130*3</f>
        <v>423</v>
      </c>
      <c r="Q130" s="96">
        <f>P130-P129</f>
        <v>45</v>
      </c>
      <c r="R130" s="156">
        <v>15</v>
      </c>
      <c r="S130" s="96">
        <v>141</v>
      </c>
      <c r="T130" s="96">
        <f t="shared" ref="T130:T131" si="118">S130*3</f>
        <v>423</v>
      </c>
      <c r="U130" s="96">
        <f>T130-T129</f>
        <v>42</v>
      </c>
      <c r="V130" s="156">
        <v>15</v>
      </c>
      <c r="W130" s="96">
        <v>147</v>
      </c>
      <c r="X130" s="96">
        <f t="shared" ref="X130:X131" si="119">W130*3</f>
        <v>441</v>
      </c>
      <c r="Y130" s="108">
        <f>X130-X129</f>
        <v>54</v>
      </c>
    </row>
    <row r="131" spans="1:25" s="133" customFormat="1" x14ac:dyDescent="0.2">
      <c r="A131" s="158">
        <v>16</v>
      </c>
      <c r="B131" s="133">
        <v>169</v>
      </c>
      <c r="C131" s="133">
        <f t="shared" si="114"/>
        <v>507</v>
      </c>
      <c r="D131" s="133">
        <f>C131-C130</f>
        <v>87</v>
      </c>
      <c r="E131" s="158">
        <v>16</v>
      </c>
      <c r="F131" s="133">
        <v>169</v>
      </c>
      <c r="G131" s="133">
        <f t="shared" si="115"/>
        <v>507</v>
      </c>
      <c r="H131" s="133">
        <f>G131-G130</f>
        <v>81</v>
      </c>
      <c r="I131" s="158">
        <v>16</v>
      </c>
      <c r="J131" s="133">
        <v>165</v>
      </c>
      <c r="K131" s="133">
        <f t="shared" si="116"/>
        <v>495</v>
      </c>
      <c r="L131" s="134">
        <f>K131-K130</f>
        <v>75</v>
      </c>
      <c r="M131" s="238"/>
      <c r="N131" s="158">
        <v>16</v>
      </c>
      <c r="O131" s="133">
        <v>165</v>
      </c>
      <c r="P131" s="133">
        <f t="shared" si="117"/>
        <v>495</v>
      </c>
      <c r="Q131" s="133">
        <f>P131-P130</f>
        <v>72</v>
      </c>
      <c r="R131" s="158">
        <v>16</v>
      </c>
      <c r="S131" s="133">
        <v>168</v>
      </c>
      <c r="T131" s="133">
        <f t="shared" si="118"/>
        <v>504</v>
      </c>
      <c r="U131" s="133">
        <f>T131-T130</f>
        <v>81</v>
      </c>
      <c r="V131" s="158">
        <v>16</v>
      </c>
      <c r="W131" s="133">
        <v>172</v>
      </c>
      <c r="X131" s="133">
        <f t="shared" si="119"/>
        <v>516</v>
      </c>
      <c r="Y131" s="134">
        <f>X131-X130</f>
        <v>75</v>
      </c>
    </row>
    <row r="132" spans="1:25" s="106" customFormat="1" x14ac:dyDescent="0.2">
      <c r="A132" s="159" t="s">
        <v>209</v>
      </c>
      <c r="E132" s="159" t="s">
        <v>210</v>
      </c>
      <c r="I132" s="159" t="s">
        <v>211</v>
      </c>
      <c r="L132" s="107"/>
      <c r="M132" s="238"/>
      <c r="N132" s="159" t="s">
        <v>209</v>
      </c>
      <c r="R132" s="159" t="s">
        <v>210</v>
      </c>
      <c r="V132" s="159" t="s">
        <v>211</v>
      </c>
      <c r="Y132" s="107"/>
    </row>
    <row r="133" spans="1:25" s="96" customFormat="1" x14ac:dyDescent="0.2">
      <c r="A133" s="113" t="s">
        <v>193</v>
      </c>
      <c r="B133" s="94" t="s">
        <v>194</v>
      </c>
      <c r="C133" s="94" t="s">
        <v>195</v>
      </c>
      <c r="D133" s="92" t="s">
        <v>187</v>
      </c>
      <c r="E133" s="113" t="s">
        <v>193</v>
      </c>
      <c r="F133" s="94" t="s">
        <v>194</v>
      </c>
      <c r="G133" s="94" t="s">
        <v>195</v>
      </c>
      <c r="H133" s="92" t="s">
        <v>187</v>
      </c>
      <c r="I133" s="113" t="s">
        <v>193</v>
      </c>
      <c r="J133" s="94" t="s">
        <v>194</v>
      </c>
      <c r="K133" s="94" t="s">
        <v>195</v>
      </c>
      <c r="L133" s="92" t="s">
        <v>187</v>
      </c>
      <c r="M133" s="238"/>
      <c r="N133" s="113" t="s">
        <v>193</v>
      </c>
      <c r="O133" s="94" t="s">
        <v>194</v>
      </c>
      <c r="P133" s="94" t="s">
        <v>195</v>
      </c>
      <c r="Q133" s="92" t="s">
        <v>187</v>
      </c>
      <c r="R133" s="113" t="s">
        <v>193</v>
      </c>
      <c r="S133" s="94" t="s">
        <v>194</v>
      </c>
      <c r="T133" s="94" t="s">
        <v>195</v>
      </c>
      <c r="U133" s="92" t="s">
        <v>187</v>
      </c>
      <c r="V133" s="113" t="s">
        <v>193</v>
      </c>
      <c r="W133" s="94" t="s">
        <v>194</v>
      </c>
      <c r="X133" s="94" t="s">
        <v>195</v>
      </c>
      <c r="Y133" s="92" t="s">
        <v>187</v>
      </c>
    </row>
    <row r="134" spans="1:25" s="96" customFormat="1" x14ac:dyDescent="0.2">
      <c r="A134" s="156" t="s">
        <v>196</v>
      </c>
      <c r="B134" s="96">
        <v>130</v>
      </c>
      <c r="C134" s="96">
        <f>B134*3</f>
        <v>390</v>
      </c>
      <c r="E134" s="156" t="s">
        <v>196</v>
      </c>
      <c r="F134" s="96">
        <v>128</v>
      </c>
      <c r="G134" s="96">
        <f>F134*3</f>
        <v>384</v>
      </c>
      <c r="I134" s="156" t="s">
        <v>196</v>
      </c>
      <c r="J134" s="96">
        <v>125</v>
      </c>
      <c r="K134" s="96">
        <f>J134*3</f>
        <v>375</v>
      </c>
      <c r="L134" s="108"/>
      <c r="M134" s="238"/>
      <c r="N134" s="156" t="s">
        <v>196</v>
      </c>
      <c r="O134" s="96">
        <v>127</v>
      </c>
      <c r="P134" s="96">
        <f>O134*3</f>
        <v>381</v>
      </c>
      <c r="R134" s="156" t="s">
        <v>196</v>
      </c>
      <c r="S134" s="96">
        <v>128</v>
      </c>
      <c r="T134" s="96">
        <f>S134*3</f>
        <v>384</v>
      </c>
      <c r="V134" s="156" t="s">
        <v>196</v>
      </c>
      <c r="W134" s="96">
        <v>126</v>
      </c>
      <c r="X134" s="96">
        <f>W134*3</f>
        <v>378</v>
      </c>
      <c r="Y134" s="108"/>
    </row>
    <row r="135" spans="1:25" s="96" customFormat="1" x14ac:dyDescent="0.2">
      <c r="A135" s="156">
        <v>15</v>
      </c>
      <c r="B135" s="96">
        <v>145</v>
      </c>
      <c r="C135" s="96">
        <f t="shared" ref="C135:C136" si="120">B135*3</f>
        <v>435</v>
      </c>
      <c r="D135" s="96">
        <f>C135-C134</f>
        <v>45</v>
      </c>
      <c r="E135" s="156">
        <v>15</v>
      </c>
      <c r="F135" s="96">
        <v>148</v>
      </c>
      <c r="G135" s="96">
        <f t="shared" ref="G135:G136" si="121">F135*3</f>
        <v>444</v>
      </c>
      <c r="H135" s="96">
        <f>G135-G134</f>
        <v>60</v>
      </c>
      <c r="I135" s="156">
        <v>15</v>
      </c>
      <c r="J135" s="96">
        <v>141</v>
      </c>
      <c r="K135" s="96">
        <f t="shared" ref="K135:K136" si="122">J135*3</f>
        <v>423</v>
      </c>
      <c r="L135" s="108">
        <f>K135-K134</f>
        <v>48</v>
      </c>
      <c r="M135" s="238"/>
      <c r="N135" s="156">
        <v>15</v>
      </c>
      <c r="O135" s="96">
        <v>141</v>
      </c>
      <c r="P135" s="96">
        <f t="shared" ref="P135:P136" si="123">O135*3</f>
        <v>423</v>
      </c>
      <c r="Q135" s="96">
        <f>P135-P134</f>
        <v>42</v>
      </c>
      <c r="R135" s="156">
        <v>15</v>
      </c>
      <c r="S135" s="96">
        <v>148</v>
      </c>
      <c r="T135" s="96">
        <f t="shared" ref="T135:T136" si="124">S135*3</f>
        <v>444</v>
      </c>
      <c r="U135" s="96">
        <f>T135-T134</f>
        <v>60</v>
      </c>
      <c r="V135" s="156">
        <v>15</v>
      </c>
      <c r="W135" s="96">
        <v>146</v>
      </c>
      <c r="X135" s="96">
        <f t="shared" ref="X135:X136" si="125">W135*3</f>
        <v>438</v>
      </c>
      <c r="Y135" s="108">
        <f>X135-X134</f>
        <v>60</v>
      </c>
    </row>
    <row r="136" spans="1:25" s="133" customFormat="1" x14ac:dyDescent="0.2">
      <c r="A136" s="158">
        <v>16</v>
      </c>
      <c r="B136" s="133">
        <v>175</v>
      </c>
      <c r="C136" s="133">
        <f t="shared" si="120"/>
        <v>525</v>
      </c>
      <c r="D136" s="133">
        <f>C136-C135</f>
        <v>90</v>
      </c>
      <c r="E136" s="158">
        <v>16</v>
      </c>
      <c r="F136" s="133">
        <v>196</v>
      </c>
      <c r="G136" s="133">
        <f t="shared" si="121"/>
        <v>588</v>
      </c>
      <c r="H136" s="133">
        <f>G136-G135</f>
        <v>144</v>
      </c>
      <c r="I136" s="158">
        <v>16</v>
      </c>
      <c r="J136" s="133">
        <v>185</v>
      </c>
      <c r="K136" s="133">
        <f t="shared" si="122"/>
        <v>555</v>
      </c>
      <c r="L136" s="134">
        <f>K136-K135</f>
        <v>132</v>
      </c>
      <c r="M136" s="238"/>
      <c r="N136" s="158">
        <v>16</v>
      </c>
      <c r="O136" s="133">
        <v>168</v>
      </c>
      <c r="P136" s="133">
        <f t="shared" si="123"/>
        <v>504</v>
      </c>
      <c r="Q136" s="133">
        <f>P136-P135</f>
        <v>81</v>
      </c>
      <c r="R136" s="158">
        <v>16</v>
      </c>
      <c r="S136" s="133">
        <v>196</v>
      </c>
      <c r="T136" s="133">
        <f t="shared" si="124"/>
        <v>588</v>
      </c>
      <c r="U136" s="133">
        <f>T136-T135</f>
        <v>144</v>
      </c>
      <c r="V136" s="158">
        <v>16</v>
      </c>
      <c r="W136" s="133">
        <v>184</v>
      </c>
      <c r="X136" s="133">
        <f t="shared" si="125"/>
        <v>552</v>
      </c>
      <c r="Y136" s="134">
        <f>X136-X135</f>
        <v>114</v>
      </c>
    </row>
    <row r="137" spans="1:25" s="106" customFormat="1" x14ac:dyDescent="0.2">
      <c r="A137" s="159" t="s">
        <v>212</v>
      </c>
      <c r="E137" s="159" t="s">
        <v>213</v>
      </c>
      <c r="I137" s="159" t="s">
        <v>214</v>
      </c>
      <c r="L137" s="107"/>
      <c r="M137" s="238"/>
      <c r="N137" s="159" t="s">
        <v>212</v>
      </c>
      <c r="R137" s="159" t="s">
        <v>213</v>
      </c>
      <c r="V137" s="159" t="s">
        <v>214</v>
      </c>
      <c r="Y137" s="107"/>
    </row>
    <row r="138" spans="1:25" s="96" customFormat="1" x14ac:dyDescent="0.2">
      <c r="A138" s="113" t="s">
        <v>193</v>
      </c>
      <c r="B138" s="94" t="s">
        <v>194</v>
      </c>
      <c r="C138" s="94" t="s">
        <v>195</v>
      </c>
      <c r="D138" s="92" t="s">
        <v>187</v>
      </c>
      <c r="E138" s="113" t="s">
        <v>193</v>
      </c>
      <c r="F138" s="94" t="s">
        <v>194</v>
      </c>
      <c r="G138" s="94" t="s">
        <v>195</v>
      </c>
      <c r="H138" s="92" t="s">
        <v>187</v>
      </c>
      <c r="I138" s="113" t="s">
        <v>193</v>
      </c>
      <c r="J138" s="94" t="s">
        <v>194</v>
      </c>
      <c r="K138" s="94" t="s">
        <v>195</v>
      </c>
      <c r="L138" s="92" t="s">
        <v>187</v>
      </c>
      <c r="M138" s="238"/>
      <c r="N138" s="113" t="s">
        <v>193</v>
      </c>
      <c r="O138" s="94" t="s">
        <v>194</v>
      </c>
      <c r="P138" s="94" t="s">
        <v>195</v>
      </c>
      <c r="Q138" s="92" t="s">
        <v>187</v>
      </c>
      <c r="R138" s="113" t="s">
        <v>193</v>
      </c>
      <c r="S138" s="94" t="s">
        <v>194</v>
      </c>
      <c r="T138" s="94" t="s">
        <v>195</v>
      </c>
      <c r="U138" s="92" t="s">
        <v>187</v>
      </c>
      <c r="V138" s="113" t="s">
        <v>193</v>
      </c>
      <c r="W138" s="94" t="s">
        <v>194</v>
      </c>
      <c r="X138" s="94" t="s">
        <v>195</v>
      </c>
      <c r="Y138" s="92" t="s">
        <v>187</v>
      </c>
    </row>
    <row r="139" spans="1:25" s="96" customFormat="1" x14ac:dyDescent="0.2">
      <c r="A139" s="156" t="s">
        <v>196</v>
      </c>
      <c r="B139" s="96">
        <v>125</v>
      </c>
      <c r="C139" s="96">
        <f>B139*3</f>
        <v>375</v>
      </c>
      <c r="E139" s="156" t="s">
        <v>196</v>
      </c>
      <c r="F139" s="96">
        <v>124</v>
      </c>
      <c r="G139" s="96">
        <f>F139*3</f>
        <v>372</v>
      </c>
      <c r="I139" s="156" t="s">
        <v>196</v>
      </c>
      <c r="J139" s="96">
        <v>127</v>
      </c>
      <c r="K139" s="96">
        <f>J139*3</f>
        <v>381</v>
      </c>
      <c r="L139" s="108"/>
      <c r="M139" s="238"/>
      <c r="N139" s="156" t="s">
        <v>196</v>
      </c>
      <c r="O139" s="96">
        <v>127</v>
      </c>
      <c r="P139" s="96">
        <f>O139*3</f>
        <v>381</v>
      </c>
      <c r="R139" s="156" t="s">
        <v>196</v>
      </c>
      <c r="S139" s="96">
        <v>130</v>
      </c>
      <c r="T139" s="96">
        <f>S139*3</f>
        <v>390</v>
      </c>
      <c r="V139" s="156" t="s">
        <v>196</v>
      </c>
      <c r="W139" s="96">
        <v>126</v>
      </c>
      <c r="X139" s="96">
        <f>W139*3</f>
        <v>378</v>
      </c>
      <c r="Y139" s="108"/>
    </row>
    <row r="140" spans="1:25" s="96" customFormat="1" x14ac:dyDescent="0.2">
      <c r="A140" s="156">
        <v>15</v>
      </c>
      <c r="B140" s="96">
        <v>158</v>
      </c>
      <c r="C140" s="96">
        <f t="shared" ref="C140:C141" si="126">B140*3</f>
        <v>474</v>
      </c>
      <c r="D140" s="96">
        <f>C140-C139</f>
        <v>99</v>
      </c>
      <c r="E140" s="156">
        <v>15</v>
      </c>
      <c r="F140" s="96">
        <v>139</v>
      </c>
      <c r="G140" s="96">
        <f t="shared" ref="G140:G141" si="127">F140*3</f>
        <v>417</v>
      </c>
      <c r="H140" s="96">
        <f>G140-G139</f>
        <v>45</v>
      </c>
      <c r="I140" s="156">
        <v>15</v>
      </c>
      <c r="J140" s="96">
        <v>142</v>
      </c>
      <c r="K140" s="96">
        <f t="shared" ref="K140:K141" si="128">J140*3</f>
        <v>426</v>
      </c>
      <c r="L140" s="108">
        <f>K140-K139</f>
        <v>45</v>
      </c>
      <c r="M140" s="238"/>
      <c r="N140" s="156">
        <v>15</v>
      </c>
      <c r="O140" s="96">
        <v>140</v>
      </c>
      <c r="P140" s="96">
        <f t="shared" ref="P140:P141" si="129">O140*3</f>
        <v>420</v>
      </c>
      <c r="Q140" s="96">
        <f>P140-P139</f>
        <v>39</v>
      </c>
      <c r="R140" s="156">
        <v>15</v>
      </c>
      <c r="S140" s="96">
        <v>147</v>
      </c>
      <c r="T140" s="96">
        <f t="shared" ref="T140:T141" si="130">S140*3</f>
        <v>441</v>
      </c>
      <c r="U140" s="96">
        <f>T140-T139</f>
        <v>51</v>
      </c>
      <c r="V140" s="156">
        <v>15</v>
      </c>
      <c r="W140" s="96">
        <v>145</v>
      </c>
      <c r="X140" s="96">
        <f t="shared" ref="X140:X141" si="131">W140*3</f>
        <v>435</v>
      </c>
      <c r="Y140" s="108">
        <f>X140-X139</f>
        <v>57</v>
      </c>
    </row>
    <row r="141" spans="1:25" s="133" customFormat="1" x14ac:dyDescent="0.2">
      <c r="A141" s="158">
        <v>16</v>
      </c>
      <c r="B141" s="133">
        <v>197</v>
      </c>
      <c r="C141" s="133">
        <f t="shared" si="126"/>
        <v>591</v>
      </c>
      <c r="D141" s="133">
        <f>C141-C140</f>
        <v>117</v>
      </c>
      <c r="E141" s="158">
        <v>16</v>
      </c>
      <c r="F141" s="133">
        <v>162</v>
      </c>
      <c r="G141" s="133">
        <f t="shared" si="127"/>
        <v>486</v>
      </c>
      <c r="H141" s="133">
        <f>G141-G140</f>
        <v>69</v>
      </c>
      <c r="I141" s="158">
        <v>16</v>
      </c>
      <c r="J141" s="133">
        <v>169</v>
      </c>
      <c r="K141" s="133">
        <f t="shared" si="128"/>
        <v>507</v>
      </c>
      <c r="L141" s="134">
        <f>K141-K140</f>
        <v>81</v>
      </c>
      <c r="M141" s="238"/>
      <c r="N141" s="158">
        <v>16</v>
      </c>
      <c r="O141" s="133">
        <v>167</v>
      </c>
      <c r="P141" s="133">
        <f t="shared" si="129"/>
        <v>501</v>
      </c>
      <c r="Q141" s="133">
        <f>P141-P140</f>
        <v>81</v>
      </c>
      <c r="R141" s="158">
        <v>16</v>
      </c>
      <c r="S141" s="133">
        <v>182</v>
      </c>
      <c r="T141" s="133">
        <f t="shared" si="130"/>
        <v>546</v>
      </c>
      <c r="U141" s="133">
        <f>T141-T140</f>
        <v>105</v>
      </c>
      <c r="V141" s="158">
        <v>16</v>
      </c>
      <c r="W141" s="133">
        <v>188</v>
      </c>
      <c r="X141" s="133">
        <f t="shared" si="131"/>
        <v>564</v>
      </c>
      <c r="Y141" s="134">
        <f>X141-X140</f>
        <v>129</v>
      </c>
    </row>
    <row r="142" spans="1:25" s="106" customFormat="1" x14ac:dyDescent="0.2">
      <c r="A142" s="159" t="s">
        <v>215</v>
      </c>
      <c r="E142" s="112" t="s">
        <v>216</v>
      </c>
      <c r="F142" s="99"/>
      <c r="G142" s="99"/>
      <c r="H142" s="100"/>
      <c r="I142" s="159" t="s">
        <v>217</v>
      </c>
      <c r="L142" s="107"/>
      <c r="M142" s="238"/>
      <c r="N142" s="159" t="s">
        <v>215</v>
      </c>
      <c r="R142" s="112" t="s">
        <v>216</v>
      </c>
      <c r="S142" s="99"/>
      <c r="T142" s="99"/>
      <c r="U142" s="100"/>
      <c r="V142" s="159" t="s">
        <v>217</v>
      </c>
      <c r="Y142" s="107"/>
    </row>
    <row r="143" spans="1:25" s="96" customFormat="1" x14ac:dyDescent="0.2">
      <c r="A143" s="113" t="s">
        <v>193</v>
      </c>
      <c r="B143" s="94" t="s">
        <v>194</v>
      </c>
      <c r="C143" s="94" t="s">
        <v>195</v>
      </c>
      <c r="D143" s="92" t="s">
        <v>187</v>
      </c>
      <c r="E143" s="113" t="s">
        <v>193</v>
      </c>
      <c r="F143" s="94" t="s">
        <v>194</v>
      </c>
      <c r="G143" s="94" t="s">
        <v>195</v>
      </c>
      <c r="H143" s="92" t="s">
        <v>187</v>
      </c>
      <c r="I143" s="113" t="s">
        <v>193</v>
      </c>
      <c r="J143" s="94" t="s">
        <v>194</v>
      </c>
      <c r="K143" s="94" t="s">
        <v>195</v>
      </c>
      <c r="L143" s="92" t="s">
        <v>187</v>
      </c>
      <c r="M143" s="238"/>
      <c r="N143" s="113" t="s">
        <v>193</v>
      </c>
      <c r="O143" s="94" t="s">
        <v>194</v>
      </c>
      <c r="P143" s="94" t="s">
        <v>195</v>
      </c>
      <c r="Q143" s="92" t="s">
        <v>187</v>
      </c>
      <c r="R143" s="113" t="s">
        <v>193</v>
      </c>
      <c r="S143" s="94" t="s">
        <v>194</v>
      </c>
      <c r="T143" s="94" t="s">
        <v>195</v>
      </c>
      <c r="U143" s="92" t="s">
        <v>187</v>
      </c>
      <c r="V143" s="113" t="s">
        <v>193</v>
      </c>
      <c r="W143" s="94" t="s">
        <v>194</v>
      </c>
      <c r="X143" s="94" t="s">
        <v>195</v>
      </c>
      <c r="Y143" s="92" t="s">
        <v>187</v>
      </c>
    </row>
    <row r="144" spans="1:25" s="96" customFormat="1" x14ac:dyDescent="0.2">
      <c r="A144" s="156" t="s">
        <v>196</v>
      </c>
      <c r="B144" s="96">
        <v>125</v>
      </c>
      <c r="C144" s="96">
        <f>B144*3</f>
        <v>375</v>
      </c>
      <c r="E144" s="156" t="s">
        <v>196</v>
      </c>
      <c r="F144" s="96">
        <v>124</v>
      </c>
      <c r="G144" s="96">
        <f>F144*3</f>
        <v>372</v>
      </c>
      <c r="I144" s="156" t="s">
        <v>196</v>
      </c>
      <c r="J144" s="96">
        <v>126</v>
      </c>
      <c r="K144" s="96">
        <f>J144*3</f>
        <v>378</v>
      </c>
      <c r="L144" s="108"/>
      <c r="M144" s="238"/>
      <c r="N144" s="156" t="s">
        <v>196</v>
      </c>
      <c r="O144" s="96">
        <v>125</v>
      </c>
      <c r="P144" s="96">
        <f>O144*3</f>
        <v>375</v>
      </c>
      <c r="R144" s="156" t="s">
        <v>196</v>
      </c>
      <c r="S144" s="96">
        <v>126</v>
      </c>
      <c r="T144" s="96">
        <f>S144*3</f>
        <v>378</v>
      </c>
      <c r="V144" s="156" t="s">
        <v>196</v>
      </c>
      <c r="W144" s="96">
        <v>126</v>
      </c>
      <c r="X144" s="96">
        <f>W144*3</f>
        <v>378</v>
      </c>
      <c r="Y144" s="108"/>
    </row>
    <row r="145" spans="1:25" s="96" customFormat="1" x14ac:dyDescent="0.2">
      <c r="A145" s="156">
        <v>15</v>
      </c>
      <c r="B145" s="96">
        <v>141</v>
      </c>
      <c r="C145" s="96">
        <f t="shared" ref="C145:C146" si="132">B145*3</f>
        <v>423</v>
      </c>
      <c r="D145" s="96">
        <f>C145-C144</f>
        <v>48</v>
      </c>
      <c r="E145" s="156">
        <v>15</v>
      </c>
      <c r="F145" s="96">
        <v>140</v>
      </c>
      <c r="G145" s="96">
        <f t="shared" ref="G145:G146" si="133">F145*3</f>
        <v>420</v>
      </c>
      <c r="H145" s="96">
        <f>G145-G144</f>
        <v>48</v>
      </c>
      <c r="I145" s="156">
        <v>15</v>
      </c>
      <c r="J145" s="96">
        <v>143</v>
      </c>
      <c r="K145" s="96">
        <f t="shared" ref="K145:K146" si="134">J145*3</f>
        <v>429</v>
      </c>
      <c r="L145" s="108">
        <f>K145-K144</f>
        <v>51</v>
      </c>
      <c r="M145" s="238"/>
      <c r="N145" s="156">
        <v>15</v>
      </c>
      <c r="O145" s="96">
        <v>141</v>
      </c>
      <c r="P145" s="96">
        <f t="shared" ref="P145:P146" si="135">O145*3</f>
        <v>423</v>
      </c>
      <c r="Q145" s="96">
        <f>P145-P144</f>
        <v>48</v>
      </c>
      <c r="R145" s="156">
        <v>15</v>
      </c>
      <c r="S145" s="96">
        <v>140</v>
      </c>
      <c r="T145" s="96">
        <f t="shared" ref="T145:T146" si="136">S145*3</f>
        <v>420</v>
      </c>
      <c r="U145" s="96">
        <f>T145-T144</f>
        <v>42</v>
      </c>
      <c r="V145" s="156">
        <v>15</v>
      </c>
      <c r="W145" s="96">
        <v>143</v>
      </c>
      <c r="X145" s="96">
        <f t="shared" ref="X145:X146" si="137">W145*3</f>
        <v>429</v>
      </c>
      <c r="Y145" s="108">
        <f>X145-X144</f>
        <v>51</v>
      </c>
    </row>
    <row r="146" spans="1:25" s="133" customFormat="1" x14ac:dyDescent="0.2">
      <c r="A146" s="158">
        <v>16</v>
      </c>
      <c r="B146" s="133">
        <v>167</v>
      </c>
      <c r="C146" s="133">
        <f t="shared" si="132"/>
        <v>501</v>
      </c>
      <c r="D146" s="133">
        <f>C146-C145</f>
        <v>78</v>
      </c>
      <c r="E146" s="158">
        <v>16</v>
      </c>
      <c r="F146" s="133">
        <v>164</v>
      </c>
      <c r="G146" s="133">
        <f t="shared" si="133"/>
        <v>492</v>
      </c>
      <c r="H146" s="133">
        <f>G146-G145</f>
        <v>72</v>
      </c>
      <c r="I146" s="158">
        <v>16</v>
      </c>
      <c r="J146" s="133">
        <v>174</v>
      </c>
      <c r="K146" s="133">
        <f t="shared" si="134"/>
        <v>522</v>
      </c>
      <c r="L146" s="134">
        <f>K146-K145</f>
        <v>93</v>
      </c>
      <c r="M146" s="238"/>
      <c r="N146" s="158">
        <v>16</v>
      </c>
      <c r="O146" s="133">
        <v>167</v>
      </c>
      <c r="P146" s="133">
        <f t="shared" si="135"/>
        <v>501</v>
      </c>
      <c r="Q146" s="133">
        <f>P146-P145</f>
        <v>78</v>
      </c>
      <c r="R146" s="158">
        <v>16</v>
      </c>
      <c r="S146" s="133">
        <v>157</v>
      </c>
      <c r="T146" s="133">
        <f t="shared" si="136"/>
        <v>471</v>
      </c>
      <c r="U146" s="133">
        <f>T146-T145</f>
        <v>51</v>
      </c>
      <c r="V146" s="158">
        <v>16</v>
      </c>
      <c r="W146" s="133">
        <v>171</v>
      </c>
      <c r="X146" s="133">
        <f t="shared" si="137"/>
        <v>513</v>
      </c>
      <c r="Y146" s="134">
        <f>X146-X145</f>
        <v>84</v>
      </c>
    </row>
    <row r="147" spans="1:25" s="106" customFormat="1" x14ac:dyDescent="0.2">
      <c r="A147" s="159" t="s">
        <v>218</v>
      </c>
      <c r="E147" s="159" t="s">
        <v>219</v>
      </c>
      <c r="I147" s="159" t="s">
        <v>220</v>
      </c>
      <c r="L147" s="107"/>
      <c r="M147" s="238"/>
      <c r="N147" s="159" t="s">
        <v>218</v>
      </c>
      <c r="R147" s="159" t="s">
        <v>219</v>
      </c>
      <c r="V147" s="159" t="s">
        <v>220</v>
      </c>
      <c r="Y147" s="107"/>
    </row>
    <row r="148" spans="1:25" s="96" customFormat="1" x14ac:dyDescent="0.2">
      <c r="A148" s="113" t="s">
        <v>193</v>
      </c>
      <c r="B148" s="94" t="s">
        <v>194</v>
      </c>
      <c r="C148" s="94" t="s">
        <v>195</v>
      </c>
      <c r="D148" s="92" t="s">
        <v>187</v>
      </c>
      <c r="E148" s="113" t="s">
        <v>193</v>
      </c>
      <c r="F148" s="94" t="s">
        <v>194</v>
      </c>
      <c r="G148" s="94" t="s">
        <v>195</v>
      </c>
      <c r="H148" s="92" t="s">
        <v>187</v>
      </c>
      <c r="I148" s="113" t="s">
        <v>193</v>
      </c>
      <c r="J148" s="94" t="s">
        <v>194</v>
      </c>
      <c r="K148" s="94" t="s">
        <v>195</v>
      </c>
      <c r="L148" s="92" t="s">
        <v>187</v>
      </c>
      <c r="M148" s="238"/>
      <c r="N148" s="113" t="s">
        <v>193</v>
      </c>
      <c r="O148" s="94" t="s">
        <v>194</v>
      </c>
      <c r="P148" s="94" t="s">
        <v>195</v>
      </c>
      <c r="Q148" s="92" t="s">
        <v>187</v>
      </c>
      <c r="R148" s="113" t="s">
        <v>193</v>
      </c>
      <c r="S148" s="94" t="s">
        <v>194</v>
      </c>
      <c r="T148" s="94" t="s">
        <v>195</v>
      </c>
      <c r="U148" s="92" t="s">
        <v>187</v>
      </c>
      <c r="V148" s="113" t="s">
        <v>193</v>
      </c>
      <c r="W148" s="94" t="s">
        <v>194</v>
      </c>
      <c r="X148" s="94" t="s">
        <v>195</v>
      </c>
      <c r="Y148" s="92" t="s">
        <v>187</v>
      </c>
    </row>
    <row r="149" spans="1:25" s="96" customFormat="1" x14ac:dyDescent="0.2">
      <c r="A149" s="156" t="s">
        <v>196</v>
      </c>
      <c r="B149" s="96">
        <v>123</v>
      </c>
      <c r="C149" s="96">
        <f>B149*3</f>
        <v>369</v>
      </c>
      <c r="E149" s="156" t="s">
        <v>196</v>
      </c>
      <c r="F149" s="96">
        <v>125</v>
      </c>
      <c r="G149" s="96">
        <f>F149*3</f>
        <v>375</v>
      </c>
      <c r="I149" s="156" t="s">
        <v>196</v>
      </c>
      <c r="J149" s="96">
        <v>123</v>
      </c>
      <c r="K149" s="96">
        <f>J149*3</f>
        <v>369</v>
      </c>
      <c r="L149" s="108"/>
      <c r="M149" s="238"/>
      <c r="N149" s="156" t="s">
        <v>196</v>
      </c>
      <c r="O149" s="96">
        <v>128</v>
      </c>
      <c r="P149" s="96">
        <f>O149*3</f>
        <v>384</v>
      </c>
      <c r="R149" s="156" t="s">
        <v>196</v>
      </c>
      <c r="S149" s="96">
        <v>129</v>
      </c>
      <c r="T149" s="96">
        <f>S149*3</f>
        <v>387</v>
      </c>
      <c r="V149" s="156" t="s">
        <v>196</v>
      </c>
      <c r="W149" s="96">
        <v>125</v>
      </c>
      <c r="X149" s="96">
        <f>W149*3</f>
        <v>375</v>
      </c>
      <c r="Y149" s="108"/>
    </row>
    <row r="150" spans="1:25" s="96" customFormat="1" x14ac:dyDescent="0.2">
      <c r="A150" s="156">
        <v>15</v>
      </c>
      <c r="B150" s="96">
        <v>136</v>
      </c>
      <c r="C150" s="96">
        <f t="shared" ref="C150:C151" si="138">B150*3</f>
        <v>408</v>
      </c>
      <c r="D150" s="96">
        <f>C150-C149</f>
        <v>39</v>
      </c>
      <c r="E150" s="156">
        <v>15</v>
      </c>
      <c r="F150" s="96">
        <v>138</v>
      </c>
      <c r="G150" s="96">
        <f t="shared" ref="G150:G151" si="139">F150*3</f>
        <v>414</v>
      </c>
      <c r="H150" s="96">
        <f>G150-G149</f>
        <v>39</v>
      </c>
      <c r="I150" s="156">
        <v>15</v>
      </c>
      <c r="J150" s="96">
        <v>137</v>
      </c>
      <c r="K150" s="96">
        <f t="shared" ref="K150:K151" si="140">J150*3</f>
        <v>411</v>
      </c>
      <c r="L150" s="108">
        <f>K150-K149</f>
        <v>42</v>
      </c>
      <c r="M150" s="238"/>
      <c r="N150" s="156">
        <v>15</v>
      </c>
      <c r="O150" s="96">
        <v>142</v>
      </c>
      <c r="P150" s="96">
        <f t="shared" ref="P150:P151" si="141">O150*3</f>
        <v>426</v>
      </c>
      <c r="Q150" s="96">
        <f>P150-P149</f>
        <v>42</v>
      </c>
      <c r="R150" s="156">
        <v>15</v>
      </c>
      <c r="S150" s="96">
        <v>150</v>
      </c>
      <c r="T150" s="96">
        <f t="shared" ref="T150:T151" si="142">S150*3</f>
        <v>450</v>
      </c>
      <c r="U150" s="96">
        <f>T150-T149</f>
        <v>63</v>
      </c>
      <c r="V150" s="156">
        <v>15</v>
      </c>
      <c r="W150" s="96">
        <v>140</v>
      </c>
      <c r="X150" s="96">
        <f t="shared" ref="X150:X151" si="143">W150*3</f>
        <v>420</v>
      </c>
      <c r="Y150" s="108">
        <f>X150-X149</f>
        <v>45</v>
      </c>
    </row>
    <row r="151" spans="1:25" s="133" customFormat="1" x14ac:dyDescent="0.2">
      <c r="A151" s="158">
        <v>16</v>
      </c>
      <c r="B151" s="133">
        <v>158</v>
      </c>
      <c r="C151" s="133">
        <f t="shared" si="138"/>
        <v>474</v>
      </c>
      <c r="D151" s="133">
        <f>C151-C150</f>
        <v>66</v>
      </c>
      <c r="E151" s="158">
        <v>16</v>
      </c>
      <c r="F151" s="133">
        <v>162</v>
      </c>
      <c r="G151" s="133">
        <f t="shared" si="139"/>
        <v>486</v>
      </c>
      <c r="H151" s="133">
        <f>G151-G150</f>
        <v>72</v>
      </c>
      <c r="I151" s="158">
        <v>16</v>
      </c>
      <c r="J151" s="133">
        <v>160</v>
      </c>
      <c r="K151" s="133">
        <f t="shared" si="140"/>
        <v>480</v>
      </c>
      <c r="L151" s="134">
        <f>K151-K150</f>
        <v>69</v>
      </c>
      <c r="M151" s="238"/>
      <c r="N151" s="158">
        <v>16</v>
      </c>
      <c r="O151" s="133">
        <v>168</v>
      </c>
      <c r="P151" s="133">
        <f t="shared" si="141"/>
        <v>504</v>
      </c>
      <c r="Q151" s="133">
        <f>P151-P150</f>
        <v>78</v>
      </c>
      <c r="R151" s="158">
        <v>16</v>
      </c>
      <c r="S151" s="133">
        <v>198</v>
      </c>
      <c r="T151" s="133">
        <f t="shared" si="142"/>
        <v>594</v>
      </c>
      <c r="U151" s="133">
        <f>T151-T150</f>
        <v>144</v>
      </c>
      <c r="V151" s="158">
        <v>16</v>
      </c>
      <c r="W151" s="133">
        <v>163</v>
      </c>
      <c r="X151" s="133">
        <f t="shared" si="143"/>
        <v>489</v>
      </c>
      <c r="Y151" s="134">
        <f>X151-X150</f>
        <v>69</v>
      </c>
    </row>
    <row r="152" spans="1:25" s="106" customFormat="1" x14ac:dyDescent="0.2">
      <c r="A152" s="159" t="s">
        <v>221</v>
      </c>
      <c r="E152" s="159" t="s">
        <v>222</v>
      </c>
      <c r="I152" s="159" t="s">
        <v>223</v>
      </c>
      <c r="L152" s="107"/>
      <c r="M152" s="238"/>
      <c r="N152" s="159" t="s">
        <v>221</v>
      </c>
      <c r="R152" s="159" t="s">
        <v>222</v>
      </c>
      <c r="V152" s="159" t="s">
        <v>223</v>
      </c>
      <c r="Y152" s="107"/>
    </row>
    <row r="153" spans="1:25" s="96" customFormat="1" x14ac:dyDescent="0.2">
      <c r="A153" s="113" t="s">
        <v>193</v>
      </c>
      <c r="B153" s="94" t="s">
        <v>194</v>
      </c>
      <c r="C153" s="94" t="s">
        <v>195</v>
      </c>
      <c r="D153" s="92" t="s">
        <v>187</v>
      </c>
      <c r="E153" s="113" t="s">
        <v>193</v>
      </c>
      <c r="F153" s="94" t="s">
        <v>194</v>
      </c>
      <c r="G153" s="94" t="s">
        <v>195</v>
      </c>
      <c r="H153" s="92" t="s">
        <v>187</v>
      </c>
      <c r="I153" s="113" t="s">
        <v>193</v>
      </c>
      <c r="J153" s="94" t="s">
        <v>194</v>
      </c>
      <c r="K153" s="94" t="s">
        <v>195</v>
      </c>
      <c r="L153" s="92" t="s">
        <v>187</v>
      </c>
      <c r="M153" s="238"/>
      <c r="N153" s="113" t="s">
        <v>193</v>
      </c>
      <c r="O153" s="94" t="s">
        <v>194</v>
      </c>
      <c r="P153" s="94" t="s">
        <v>195</v>
      </c>
      <c r="Q153" s="92" t="s">
        <v>187</v>
      </c>
      <c r="R153" s="156"/>
      <c r="S153" s="96" t="s">
        <v>252</v>
      </c>
      <c r="T153" s="96" t="s">
        <v>253</v>
      </c>
      <c r="U153" s="96" t="s">
        <v>254</v>
      </c>
      <c r="V153" s="113" t="s">
        <v>193</v>
      </c>
      <c r="W153" s="94" t="s">
        <v>194</v>
      </c>
      <c r="X153" s="94" t="s">
        <v>195</v>
      </c>
      <c r="Y153" s="92" t="s">
        <v>187</v>
      </c>
    </row>
    <row r="154" spans="1:25" s="96" customFormat="1" x14ac:dyDescent="0.2">
      <c r="A154" s="156" t="s">
        <v>196</v>
      </c>
      <c r="B154" s="96">
        <v>123</v>
      </c>
      <c r="C154" s="96">
        <f>B154*3</f>
        <v>369</v>
      </c>
      <c r="E154" s="156" t="s">
        <v>196</v>
      </c>
      <c r="F154" s="96">
        <v>121</v>
      </c>
      <c r="G154" s="96">
        <f>F154*3</f>
        <v>363</v>
      </c>
      <c r="I154" s="156" t="s">
        <v>196</v>
      </c>
      <c r="J154" s="96">
        <v>122</v>
      </c>
      <c r="K154" s="96">
        <f>J154*3</f>
        <v>366</v>
      </c>
      <c r="L154" s="108"/>
      <c r="M154" s="238"/>
      <c r="N154" s="156" t="s">
        <v>196</v>
      </c>
      <c r="O154" s="96">
        <v>127</v>
      </c>
      <c r="P154" s="96">
        <f>O154*3</f>
        <v>381</v>
      </c>
      <c r="R154" s="156" t="s">
        <v>196</v>
      </c>
      <c r="S154" s="96">
        <v>128</v>
      </c>
      <c r="T154" s="96">
        <f>S154*3</f>
        <v>384</v>
      </c>
      <c r="V154" s="156" t="s">
        <v>196</v>
      </c>
      <c r="W154" s="96">
        <v>127</v>
      </c>
      <c r="X154" s="96">
        <f>W154*3</f>
        <v>381</v>
      </c>
      <c r="Y154" s="108"/>
    </row>
    <row r="155" spans="1:25" s="96" customFormat="1" x14ac:dyDescent="0.2">
      <c r="A155" s="156">
        <v>15</v>
      </c>
      <c r="B155" s="96">
        <v>136</v>
      </c>
      <c r="C155" s="96">
        <f t="shared" ref="C155:C156" si="144">B155*3</f>
        <v>408</v>
      </c>
      <c r="D155" s="96">
        <f>C155-C154</f>
        <v>39</v>
      </c>
      <c r="E155" s="156">
        <v>15</v>
      </c>
      <c r="F155" s="96">
        <v>136</v>
      </c>
      <c r="G155" s="96">
        <f t="shared" ref="G155:G156" si="145">F155*3</f>
        <v>408</v>
      </c>
      <c r="H155" s="96">
        <f>G155-G154</f>
        <v>45</v>
      </c>
      <c r="I155" s="156">
        <v>15</v>
      </c>
      <c r="J155" s="96">
        <v>137</v>
      </c>
      <c r="K155" s="96">
        <f t="shared" ref="K155:K156" si="146">J155*3</f>
        <v>411</v>
      </c>
      <c r="L155" s="108">
        <f>K155-K154</f>
        <v>45</v>
      </c>
      <c r="M155" s="238"/>
      <c r="N155" s="156">
        <v>15</v>
      </c>
      <c r="O155" s="96">
        <v>143</v>
      </c>
      <c r="P155" s="96">
        <f t="shared" ref="P155:P156" si="147">O155*3</f>
        <v>429</v>
      </c>
      <c r="Q155" s="96">
        <f>P155-P154</f>
        <v>48</v>
      </c>
      <c r="R155" s="156">
        <v>15</v>
      </c>
      <c r="S155" s="96">
        <v>144</v>
      </c>
      <c r="T155" s="96">
        <f t="shared" ref="T155:T156" si="148">S155*3</f>
        <v>432</v>
      </c>
      <c r="U155" s="96">
        <f>T155-T154</f>
        <v>48</v>
      </c>
      <c r="V155" s="156">
        <v>15</v>
      </c>
      <c r="W155" s="96">
        <v>141</v>
      </c>
      <c r="X155" s="96">
        <f t="shared" ref="X155:X156" si="149">W155*3</f>
        <v>423</v>
      </c>
      <c r="Y155" s="108">
        <f>X155-X154</f>
        <v>42</v>
      </c>
    </row>
    <row r="156" spans="1:25" s="133" customFormat="1" x14ac:dyDescent="0.2">
      <c r="A156" s="158">
        <v>16</v>
      </c>
      <c r="B156" s="133">
        <v>164</v>
      </c>
      <c r="C156" s="133">
        <f t="shared" si="144"/>
        <v>492</v>
      </c>
      <c r="D156" s="133">
        <f>C156-C155</f>
        <v>84</v>
      </c>
      <c r="E156" s="158">
        <v>16</v>
      </c>
      <c r="F156" s="133">
        <v>162</v>
      </c>
      <c r="G156" s="133">
        <f t="shared" si="145"/>
        <v>486</v>
      </c>
      <c r="H156" s="133">
        <f>G156-G155</f>
        <v>78</v>
      </c>
      <c r="I156" s="158">
        <v>16</v>
      </c>
      <c r="J156" s="133">
        <v>166</v>
      </c>
      <c r="K156" s="133">
        <f t="shared" si="146"/>
        <v>498</v>
      </c>
      <c r="L156" s="134">
        <f>K156-K155</f>
        <v>87</v>
      </c>
      <c r="M156" s="238"/>
      <c r="N156" s="158">
        <v>16</v>
      </c>
      <c r="O156" s="133">
        <v>172</v>
      </c>
      <c r="P156" s="133">
        <f t="shared" si="147"/>
        <v>516</v>
      </c>
      <c r="Q156" s="133">
        <f>P156-P155</f>
        <v>87</v>
      </c>
      <c r="R156" s="158">
        <v>16</v>
      </c>
      <c r="S156" s="133">
        <v>185</v>
      </c>
      <c r="T156" s="133">
        <f t="shared" si="148"/>
        <v>555</v>
      </c>
      <c r="U156" s="133">
        <f>T156-T155</f>
        <v>123</v>
      </c>
      <c r="V156" s="158">
        <v>16</v>
      </c>
      <c r="W156" s="133">
        <v>178</v>
      </c>
      <c r="X156" s="133">
        <f t="shared" si="149"/>
        <v>534</v>
      </c>
      <c r="Y156" s="134">
        <f>X156-X155</f>
        <v>111</v>
      </c>
    </row>
    <row r="158" spans="1:25" s="106" customFormat="1" x14ac:dyDescent="0.2">
      <c r="A158" s="163" t="s">
        <v>228</v>
      </c>
      <c r="E158" s="159"/>
      <c r="I158" s="159"/>
      <c r="L158" s="107"/>
      <c r="M158" s="238"/>
      <c r="N158" s="163" t="s">
        <v>257</v>
      </c>
      <c r="R158" s="159"/>
      <c r="V158" s="159"/>
      <c r="Y158" s="107"/>
    </row>
    <row r="159" spans="1:25" s="96" customFormat="1" x14ac:dyDescent="0.2">
      <c r="A159" s="113" t="s">
        <v>250</v>
      </c>
      <c r="B159" s="97"/>
      <c r="C159" s="97"/>
      <c r="D159" s="97"/>
      <c r="E159" s="113" t="s">
        <v>191</v>
      </c>
      <c r="F159" s="97"/>
      <c r="G159" s="97"/>
      <c r="H159" s="97"/>
      <c r="I159" s="113" t="s">
        <v>192</v>
      </c>
      <c r="L159" s="108"/>
      <c r="M159" s="238"/>
      <c r="N159" s="113" t="s">
        <v>250</v>
      </c>
      <c r="O159" s="97"/>
      <c r="P159" s="97"/>
      <c r="Q159" s="97"/>
      <c r="R159" s="113" t="s">
        <v>191</v>
      </c>
      <c r="S159" s="97"/>
      <c r="T159" s="97"/>
      <c r="U159" s="97"/>
      <c r="V159" s="113" t="s">
        <v>192</v>
      </c>
      <c r="Y159" s="108"/>
    </row>
    <row r="160" spans="1:25" s="96" customFormat="1" x14ac:dyDescent="0.2">
      <c r="A160" s="113" t="s">
        <v>193</v>
      </c>
      <c r="B160" s="94" t="s">
        <v>194</v>
      </c>
      <c r="C160" s="94" t="s">
        <v>195</v>
      </c>
      <c r="D160" s="92" t="s">
        <v>187</v>
      </c>
      <c r="E160" s="113" t="s">
        <v>193</v>
      </c>
      <c r="F160" s="94" t="s">
        <v>194</v>
      </c>
      <c r="G160" s="94" t="s">
        <v>195</v>
      </c>
      <c r="H160" s="92" t="s">
        <v>187</v>
      </c>
      <c r="I160" s="113" t="s">
        <v>193</v>
      </c>
      <c r="J160" s="94" t="s">
        <v>194</v>
      </c>
      <c r="K160" s="94" t="s">
        <v>195</v>
      </c>
      <c r="L160" s="92" t="s">
        <v>187</v>
      </c>
      <c r="M160" s="238"/>
      <c r="N160" s="113" t="s">
        <v>193</v>
      </c>
      <c r="O160" s="94" t="s">
        <v>194</v>
      </c>
      <c r="P160" s="94" t="s">
        <v>195</v>
      </c>
      <c r="Q160" s="92" t="s">
        <v>187</v>
      </c>
      <c r="R160" s="113" t="s">
        <v>193</v>
      </c>
      <c r="S160" s="94" t="s">
        <v>194</v>
      </c>
      <c r="T160" s="94" t="s">
        <v>195</v>
      </c>
      <c r="U160" s="92" t="s">
        <v>187</v>
      </c>
      <c r="V160" s="156"/>
      <c r="W160" s="96" t="s">
        <v>252</v>
      </c>
      <c r="X160" s="96" t="s">
        <v>253</v>
      </c>
      <c r="Y160" s="108" t="s">
        <v>254</v>
      </c>
    </row>
    <row r="161" spans="1:25" s="96" customFormat="1" x14ac:dyDescent="0.2">
      <c r="A161" s="156" t="s">
        <v>196</v>
      </c>
      <c r="B161" s="96">
        <v>123</v>
      </c>
      <c r="C161" s="96">
        <f>B161*3</f>
        <v>369</v>
      </c>
      <c r="E161" s="156" t="s">
        <v>196</v>
      </c>
      <c r="F161" s="96">
        <v>124</v>
      </c>
      <c r="G161" s="96">
        <f>F161*3</f>
        <v>372</v>
      </c>
      <c r="I161" s="156" t="s">
        <v>196</v>
      </c>
      <c r="J161" s="96">
        <v>123</v>
      </c>
      <c r="K161" s="96">
        <f t="shared" ref="K161:K163" si="150">J161*3</f>
        <v>369</v>
      </c>
      <c r="L161" s="108"/>
      <c r="M161" s="238"/>
      <c r="N161" s="156" t="s">
        <v>196</v>
      </c>
      <c r="O161" s="96">
        <v>125</v>
      </c>
      <c r="P161" s="96">
        <f>O161*3</f>
        <v>375</v>
      </c>
      <c r="R161" s="156" t="s">
        <v>196</v>
      </c>
      <c r="S161" s="96">
        <v>128</v>
      </c>
      <c r="T161" s="96">
        <f>S161*3</f>
        <v>384</v>
      </c>
      <c r="V161" s="156" t="s">
        <v>196</v>
      </c>
      <c r="W161" s="96">
        <v>124</v>
      </c>
      <c r="X161" s="96">
        <f t="shared" ref="X161:X163" si="151">W161*3</f>
        <v>372</v>
      </c>
      <c r="Y161" s="108"/>
    </row>
    <row r="162" spans="1:25" s="96" customFormat="1" x14ac:dyDescent="0.2">
      <c r="A162" s="156">
        <v>15</v>
      </c>
      <c r="B162" s="96">
        <v>146</v>
      </c>
      <c r="C162" s="96">
        <f t="shared" ref="C162:C163" si="152">B162*3</f>
        <v>438</v>
      </c>
      <c r="D162" s="96">
        <f>C162-C161</f>
        <v>69</v>
      </c>
      <c r="E162" s="156">
        <v>15</v>
      </c>
      <c r="F162" s="96">
        <v>144</v>
      </c>
      <c r="G162" s="96">
        <f t="shared" ref="G162:G163" si="153">F162*3</f>
        <v>432</v>
      </c>
      <c r="H162" s="96">
        <f>G162-G161</f>
        <v>60</v>
      </c>
      <c r="I162" s="156">
        <v>15</v>
      </c>
      <c r="J162" s="96">
        <v>143</v>
      </c>
      <c r="K162" s="96">
        <f t="shared" si="150"/>
        <v>429</v>
      </c>
      <c r="L162" s="108">
        <f>K162-K161</f>
        <v>60</v>
      </c>
      <c r="M162" s="238"/>
      <c r="N162" s="156">
        <v>15</v>
      </c>
      <c r="O162" s="96">
        <v>137</v>
      </c>
      <c r="P162" s="96">
        <f>O162*3</f>
        <v>411</v>
      </c>
      <c r="Q162" s="96">
        <f>P162-P161</f>
        <v>36</v>
      </c>
      <c r="R162" s="156">
        <v>15</v>
      </c>
      <c r="S162" s="96">
        <v>148</v>
      </c>
      <c r="T162" s="96">
        <f t="shared" ref="T162:T163" si="154">S162*3</f>
        <v>444</v>
      </c>
      <c r="U162" s="96">
        <f>T162-T161</f>
        <v>60</v>
      </c>
      <c r="V162" s="156">
        <v>15</v>
      </c>
      <c r="W162" s="96">
        <v>137</v>
      </c>
      <c r="X162" s="96">
        <f t="shared" si="151"/>
        <v>411</v>
      </c>
      <c r="Y162" s="108">
        <f>X162-X161</f>
        <v>39</v>
      </c>
    </row>
    <row r="163" spans="1:25" s="133" customFormat="1" x14ac:dyDescent="0.2">
      <c r="A163" s="158">
        <v>16</v>
      </c>
      <c r="B163" s="133">
        <v>201</v>
      </c>
      <c r="C163" s="133">
        <f t="shared" si="152"/>
        <v>603</v>
      </c>
      <c r="D163" s="133">
        <f>C163-C162</f>
        <v>165</v>
      </c>
      <c r="E163" s="158">
        <v>16</v>
      </c>
      <c r="F163" s="133">
        <v>188</v>
      </c>
      <c r="G163" s="133">
        <f t="shared" si="153"/>
        <v>564</v>
      </c>
      <c r="H163" s="133">
        <f>G163-G162</f>
        <v>132</v>
      </c>
      <c r="I163" s="158">
        <v>16</v>
      </c>
      <c r="J163" s="133">
        <v>191</v>
      </c>
      <c r="K163" s="133">
        <f t="shared" si="150"/>
        <v>573</v>
      </c>
      <c r="L163" s="134">
        <f>K163-K162</f>
        <v>144</v>
      </c>
      <c r="M163" s="238"/>
      <c r="N163" s="158">
        <v>16</v>
      </c>
      <c r="O163" s="133">
        <v>165</v>
      </c>
      <c r="P163" s="133">
        <f>O163*3</f>
        <v>495</v>
      </c>
      <c r="Q163" s="133">
        <f>P163-P162</f>
        <v>84</v>
      </c>
      <c r="R163" s="158">
        <v>16</v>
      </c>
      <c r="S163" s="133">
        <v>193</v>
      </c>
      <c r="T163" s="133">
        <f t="shared" si="154"/>
        <v>579</v>
      </c>
      <c r="U163" s="133">
        <f>T163-T162</f>
        <v>135</v>
      </c>
      <c r="V163" s="158">
        <v>16</v>
      </c>
      <c r="W163" s="133">
        <v>155</v>
      </c>
      <c r="X163" s="133">
        <f t="shared" si="151"/>
        <v>465</v>
      </c>
      <c r="Y163" s="134">
        <f>X163-X162</f>
        <v>54</v>
      </c>
    </row>
    <row r="164" spans="1:25" s="106" customFormat="1" x14ac:dyDescent="0.2">
      <c r="A164" s="159" t="s">
        <v>197</v>
      </c>
      <c r="E164" s="159" t="s">
        <v>198</v>
      </c>
      <c r="I164" s="159" t="s">
        <v>199</v>
      </c>
      <c r="L164" s="107"/>
      <c r="M164" s="238"/>
      <c r="N164" s="159" t="s">
        <v>197</v>
      </c>
      <c r="R164" s="159" t="s">
        <v>198</v>
      </c>
      <c r="V164" s="159" t="s">
        <v>199</v>
      </c>
      <c r="Y164" s="107"/>
    </row>
    <row r="165" spans="1:25" s="96" customFormat="1" x14ac:dyDescent="0.2">
      <c r="A165" s="113" t="s">
        <v>193</v>
      </c>
      <c r="B165" s="94" t="s">
        <v>194</v>
      </c>
      <c r="C165" s="94" t="s">
        <v>195</v>
      </c>
      <c r="D165" s="92" t="s">
        <v>187</v>
      </c>
      <c r="E165" s="113" t="s">
        <v>193</v>
      </c>
      <c r="F165" s="94" t="s">
        <v>194</v>
      </c>
      <c r="G165" s="94" t="s">
        <v>195</v>
      </c>
      <c r="H165" s="92" t="s">
        <v>187</v>
      </c>
      <c r="I165" s="113" t="s">
        <v>193</v>
      </c>
      <c r="J165" s="94" t="s">
        <v>194</v>
      </c>
      <c r="K165" s="94" t="s">
        <v>195</v>
      </c>
      <c r="L165" s="92" t="s">
        <v>187</v>
      </c>
      <c r="M165" s="238"/>
      <c r="N165" s="113" t="s">
        <v>193</v>
      </c>
      <c r="O165" s="94" t="s">
        <v>194</v>
      </c>
      <c r="P165" s="94" t="s">
        <v>195</v>
      </c>
      <c r="Q165" s="92" t="s">
        <v>187</v>
      </c>
      <c r="R165" s="113" t="s">
        <v>193</v>
      </c>
      <c r="S165" s="94" t="s">
        <v>194</v>
      </c>
      <c r="T165" s="94" t="s">
        <v>195</v>
      </c>
      <c r="U165" s="92" t="s">
        <v>187</v>
      </c>
      <c r="V165" s="113" t="s">
        <v>193</v>
      </c>
      <c r="W165" s="94" t="s">
        <v>194</v>
      </c>
      <c r="X165" s="94" t="s">
        <v>195</v>
      </c>
      <c r="Y165" s="92" t="s">
        <v>187</v>
      </c>
    </row>
    <row r="166" spans="1:25" s="96" customFormat="1" x14ac:dyDescent="0.2">
      <c r="A166" s="156" t="s">
        <v>196</v>
      </c>
      <c r="B166" s="96">
        <v>123</v>
      </c>
      <c r="C166" s="96">
        <f>B166*3</f>
        <v>369</v>
      </c>
      <c r="E166" s="156" t="s">
        <v>196</v>
      </c>
      <c r="F166" s="96">
        <v>122</v>
      </c>
      <c r="G166" s="96">
        <f>F166*3</f>
        <v>366</v>
      </c>
      <c r="I166" s="156" t="s">
        <v>196</v>
      </c>
      <c r="J166" s="96">
        <v>124</v>
      </c>
      <c r="K166" s="96">
        <f>J166*3</f>
        <v>372</v>
      </c>
      <c r="L166" s="108"/>
      <c r="M166" s="238"/>
      <c r="N166" s="156" t="s">
        <v>196</v>
      </c>
      <c r="O166" s="96">
        <v>127</v>
      </c>
      <c r="P166" s="96">
        <f>O166*3</f>
        <v>381</v>
      </c>
      <c r="R166" s="156" t="s">
        <v>196</v>
      </c>
      <c r="S166" s="96">
        <v>127</v>
      </c>
      <c r="T166" s="96">
        <f>S166*3</f>
        <v>381</v>
      </c>
      <c r="V166" s="156" t="s">
        <v>196</v>
      </c>
      <c r="W166" s="96">
        <v>124</v>
      </c>
      <c r="X166" s="96">
        <f>W166*3</f>
        <v>372</v>
      </c>
      <c r="Y166" s="108"/>
    </row>
    <row r="167" spans="1:25" s="96" customFormat="1" x14ac:dyDescent="0.2">
      <c r="A167" s="156">
        <v>15</v>
      </c>
      <c r="B167" s="96">
        <v>142</v>
      </c>
      <c r="C167" s="96">
        <f t="shared" ref="C167:C168" si="155">B167*3</f>
        <v>426</v>
      </c>
      <c r="D167" s="96">
        <f>C167-C166</f>
        <v>57</v>
      </c>
      <c r="E167" s="156">
        <v>15</v>
      </c>
      <c r="F167" s="96">
        <v>139</v>
      </c>
      <c r="G167" s="96">
        <f t="shared" ref="G167:G168" si="156">F167*3</f>
        <v>417</v>
      </c>
      <c r="H167" s="96">
        <f>G167-G166</f>
        <v>51</v>
      </c>
      <c r="I167" s="156">
        <v>15</v>
      </c>
      <c r="J167" s="96">
        <v>143</v>
      </c>
      <c r="K167" s="96">
        <f t="shared" ref="K167:K168" si="157">J167*3</f>
        <v>429</v>
      </c>
      <c r="L167" s="108">
        <f>K167-K166</f>
        <v>57</v>
      </c>
      <c r="M167" s="238"/>
      <c r="N167" s="156">
        <v>15</v>
      </c>
      <c r="O167" s="96">
        <v>146</v>
      </c>
      <c r="P167" s="96">
        <f t="shared" ref="P167:P168" si="158">O167*3</f>
        <v>438</v>
      </c>
      <c r="Q167" s="96">
        <f>P167-P166</f>
        <v>57</v>
      </c>
      <c r="R167" s="156">
        <v>15</v>
      </c>
      <c r="S167" s="96">
        <v>144</v>
      </c>
      <c r="T167" s="96">
        <f t="shared" ref="T167:T168" si="159">S167*3</f>
        <v>432</v>
      </c>
      <c r="U167" s="96">
        <f>T167-T166</f>
        <v>51</v>
      </c>
      <c r="V167" s="156">
        <v>15</v>
      </c>
      <c r="W167" s="96">
        <v>137</v>
      </c>
      <c r="X167" s="96">
        <f t="shared" ref="X167:X168" si="160">W167*3</f>
        <v>411</v>
      </c>
      <c r="Y167" s="108">
        <f>X167-X166</f>
        <v>39</v>
      </c>
    </row>
    <row r="168" spans="1:25" s="133" customFormat="1" x14ac:dyDescent="0.2">
      <c r="A168" s="158">
        <v>16</v>
      </c>
      <c r="B168" s="133">
        <v>180</v>
      </c>
      <c r="C168" s="133">
        <f t="shared" si="155"/>
        <v>540</v>
      </c>
      <c r="D168" s="133">
        <f>C168-C167</f>
        <v>114</v>
      </c>
      <c r="E168" s="158">
        <v>16</v>
      </c>
      <c r="F168" s="133">
        <v>168</v>
      </c>
      <c r="G168" s="133">
        <f t="shared" si="156"/>
        <v>504</v>
      </c>
      <c r="H168" s="133">
        <f>G168-G167</f>
        <v>87</v>
      </c>
      <c r="I168" s="158">
        <v>16</v>
      </c>
      <c r="J168" s="133">
        <v>190</v>
      </c>
      <c r="K168" s="133">
        <f t="shared" si="157"/>
        <v>570</v>
      </c>
      <c r="L168" s="134">
        <f>K168-K167</f>
        <v>141</v>
      </c>
      <c r="M168" s="238"/>
      <c r="N168" s="158">
        <v>16</v>
      </c>
      <c r="O168" s="133">
        <v>185</v>
      </c>
      <c r="P168" s="133">
        <f t="shared" si="158"/>
        <v>555</v>
      </c>
      <c r="Q168" s="133">
        <f>P168-P167</f>
        <v>117</v>
      </c>
      <c r="R168" s="158">
        <v>16</v>
      </c>
      <c r="S168" s="133">
        <v>177</v>
      </c>
      <c r="T168" s="133">
        <f t="shared" si="159"/>
        <v>531</v>
      </c>
      <c r="U168" s="133">
        <f>T168-T167</f>
        <v>99</v>
      </c>
      <c r="V168" s="158">
        <v>16</v>
      </c>
      <c r="W168" s="133">
        <v>158</v>
      </c>
      <c r="X168" s="133">
        <f t="shared" si="160"/>
        <v>474</v>
      </c>
      <c r="Y168" s="134">
        <f>X168-X167</f>
        <v>63</v>
      </c>
    </row>
    <row r="169" spans="1:25" s="106" customFormat="1" x14ac:dyDescent="0.2">
      <c r="A169" s="159" t="s">
        <v>200</v>
      </c>
      <c r="E169" s="159" t="s">
        <v>201</v>
      </c>
      <c r="I169" s="159" t="s">
        <v>251</v>
      </c>
      <c r="L169" s="107"/>
      <c r="M169" s="238"/>
      <c r="N169" s="159" t="s">
        <v>200</v>
      </c>
      <c r="R169" s="159" t="s">
        <v>201</v>
      </c>
      <c r="V169" s="159" t="s">
        <v>251</v>
      </c>
      <c r="W169" s="99" t="s">
        <v>194</v>
      </c>
      <c r="X169" s="99" t="s">
        <v>195</v>
      </c>
      <c r="Y169" s="100" t="s">
        <v>187</v>
      </c>
    </row>
    <row r="170" spans="1:25" s="96" customFormat="1" x14ac:dyDescent="0.2">
      <c r="A170" s="113" t="s">
        <v>193</v>
      </c>
      <c r="B170" s="94" t="s">
        <v>194</v>
      </c>
      <c r="C170" s="94" t="s">
        <v>195</v>
      </c>
      <c r="D170" s="92" t="s">
        <v>187</v>
      </c>
      <c r="E170" s="113" t="s">
        <v>193</v>
      </c>
      <c r="F170" s="94" t="s">
        <v>194</v>
      </c>
      <c r="G170" s="94" t="s">
        <v>195</v>
      </c>
      <c r="H170" s="92" t="s">
        <v>187</v>
      </c>
      <c r="I170" s="113" t="s">
        <v>193</v>
      </c>
      <c r="J170" s="94" t="s">
        <v>194</v>
      </c>
      <c r="K170" s="94" t="s">
        <v>195</v>
      </c>
      <c r="L170" s="92" t="s">
        <v>187</v>
      </c>
      <c r="M170" s="238"/>
      <c r="N170" s="113" t="s">
        <v>193</v>
      </c>
      <c r="O170" s="94" t="s">
        <v>194</v>
      </c>
      <c r="P170" s="94" t="s">
        <v>195</v>
      </c>
      <c r="Q170" s="92" t="s">
        <v>187</v>
      </c>
      <c r="R170" s="113" t="s">
        <v>193</v>
      </c>
      <c r="S170" s="94" t="s">
        <v>194</v>
      </c>
      <c r="T170" s="94" t="s">
        <v>195</v>
      </c>
      <c r="U170" s="92" t="s">
        <v>187</v>
      </c>
      <c r="V170" s="113" t="s">
        <v>193</v>
      </c>
      <c r="W170" s="94" t="s">
        <v>194</v>
      </c>
      <c r="X170" s="94" t="s">
        <v>195</v>
      </c>
      <c r="Y170" s="92" t="s">
        <v>187</v>
      </c>
    </row>
    <row r="171" spans="1:25" s="96" customFormat="1" x14ac:dyDescent="0.2">
      <c r="A171" s="156" t="s">
        <v>196</v>
      </c>
      <c r="B171" s="96">
        <v>122</v>
      </c>
      <c r="C171" s="96">
        <f>B171*3</f>
        <v>366</v>
      </c>
      <c r="E171" s="156" t="s">
        <v>196</v>
      </c>
      <c r="F171" s="96">
        <v>122</v>
      </c>
      <c r="G171" s="96">
        <f>F171*3</f>
        <v>366</v>
      </c>
      <c r="I171" s="156" t="s">
        <v>196</v>
      </c>
      <c r="J171" s="96">
        <v>124</v>
      </c>
      <c r="K171" s="96">
        <f>J171*3</f>
        <v>372</v>
      </c>
      <c r="L171" s="108"/>
      <c r="M171" s="238"/>
      <c r="N171" s="156" t="s">
        <v>196</v>
      </c>
      <c r="O171" s="96">
        <v>130</v>
      </c>
      <c r="P171" s="96">
        <f>O171*3</f>
        <v>390</v>
      </c>
      <c r="R171" s="156" t="s">
        <v>196</v>
      </c>
      <c r="S171" s="96">
        <v>126</v>
      </c>
      <c r="T171" s="96">
        <f>S171*3</f>
        <v>378</v>
      </c>
      <c r="V171" s="156" t="s">
        <v>196</v>
      </c>
      <c r="W171" s="96">
        <v>127</v>
      </c>
      <c r="X171" s="96">
        <f>W171*3</f>
        <v>381</v>
      </c>
      <c r="Y171" s="108"/>
    </row>
    <row r="172" spans="1:25" s="96" customFormat="1" x14ac:dyDescent="0.2">
      <c r="A172" s="156">
        <v>15</v>
      </c>
      <c r="B172" s="96">
        <v>137</v>
      </c>
      <c r="C172" s="96">
        <f t="shared" ref="C172:C173" si="161">B172*3</f>
        <v>411</v>
      </c>
      <c r="D172" s="96">
        <f>C172-C171</f>
        <v>45</v>
      </c>
      <c r="E172" s="156">
        <v>15</v>
      </c>
      <c r="F172" s="96">
        <v>138</v>
      </c>
      <c r="G172" s="96">
        <f t="shared" ref="G172:G173" si="162">F172*3</f>
        <v>414</v>
      </c>
      <c r="H172" s="96">
        <f>G172-G171</f>
        <v>48</v>
      </c>
      <c r="I172" s="156">
        <v>15</v>
      </c>
      <c r="J172" s="96">
        <v>143</v>
      </c>
      <c r="K172" s="96">
        <f t="shared" ref="K172:K173" si="163">J172*3</f>
        <v>429</v>
      </c>
      <c r="L172" s="108">
        <f>K172-K171</f>
        <v>57</v>
      </c>
      <c r="M172" s="238"/>
      <c r="N172" s="156">
        <v>15</v>
      </c>
      <c r="O172" s="96">
        <v>151</v>
      </c>
      <c r="P172" s="96">
        <f t="shared" ref="P172:P173" si="164">O172*3</f>
        <v>453</v>
      </c>
      <c r="Q172" s="96">
        <f>P172-P171</f>
        <v>63</v>
      </c>
      <c r="R172" s="156">
        <v>15</v>
      </c>
      <c r="S172" s="96">
        <v>142</v>
      </c>
      <c r="T172" s="96">
        <f t="shared" ref="T172:T173" si="165">S172*3</f>
        <v>426</v>
      </c>
      <c r="U172" s="96">
        <f>T172-T171</f>
        <v>48</v>
      </c>
      <c r="V172" s="156">
        <v>15</v>
      </c>
      <c r="W172" s="96">
        <v>146</v>
      </c>
      <c r="X172" s="96">
        <f t="shared" ref="X172:X173" si="166">W172*3</f>
        <v>438</v>
      </c>
      <c r="Y172" s="108">
        <f>X172-X171</f>
        <v>57</v>
      </c>
    </row>
    <row r="173" spans="1:25" s="133" customFormat="1" x14ac:dyDescent="0.2">
      <c r="A173" s="158">
        <v>16</v>
      </c>
      <c r="B173" s="133">
        <v>165</v>
      </c>
      <c r="C173" s="133">
        <f t="shared" si="161"/>
        <v>495</v>
      </c>
      <c r="D173" s="133">
        <f>C173-C172</f>
        <v>84</v>
      </c>
      <c r="E173" s="158">
        <v>16</v>
      </c>
      <c r="F173" s="133">
        <v>168</v>
      </c>
      <c r="G173" s="133">
        <f t="shared" si="162"/>
        <v>504</v>
      </c>
      <c r="H173" s="133">
        <f>G173-G172</f>
        <v>90</v>
      </c>
      <c r="I173" s="158">
        <v>16</v>
      </c>
      <c r="J173" s="133">
        <v>191</v>
      </c>
      <c r="K173" s="133">
        <f t="shared" si="163"/>
        <v>573</v>
      </c>
      <c r="L173" s="134">
        <f>K173-K172</f>
        <v>144</v>
      </c>
      <c r="M173" s="238"/>
      <c r="N173" s="158">
        <v>16</v>
      </c>
      <c r="O173" s="133">
        <v>201</v>
      </c>
      <c r="P173" s="133">
        <f t="shared" si="164"/>
        <v>603</v>
      </c>
      <c r="Q173" s="133">
        <f>P173-P172</f>
        <v>150</v>
      </c>
      <c r="R173" s="158">
        <v>16</v>
      </c>
      <c r="S173" s="133">
        <v>170</v>
      </c>
      <c r="T173" s="133">
        <f t="shared" si="165"/>
        <v>510</v>
      </c>
      <c r="U173" s="133">
        <f>T173-T172</f>
        <v>84</v>
      </c>
      <c r="V173" s="158">
        <v>16</v>
      </c>
      <c r="W173" s="133">
        <v>172</v>
      </c>
      <c r="X173" s="133">
        <f t="shared" si="166"/>
        <v>516</v>
      </c>
      <c r="Y173" s="134">
        <f>X173-X172</f>
        <v>78</v>
      </c>
    </row>
    <row r="174" spans="1:25" s="106" customFormat="1" x14ac:dyDescent="0.2">
      <c r="A174" s="159" t="s">
        <v>203</v>
      </c>
      <c r="E174" s="159" t="s">
        <v>204</v>
      </c>
      <c r="I174" s="159" t="s">
        <v>205</v>
      </c>
      <c r="L174" s="107"/>
      <c r="M174" s="238"/>
      <c r="N174" s="159" t="s">
        <v>203</v>
      </c>
      <c r="R174" s="159" t="s">
        <v>204</v>
      </c>
      <c r="V174" s="159" t="s">
        <v>205</v>
      </c>
      <c r="Y174" s="107"/>
    </row>
    <row r="175" spans="1:25" s="96" customFormat="1" x14ac:dyDescent="0.2">
      <c r="A175" s="113" t="s">
        <v>193</v>
      </c>
      <c r="B175" s="94" t="s">
        <v>194</v>
      </c>
      <c r="C175" s="94" t="s">
        <v>195</v>
      </c>
      <c r="D175" s="92" t="s">
        <v>187</v>
      </c>
      <c r="E175" s="113" t="s">
        <v>193</v>
      </c>
      <c r="F175" s="94" t="s">
        <v>194</v>
      </c>
      <c r="G175" s="94" t="s">
        <v>195</v>
      </c>
      <c r="H175" s="92" t="s">
        <v>187</v>
      </c>
      <c r="I175" s="113" t="s">
        <v>193</v>
      </c>
      <c r="J175" s="94" t="s">
        <v>194</v>
      </c>
      <c r="K175" s="94" t="s">
        <v>195</v>
      </c>
      <c r="L175" s="92" t="s">
        <v>187</v>
      </c>
      <c r="M175" s="238"/>
      <c r="N175" s="156"/>
      <c r="O175" s="96" t="s">
        <v>252</v>
      </c>
      <c r="P175" s="96" t="s">
        <v>253</v>
      </c>
      <c r="Q175" s="96" t="s">
        <v>254</v>
      </c>
      <c r="R175" s="113" t="s">
        <v>193</v>
      </c>
      <c r="S175" s="94" t="s">
        <v>194</v>
      </c>
      <c r="T175" s="94" t="s">
        <v>195</v>
      </c>
      <c r="U175" s="92" t="s">
        <v>187</v>
      </c>
      <c r="V175" s="113" t="s">
        <v>193</v>
      </c>
      <c r="W175" s="94" t="s">
        <v>194</v>
      </c>
      <c r="X175" s="94" t="s">
        <v>195</v>
      </c>
      <c r="Y175" s="92" t="s">
        <v>187</v>
      </c>
    </row>
    <row r="176" spans="1:25" s="96" customFormat="1" x14ac:dyDescent="0.2">
      <c r="A176" s="156" t="s">
        <v>196</v>
      </c>
      <c r="B176" s="96">
        <v>124</v>
      </c>
      <c r="C176" s="96">
        <f>B176*3</f>
        <v>372</v>
      </c>
      <c r="E176" s="156" t="s">
        <v>196</v>
      </c>
      <c r="F176" s="96">
        <v>125</v>
      </c>
      <c r="G176" s="96">
        <f>F176*3</f>
        <v>375</v>
      </c>
      <c r="I176" s="156" t="s">
        <v>196</v>
      </c>
      <c r="J176" s="96">
        <v>122</v>
      </c>
      <c r="K176" s="96">
        <f>J176*3</f>
        <v>366</v>
      </c>
      <c r="L176" s="108"/>
      <c r="M176" s="238"/>
      <c r="N176" s="156" t="s">
        <v>196</v>
      </c>
      <c r="O176" s="96">
        <v>128</v>
      </c>
      <c r="P176" s="96">
        <f>O176*3</f>
        <v>384</v>
      </c>
      <c r="R176" s="156" t="s">
        <v>196</v>
      </c>
      <c r="S176" s="96">
        <v>127</v>
      </c>
      <c r="T176" s="96">
        <f>S176*3</f>
        <v>381</v>
      </c>
      <c r="V176" s="156" t="s">
        <v>196</v>
      </c>
      <c r="W176" s="96">
        <v>125</v>
      </c>
      <c r="X176" s="96">
        <f>W176*3</f>
        <v>375</v>
      </c>
      <c r="Y176" s="108"/>
    </row>
    <row r="177" spans="1:25" s="96" customFormat="1" x14ac:dyDescent="0.2">
      <c r="A177" s="156">
        <v>15</v>
      </c>
      <c r="B177" s="96">
        <v>140</v>
      </c>
      <c r="C177" s="96">
        <f t="shared" ref="C177:C178" si="167">B177*3</f>
        <v>420</v>
      </c>
      <c r="D177" s="96">
        <f>C177-C176</f>
        <v>48</v>
      </c>
      <c r="E177" s="156">
        <v>15</v>
      </c>
      <c r="F177" s="96">
        <v>140</v>
      </c>
      <c r="G177" s="96">
        <f t="shared" ref="G177:G178" si="168">F177*3</f>
        <v>420</v>
      </c>
      <c r="H177" s="96">
        <f>G177-G176</f>
        <v>45</v>
      </c>
      <c r="I177" s="156">
        <v>15</v>
      </c>
      <c r="J177" s="96">
        <v>140</v>
      </c>
      <c r="K177" s="96">
        <f t="shared" ref="K177:K178" si="169">J177*3</f>
        <v>420</v>
      </c>
      <c r="L177" s="108">
        <f>K177-K176</f>
        <v>54</v>
      </c>
      <c r="M177" s="238"/>
      <c r="N177" s="156">
        <v>15</v>
      </c>
      <c r="O177" s="96">
        <v>143</v>
      </c>
      <c r="P177" s="96">
        <f t="shared" ref="P177:P178" si="170">O177*3</f>
        <v>429</v>
      </c>
      <c r="Q177" s="96">
        <f>P177-P176</f>
        <v>45</v>
      </c>
      <c r="R177" s="156">
        <v>15</v>
      </c>
      <c r="S177" s="96">
        <v>144</v>
      </c>
      <c r="T177" s="96">
        <f t="shared" ref="T177:T178" si="171">S177*3</f>
        <v>432</v>
      </c>
      <c r="U177" s="96">
        <f>T177-T176</f>
        <v>51</v>
      </c>
      <c r="V177" s="156">
        <v>15</v>
      </c>
      <c r="W177" s="96">
        <v>138</v>
      </c>
      <c r="X177" s="96">
        <f t="shared" ref="X177:X178" si="172">W177*3</f>
        <v>414</v>
      </c>
      <c r="Y177" s="108">
        <f>X177-X176</f>
        <v>39</v>
      </c>
    </row>
    <row r="178" spans="1:25" s="133" customFormat="1" x14ac:dyDescent="0.2">
      <c r="A178" s="158">
        <v>16</v>
      </c>
      <c r="B178" s="133">
        <v>178</v>
      </c>
      <c r="C178" s="133">
        <f t="shared" si="167"/>
        <v>534</v>
      </c>
      <c r="D178" s="133">
        <f>C178-C177</f>
        <v>114</v>
      </c>
      <c r="E178" s="158">
        <v>16</v>
      </c>
      <c r="F178" s="133">
        <v>176</v>
      </c>
      <c r="G178" s="133">
        <f t="shared" si="168"/>
        <v>528</v>
      </c>
      <c r="H178" s="133">
        <f>G178-G177</f>
        <v>108</v>
      </c>
      <c r="I178" s="158">
        <v>16</v>
      </c>
      <c r="J178" s="133">
        <v>168</v>
      </c>
      <c r="K178" s="133">
        <f t="shared" si="169"/>
        <v>504</v>
      </c>
      <c r="L178" s="134">
        <f>K178-K177</f>
        <v>84</v>
      </c>
      <c r="M178" s="238"/>
      <c r="N178" s="158">
        <v>16</v>
      </c>
      <c r="O178" s="133">
        <v>166</v>
      </c>
      <c r="P178" s="133">
        <f t="shared" si="170"/>
        <v>498</v>
      </c>
      <c r="Q178" s="133">
        <f>P178-P177</f>
        <v>69</v>
      </c>
      <c r="R178" s="158">
        <v>16</v>
      </c>
      <c r="S178" s="133">
        <v>170</v>
      </c>
      <c r="T178" s="133">
        <f t="shared" si="171"/>
        <v>510</v>
      </c>
      <c r="U178" s="133">
        <f>T178-T177</f>
        <v>78</v>
      </c>
      <c r="V178" s="158">
        <v>16</v>
      </c>
      <c r="W178" s="133">
        <v>160</v>
      </c>
      <c r="X178" s="133">
        <f t="shared" si="172"/>
        <v>480</v>
      </c>
      <c r="Y178" s="134">
        <f>X178-X177</f>
        <v>66</v>
      </c>
    </row>
    <row r="179" spans="1:25" s="106" customFormat="1" x14ac:dyDescent="0.2">
      <c r="A179" s="159" t="s">
        <v>206</v>
      </c>
      <c r="E179" s="159" t="s">
        <v>207</v>
      </c>
      <c r="I179" s="159" t="s">
        <v>208</v>
      </c>
      <c r="L179" s="107"/>
      <c r="M179" s="238"/>
      <c r="N179" s="159" t="s">
        <v>206</v>
      </c>
      <c r="R179" s="159" t="s">
        <v>207</v>
      </c>
      <c r="V179" s="159" t="s">
        <v>208</v>
      </c>
      <c r="Y179" s="107"/>
    </row>
    <row r="180" spans="1:25" s="96" customFormat="1" x14ac:dyDescent="0.2">
      <c r="A180" s="113" t="s">
        <v>193</v>
      </c>
      <c r="B180" s="94" t="s">
        <v>194</v>
      </c>
      <c r="C180" s="94" t="s">
        <v>195</v>
      </c>
      <c r="D180" s="92" t="s">
        <v>187</v>
      </c>
      <c r="E180" s="113" t="s">
        <v>193</v>
      </c>
      <c r="F180" s="94" t="s">
        <v>194</v>
      </c>
      <c r="G180" s="94" t="s">
        <v>195</v>
      </c>
      <c r="H180" s="92" t="s">
        <v>187</v>
      </c>
      <c r="I180" s="156" t="s">
        <v>193</v>
      </c>
      <c r="J180" s="94" t="s">
        <v>194</v>
      </c>
      <c r="K180" s="94" t="s">
        <v>195</v>
      </c>
      <c r="L180" s="92" t="s">
        <v>187</v>
      </c>
      <c r="M180" s="238"/>
      <c r="N180" s="113" t="s">
        <v>193</v>
      </c>
      <c r="O180" s="94" t="s">
        <v>194</v>
      </c>
      <c r="P180" s="94" t="s">
        <v>195</v>
      </c>
      <c r="Q180" s="92" t="s">
        <v>187</v>
      </c>
      <c r="R180" s="113" t="s">
        <v>193</v>
      </c>
      <c r="S180" s="94" t="s">
        <v>194</v>
      </c>
      <c r="T180" s="94" t="s">
        <v>195</v>
      </c>
      <c r="U180" s="92" t="s">
        <v>187</v>
      </c>
      <c r="V180" s="113" t="s">
        <v>193</v>
      </c>
      <c r="W180" s="94" t="s">
        <v>194</v>
      </c>
      <c r="X180" s="94" t="s">
        <v>195</v>
      </c>
      <c r="Y180" s="92" t="s">
        <v>187</v>
      </c>
    </row>
    <row r="181" spans="1:25" s="96" customFormat="1" x14ac:dyDescent="0.2">
      <c r="A181" s="156" t="s">
        <v>196</v>
      </c>
      <c r="B181" s="96">
        <v>123</v>
      </c>
      <c r="C181" s="96">
        <f>B181*3</f>
        <v>369</v>
      </c>
      <c r="E181" s="156" t="s">
        <v>196</v>
      </c>
      <c r="F181" s="96">
        <v>124</v>
      </c>
      <c r="G181" s="96">
        <f>F181*3</f>
        <v>372</v>
      </c>
      <c r="I181" s="156" t="s">
        <v>196</v>
      </c>
      <c r="J181" s="96">
        <v>124</v>
      </c>
      <c r="K181" s="96">
        <f>J181*3</f>
        <v>372</v>
      </c>
      <c r="L181" s="108"/>
      <c r="M181" s="238"/>
      <c r="N181" s="156" t="s">
        <v>196</v>
      </c>
      <c r="O181" s="96">
        <v>126</v>
      </c>
      <c r="P181" s="96">
        <f>O181*3</f>
        <v>378</v>
      </c>
      <c r="R181" s="156" t="s">
        <v>196</v>
      </c>
      <c r="S181" s="96">
        <v>126</v>
      </c>
      <c r="T181" s="96">
        <f>S181*3</f>
        <v>378</v>
      </c>
      <c r="V181" s="156" t="s">
        <v>196</v>
      </c>
      <c r="W181" s="96">
        <v>125</v>
      </c>
      <c r="X181" s="96">
        <f>W181*3</f>
        <v>375</v>
      </c>
      <c r="Y181" s="108"/>
    </row>
    <row r="182" spans="1:25" s="96" customFormat="1" x14ac:dyDescent="0.2">
      <c r="A182" s="156">
        <v>15</v>
      </c>
      <c r="B182" s="96">
        <v>140</v>
      </c>
      <c r="C182" s="96">
        <f t="shared" ref="C182:C183" si="173">B182*3</f>
        <v>420</v>
      </c>
      <c r="D182" s="96">
        <f>C182-C181</f>
        <v>51</v>
      </c>
      <c r="E182" s="156">
        <v>15</v>
      </c>
      <c r="F182" s="96">
        <v>144</v>
      </c>
      <c r="G182" s="96">
        <f t="shared" ref="G182:G183" si="174">F182*3</f>
        <v>432</v>
      </c>
      <c r="H182" s="96">
        <f>G182-G181</f>
        <v>60</v>
      </c>
      <c r="I182" s="156">
        <v>15</v>
      </c>
      <c r="J182" s="96">
        <v>142</v>
      </c>
      <c r="K182" s="96">
        <f t="shared" ref="K182:K183" si="175">J182*3</f>
        <v>426</v>
      </c>
      <c r="L182" s="108">
        <f>K182-K181</f>
        <v>54</v>
      </c>
      <c r="M182" s="238"/>
      <c r="N182" s="156">
        <v>15</v>
      </c>
      <c r="O182" s="96">
        <v>138</v>
      </c>
      <c r="P182" s="96">
        <f t="shared" ref="P182:P183" si="176">O182*3</f>
        <v>414</v>
      </c>
      <c r="Q182" s="96">
        <f>P182-P181</f>
        <v>36</v>
      </c>
      <c r="R182" s="156">
        <v>15</v>
      </c>
      <c r="S182" s="96">
        <v>138</v>
      </c>
      <c r="T182" s="96">
        <f t="shared" ref="T182:T183" si="177">S182*3</f>
        <v>414</v>
      </c>
      <c r="U182" s="96">
        <f>T182-T181</f>
        <v>36</v>
      </c>
      <c r="V182" s="156">
        <v>15</v>
      </c>
      <c r="W182" s="96">
        <v>139</v>
      </c>
      <c r="X182" s="96">
        <f t="shared" ref="X182:X183" si="178">W182*3</f>
        <v>417</v>
      </c>
      <c r="Y182" s="108">
        <f>X182-X181</f>
        <v>42</v>
      </c>
    </row>
    <row r="183" spans="1:25" s="133" customFormat="1" x14ac:dyDescent="0.2">
      <c r="A183" s="158">
        <v>16</v>
      </c>
      <c r="B183" s="133">
        <v>181</v>
      </c>
      <c r="C183" s="133">
        <f t="shared" si="173"/>
        <v>543</v>
      </c>
      <c r="D183" s="133">
        <f>C183-C182</f>
        <v>123</v>
      </c>
      <c r="E183" s="158">
        <v>16</v>
      </c>
      <c r="F183" s="133">
        <v>190</v>
      </c>
      <c r="G183" s="133">
        <f t="shared" si="174"/>
        <v>570</v>
      </c>
      <c r="H183" s="133">
        <f>G183-G182</f>
        <v>138</v>
      </c>
      <c r="I183" s="158">
        <v>16</v>
      </c>
      <c r="J183" s="133">
        <v>179</v>
      </c>
      <c r="K183" s="133">
        <f t="shared" si="175"/>
        <v>537</v>
      </c>
      <c r="L183" s="134">
        <f>K183-K182</f>
        <v>111</v>
      </c>
      <c r="M183" s="238"/>
      <c r="N183" s="158">
        <v>16</v>
      </c>
      <c r="O183" s="133">
        <v>155</v>
      </c>
      <c r="P183" s="133">
        <f t="shared" si="176"/>
        <v>465</v>
      </c>
      <c r="Q183" s="133">
        <f>P183-P182</f>
        <v>51</v>
      </c>
      <c r="R183" s="158">
        <v>16</v>
      </c>
      <c r="S183" s="133">
        <v>159</v>
      </c>
      <c r="T183" s="133">
        <f t="shared" si="177"/>
        <v>477</v>
      </c>
      <c r="U183" s="133">
        <f>T183-T182</f>
        <v>63</v>
      </c>
      <c r="V183" s="158">
        <v>16</v>
      </c>
      <c r="W183" s="133">
        <v>158</v>
      </c>
      <c r="X183" s="133">
        <f t="shared" si="178"/>
        <v>474</v>
      </c>
      <c r="Y183" s="134">
        <f>X183-X182</f>
        <v>57</v>
      </c>
    </row>
    <row r="184" spans="1:25" s="106" customFormat="1" x14ac:dyDescent="0.2">
      <c r="A184" s="112" t="s">
        <v>209</v>
      </c>
      <c r="B184" s="99"/>
      <c r="C184" s="99"/>
      <c r="D184" s="100"/>
      <c r="E184" s="159" t="s">
        <v>258</v>
      </c>
      <c r="I184" s="159" t="s">
        <v>259</v>
      </c>
      <c r="L184" s="107"/>
      <c r="M184" s="238"/>
      <c r="N184" s="159" t="s">
        <v>260</v>
      </c>
      <c r="R184" s="159" t="s">
        <v>258</v>
      </c>
      <c r="V184" s="159" t="s">
        <v>259</v>
      </c>
      <c r="Y184" s="107"/>
    </row>
    <row r="185" spans="1:25" s="96" customFormat="1" x14ac:dyDescent="0.2">
      <c r="A185" s="113" t="s">
        <v>193</v>
      </c>
      <c r="B185" s="94" t="s">
        <v>194</v>
      </c>
      <c r="C185" s="94" t="s">
        <v>195</v>
      </c>
      <c r="D185" s="92" t="s">
        <v>187</v>
      </c>
      <c r="E185" s="113" t="s">
        <v>193</v>
      </c>
      <c r="F185" s="94" t="s">
        <v>194</v>
      </c>
      <c r="G185" s="94" t="s">
        <v>195</v>
      </c>
      <c r="H185" s="92" t="s">
        <v>187</v>
      </c>
      <c r="I185" s="113" t="s">
        <v>193</v>
      </c>
      <c r="J185" s="94" t="s">
        <v>194</v>
      </c>
      <c r="K185" s="94" t="s">
        <v>195</v>
      </c>
      <c r="L185" s="92" t="s">
        <v>187</v>
      </c>
      <c r="M185" s="238"/>
      <c r="N185" s="113" t="s">
        <v>193</v>
      </c>
      <c r="O185" s="94" t="s">
        <v>194</v>
      </c>
      <c r="P185" s="94" t="s">
        <v>195</v>
      </c>
      <c r="Q185" s="92" t="s">
        <v>187</v>
      </c>
      <c r="R185" s="113" t="s">
        <v>193</v>
      </c>
      <c r="S185" s="94" t="s">
        <v>194</v>
      </c>
      <c r="T185" s="94" t="s">
        <v>195</v>
      </c>
      <c r="U185" s="92" t="s">
        <v>187</v>
      </c>
      <c r="V185" s="113" t="s">
        <v>193</v>
      </c>
      <c r="W185" s="94" t="s">
        <v>194</v>
      </c>
      <c r="X185" s="94" t="s">
        <v>195</v>
      </c>
      <c r="Y185" s="92" t="s">
        <v>187</v>
      </c>
    </row>
    <row r="186" spans="1:25" s="96" customFormat="1" x14ac:dyDescent="0.2">
      <c r="A186" s="156" t="s">
        <v>196</v>
      </c>
      <c r="B186" s="96">
        <v>123</v>
      </c>
      <c r="C186" s="96">
        <f>B186*3</f>
        <v>369</v>
      </c>
      <c r="E186" s="156" t="s">
        <v>196</v>
      </c>
      <c r="F186" s="96">
        <v>124</v>
      </c>
      <c r="G186" s="96">
        <f>F186*3</f>
        <v>372</v>
      </c>
      <c r="I186" s="156" t="s">
        <v>196</v>
      </c>
      <c r="J186" s="96">
        <v>122</v>
      </c>
      <c r="K186" s="96">
        <f>J186*3</f>
        <v>366</v>
      </c>
      <c r="L186" s="108"/>
      <c r="M186" s="238"/>
      <c r="N186" s="156" t="s">
        <v>196</v>
      </c>
      <c r="O186" s="96">
        <v>125</v>
      </c>
      <c r="P186" s="96">
        <f>O186*3</f>
        <v>375</v>
      </c>
      <c r="R186" s="156" t="s">
        <v>196</v>
      </c>
      <c r="S186" s="96">
        <v>126</v>
      </c>
      <c r="T186" s="96">
        <f>S186*3</f>
        <v>378</v>
      </c>
      <c r="V186" s="156" t="s">
        <v>196</v>
      </c>
      <c r="W186" s="96">
        <v>125</v>
      </c>
      <c r="X186" s="96">
        <f>W186*3</f>
        <v>375</v>
      </c>
      <c r="Y186" s="108"/>
    </row>
    <row r="187" spans="1:25" s="96" customFormat="1" x14ac:dyDescent="0.2">
      <c r="A187" s="156">
        <v>15</v>
      </c>
      <c r="B187" s="96">
        <v>143</v>
      </c>
      <c r="C187" s="96">
        <f t="shared" ref="C187:C188" si="179">B187*3</f>
        <v>429</v>
      </c>
      <c r="D187" s="96">
        <f>C187-C186</f>
        <v>60</v>
      </c>
      <c r="E187" s="156">
        <v>15</v>
      </c>
      <c r="F187" s="96">
        <v>141</v>
      </c>
      <c r="G187" s="96">
        <f t="shared" ref="G187:G188" si="180">F187*3</f>
        <v>423</v>
      </c>
      <c r="H187" s="96">
        <f>G187-G186</f>
        <v>51</v>
      </c>
      <c r="I187" s="156">
        <v>15</v>
      </c>
      <c r="J187" s="96">
        <v>137</v>
      </c>
      <c r="K187" s="96">
        <f t="shared" ref="K187:K188" si="181">J187*3</f>
        <v>411</v>
      </c>
      <c r="L187" s="108">
        <f>K187-K186</f>
        <v>45</v>
      </c>
      <c r="M187" s="238"/>
      <c r="N187" s="156">
        <v>15</v>
      </c>
      <c r="O187" s="96">
        <v>138</v>
      </c>
      <c r="P187" s="96">
        <f t="shared" ref="P187:P188" si="182">O187*3</f>
        <v>414</v>
      </c>
      <c r="Q187" s="96">
        <f>P187-P186</f>
        <v>39</v>
      </c>
      <c r="R187" s="156">
        <v>15</v>
      </c>
      <c r="S187" s="96">
        <v>142</v>
      </c>
      <c r="T187" s="96">
        <f t="shared" ref="T187:T188" si="183">S187*3</f>
        <v>426</v>
      </c>
      <c r="U187" s="96">
        <f>T187-T186</f>
        <v>48</v>
      </c>
      <c r="V187" s="156">
        <v>15</v>
      </c>
      <c r="W187" s="96">
        <v>139</v>
      </c>
      <c r="X187" s="96">
        <f t="shared" ref="X187:X188" si="184">W187*3</f>
        <v>417</v>
      </c>
      <c r="Y187" s="108">
        <f>X187-X186</f>
        <v>42</v>
      </c>
    </row>
    <row r="188" spans="1:25" s="133" customFormat="1" x14ac:dyDescent="0.2">
      <c r="A188" s="158">
        <v>16</v>
      </c>
      <c r="B188" s="133">
        <v>192</v>
      </c>
      <c r="C188" s="133">
        <f t="shared" si="179"/>
        <v>576</v>
      </c>
      <c r="D188" s="133">
        <f>C188-C187</f>
        <v>147</v>
      </c>
      <c r="E188" s="158">
        <v>16</v>
      </c>
      <c r="F188" s="133">
        <v>182</v>
      </c>
      <c r="G188" s="133">
        <f t="shared" si="180"/>
        <v>546</v>
      </c>
      <c r="H188" s="133">
        <f>G188-G187</f>
        <v>123</v>
      </c>
      <c r="I188" s="158">
        <v>16</v>
      </c>
      <c r="J188" s="133">
        <v>164</v>
      </c>
      <c r="K188" s="133">
        <f t="shared" si="181"/>
        <v>492</v>
      </c>
      <c r="L188" s="134">
        <f>K188-K187</f>
        <v>81</v>
      </c>
      <c r="M188" s="238"/>
      <c r="N188" s="158">
        <v>16</v>
      </c>
      <c r="O188" s="133">
        <v>159</v>
      </c>
      <c r="P188" s="133">
        <f t="shared" si="182"/>
        <v>477</v>
      </c>
      <c r="Q188" s="133">
        <f>P188-P187</f>
        <v>63</v>
      </c>
      <c r="R188" s="158">
        <v>16</v>
      </c>
      <c r="S188" s="133">
        <v>168</v>
      </c>
      <c r="T188" s="133">
        <f t="shared" si="183"/>
        <v>504</v>
      </c>
      <c r="U188" s="133">
        <f>T188-T187</f>
        <v>78</v>
      </c>
      <c r="V188" s="158">
        <v>16</v>
      </c>
      <c r="W188" s="133">
        <v>160</v>
      </c>
      <c r="X188" s="133">
        <f t="shared" si="184"/>
        <v>480</v>
      </c>
      <c r="Y188" s="134">
        <f>X188-X187</f>
        <v>63</v>
      </c>
    </row>
    <row r="189" spans="1:25" s="106" customFormat="1" x14ac:dyDescent="0.2">
      <c r="A189" s="159" t="s">
        <v>212</v>
      </c>
      <c r="E189" s="159" t="s">
        <v>213</v>
      </c>
      <c r="I189" s="159" t="s">
        <v>214</v>
      </c>
      <c r="L189" s="107"/>
      <c r="M189" s="238"/>
      <c r="N189" s="159" t="s">
        <v>212</v>
      </c>
      <c r="R189" s="159" t="s">
        <v>213</v>
      </c>
      <c r="V189" s="159" t="s">
        <v>214</v>
      </c>
      <c r="Y189" s="107"/>
    </row>
    <row r="190" spans="1:25" s="96" customFormat="1" x14ac:dyDescent="0.2">
      <c r="A190" s="113" t="s">
        <v>193</v>
      </c>
      <c r="B190" s="94" t="s">
        <v>194</v>
      </c>
      <c r="C190" s="94" t="s">
        <v>195</v>
      </c>
      <c r="D190" s="92" t="s">
        <v>187</v>
      </c>
      <c r="E190" s="113" t="s">
        <v>193</v>
      </c>
      <c r="F190" s="94" t="s">
        <v>194</v>
      </c>
      <c r="G190" s="94" t="s">
        <v>195</v>
      </c>
      <c r="H190" s="92" t="s">
        <v>187</v>
      </c>
      <c r="I190" s="113" t="s">
        <v>193</v>
      </c>
      <c r="J190" s="94" t="s">
        <v>194</v>
      </c>
      <c r="K190" s="94" t="s">
        <v>195</v>
      </c>
      <c r="L190" s="92" t="s">
        <v>187</v>
      </c>
      <c r="M190" s="238"/>
      <c r="N190" s="113" t="s">
        <v>193</v>
      </c>
      <c r="O190" s="94" t="s">
        <v>194</v>
      </c>
      <c r="P190" s="94" t="s">
        <v>195</v>
      </c>
      <c r="Q190" s="92" t="s">
        <v>187</v>
      </c>
      <c r="R190" s="113" t="s">
        <v>193</v>
      </c>
      <c r="S190" s="94" t="s">
        <v>194</v>
      </c>
      <c r="T190" s="94" t="s">
        <v>195</v>
      </c>
      <c r="U190" s="92" t="s">
        <v>187</v>
      </c>
      <c r="V190" s="113" t="s">
        <v>193</v>
      </c>
      <c r="W190" s="94" t="s">
        <v>194</v>
      </c>
      <c r="X190" s="94" t="s">
        <v>195</v>
      </c>
      <c r="Y190" s="92" t="s">
        <v>187</v>
      </c>
    </row>
    <row r="191" spans="1:25" s="96" customFormat="1" x14ac:dyDescent="0.2">
      <c r="A191" s="156" t="s">
        <v>196</v>
      </c>
      <c r="B191" s="96">
        <v>123</v>
      </c>
      <c r="C191" s="96">
        <f>B191*3</f>
        <v>369</v>
      </c>
      <c r="E191" s="156" t="s">
        <v>196</v>
      </c>
      <c r="F191" s="96">
        <v>123</v>
      </c>
      <c r="G191" s="96">
        <f>F191*3</f>
        <v>369</v>
      </c>
      <c r="I191" s="156" t="s">
        <v>196</v>
      </c>
      <c r="J191" s="96">
        <v>124</v>
      </c>
      <c r="K191" s="96">
        <f>J191*3</f>
        <v>372</v>
      </c>
      <c r="L191" s="108"/>
      <c r="M191" s="238"/>
      <c r="N191" s="156" t="s">
        <v>196</v>
      </c>
      <c r="O191" s="96">
        <v>125</v>
      </c>
      <c r="P191" s="96">
        <f>O191*3</f>
        <v>375</v>
      </c>
      <c r="R191" s="156" t="s">
        <v>196</v>
      </c>
      <c r="S191" s="96">
        <v>124</v>
      </c>
      <c r="T191" s="96">
        <f>S191*3</f>
        <v>372</v>
      </c>
      <c r="V191" s="156" t="s">
        <v>196</v>
      </c>
      <c r="W191" s="96">
        <v>126</v>
      </c>
      <c r="X191" s="96">
        <f>W191*3</f>
        <v>378</v>
      </c>
      <c r="Y191" s="108"/>
    </row>
    <row r="192" spans="1:25" s="96" customFormat="1" x14ac:dyDescent="0.2">
      <c r="A192" s="156">
        <v>15</v>
      </c>
      <c r="B192" s="96">
        <v>140</v>
      </c>
      <c r="C192" s="96">
        <f t="shared" ref="C192:C193" si="185">B192*3</f>
        <v>420</v>
      </c>
      <c r="D192" s="96">
        <f>C192-C191</f>
        <v>51</v>
      </c>
      <c r="E192" s="156">
        <v>15</v>
      </c>
      <c r="F192" s="96">
        <v>138</v>
      </c>
      <c r="G192" s="96">
        <f t="shared" ref="G192:G193" si="186">F192*3</f>
        <v>414</v>
      </c>
      <c r="H192" s="96">
        <f>G192-G191</f>
        <v>45</v>
      </c>
      <c r="I192" s="156">
        <v>15</v>
      </c>
      <c r="J192" s="96">
        <v>143</v>
      </c>
      <c r="K192" s="96">
        <f t="shared" ref="K192:K193" si="187">J192*3</f>
        <v>429</v>
      </c>
      <c r="L192" s="108">
        <f>K192-K191</f>
        <v>57</v>
      </c>
      <c r="M192" s="238"/>
      <c r="N192" s="156">
        <v>15</v>
      </c>
      <c r="O192" s="96">
        <v>139</v>
      </c>
      <c r="P192" s="96">
        <f t="shared" ref="P192:P193" si="188">O192*3</f>
        <v>417</v>
      </c>
      <c r="Q192" s="96">
        <f>P192-P191</f>
        <v>42</v>
      </c>
      <c r="R192" s="156">
        <v>15</v>
      </c>
      <c r="S192" s="96">
        <v>138</v>
      </c>
      <c r="T192" s="96">
        <f t="shared" ref="T192:T193" si="189">S192*3</f>
        <v>414</v>
      </c>
      <c r="U192" s="96">
        <f>T192-T191</f>
        <v>42</v>
      </c>
      <c r="V192" s="156">
        <v>15</v>
      </c>
      <c r="W192" s="96">
        <v>142</v>
      </c>
      <c r="X192" s="96">
        <f t="shared" ref="X192:X193" si="190">W192*3</f>
        <v>426</v>
      </c>
      <c r="Y192" s="108">
        <f>X192-X191</f>
        <v>48</v>
      </c>
    </row>
    <row r="193" spans="1:25" s="133" customFormat="1" x14ac:dyDescent="0.2">
      <c r="A193" s="158">
        <v>16</v>
      </c>
      <c r="B193" s="133">
        <v>169</v>
      </c>
      <c r="C193" s="133">
        <f t="shared" si="185"/>
        <v>507</v>
      </c>
      <c r="D193" s="133">
        <f>C193-C192</f>
        <v>87</v>
      </c>
      <c r="E193" s="158">
        <v>16</v>
      </c>
      <c r="F193" s="133">
        <v>166</v>
      </c>
      <c r="G193" s="133">
        <f t="shared" si="186"/>
        <v>498</v>
      </c>
      <c r="H193" s="133">
        <f>G193-G192</f>
        <v>84</v>
      </c>
      <c r="I193" s="158">
        <v>16</v>
      </c>
      <c r="J193" s="133">
        <v>185</v>
      </c>
      <c r="K193" s="133">
        <f t="shared" si="187"/>
        <v>555</v>
      </c>
      <c r="L193" s="134">
        <f>K193-K192</f>
        <v>126</v>
      </c>
      <c r="M193" s="238"/>
      <c r="N193" s="158">
        <v>16</v>
      </c>
      <c r="O193" s="133">
        <v>161</v>
      </c>
      <c r="P193" s="133">
        <f t="shared" si="188"/>
        <v>483</v>
      </c>
      <c r="Q193" s="133">
        <f>P193-P192</f>
        <v>66</v>
      </c>
      <c r="R193" s="158">
        <v>16</v>
      </c>
      <c r="S193" s="133">
        <v>158</v>
      </c>
      <c r="T193" s="133">
        <f t="shared" si="189"/>
        <v>474</v>
      </c>
      <c r="U193" s="133">
        <f>T193-T192</f>
        <v>60</v>
      </c>
      <c r="V193" s="158">
        <v>16</v>
      </c>
      <c r="W193" s="133">
        <v>179</v>
      </c>
      <c r="X193" s="133">
        <f t="shared" si="190"/>
        <v>537</v>
      </c>
      <c r="Y193" s="134">
        <f>X193-X192</f>
        <v>111</v>
      </c>
    </row>
    <row r="194" spans="1:25" s="106" customFormat="1" x14ac:dyDescent="0.2">
      <c r="A194" s="159" t="s">
        <v>215</v>
      </c>
      <c r="E194" s="112" t="s">
        <v>216</v>
      </c>
      <c r="F194" s="99"/>
      <c r="G194" s="99"/>
      <c r="H194" s="100"/>
      <c r="I194" s="159" t="s">
        <v>217</v>
      </c>
      <c r="L194" s="107"/>
      <c r="M194" s="238"/>
      <c r="N194" s="159" t="s">
        <v>215</v>
      </c>
      <c r="R194" s="112" t="s">
        <v>216</v>
      </c>
      <c r="S194" s="99"/>
      <c r="T194" s="99"/>
      <c r="U194" s="100"/>
      <c r="V194" s="159" t="s">
        <v>217</v>
      </c>
      <c r="Y194" s="107"/>
    </row>
    <row r="195" spans="1:25" s="96" customFormat="1" x14ac:dyDescent="0.2">
      <c r="A195" s="113" t="s">
        <v>193</v>
      </c>
      <c r="B195" s="94" t="s">
        <v>194</v>
      </c>
      <c r="C195" s="94" t="s">
        <v>195</v>
      </c>
      <c r="D195" s="92" t="s">
        <v>187</v>
      </c>
      <c r="E195" s="113" t="s">
        <v>193</v>
      </c>
      <c r="F195" s="94" t="s">
        <v>194</v>
      </c>
      <c r="G195" s="94" t="s">
        <v>195</v>
      </c>
      <c r="H195" s="92" t="s">
        <v>187</v>
      </c>
      <c r="I195" s="113" t="s">
        <v>193</v>
      </c>
      <c r="J195" s="94" t="s">
        <v>194</v>
      </c>
      <c r="K195" s="94" t="s">
        <v>195</v>
      </c>
      <c r="L195" s="92" t="s">
        <v>187</v>
      </c>
      <c r="M195" s="238"/>
      <c r="N195" s="113" t="s">
        <v>193</v>
      </c>
      <c r="O195" s="94" t="s">
        <v>194</v>
      </c>
      <c r="P195" s="94" t="s">
        <v>195</v>
      </c>
      <c r="Q195" s="92" t="s">
        <v>187</v>
      </c>
      <c r="R195" s="113" t="s">
        <v>193</v>
      </c>
      <c r="S195" s="94" t="s">
        <v>194</v>
      </c>
      <c r="T195" s="94" t="s">
        <v>195</v>
      </c>
      <c r="U195" s="92" t="s">
        <v>187</v>
      </c>
      <c r="V195" s="113" t="s">
        <v>193</v>
      </c>
      <c r="W195" s="94" t="s">
        <v>194</v>
      </c>
      <c r="X195" s="94" t="s">
        <v>195</v>
      </c>
      <c r="Y195" s="92" t="s">
        <v>187</v>
      </c>
    </row>
    <row r="196" spans="1:25" s="96" customFormat="1" x14ac:dyDescent="0.2">
      <c r="A196" s="156" t="s">
        <v>196</v>
      </c>
      <c r="B196" s="96">
        <v>123</v>
      </c>
      <c r="C196" s="96">
        <f>B196*3</f>
        <v>369</v>
      </c>
      <c r="E196" s="156" t="s">
        <v>196</v>
      </c>
      <c r="F196" s="96">
        <v>125</v>
      </c>
      <c r="G196" s="96">
        <f>F196*3</f>
        <v>375</v>
      </c>
      <c r="I196" s="156" t="s">
        <v>196</v>
      </c>
      <c r="J196" s="96">
        <v>124</v>
      </c>
      <c r="K196" s="96">
        <f>J196*3</f>
        <v>372</v>
      </c>
      <c r="L196" s="108"/>
      <c r="M196" s="238"/>
      <c r="N196" s="156" t="s">
        <v>196</v>
      </c>
      <c r="O196" s="96">
        <v>125</v>
      </c>
      <c r="P196" s="96">
        <f>O196*3</f>
        <v>375</v>
      </c>
      <c r="R196" s="156" t="s">
        <v>196</v>
      </c>
      <c r="S196" s="96">
        <v>125</v>
      </c>
      <c r="T196" s="96">
        <f>S196*3</f>
        <v>375</v>
      </c>
      <c r="V196" s="156" t="s">
        <v>196</v>
      </c>
      <c r="W196" s="96">
        <v>124</v>
      </c>
      <c r="X196" s="96">
        <f>W196*3</f>
        <v>372</v>
      </c>
      <c r="Y196" s="108"/>
    </row>
    <row r="197" spans="1:25" s="96" customFormat="1" x14ac:dyDescent="0.2">
      <c r="A197" s="156">
        <v>15</v>
      </c>
      <c r="B197" s="96">
        <v>139</v>
      </c>
      <c r="C197" s="96">
        <f t="shared" ref="C197:C198" si="191">B197*3</f>
        <v>417</v>
      </c>
      <c r="D197" s="96">
        <f>C197-C196</f>
        <v>48</v>
      </c>
      <c r="E197" s="156">
        <v>15</v>
      </c>
      <c r="F197" s="96">
        <v>151</v>
      </c>
      <c r="G197" s="96">
        <f t="shared" ref="G197:G198" si="192">F197*3</f>
        <v>453</v>
      </c>
      <c r="H197" s="96">
        <f>G197-G196</f>
        <v>78</v>
      </c>
      <c r="I197" s="156">
        <v>15</v>
      </c>
      <c r="J197" s="96">
        <v>144</v>
      </c>
      <c r="K197" s="96">
        <f t="shared" ref="K197:K198" si="193">J197*3</f>
        <v>432</v>
      </c>
      <c r="L197" s="108">
        <f>K197-K196</f>
        <v>60</v>
      </c>
      <c r="M197" s="238"/>
      <c r="N197" s="156">
        <v>15</v>
      </c>
      <c r="O197" s="96">
        <v>137</v>
      </c>
      <c r="P197" s="96">
        <f t="shared" ref="P197:P198" si="194">O197*3</f>
        <v>411</v>
      </c>
      <c r="Q197" s="96">
        <f>P197-P196</f>
        <v>36</v>
      </c>
      <c r="R197" s="156">
        <v>15</v>
      </c>
      <c r="S197" s="96">
        <v>138</v>
      </c>
      <c r="T197" s="96">
        <f t="shared" ref="T197:T198" si="195">S197*3</f>
        <v>414</v>
      </c>
      <c r="U197" s="96">
        <f>T197-T196</f>
        <v>39</v>
      </c>
      <c r="V197" s="156">
        <v>15</v>
      </c>
      <c r="W197" s="96">
        <v>138</v>
      </c>
      <c r="X197" s="96">
        <f t="shared" ref="X197:X198" si="196">W197*3</f>
        <v>414</v>
      </c>
      <c r="Y197" s="108">
        <f>X197-X196</f>
        <v>42</v>
      </c>
    </row>
    <row r="198" spans="1:25" s="133" customFormat="1" x14ac:dyDescent="0.2">
      <c r="A198" s="158">
        <v>16</v>
      </c>
      <c r="B198" s="133">
        <v>168</v>
      </c>
      <c r="C198" s="133">
        <f t="shared" si="191"/>
        <v>504</v>
      </c>
      <c r="D198" s="133">
        <f>C198-C197</f>
        <v>87</v>
      </c>
      <c r="E198" s="158">
        <v>16</v>
      </c>
      <c r="F198" s="133">
        <v>209</v>
      </c>
      <c r="G198" s="133">
        <f t="shared" si="192"/>
        <v>627</v>
      </c>
      <c r="H198" s="133">
        <f>G198-G197</f>
        <v>174</v>
      </c>
      <c r="I198" s="158">
        <v>16</v>
      </c>
      <c r="J198" s="133">
        <v>193</v>
      </c>
      <c r="K198" s="133">
        <f t="shared" si="193"/>
        <v>579</v>
      </c>
      <c r="L198" s="134">
        <f>K198-K197</f>
        <v>147</v>
      </c>
      <c r="M198" s="238"/>
      <c r="N198" s="158">
        <v>16</v>
      </c>
      <c r="O198" s="133">
        <v>160</v>
      </c>
      <c r="P198" s="133">
        <f t="shared" si="194"/>
        <v>480</v>
      </c>
      <c r="Q198" s="133">
        <f>P198-P197</f>
        <v>69</v>
      </c>
      <c r="R198" s="158">
        <v>16</v>
      </c>
      <c r="S198" s="133">
        <v>157</v>
      </c>
      <c r="T198" s="133">
        <f t="shared" si="195"/>
        <v>471</v>
      </c>
      <c r="U198" s="133">
        <f>T198-T197</f>
        <v>57</v>
      </c>
      <c r="V198" s="158">
        <v>16</v>
      </c>
      <c r="W198" s="133">
        <v>161</v>
      </c>
      <c r="X198" s="133">
        <f t="shared" si="196"/>
        <v>483</v>
      </c>
      <c r="Y198" s="134">
        <f>X198-X197</f>
        <v>69</v>
      </c>
    </row>
    <row r="199" spans="1:25" s="106" customFormat="1" x14ac:dyDescent="0.2">
      <c r="A199" s="159" t="s">
        <v>218</v>
      </c>
      <c r="E199" s="159" t="s">
        <v>219</v>
      </c>
      <c r="I199" s="159" t="s">
        <v>220</v>
      </c>
      <c r="L199" s="107"/>
      <c r="M199" s="238"/>
      <c r="N199" s="159" t="s">
        <v>218</v>
      </c>
      <c r="R199" s="159" t="s">
        <v>219</v>
      </c>
      <c r="V199" s="159" t="s">
        <v>220</v>
      </c>
      <c r="Y199" s="107"/>
    </row>
    <row r="200" spans="1:25" s="96" customFormat="1" x14ac:dyDescent="0.2">
      <c r="A200" s="113" t="s">
        <v>193</v>
      </c>
      <c r="B200" s="94" t="s">
        <v>194</v>
      </c>
      <c r="C200" s="94" t="s">
        <v>195</v>
      </c>
      <c r="D200" s="92" t="s">
        <v>187</v>
      </c>
      <c r="E200" s="113" t="s">
        <v>193</v>
      </c>
      <c r="F200" s="94" t="s">
        <v>194</v>
      </c>
      <c r="G200" s="94" t="s">
        <v>195</v>
      </c>
      <c r="H200" s="92" t="s">
        <v>187</v>
      </c>
      <c r="I200" s="113" t="s">
        <v>193</v>
      </c>
      <c r="J200" s="94" t="s">
        <v>194</v>
      </c>
      <c r="K200" s="94" t="s">
        <v>195</v>
      </c>
      <c r="L200" s="92" t="s">
        <v>187</v>
      </c>
      <c r="M200" s="238"/>
      <c r="N200" s="113" t="s">
        <v>193</v>
      </c>
      <c r="O200" s="94" t="s">
        <v>194</v>
      </c>
      <c r="P200" s="94" t="s">
        <v>195</v>
      </c>
      <c r="Q200" s="92" t="s">
        <v>187</v>
      </c>
      <c r="R200" s="113" t="s">
        <v>193</v>
      </c>
      <c r="S200" s="94" t="s">
        <v>194</v>
      </c>
      <c r="T200" s="94" t="s">
        <v>195</v>
      </c>
      <c r="U200" s="92" t="s">
        <v>187</v>
      </c>
      <c r="V200" s="113" t="s">
        <v>193</v>
      </c>
      <c r="W200" s="94" t="s">
        <v>194</v>
      </c>
      <c r="X200" s="94" t="s">
        <v>195</v>
      </c>
      <c r="Y200" s="92" t="s">
        <v>187</v>
      </c>
    </row>
    <row r="201" spans="1:25" s="96" customFormat="1" x14ac:dyDescent="0.2">
      <c r="A201" s="156" t="s">
        <v>196</v>
      </c>
      <c r="B201" s="96">
        <v>123</v>
      </c>
      <c r="C201" s="96">
        <f>B201*3</f>
        <v>369</v>
      </c>
      <c r="E201" s="156" t="s">
        <v>196</v>
      </c>
      <c r="F201" s="96">
        <v>127</v>
      </c>
      <c r="G201" s="96">
        <f>F201*3</f>
        <v>381</v>
      </c>
      <c r="I201" s="156" t="s">
        <v>196</v>
      </c>
      <c r="J201" s="96">
        <v>124</v>
      </c>
      <c r="K201" s="96">
        <f>J201*3</f>
        <v>372</v>
      </c>
      <c r="L201" s="108"/>
      <c r="M201" s="238"/>
      <c r="N201" s="156" t="s">
        <v>196</v>
      </c>
      <c r="O201" s="96">
        <v>124</v>
      </c>
      <c r="P201" s="96">
        <f>O201*3</f>
        <v>372</v>
      </c>
      <c r="R201" s="156" t="s">
        <v>196</v>
      </c>
      <c r="S201" s="96">
        <v>126</v>
      </c>
      <c r="T201" s="96">
        <f>S201*3</f>
        <v>378</v>
      </c>
      <c r="V201" s="156" t="s">
        <v>196</v>
      </c>
      <c r="W201" s="96">
        <v>125</v>
      </c>
      <c r="X201" s="96">
        <f>W201*3</f>
        <v>375</v>
      </c>
      <c r="Y201" s="108"/>
    </row>
    <row r="202" spans="1:25" s="96" customFormat="1" x14ac:dyDescent="0.2">
      <c r="A202" s="156">
        <v>15</v>
      </c>
      <c r="B202" s="96">
        <v>140</v>
      </c>
      <c r="C202" s="96">
        <f t="shared" ref="C202:C203" si="197">B202*3</f>
        <v>420</v>
      </c>
      <c r="D202" s="96">
        <f>C202-C201</f>
        <v>51</v>
      </c>
      <c r="E202" s="156">
        <v>15</v>
      </c>
      <c r="F202" s="96">
        <v>153</v>
      </c>
      <c r="G202" s="96">
        <f t="shared" ref="G202:G203" si="198">F202*3</f>
        <v>459</v>
      </c>
      <c r="H202" s="96">
        <f>G202-G201</f>
        <v>78</v>
      </c>
      <c r="I202" s="156">
        <v>15</v>
      </c>
      <c r="J202" s="96">
        <v>143</v>
      </c>
      <c r="K202" s="96">
        <f t="shared" ref="K202:K203" si="199">J202*3</f>
        <v>429</v>
      </c>
      <c r="L202" s="108">
        <f>K202-K201</f>
        <v>57</v>
      </c>
      <c r="M202" s="238"/>
      <c r="N202" s="156">
        <v>15</v>
      </c>
      <c r="O202" s="96">
        <v>138</v>
      </c>
      <c r="P202" s="96">
        <f t="shared" ref="P202:P203" si="200">O202*3</f>
        <v>414</v>
      </c>
      <c r="Q202" s="96">
        <f>P202-P201</f>
        <v>42</v>
      </c>
      <c r="R202" s="156">
        <v>15</v>
      </c>
      <c r="S202" s="96">
        <v>142</v>
      </c>
      <c r="T202" s="96">
        <f t="shared" ref="T202:T203" si="201">S202*3</f>
        <v>426</v>
      </c>
      <c r="U202" s="96">
        <f>T202-T201</f>
        <v>48</v>
      </c>
      <c r="V202" s="156">
        <v>15</v>
      </c>
      <c r="W202" s="96">
        <v>138</v>
      </c>
      <c r="X202" s="96">
        <f t="shared" ref="X202:X203" si="202">W202*3</f>
        <v>414</v>
      </c>
      <c r="Y202" s="108">
        <f>X202-X201</f>
        <v>39</v>
      </c>
    </row>
    <row r="203" spans="1:25" s="133" customFormat="1" x14ac:dyDescent="0.2">
      <c r="A203" s="158">
        <v>16</v>
      </c>
      <c r="B203" s="133">
        <v>169</v>
      </c>
      <c r="C203" s="133">
        <f t="shared" si="197"/>
        <v>507</v>
      </c>
      <c r="D203" s="133">
        <f>C203-C202</f>
        <v>87</v>
      </c>
      <c r="E203" s="158">
        <v>16</v>
      </c>
      <c r="F203" s="133">
        <v>217</v>
      </c>
      <c r="G203" s="133">
        <f t="shared" si="198"/>
        <v>651</v>
      </c>
      <c r="H203" s="133">
        <f>G203-G202</f>
        <v>192</v>
      </c>
      <c r="I203" s="158">
        <v>16</v>
      </c>
      <c r="J203" s="133">
        <v>190</v>
      </c>
      <c r="K203" s="133">
        <f t="shared" si="199"/>
        <v>570</v>
      </c>
      <c r="L203" s="134">
        <f>K203-K202</f>
        <v>141</v>
      </c>
      <c r="M203" s="238"/>
      <c r="N203" s="158">
        <v>16</v>
      </c>
      <c r="O203" s="133">
        <v>157</v>
      </c>
      <c r="P203" s="133">
        <f t="shared" si="200"/>
        <v>471</v>
      </c>
      <c r="Q203" s="133">
        <f>P203-P202</f>
        <v>57</v>
      </c>
      <c r="R203" s="158">
        <v>16</v>
      </c>
      <c r="S203" s="133">
        <v>168</v>
      </c>
      <c r="T203" s="133">
        <f t="shared" si="201"/>
        <v>504</v>
      </c>
      <c r="U203" s="133">
        <f>T203-T202</f>
        <v>78</v>
      </c>
      <c r="V203" s="158">
        <v>16</v>
      </c>
      <c r="W203" s="133">
        <v>159</v>
      </c>
      <c r="X203" s="133">
        <f t="shared" si="202"/>
        <v>477</v>
      </c>
      <c r="Y203" s="134">
        <f>X203-X202</f>
        <v>63</v>
      </c>
    </row>
    <row r="204" spans="1:25" s="106" customFormat="1" x14ac:dyDescent="0.2">
      <c r="A204" s="159" t="s">
        <v>221</v>
      </c>
      <c r="E204" s="159" t="s">
        <v>222</v>
      </c>
      <c r="I204" s="159" t="s">
        <v>223</v>
      </c>
      <c r="L204" s="107"/>
      <c r="M204" s="238"/>
      <c r="N204" s="159" t="s">
        <v>221</v>
      </c>
      <c r="R204" s="159" t="s">
        <v>222</v>
      </c>
      <c r="V204" s="159" t="s">
        <v>223</v>
      </c>
      <c r="Y204" s="107"/>
    </row>
    <row r="205" spans="1:25" s="96" customFormat="1" x14ac:dyDescent="0.2">
      <c r="A205" s="113" t="s">
        <v>193</v>
      </c>
      <c r="B205" s="94" t="s">
        <v>194</v>
      </c>
      <c r="C205" s="94" t="s">
        <v>195</v>
      </c>
      <c r="D205" s="92" t="s">
        <v>187</v>
      </c>
      <c r="E205" s="113" t="s">
        <v>193</v>
      </c>
      <c r="F205" s="94" t="s">
        <v>194</v>
      </c>
      <c r="G205" s="94" t="s">
        <v>195</v>
      </c>
      <c r="H205" s="92" t="s">
        <v>187</v>
      </c>
      <c r="I205" s="113" t="s">
        <v>193</v>
      </c>
      <c r="J205" s="94" t="s">
        <v>194</v>
      </c>
      <c r="K205" s="94" t="s">
        <v>195</v>
      </c>
      <c r="L205" s="92" t="s">
        <v>187</v>
      </c>
      <c r="M205" s="238"/>
      <c r="N205" s="113" t="s">
        <v>193</v>
      </c>
      <c r="O205" s="94" t="s">
        <v>194</v>
      </c>
      <c r="P205" s="94" t="s">
        <v>195</v>
      </c>
      <c r="Q205" s="92" t="s">
        <v>187</v>
      </c>
      <c r="R205" s="113" t="s">
        <v>193</v>
      </c>
      <c r="S205" s="94" t="s">
        <v>194</v>
      </c>
      <c r="T205" s="94" t="s">
        <v>195</v>
      </c>
      <c r="U205" s="92" t="s">
        <v>187</v>
      </c>
      <c r="V205" s="113" t="s">
        <v>193</v>
      </c>
      <c r="W205" s="94" t="s">
        <v>194</v>
      </c>
      <c r="X205" s="94" t="s">
        <v>195</v>
      </c>
      <c r="Y205" s="92" t="s">
        <v>187</v>
      </c>
    </row>
    <row r="206" spans="1:25" s="96" customFormat="1" x14ac:dyDescent="0.2">
      <c r="A206" s="156" t="s">
        <v>196</v>
      </c>
      <c r="B206" s="96">
        <v>125</v>
      </c>
      <c r="C206" s="96">
        <f>B206*3</f>
        <v>375</v>
      </c>
      <c r="E206" s="156" t="s">
        <v>196</v>
      </c>
      <c r="F206" s="96">
        <v>124</v>
      </c>
      <c r="G206" s="96">
        <f>F206*3</f>
        <v>372</v>
      </c>
      <c r="I206" s="156" t="s">
        <v>196</v>
      </c>
      <c r="J206" s="96">
        <v>124</v>
      </c>
      <c r="K206" s="96">
        <f>J206*3</f>
        <v>372</v>
      </c>
      <c r="L206" s="108"/>
      <c r="M206" s="238"/>
      <c r="N206" s="156" t="s">
        <v>196</v>
      </c>
      <c r="O206" s="96">
        <v>124</v>
      </c>
      <c r="P206" s="96">
        <f>O206*3</f>
        <v>372</v>
      </c>
      <c r="R206" s="156" t="s">
        <v>196</v>
      </c>
      <c r="S206" s="96">
        <v>127</v>
      </c>
      <c r="T206" s="96">
        <f>S206*3</f>
        <v>381</v>
      </c>
      <c r="V206" s="156" t="s">
        <v>196</v>
      </c>
      <c r="W206" s="96">
        <v>127</v>
      </c>
      <c r="X206" s="96">
        <f>W206*3</f>
        <v>381</v>
      </c>
      <c r="Y206" s="108"/>
    </row>
    <row r="207" spans="1:25" s="96" customFormat="1" x14ac:dyDescent="0.2">
      <c r="A207" s="156">
        <v>15</v>
      </c>
      <c r="B207" s="96">
        <v>151</v>
      </c>
      <c r="C207" s="96">
        <f t="shared" ref="C207:C208" si="203">B207*3</f>
        <v>453</v>
      </c>
      <c r="D207" s="96">
        <f>C207-C206</f>
        <v>78</v>
      </c>
      <c r="E207" s="156">
        <v>15</v>
      </c>
      <c r="F207" s="96">
        <v>143</v>
      </c>
      <c r="G207" s="96">
        <f t="shared" ref="G207:G208" si="204">F207*3</f>
        <v>429</v>
      </c>
      <c r="H207" s="96">
        <f>G207-G206</f>
        <v>57</v>
      </c>
      <c r="I207" s="156">
        <v>15</v>
      </c>
      <c r="J207" s="96">
        <v>143</v>
      </c>
      <c r="K207" s="96">
        <f t="shared" ref="K207:K208" si="205">J207*3</f>
        <v>429</v>
      </c>
      <c r="L207" s="108">
        <f>K207-K206</f>
        <v>57</v>
      </c>
      <c r="M207" s="238"/>
      <c r="N207" s="156">
        <v>15</v>
      </c>
      <c r="O207" s="96">
        <v>138</v>
      </c>
      <c r="P207" s="96">
        <f t="shared" ref="P207:P208" si="206">O207*3</f>
        <v>414</v>
      </c>
      <c r="Q207" s="96">
        <f>P207-P206</f>
        <v>42</v>
      </c>
      <c r="R207" s="156">
        <v>15</v>
      </c>
      <c r="S207" s="96">
        <v>144</v>
      </c>
      <c r="T207" s="96">
        <f t="shared" ref="T207:T208" si="207">S207*3</f>
        <v>432</v>
      </c>
      <c r="U207" s="96">
        <f>T207-T206</f>
        <v>51</v>
      </c>
      <c r="V207" s="156">
        <v>15</v>
      </c>
      <c r="W207" s="96">
        <v>144</v>
      </c>
      <c r="X207" s="96">
        <f t="shared" ref="X207:X208" si="208">W207*3</f>
        <v>432</v>
      </c>
      <c r="Y207" s="108">
        <f>X207-X206</f>
        <v>51</v>
      </c>
    </row>
    <row r="208" spans="1:25" s="133" customFormat="1" x14ac:dyDescent="0.2">
      <c r="A208" s="158">
        <v>16</v>
      </c>
      <c r="B208" s="133">
        <v>210</v>
      </c>
      <c r="C208" s="133">
        <f t="shared" si="203"/>
        <v>630</v>
      </c>
      <c r="D208" s="133">
        <f>C208-C207</f>
        <v>177</v>
      </c>
      <c r="E208" s="158">
        <v>16</v>
      </c>
      <c r="F208" s="133">
        <v>183</v>
      </c>
      <c r="G208" s="133">
        <f t="shared" si="204"/>
        <v>549</v>
      </c>
      <c r="H208" s="133">
        <f>G208-G207</f>
        <v>120</v>
      </c>
      <c r="I208" s="158">
        <v>16</v>
      </c>
      <c r="J208" s="133">
        <v>191</v>
      </c>
      <c r="K208" s="133">
        <f t="shared" si="205"/>
        <v>573</v>
      </c>
      <c r="L208" s="134">
        <f>K208-K207</f>
        <v>144</v>
      </c>
      <c r="M208" s="238"/>
      <c r="N208" s="158">
        <v>16</v>
      </c>
      <c r="O208" s="133">
        <v>161</v>
      </c>
      <c r="P208" s="133">
        <f t="shared" si="206"/>
        <v>483</v>
      </c>
      <c r="Q208" s="133">
        <f>P208-P207</f>
        <v>69</v>
      </c>
      <c r="R208" s="158">
        <v>16</v>
      </c>
      <c r="S208" s="133">
        <v>185</v>
      </c>
      <c r="T208" s="133">
        <f t="shared" si="207"/>
        <v>555</v>
      </c>
      <c r="U208" s="133">
        <f>T208-T207</f>
        <v>123</v>
      </c>
      <c r="V208" s="158">
        <v>16</v>
      </c>
      <c r="W208" s="133">
        <v>191</v>
      </c>
      <c r="X208" s="133">
        <f t="shared" si="208"/>
        <v>573</v>
      </c>
      <c r="Y208" s="134">
        <f>X208-X207</f>
        <v>141</v>
      </c>
    </row>
  </sheetData>
  <mergeCells count="5">
    <mergeCell ref="M1:M1048576"/>
    <mergeCell ref="AB8:AD8"/>
    <mergeCell ref="AE8:AG8"/>
    <mergeCell ref="AB10:AD10"/>
    <mergeCell ref="AE10:AG10"/>
  </mergeCells>
  <pageMargins left="0.7" right="0.7" top="0.75" bottom="0.75" header="0.3" footer="0.3"/>
  <pageSetup paperSize="9" orientation="portrait" horizontalDpi="0" verticalDpi="0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15"/>
  <sheetViews>
    <sheetView topLeftCell="H3" workbookViewId="0"/>
  </sheetViews>
  <sheetFormatPr baseColWidth="10" defaultColWidth="8.83203125" defaultRowHeight="16" x14ac:dyDescent="0.2"/>
  <cols>
    <col min="2" max="2" width="17.5" customWidth="1"/>
  </cols>
  <sheetData>
    <row r="1" spans="1:15" x14ac:dyDescent="0.2">
      <c r="A1" s="6" t="s">
        <v>462</v>
      </c>
      <c r="B1" t="s">
        <v>20</v>
      </c>
    </row>
    <row r="2" spans="1:15" x14ac:dyDescent="0.2">
      <c r="B2" t="s">
        <v>61</v>
      </c>
    </row>
    <row r="3" spans="1:15" x14ac:dyDescent="0.2">
      <c r="B3" t="s">
        <v>148</v>
      </c>
    </row>
    <row r="6" spans="1:15" x14ac:dyDescent="0.2">
      <c r="O6" t="s">
        <v>422</v>
      </c>
    </row>
    <row r="8" spans="1:15" x14ac:dyDescent="0.2">
      <c r="O8" t="s">
        <v>32</v>
      </c>
    </row>
    <row r="15" spans="1:15" x14ac:dyDescent="0.2">
      <c r="F15" t="s">
        <v>445</v>
      </c>
    </row>
  </sheetData>
  <pageMargins left="0.7" right="0.7" top="0.75" bottom="0.75" header="0.3" footer="0.3"/>
  <pageSetup paperSize="9" orientation="portrait" horizontalDpi="0" verticalDpi="0"/>
  <drawing r:id="rId1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53"/>
  <sheetViews>
    <sheetView workbookViewId="0">
      <selection activeCell="H29" sqref="H29:I42"/>
    </sheetView>
  </sheetViews>
  <sheetFormatPr baseColWidth="10" defaultColWidth="8.83203125" defaultRowHeight="16" x14ac:dyDescent="0.2"/>
  <cols>
    <col min="2" max="3" width="9" customWidth="1"/>
  </cols>
  <sheetData>
    <row r="1" spans="1:12" x14ac:dyDescent="0.2">
      <c r="A1" s="2" t="s">
        <v>177</v>
      </c>
    </row>
    <row r="2" spans="1:12" x14ac:dyDescent="0.2">
      <c r="B2" s="222" t="s">
        <v>380</v>
      </c>
      <c r="D2" s="222" t="s">
        <v>381</v>
      </c>
    </row>
    <row r="3" spans="1:12" x14ac:dyDescent="0.2">
      <c r="B3" s="214">
        <v>93.24</v>
      </c>
      <c r="D3" s="214">
        <v>10.36</v>
      </c>
      <c r="H3" s="217" t="s">
        <v>67</v>
      </c>
      <c r="I3" s="214"/>
      <c r="L3" s="214" t="s">
        <v>381</v>
      </c>
    </row>
    <row r="4" spans="1:12" x14ac:dyDescent="0.2">
      <c r="B4" s="214">
        <v>108.78</v>
      </c>
      <c r="D4" s="214">
        <v>15.54</v>
      </c>
      <c r="E4" t="s">
        <v>382</v>
      </c>
      <c r="H4" s="217" t="s">
        <v>65</v>
      </c>
      <c r="I4" s="214"/>
      <c r="L4" s="214" t="s">
        <v>66</v>
      </c>
    </row>
    <row r="5" spans="1:12" x14ac:dyDescent="0.2">
      <c r="B5" s="214">
        <v>77.7</v>
      </c>
      <c r="D5" s="214">
        <v>5.18</v>
      </c>
      <c r="H5" s="217" t="s">
        <v>64</v>
      </c>
      <c r="I5" s="214"/>
      <c r="L5" s="214" t="s">
        <v>380</v>
      </c>
    </row>
    <row r="6" spans="1:12" x14ac:dyDescent="0.2">
      <c r="B6" s="214">
        <v>80.808000000000007</v>
      </c>
      <c r="D6" s="214">
        <v>6.2160000000000002</v>
      </c>
      <c r="H6" s="217"/>
      <c r="I6" s="214"/>
      <c r="L6" s="214"/>
    </row>
    <row r="7" spans="1:12" x14ac:dyDescent="0.2">
      <c r="B7" s="214">
        <v>105.672</v>
      </c>
      <c r="D7" s="214">
        <v>12.432</v>
      </c>
      <c r="H7" s="217" t="s">
        <v>68</v>
      </c>
      <c r="I7" s="214"/>
      <c r="L7" s="214"/>
    </row>
    <row r="8" spans="1:12" x14ac:dyDescent="0.2">
      <c r="B8" s="214">
        <v>97.384</v>
      </c>
      <c r="D8" s="214">
        <v>8.2880000000000003</v>
      </c>
      <c r="H8" s="217" t="s">
        <v>69</v>
      </c>
      <c r="I8" s="214"/>
      <c r="L8" s="214" t="s">
        <v>132</v>
      </c>
    </row>
    <row r="9" spans="1:12" x14ac:dyDescent="0.2">
      <c r="B9" s="214">
        <v>100.492</v>
      </c>
      <c r="D9" s="214">
        <v>12.432</v>
      </c>
      <c r="H9" s="217" t="s">
        <v>70</v>
      </c>
      <c r="I9" s="214"/>
      <c r="L9" s="214" t="s">
        <v>93</v>
      </c>
    </row>
    <row r="10" spans="1:12" x14ac:dyDescent="0.2">
      <c r="B10" s="214">
        <v>81.843999999999994</v>
      </c>
      <c r="D10" s="214">
        <v>9.3239999999999998</v>
      </c>
      <c r="H10" s="217" t="s">
        <v>326</v>
      </c>
      <c r="I10" s="214"/>
      <c r="L10" s="214" t="s">
        <v>94</v>
      </c>
    </row>
    <row r="11" spans="1:12" x14ac:dyDescent="0.2">
      <c r="B11" s="214">
        <v>84.951999999999998</v>
      </c>
      <c r="D11" s="214">
        <v>10.36</v>
      </c>
      <c r="H11" s="217" t="s">
        <v>74</v>
      </c>
      <c r="I11" s="214"/>
      <c r="L11" s="214" t="s">
        <v>75</v>
      </c>
    </row>
    <row r="12" spans="1:12" x14ac:dyDescent="0.2">
      <c r="B12" s="214">
        <v>88.06</v>
      </c>
      <c r="D12" s="214">
        <v>12.432</v>
      </c>
      <c r="H12" s="217" t="s">
        <v>76</v>
      </c>
      <c r="I12" s="214"/>
      <c r="L12" s="214" t="s">
        <v>383</v>
      </c>
    </row>
    <row r="13" spans="1:12" x14ac:dyDescent="0.2">
      <c r="B13" s="214">
        <v>82.88</v>
      </c>
      <c r="D13" s="214">
        <v>11.396000000000001</v>
      </c>
      <c r="H13" s="217"/>
      <c r="I13" s="214"/>
      <c r="L13" s="214"/>
    </row>
    <row r="14" spans="1:12" x14ac:dyDescent="0.2">
      <c r="B14" s="214">
        <v>88.06</v>
      </c>
      <c r="D14" s="214">
        <v>9.3239999999999998</v>
      </c>
      <c r="H14" s="217" t="s">
        <v>78</v>
      </c>
      <c r="I14" s="214"/>
      <c r="L14" s="214"/>
    </row>
    <row r="15" spans="1:12" x14ac:dyDescent="0.2">
      <c r="B15" s="214">
        <v>96.347999999999999</v>
      </c>
      <c r="D15" s="214">
        <v>8.2880000000000003</v>
      </c>
      <c r="H15" s="217" t="s">
        <v>79</v>
      </c>
      <c r="I15" s="214"/>
      <c r="L15" s="214" t="s">
        <v>411</v>
      </c>
    </row>
    <row r="16" spans="1:12" x14ac:dyDescent="0.2">
      <c r="B16" s="214">
        <v>97.384</v>
      </c>
      <c r="D16" s="214">
        <v>5.18</v>
      </c>
      <c r="H16" s="217" t="s">
        <v>81</v>
      </c>
      <c r="I16" s="214"/>
      <c r="L16" s="214" t="s">
        <v>412</v>
      </c>
    </row>
    <row r="17" spans="2:13" x14ac:dyDescent="0.2">
      <c r="B17" s="214">
        <v>95.311999999999998</v>
      </c>
      <c r="D17" s="214">
        <v>8.2880000000000003</v>
      </c>
      <c r="H17" s="217" t="s">
        <v>83</v>
      </c>
      <c r="I17" s="214"/>
      <c r="L17" s="214" t="s">
        <v>413</v>
      </c>
    </row>
    <row r="18" spans="2:13" x14ac:dyDescent="0.2">
      <c r="B18" s="214">
        <v>100.492</v>
      </c>
      <c r="D18" s="214">
        <v>7.2519999999999998</v>
      </c>
      <c r="H18" s="217" t="s">
        <v>114</v>
      </c>
      <c r="I18" s="214"/>
      <c r="L18" s="214" t="s">
        <v>414</v>
      </c>
    </row>
    <row r="19" spans="2:13" x14ac:dyDescent="0.2">
      <c r="B19" s="214">
        <v>98.42</v>
      </c>
      <c r="D19" s="214">
        <v>12.432</v>
      </c>
      <c r="H19" s="217" t="s">
        <v>384</v>
      </c>
      <c r="I19" s="214"/>
      <c r="L19" s="214">
        <v>0.91479999999999995</v>
      </c>
    </row>
    <row r="20" spans="2:13" x14ac:dyDescent="0.2">
      <c r="B20" s="214">
        <v>111.88800000000001</v>
      </c>
      <c r="D20" s="214">
        <v>14.504</v>
      </c>
      <c r="H20" s="217"/>
      <c r="I20" s="214"/>
      <c r="L20" s="214"/>
    </row>
    <row r="21" spans="2:13" x14ac:dyDescent="0.2">
      <c r="B21" s="214">
        <v>101.52800000000001</v>
      </c>
      <c r="D21" s="214">
        <v>18.648</v>
      </c>
      <c r="H21" s="217" t="s">
        <v>88</v>
      </c>
      <c r="I21" s="214"/>
      <c r="L21" s="214"/>
    </row>
    <row r="22" spans="2:13" x14ac:dyDescent="0.2">
      <c r="B22" s="214">
        <v>104.636</v>
      </c>
      <c r="D22" s="214">
        <v>11.396000000000001</v>
      </c>
      <c r="H22" s="217" t="s">
        <v>117</v>
      </c>
      <c r="I22" s="214"/>
      <c r="L22" s="214" t="s">
        <v>385</v>
      </c>
    </row>
    <row r="23" spans="2:13" x14ac:dyDescent="0.2">
      <c r="B23" s="214">
        <v>102.56399999999999</v>
      </c>
      <c r="D23" s="214">
        <v>19.684000000000001</v>
      </c>
      <c r="H23" s="217" t="s">
        <v>69</v>
      </c>
      <c r="I23" s="214"/>
      <c r="L23" s="214" t="s">
        <v>132</v>
      </c>
    </row>
    <row r="24" spans="2:13" x14ac:dyDescent="0.2">
      <c r="B24" s="214">
        <v>92.203999999999994</v>
      </c>
      <c r="D24" s="214">
        <v>3.1080000000000001</v>
      </c>
      <c r="H24" s="217" t="s">
        <v>70</v>
      </c>
      <c r="I24" s="214"/>
      <c r="L24" s="214" t="s">
        <v>93</v>
      </c>
    </row>
    <row r="25" spans="2:13" x14ac:dyDescent="0.2">
      <c r="B25" s="214">
        <v>80.808000000000007</v>
      </c>
      <c r="D25" s="214">
        <v>5.18</v>
      </c>
      <c r="H25" s="217" t="s">
        <v>326</v>
      </c>
      <c r="I25" s="214"/>
      <c r="L25" s="214" t="s">
        <v>94</v>
      </c>
    </row>
    <row r="26" spans="2:13" x14ac:dyDescent="0.2">
      <c r="B26" s="214">
        <v>96.347999999999999</v>
      </c>
      <c r="D26" s="214">
        <v>8.2880000000000003</v>
      </c>
    </row>
    <row r="27" spans="2:13" x14ac:dyDescent="0.2">
      <c r="B27" s="214">
        <v>99.456000000000003</v>
      </c>
      <c r="D27" s="214">
        <v>9.3239999999999998</v>
      </c>
    </row>
    <row r="28" spans="2:13" x14ac:dyDescent="0.2">
      <c r="B28" s="214">
        <v>93.24</v>
      </c>
      <c r="D28" s="214">
        <v>12.432</v>
      </c>
      <c r="K28" s="222" t="s">
        <v>380</v>
      </c>
      <c r="M28" s="222" t="s">
        <v>381</v>
      </c>
    </row>
    <row r="29" spans="2:13" x14ac:dyDescent="0.2">
      <c r="B29" s="214">
        <v>92.203999999999994</v>
      </c>
      <c r="D29" s="214">
        <v>11.396000000000001</v>
      </c>
      <c r="H29" s="217" t="s">
        <v>365</v>
      </c>
      <c r="K29" s="214">
        <v>50</v>
      </c>
      <c r="M29" s="214">
        <v>50</v>
      </c>
    </row>
    <row r="30" spans="2:13" x14ac:dyDescent="0.2">
      <c r="B30" s="214">
        <v>104.636</v>
      </c>
      <c r="D30" s="214">
        <v>10.36</v>
      </c>
      <c r="H30" s="217"/>
      <c r="K30" s="214"/>
      <c r="M30" s="214"/>
    </row>
    <row r="31" spans="2:13" x14ac:dyDescent="0.2">
      <c r="B31" s="214">
        <v>113.96</v>
      </c>
      <c r="D31" s="214">
        <v>9.3239999999999998</v>
      </c>
      <c r="H31" s="217" t="s">
        <v>366</v>
      </c>
      <c r="K31" s="214">
        <v>46.62</v>
      </c>
      <c r="M31" s="214">
        <v>3.1080000000000001</v>
      </c>
    </row>
    <row r="32" spans="2:13" x14ac:dyDescent="0.2">
      <c r="B32" s="214">
        <v>80.808000000000007</v>
      </c>
      <c r="D32" s="214">
        <v>12.432</v>
      </c>
      <c r="H32" s="217" t="s">
        <v>367</v>
      </c>
      <c r="K32" s="214">
        <v>83.66</v>
      </c>
      <c r="M32" s="214">
        <v>8.2880000000000003</v>
      </c>
    </row>
    <row r="33" spans="2:13" x14ac:dyDescent="0.2">
      <c r="B33" s="214">
        <v>119.14</v>
      </c>
      <c r="D33" s="214">
        <v>8.2880000000000003</v>
      </c>
      <c r="H33" s="217" t="s">
        <v>368</v>
      </c>
      <c r="K33" s="214">
        <v>95.31</v>
      </c>
      <c r="M33" s="214">
        <v>10.36</v>
      </c>
    </row>
    <row r="34" spans="2:13" x14ac:dyDescent="0.2">
      <c r="B34" s="214">
        <v>46.62</v>
      </c>
      <c r="D34" s="214">
        <v>14.504</v>
      </c>
      <c r="H34" s="217" t="s">
        <v>369</v>
      </c>
      <c r="K34" s="214">
        <v>101.8</v>
      </c>
      <c r="M34" s="214">
        <v>12.43</v>
      </c>
    </row>
    <row r="35" spans="2:13" x14ac:dyDescent="0.2">
      <c r="B35" s="214">
        <v>55.944000000000003</v>
      </c>
      <c r="D35" s="214">
        <v>12.432</v>
      </c>
      <c r="H35" s="217" t="s">
        <v>370</v>
      </c>
      <c r="K35" s="214">
        <v>126.4</v>
      </c>
      <c r="M35" s="214">
        <v>25.9</v>
      </c>
    </row>
    <row r="36" spans="2:13" x14ac:dyDescent="0.2">
      <c r="B36" s="214">
        <v>60.088000000000001</v>
      </c>
      <c r="D36" s="214">
        <v>16.576000000000001</v>
      </c>
      <c r="H36" s="217"/>
      <c r="K36" s="214"/>
      <c r="M36" s="214"/>
    </row>
    <row r="37" spans="2:13" x14ac:dyDescent="0.2">
      <c r="B37" s="214">
        <v>53.872</v>
      </c>
      <c r="D37" s="214">
        <v>14.504</v>
      </c>
      <c r="H37" s="217" t="s">
        <v>37</v>
      </c>
      <c r="K37" s="214">
        <v>92.72</v>
      </c>
      <c r="M37" s="214">
        <v>11.11</v>
      </c>
    </row>
    <row r="38" spans="2:13" x14ac:dyDescent="0.2">
      <c r="B38" s="214">
        <v>61.124000000000002</v>
      </c>
      <c r="D38" s="214">
        <v>10.36</v>
      </c>
      <c r="H38" s="217" t="s">
        <v>371</v>
      </c>
      <c r="K38" s="214">
        <v>17.239999999999998</v>
      </c>
      <c r="M38" s="214">
        <v>4.3659999999999997</v>
      </c>
    </row>
    <row r="39" spans="2:13" x14ac:dyDescent="0.2">
      <c r="B39" s="214">
        <v>64.231999999999999</v>
      </c>
      <c r="D39" s="214">
        <v>11.396000000000001</v>
      </c>
      <c r="H39" s="217" t="s">
        <v>372</v>
      </c>
      <c r="K39" s="214">
        <v>2.4380000000000002</v>
      </c>
      <c r="M39" s="214">
        <v>0.61739999999999995</v>
      </c>
    </row>
    <row r="40" spans="2:13" x14ac:dyDescent="0.2">
      <c r="B40" s="214">
        <v>101.52800000000001</v>
      </c>
      <c r="D40" s="214">
        <v>8.2880000000000003</v>
      </c>
      <c r="H40" s="217"/>
      <c r="K40" s="214"/>
      <c r="M40" s="214"/>
    </row>
    <row r="41" spans="2:13" x14ac:dyDescent="0.2">
      <c r="B41" s="214">
        <v>95.311999999999998</v>
      </c>
      <c r="D41" s="214">
        <v>6.2160000000000002</v>
      </c>
      <c r="H41" s="217" t="s">
        <v>373</v>
      </c>
      <c r="K41" s="214">
        <v>87.82</v>
      </c>
      <c r="M41" s="214">
        <v>9.8650000000000002</v>
      </c>
    </row>
    <row r="42" spans="2:13" x14ac:dyDescent="0.2">
      <c r="B42" s="214">
        <v>84.951999999999998</v>
      </c>
      <c r="D42" s="214">
        <v>9.3239999999999998</v>
      </c>
      <c r="H42" s="217" t="s">
        <v>374</v>
      </c>
      <c r="K42" s="214">
        <v>97.62</v>
      </c>
      <c r="M42" s="214">
        <v>12.35</v>
      </c>
    </row>
    <row r="43" spans="2:13" x14ac:dyDescent="0.2">
      <c r="B43" s="214">
        <v>83.915999999999997</v>
      </c>
      <c r="D43" s="214">
        <v>10.36</v>
      </c>
    </row>
    <row r="44" spans="2:13" x14ac:dyDescent="0.2">
      <c r="B44" s="214">
        <v>126.392</v>
      </c>
      <c r="D44" s="214">
        <v>11.396000000000001</v>
      </c>
    </row>
    <row r="45" spans="2:13" x14ac:dyDescent="0.2">
      <c r="B45" s="214">
        <v>95.311999999999998</v>
      </c>
      <c r="D45" s="214">
        <v>12.432</v>
      </c>
    </row>
    <row r="46" spans="2:13" x14ac:dyDescent="0.2">
      <c r="B46" s="214">
        <v>98.42</v>
      </c>
      <c r="D46" s="214">
        <v>9.3239999999999998</v>
      </c>
    </row>
    <row r="47" spans="2:13" x14ac:dyDescent="0.2">
      <c r="B47" s="214">
        <v>101.52800000000001</v>
      </c>
      <c r="D47" s="214">
        <v>5.18</v>
      </c>
    </row>
    <row r="48" spans="2:13" x14ac:dyDescent="0.2">
      <c r="B48" s="214">
        <v>109.816</v>
      </c>
      <c r="D48" s="214">
        <v>22.792000000000002</v>
      </c>
    </row>
    <row r="49" spans="2:4" x14ac:dyDescent="0.2">
      <c r="B49" s="214">
        <v>95.311999999999998</v>
      </c>
      <c r="D49" s="214">
        <v>10.36</v>
      </c>
    </row>
    <row r="50" spans="2:4" x14ac:dyDescent="0.2">
      <c r="B50" s="214">
        <v>112.92400000000001</v>
      </c>
      <c r="D50" s="214">
        <v>14.504</v>
      </c>
    </row>
    <row r="51" spans="2:4" x14ac:dyDescent="0.2">
      <c r="B51" s="214">
        <v>95.311999999999998</v>
      </c>
      <c r="D51" s="214">
        <v>10.36</v>
      </c>
    </row>
    <row r="52" spans="2:4" x14ac:dyDescent="0.2">
      <c r="B52" s="214">
        <v>122.248</v>
      </c>
      <c r="D52" s="214">
        <v>25.9</v>
      </c>
    </row>
    <row r="53" spans="2:4" x14ac:dyDescent="0.2">
      <c r="D53" s="214"/>
    </row>
  </sheetData>
  <pageMargins left="0.7" right="0.7" top="0.75" bottom="0.75" header="0.3" footer="0.3"/>
  <pageSetup paperSize="9" orientation="portrait" r:id="rId1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56"/>
  <sheetViews>
    <sheetView workbookViewId="0">
      <selection activeCell="Q21" sqref="Q21"/>
    </sheetView>
  </sheetViews>
  <sheetFormatPr baseColWidth="10" defaultColWidth="8.83203125" defaultRowHeight="16" x14ac:dyDescent="0.2"/>
  <cols>
    <col min="1" max="1" width="9.5" customWidth="1"/>
    <col min="3" max="6" width="8.83203125" style="8"/>
    <col min="8" max="8" width="31.1640625" customWidth="1"/>
    <col min="9" max="9" width="21.83203125" style="61" customWidth="1"/>
    <col min="10" max="11" width="8.83203125" style="61"/>
    <col min="12" max="12" width="11.83203125" style="61" customWidth="1"/>
    <col min="13" max="13" width="8.83203125" style="61"/>
  </cols>
  <sheetData>
    <row r="1" spans="1:13" x14ac:dyDescent="0.2">
      <c r="A1" s="2" t="s">
        <v>149</v>
      </c>
      <c r="C1" s="19" t="s">
        <v>31</v>
      </c>
      <c r="D1" s="19" t="s">
        <v>150</v>
      </c>
      <c r="E1" s="19" t="s">
        <v>32</v>
      </c>
      <c r="F1" s="19" t="s">
        <v>151</v>
      </c>
      <c r="H1" s="166" t="s">
        <v>63</v>
      </c>
      <c r="I1" s="167" t="s">
        <v>175</v>
      </c>
      <c r="J1" s="168"/>
      <c r="K1" s="168"/>
      <c r="L1" s="168"/>
      <c r="M1" s="169"/>
    </row>
    <row r="2" spans="1:13" x14ac:dyDescent="0.2">
      <c r="C2" s="18">
        <v>3.0425</v>
      </c>
      <c r="D2" s="18">
        <v>1.6292</v>
      </c>
      <c r="E2" s="18">
        <v>2.2021999999999999</v>
      </c>
      <c r="F2" s="18">
        <v>2.0994000000000002</v>
      </c>
      <c r="H2" s="170" t="s">
        <v>152</v>
      </c>
      <c r="I2" s="171" t="s">
        <v>153</v>
      </c>
      <c r="J2" s="171"/>
      <c r="K2" s="171"/>
      <c r="L2" s="171"/>
      <c r="M2" s="172"/>
    </row>
    <row r="3" spans="1:13" x14ac:dyDescent="0.2">
      <c r="C3" s="18">
        <v>1.9871000000000001</v>
      </c>
      <c r="D3" s="18">
        <v>1.7782</v>
      </c>
      <c r="E3" s="18">
        <v>2.5503999999999998</v>
      </c>
      <c r="F3" s="18">
        <v>2.7483</v>
      </c>
      <c r="H3" s="170"/>
      <c r="I3" s="171"/>
      <c r="J3" s="171"/>
      <c r="K3" s="171"/>
      <c r="L3" s="171"/>
      <c r="M3" s="172"/>
    </row>
    <row r="4" spans="1:13" x14ac:dyDescent="0.2">
      <c r="C4" s="18">
        <v>2.3809</v>
      </c>
      <c r="D4" s="18">
        <v>1.5466</v>
      </c>
      <c r="E4" s="18">
        <v>1.7827999999999999</v>
      </c>
      <c r="F4" s="18">
        <v>2.8334000000000001</v>
      </c>
      <c r="H4" s="170" t="s">
        <v>154</v>
      </c>
      <c r="I4" s="171"/>
      <c r="J4" s="171"/>
      <c r="K4" s="171"/>
      <c r="L4" s="171"/>
      <c r="M4" s="172"/>
    </row>
    <row r="5" spans="1:13" x14ac:dyDescent="0.2">
      <c r="C5" s="18">
        <v>3.1379999999999999</v>
      </c>
      <c r="D5" s="18">
        <v>1.3845000000000001</v>
      </c>
      <c r="E5" s="18">
        <v>3.0773000000000001</v>
      </c>
      <c r="F5" s="18">
        <v>2.4853000000000001</v>
      </c>
      <c r="H5" s="170" t="s">
        <v>155</v>
      </c>
      <c r="I5" s="171">
        <v>7.0709999999999997</v>
      </c>
      <c r="J5" s="171"/>
      <c r="K5" s="171"/>
      <c r="L5" s="171"/>
      <c r="M5" s="172"/>
    </row>
    <row r="6" spans="1:13" x14ac:dyDescent="0.2">
      <c r="C6" s="18">
        <v>3.2</v>
      </c>
      <c r="D6" s="18">
        <v>3.0747</v>
      </c>
      <c r="E6" s="18">
        <v>3.2</v>
      </c>
      <c r="F6" s="18">
        <v>2.0678999999999998</v>
      </c>
      <c r="H6" s="170" t="s">
        <v>69</v>
      </c>
      <c r="I6" s="171">
        <v>2.0000000000000001E-4</v>
      </c>
      <c r="J6" s="171"/>
      <c r="K6" s="171"/>
      <c r="L6" s="171"/>
      <c r="M6" s="172"/>
    </row>
    <row r="7" spans="1:13" x14ac:dyDescent="0.2">
      <c r="C7" s="18">
        <v>2.3357999999999999</v>
      </c>
      <c r="D7" s="18">
        <v>2.5760000000000001</v>
      </c>
      <c r="E7" s="18">
        <v>1.536</v>
      </c>
      <c r="F7" s="18">
        <v>2.4453999999999998</v>
      </c>
      <c r="H7" s="170" t="s">
        <v>70</v>
      </c>
      <c r="I7" s="171" t="s">
        <v>133</v>
      </c>
      <c r="J7" s="171"/>
      <c r="K7" s="171"/>
      <c r="L7" s="171"/>
      <c r="M7" s="172"/>
    </row>
    <row r="8" spans="1:13" x14ac:dyDescent="0.2">
      <c r="C8" s="18">
        <v>2.1756000000000002</v>
      </c>
      <c r="D8" s="18">
        <v>1.9370000000000001</v>
      </c>
      <c r="E8" s="18">
        <v>2.5918000000000001</v>
      </c>
      <c r="F8" s="18">
        <v>1.9871000000000001</v>
      </c>
      <c r="H8" s="170" t="s">
        <v>156</v>
      </c>
      <c r="I8" s="171" t="s">
        <v>94</v>
      </c>
      <c r="J8" s="171"/>
      <c r="K8" s="171"/>
      <c r="L8" s="171"/>
      <c r="M8" s="172"/>
    </row>
    <row r="9" spans="1:13" x14ac:dyDescent="0.2">
      <c r="C9" s="18">
        <v>2.2202999999999999</v>
      </c>
      <c r="D9" s="18">
        <v>2.4354</v>
      </c>
      <c r="E9" s="18">
        <v>1.9370000000000001</v>
      </c>
      <c r="F9" s="18">
        <v>2.3075999999999999</v>
      </c>
      <c r="H9" s="170" t="s">
        <v>116</v>
      </c>
      <c r="I9" s="171">
        <v>9.3780000000000002E-2</v>
      </c>
      <c r="J9" s="171"/>
      <c r="K9" s="171"/>
      <c r="L9" s="171"/>
      <c r="M9" s="172"/>
    </row>
    <row r="10" spans="1:13" x14ac:dyDescent="0.2">
      <c r="C10" s="18">
        <v>1.9176</v>
      </c>
      <c r="D10" s="18">
        <v>1.9994000000000001</v>
      </c>
      <c r="E10" s="18">
        <v>2.1760000000000002</v>
      </c>
      <c r="F10" s="18">
        <v>2.2682000000000002</v>
      </c>
      <c r="H10" s="170"/>
      <c r="I10" s="171"/>
      <c r="J10" s="171"/>
      <c r="K10" s="171"/>
      <c r="L10" s="171"/>
      <c r="M10" s="172"/>
    </row>
    <row r="11" spans="1:13" x14ac:dyDescent="0.2">
      <c r="C11" s="18">
        <v>2.0550999999999999</v>
      </c>
      <c r="D11" s="18">
        <v>2.3075999999999999</v>
      </c>
      <c r="E11" s="18">
        <v>2.4049</v>
      </c>
      <c r="F11" s="18">
        <v>4.2317999999999998</v>
      </c>
      <c r="H11" s="170" t="s">
        <v>157</v>
      </c>
      <c r="I11" s="171"/>
      <c r="J11" s="171"/>
      <c r="K11" s="171"/>
      <c r="L11" s="171"/>
      <c r="M11" s="172"/>
    </row>
    <row r="12" spans="1:13" x14ac:dyDescent="0.2">
      <c r="C12" s="18">
        <v>2.1537000000000002</v>
      </c>
      <c r="D12" s="18">
        <v>2.1760000000000002</v>
      </c>
      <c r="E12" s="18">
        <v>2.8073000000000001</v>
      </c>
      <c r="F12" s="18">
        <v>3.3206000000000002</v>
      </c>
      <c r="H12" s="170" t="s">
        <v>158</v>
      </c>
      <c r="I12" s="171" t="s">
        <v>159</v>
      </c>
      <c r="J12" s="171"/>
      <c r="K12" s="171"/>
      <c r="L12" s="171"/>
      <c r="M12" s="172"/>
    </row>
    <row r="13" spans="1:13" x14ac:dyDescent="0.2">
      <c r="C13" s="18">
        <v>2.6114999999999999</v>
      </c>
      <c r="D13" s="18">
        <v>1.7782</v>
      </c>
      <c r="E13" s="18">
        <v>3.5402999999999998</v>
      </c>
      <c r="F13" s="18">
        <v>3.5310000000000001</v>
      </c>
      <c r="H13" s="170" t="s">
        <v>69</v>
      </c>
      <c r="I13" s="171">
        <v>4.8399999999999999E-2</v>
      </c>
      <c r="J13" s="171"/>
      <c r="K13" s="171"/>
      <c r="L13" s="171"/>
      <c r="M13" s="172"/>
    </row>
    <row r="14" spans="1:13" x14ac:dyDescent="0.2">
      <c r="C14" s="18">
        <v>1.9644999999999999</v>
      </c>
      <c r="D14" s="18">
        <v>2.4621</v>
      </c>
      <c r="E14" s="18">
        <v>2.6909999999999998</v>
      </c>
      <c r="F14" s="18">
        <v>2.3912</v>
      </c>
      <c r="H14" s="170" t="s">
        <v>70</v>
      </c>
      <c r="I14" s="171" t="s">
        <v>91</v>
      </c>
      <c r="J14" s="171"/>
      <c r="K14" s="171"/>
      <c r="L14" s="171"/>
      <c r="M14" s="172"/>
    </row>
    <row r="15" spans="1:13" x14ac:dyDescent="0.2">
      <c r="C15" s="18">
        <v>2.9769000000000001</v>
      </c>
      <c r="D15" s="18">
        <v>1.7221</v>
      </c>
      <c r="E15" s="18">
        <v>2.1303000000000001</v>
      </c>
      <c r="F15" s="18">
        <v>1.6689000000000001</v>
      </c>
      <c r="H15" s="170" t="s">
        <v>160</v>
      </c>
      <c r="I15" s="171" t="s">
        <v>94</v>
      </c>
      <c r="J15" s="171"/>
      <c r="K15" s="171"/>
      <c r="L15" s="171"/>
      <c r="M15" s="172"/>
    </row>
    <row r="16" spans="1:13" x14ac:dyDescent="0.2">
      <c r="C16" s="18">
        <v>2.0836999999999999</v>
      </c>
      <c r="D16" s="18">
        <v>2.5407000000000002</v>
      </c>
      <c r="E16" s="18">
        <v>2.7572000000000001</v>
      </c>
      <c r="F16" s="18">
        <v>3.6044999999999998</v>
      </c>
      <c r="H16" s="170"/>
      <c r="I16" s="171"/>
      <c r="J16" s="171"/>
      <c r="K16" s="171"/>
      <c r="L16" s="171"/>
      <c r="M16" s="172"/>
    </row>
    <row r="17" spans="3:13" x14ac:dyDescent="0.2">
      <c r="C17" s="18">
        <v>2.9468000000000001</v>
      </c>
      <c r="D17" s="18">
        <v>2.0034999999999998</v>
      </c>
      <c r="E17" s="18">
        <v>1.8102</v>
      </c>
      <c r="F17" s="18">
        <v>2.2391000000000001</v>
      </c>
      <c r="H17" s="170" t="s">
        <v>161</v>
      </c>
      <c r="I17" s="171"/>
      <c r="J17" s="171"/>
      <c r="K17" s="171"/>
      <c r="L17" s="171"/>
      <c r="M17" s="172"/>
    </row>
    <row r="18" spans="3:13" x14ac:dyDescent="0.2">
      <c r="C18" s="18">
        <v>3.2633999999999999</v>
      </c>
      <c r="D18" s="18">
        <v>2.048</v>
      </c>
      <c r="E18" s="18">
        <v>2.0836999999999999</v>
      </c>
      <c r="F18" s="18">
        <v>1.9370000000000001</v>
      </c>
      <c r="H18" s="170" t="s">
        <v>162</v>
      </c>
      <c r="I18" s="171">
        <v>13.98</v>
      </c>
      <c r="J18" s="171"/>
      <c r="K18" s="171"/>
      <c r="L18" s="171"/>
      <c r="M18" s="172"/>
    </row>
    <row r="19" spans="3:13" x14ac:dyDescent="0.2">
      <c r="C19" s="18">
        <v>1.9912000000000001</v>
      </c>
      <c r="D19" s="18">
        <v>2.4853000000000001</v>
      </c>
      <c r="E19" s="18">
        <v>2.3039999999999998</v>
      </c>
      <c r="F19" s="18">
        <v>2.1457000000000002</v>
      </c>
      <c r="H19" s="170" t="s">
        <v>69</v>
      </c>
      <c r="I19" s="171">
        <v>2.8999999999999998E-3</v>
      </c>
      <c r="J19" s="171"/>
      <c r="K19" s="171"/>
      <c r="L19" s="171"/>
      <c r="M19" s="172"/>
    </row>
    <row r="20" spans="3:13" x14ac:dyDescent="0.2">
      <c r="C20" s="18">
        <v>2.5503999999999998</v>
      </c>
      <c r="D20" s="18">
        <v>2.5760000000000001</v>
      </c>
      <c r="E20" s="18">
        <v>2.3532999999999999</v>
      </c>
      <c r="F20" s="18">
        <v>0.72409999999999997</v>
      </c>
      <c r="H20" s="170" t="s">
        <v>70</v>
      </c>
      <c r="I20" s="171" t="s">
        <v>108</v>
      </c>
      <c r="J20" s="171"/>
      <c r="K20" s="171"/>
      <c r="L20" s="171"/>
      <c r="M20" s="172"/>
    </row>
    <row r="21" spans="3:13" x14ac:dyDescent="0.2">
      <c r="C21" s="18">
        <v>2.5632000000000001</v>
      </c>
      <c r="D21" s="18">
        <v>1.92</v>
      </c>
      <c r="E21" s="18">
        <v>2.2896999999999998</v>
      </c>
      <c r="F21" s="18">
        <v>1.032</v>
      </c>
      <c r="H21" s="170" t="s">
        <v>160</v>
      </c>
      <c r="I21" s="171" t="s">
        <v>94</v>
      </c>
      <c r="J21" s="171"/>
      <c r="K21" s="171"/>
      <c r="L21" s="171"/>
      <c r="M21" s="172"/>
    </row>
    <row r="22" spans="3:13" x14ac:dyDescent="0.2">
      <c r="C22" s="18">
        <v>2.5918000000000001</v>
      </c>
      <c r="D22" s="18">
        <v>0.85870000000000002</v>
      </c>
      <c r="E22" s="18">
        <v>2.7483</v>
      </c>
      <c r="F22" s="18">
        <v>1.3607</v>
      </c>
      <c r="H22" s="170"/>
      <c r="I22" s="171"/>
      <c r="J22" s="171"/>
      <c r="K22" s="171"/>
      <c r="L22" s="171"/>
      <c r="M22" s="172"/>
    </row>
    <row r="23" spans="3:13" x14ac:dyDescent="0.2">
      <c r="C23" s="18">
        <v>3.3672</v>
      </c>
      <c r="D23" s="18">
        <v>2.0238999999999998</v>
      </c>
      <c r="E23" s="18">
        <v>2.4354</v>
      </c>
      <c r="F23" s="18">
        <v>1.6689000000000001</v>
      </c>
      <c r="H23" s="170" t="s">
        <v>163</v>
      </c>
      <c r="I23" s="171" t="s">
        <v>164</v>
      </c>
      <c r="J23" s="171" t="s">
        <v>165</v>
      </c>
      <c r="K23" s="171" t="s">
        <v>166</v>
      </c>
      <c r="L23" s="171" t="s">
        <v>158</v>
      </c>
      <c r="M23" s="172" t="s">
        <v>69</v>
      </c>
    </row>
    <row r="24" spans="3:13" x14ac:dyDescent="0.2">
      <c r="C24" s="18">
        <v>1.4311</v>
      </c>
      <c r="D24" s="18">
        <v>2.0994000000000002</v>
      </c>
      <c r="E24" s="18">
        <v>3.7317999999999998</v>
      </c>
      <c r="F24" s="18">
        <v>1.9370000000000001</v>
      </c>
      <c r="H24" s="170" t="s">
        <v>167</v>
      </c>
      <c r="I24" s="171">
        <v>11.36</v>
      </c>
      <c r="J24" s="171">
        <v>3</v>
      </c>
      <c r="K24" s="171">
        <v>3.7879999999999998</v>
      </c>
      <c r="L24" s="171" t="s">
        <v>168</v>
      </c>
      <c r="M24" s="172" t="s">
        <v>169</v>
      </c>
    </row>
    <row r="25" spans="3:13" x14ac:dyDescent="0.2">
      <c r="C25" s="18">
        <v>2.4453999999999998</v>
      </c>
      <c r="D25" s="18">
        <v>0.99970000000000003</v>
      </c>
      <c r="E25" s="18">
        <v>2.4319999999999999</v>
      </c>
      <c r="F25" s="18">
        <v>2.4049</v>
      </c>
      <c r="H25" s="170" t="s">
        <v>170</v>
      </c>
      <c r="I25" s="171">
        <v>109.8</v>
      </c>
      <c r="J25" s="171">
        <v>205</v>
      </c>
      <c r="K25" s="171">
        <v>0.53559999999999997</v>
      </c>
      <c r="L25" s="171"/>
      <c r="M25" s="172"/>
    </row>
    <row r="26" spans="3:13" x14ac:dyDescent="0.2">
      <c r="C26" s="18">
        <v>2.1798000000000002</v>
      </c>
      <c r="D26" s="18">
        <v>0.89600000000000002</v>
      </c>
      <c r="E26" s="18">
        <v>3.2</v>
      </c>
      <c r="F26" s="18">
        <v>1.7077</v>
      </c>
      <c r="H26" s="170" t="s">
        <v>171</v>
      </c>
      <c r="I26" s="171">
        <v>121.2</v>
      </c>
      <c r="J26" s="171">
        <v>208</v>
      </c>
      <c r="K26" s="171"/>
      <c r="L26" s="171"/>
      <c r="M26" s="172"/>
    </row>
    <row r="27" spans="3:13" x14ac:dyDescent="0.2">
      <c r="C27" s="18">
        <v>1.28</v>
      </c>
      <c r="D27" s="18">
        <v>0.8196</v>
      </c>
      <c r="E27" s="18">
        <v>2.3039999999999998</v>
      </c>
      <c r="F27" s="18">
        <v>3.3378000000000001</v>
      </c>
      <c r="H27" s="170"/>
      <c r="I27" s="171"/>
      <c r="J27" s="171"/>
      <c r="K27" s="171"/>
      <c r="L27" s="171"/>
      <c r="M27" s="172"/>
    </row>
    <row r="28" spans="3:13" x14ac:dyDescent="0.2">
      <c r="C28" s="18">
        <v>1.6392</v>
      </c>
      <c r="D28" s="18">
        <v>0.92300000000000004</v>
      </c>
      <c r="E28" s="18">
        <v>4.7824999999999998</v>
      </c>
      <c r="F28" s="18">
        <v>1.7173</v>
      </c>
      <c r="H28" s="170" t="s">
        <v>172</v>
      </c>
      <c r="I28" s="171"/>
      <c r="J28" s="171"/>
      <c r="K28" s="171"/>
      <c r="L28" s="171"/>
      <c r="M28" s="172"/>
    </row>
    <row r="29" spans="3:13" x14ac:dyDescent="0.2">
      <c r="C29" s="18">
        <v>2.3601999999999999</v>
      </c>
      <c r="D29" s="18">
        <v>2.9468000000000001</v>
      </c>
      <c r="E29" s="18">
        <v>5.7243000000000004</v>
      </c>
      <c r="F29" s="18">
        <v>1.9029</v>
      </c>
      <c r="H29" s="170" t="s">
        <v>173</v>
      </c>
      <c r="I29" s="171">
        <v>4</v>
      </c>
      <c r="J29" s="171"/>
      <c r="K29" s="171"/>
      <c r="L29" s="171"/>
      <c r="M29" s="172"/>
    </row>
    <row r="30" spans="3:13" ht="17" thickBot="1" x14ac:dyDescent="0.25">
      <c r="C30" s="18">
        <v>2.1760000000000002</v>
      </c>
      <c r="D30" s="18">
        <v>2.1457000000000002</v>
      </c>
      <c r="E30" s="18">
        <v>3.1614</v>
      </c>
      <c r="F30" s="18">
        <v>2.7955999999999999</v>
      </c>
      <c r="H30" s="173" t="s">
        <v>174</v>
      </c>
      <c r="I30" s="174">
        <v>209</v>
      </c>
      <c r="J30" s="174"/>
      <c r="K30" s="174"/>
      <c r="L30" s="174"/>
      <c r="M30" s="175"/>
    </row>
    <row r="31" spans="3:13" x14ac:dyDescent="0.2">
      <c r="C31" s="18">
        <v>2.1303000000000001</v>
      </c>
      <c r="D31" s="18">
        <v>1.9994000000000001</v>
      </c>
      <c r="E31" s="18">
        <v>2.0034999999999998</v>
      </c>
      <c r="F31" s="18">
        <v>1.1591</v>
      </c>
      <c r="H31" s="60"/>
      <c r="I31" s="60"/>
      <c r="J31" s="60"/>
      <c r="K31" s="60"/>
      <c r="L31" s="60"/>
      <c r="M31" s="60"/>
    </row>
    <row r="32" spans="3:13" x14ac:dyDescent="0.2">
      <c r="C32" s="18">
        <v>2.4853000000000001</v>
      </c>
      <c r="D32" s="18">
        <v>0.85870000000000002</v>
      </c>
      <c r="E32" s="18">
        <v>2.7212999999999998</v>
      </c>
      <c r="F32" s="18">
        <v>1.4594</v>
      </c>
      <c r="H32" s="60"/>
      <c r="I32" s="60"/>
      <c r="J32" s="60"/>
      <c r="K32" s="60"/>
      <c r="L32" s="60"/>
      <c r="M32" s="60"/>
    </row>
    <row r="33" spans="3:6" x14ac:dyDescent="0.2">
      <c r="C33" s="18">
        <v>3.2406999999999999</v>
      </c>
      <c r="D33" s="18">
        <v>1.6689000000000001</v>
      </c>
      <c r="E33" s="18">
        <v>2.9882</v>
      </c>
      <c r="F33" s="18">
        <v>3.3793000000000002</v>
      </c>
    </row>
    <row r="34" spans="3:6" x14ac:dyDescent="0.2">
      <c r="C34" s="18">
        <v>2.0836999999999999</v>
      </c>
      <c r="D34" s="18">
        <v>0.64</v>
      </c>
      <c r="E34" s="18">
        <v>2.6726999999999999</v>
      </c>
      <c r="F34" s="18">
        <v>3.2101999999999999</v>
      </c>
    </row>
    <row r="35" spans="3:6" x14ac:dyDescent="0.2">
      <c r="C35" s="18">
        <v>2.3075999999999999</v>
      </c>
      <c r="D35" s="18">
        <v>3.3889999999999998</v>
      </c>
      <c r="E35" s="18">
        <v>2.0994000000000002</v>
      </c>
      <c r="F35" s="18">
        <v>2.1187999999999998</v>
      </c>
    </row>
    <row r="36" spans="3:6" x14ac:dyDescent="0.2">
      <c r="C36" s="18">
        <v>2.9468000000000001</v>
      </c>
      <c r="D36" s="18">
        <v>3.5217000000000001</v>
      </c>
      <c r="E36" s="18">
        <v>2.3498000000000001</v>
      </c>
      <c r="F36" s="18">
        <v>3.3500999999999999</v>
      </c>
    </row>
    <row r="37" spans="3:6" x14ac:dyDescent="0.2">
      <c r="C37" s="18">
        <v>2.0638999999999998</v>
      </c>
      <c r="D37" s="18">
        <v>1.1519999999999999</v>
      </c>
      <c r="E37" s="18">
        <v>2.6387999999999998</v>
      </c>
      <c r="F37" s="18">
        <v>2.6880000000000002</v>
      </c>
    </row>
    <row r="38" spans="3:6" x14ac:dyDescent="0.2">
      <c r="C38" s="18">
        <v>2.3039999999999998</v>
      </c>
      <c r="D38" s="18">
        <v>0.74639999999999995</v>
      </c>
      <c r="E38" s="18">
        <v>2.1873</v>
      </c>
      <c r="F38" s="18">
        <v>2.7955999999999999</v>
      </c>
    </row>
    <row r="39" spans="3:6" x14ac:dyDescent="0.2">
      <c r="C39" s="18">
        <v>2.3075999999999999</v>
      </c>
      <c r="D39" s="18">
        <v>2.9964</v>
      </c>
      <c r="E39" s="18">
        <v>2.6356999999999999</v>
      </c>
      <c r="F39" s="18">
        <v>2.5213000000000001</v>
      </c>
    </row>
    <row r="40" spans="3:6" x14ac:dyDescent="0.2">
      <c r="C40" s="18">
        <v>2.048</v>
      </c>
      <c r="D40" s="18">
        <v>1.4311</v>
      </c>
      <c r="E40" s="18">
        <v>2.1909999999999998</v>
      </c>
      <c r="F40" s="18">
        <v>2.7363</v>
      </c>
    </row>
    <row r="41" spans="3:6" x14ac:dyDescent="0.2">
      <c r="C41" s="18">
        <v>2.052</v>
      </c>
      <c r="D41" s="18">
        <v>2.1798000000000002</v>
      </c>
      <c r="E41" s="18">
        <v>0.90510000000000002</v>
      </c>
      <c r="F41" s="18">
        <v>2.8622000000000001</v>
      </c>
    </row>
    <row r="42" spans="3:6" x14ac:dyDescent="0.2">
      <c r="C42" s="18">
        <v>2.2896999999999998</v>
      </c>
      <c r="D42" s="18">
        <v>0.9748</v>
      </c>
      <c r="E42" s="18">
        <v>1.7077</v>
      </c>
      <c r="F42" s="18">
        <v>2.3498000000000001</v>
      </c>
    </row>
    <row r="43" spans="3:6" x14ac:dyDescent="0.2">
      <c r="C43" s="18">
        <v>2.1760000000000002</v>
      </c>
      <c r="D43" s="18">
        <v>2.2353999999999998</v>
      </c>
      <c r="E43" s="18">
        <v>1.4311</v>
      </c>
      <c r="F43" s="18">
        <v>2.4453999999999998</v>
      </c>
    </row>
    <row r="44" spans="3:6" x14ac:dyDescent="0.2">
      <c r="C44" s="18">
        <v>2.3039999999999998</v>
      </c>
      <c r="D44" s="18">
        <v>1.4481999999999999</v>
      </c>
      <c r="E44" s="18">
        <v>1.024</v>
      </c>
      <c r="F44" s="18">
        <v>2.7153</v>
      </c>
    </row>
    <row r="45" spans="3:6" x14ac:dyDescent="0.2">
      <c r="C45" s="18">
        <v>2.0836999999999999</v>
      </c>
      <c r="D45" s="18">
        <v>1.2606999999999999</v>
      </c>
      <c r="E45" s="18">
        <v>1.7410000000000001</v>
      </c>
      <c r="F45" s="18">
        <v>1.8460000000000001</v>
      </c>
    </row>
    <row r="46" spans="3:6" x14ac:dyDescent="0.2">
      <c r="C46" s="18">
        <v>1.3607</v>
      </c>
      <c r="D46" s="18">
        <v>0.93189999999999995</v>
      </c>
      <c r="E46" s="18">
        <v>1.0861000000000001</v>
      </c>
      <c r="F46" s="18">
        <v>1.8327</v>
      </c>
    </row>
    <row r="47" spans="3:6" x14ac:dyDescent="0.2">
      <c r="C47" s="18">
        <v>0.90510000000000002</v>
      </c>
      <c r="D47" s="18">
        <v>1.2142999999999999</v>
      </c>
      <c r="E47" s="18">
        <v>1.1519999999999999</v>
      </c>
      <c r="F47" s="18">
        <v>3.0825999999999998</v>
      </c>
    </row>
    <row r="48" spans="3:6" x14ac:dyDescent="0.2">
      <c r="C48" s="18">
        <v>1.4594</v>
      </c>
      <c r="D48" s="18">
        <v>2.4319999999999999</v>
      </c>
      <c r="E48" s="18">
        <v>0.64</v>
      </c>
      <c r="F48" s="18">
        <v>2.5728</v>
      </c>
    </row>
    <row r="49" spans="3:6" x14ac:dyDescent="0.2">
      <c r="C49" s="18">
        <v>2.4853000000000001</v>
      </c>
      <c r="D49" s="18">
        <v>1.2670999999999999</v>
      </c>
      <c r="E49" s="18">
        <v>1.1800999999999999</v>
      </c>
      <c r="F49" s="18">
        <v>1.7827999999999999</v>
      </c>
    </row>
    <row r="50" spans="3:6" x14ac:dyDescent="0.2">
      <c r="C50" s="18">
        <v>1.8191999999999999</v>
      </c>
      <c r="D50" s="18">
        <v>1.2606999999999999</v>
      </c>
      <c r="E50" s="18">
        <v>1.5832999999999999</v>
      </c>
      <c r="F50" s="18">
        <v>1.3845000000000001</v>
      </c>
    </row>
    <row r="51" spans="3:6" x14ac:dyDescent="0.2">
      <c r="C51" s="18">
        <v>2.6356999999999999</v>
      </c>
      <c r="D51" s="18">
        <v>0.9748</v>
      </c>
      <c r="E51" s="18"/>
      <c r="F51" s="18">
        <v>2.6387999999999998</v>
      </c>
    </row>
    <row r="52" spans="3:6" x14ac:dyDescent="0.2">
      <c r="C52" s="18">
        <v>1.92</v>
      </c>
      <c r="D52" s="18">
        <v>0.85870000000000002</v>
      </c>
      <c r="E52" s="18"/>
      <c r="F52" s="18">
        <v>2.2682000000000002</v>
      </c>
    </row>
    <row r="53" spans="3:6" x14ac:dyDescent="0.2">
      <c r="C53" s="18">
        <v>2.2896999999999998</v>
      </c>
      <c r="D53" s="18">
        <v>1.4481999999999999</v>
      </c>
      <c r="E53" s="18"/>
      <c r="F53" s="18">
        <v>3.1248999999999998</v>
      </c>
    </row>
    <row r="54" spans="3:6" x14ac:dyDescent="0.2">
      <c r="C54" s="18">
        <v>1.7966</v>
      </c>
      <c r="D54" s="18"/>
      <c r="E54" s="18"/>
      <c r="F54" s="18">
        <v>1.4079999999999999</v>
      </c>
    </row>
    <row r="55" spans="3:6" x14ac:dyDescent="0.2">
      <c r="C55" s="18">
        <v>1.3178000000000001</v>
      </c>
      <c r="D55" s="18"/>
      <c r="E55" s="18"/>
      <c r="F55" s="18"/>
    </row>
    <row r="56" spans="3:6" x14ac:dyDescent="0.2">
      <c r="C56" s="18">
        <v>1.5412999999999999</v>
      </c>
      <c r="D56" s="18"/>
      <c r="E56" s="18"/>
      <c r="F56" s="18"/>
    </row>
  </sheetData>
  <pageMargins left="0.7" right="0.7" top="0.75" bottom="0.75" header="0.3" footer="0.3"/>
  <pageSetup paperSize="9" orientation="portrait" horizontalDpi="0" verticalDpi="0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6:G24"/>
  <sheetViews>
    <sheetView topLeftCell="A3" workbookViewId="0">
      <selection activeCell="G24" sqref="G24"/>
    </sheetView>
  </sheetViews>
  <sheetFormatPr baseColWidth="10" defaultRowHeight="16" x14ac:dyDescent="0.2"/>
  <sheetData>
    <row r="6" spans="2:7" x14ac:dyDescent="0.2">
      <c r="B6" s="2" t="s">
        <v>400</v>
      </c>
      <c r="C6" t="s">
        <v>20</v>
      </c>
    </row>
    <row r="7" spans="2:7" x14ac:dyDescent="0.2">
      <c r="C7" t="s">
        <v>21</v>
      </c>
    </row>
    <row r="8" spans="2:7" x14ac:dyDescent="0.2">
      <c r="C8" t="s">
        <v>399</v>
      </c>
    </row>
    <row r="14" spans="2:7" x14ac:dyDescent="0.2">
      <c r="G14" t="s">
        <v>422</v>
      </c>
    </row>
    <row r="16" spans="2:7" x14ac:dyDescent="0.2">
      <c r="G16" t="s">
        <v>446</v>
      </c>
    </row>
    <row r="24" spans="7:7" x14ac:dyDescent="0.2">
      <c r="G24" t="s">
        <v>426</v>
      </c>
    </row>
  </sheetData>
  <pageMargins left="0.7" right="0.7" top="0.75" bottom="0.75" header="0.3" footer="0.3"/>
  <pageSetup paperSize="9" orientation="portrait" horizontalDpi="0" verticalDpi="0"/>
  <drawing r:id="rId1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K22"/>
  <sheetViews>
    <sheetView workbookViewId="0">
      <selection activeCell="K22" sqref="K22"/>
    </sheetView>
  </sheetViews>
  <sheetFormatPr baseColWidth="10" defaultRowHeight="16" x14ac:dyDescent="0.2"/>
  <sheetData>
    <row r="2" spans="1:11" x14ac:dyDescent="0.2">
      <c r="A2" s="2" t="s">
        <v>401</v>
      </c>
      <c r="B2" t="s">
        <v>20</v>
      </c>
    </row>
    <row r="3" spans="1:11" x14ac:dyDescent="0.2">
      <c r="B3" t="s">
        <v>21</v>
      </c>
    </row>
    <row r="4" spans="1:11" x14ac:dyDescent="0.2">
      <c r="B4" t="s">
        <v>399</v>
      </c>
    </row>
    <row r="12" spans="1:11" x14ac:dyDescent="0.2">
      <c r="K12" t="s">
        <v>422</v>
      </c>
    </row>
    <row r="14" spans="1:11" x14ac:dyDescent="0.2">
      <c r="K14" t="s">
        <v>423</v>
      </c>
    </row>
    <row r="22" spans="11:11" x14ac:dyDescent="0.2">
      <c r="K22" t="s">
        <v>426</v>
      </c>
    </row>
  </sheetData>
  <pageMargins left="0.7" right="0.7" top="0.75" bottom="0.75" header="0.3" footer="0.3"/>
  <pageSetup paperSize="9" orientation="portrait" horizontalDpi="0" verticalDpi="0"/>
  <drawing r:id="rId1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11"/>
  <sheetViews>
    <sheetView workbookViewId="0">
      <selection activeCell="R5" sqref="R5"/>
    </sheetView>
  </sheetViews>
  <sheetFormatPr baseColWidth="10" defaultColWidth="8.83203125" defaultRowHeight="16" x14ac:dyDescent="0.2"/>
  <cols>
    <col min="2" max="2" width="10.5" customWidth="1"/>
  </cols>
  <sheetData>
    <row r="1" spans="1:18" x14ac:dyDescent="0.2">
      <c r="A1" s="2" t="s">
        <v>261</v>
      </c>
      <c r="B1" t="s">
        <v>20</v>
      </c>
    </row>
    <row r="2" spans="1:18" x14ac:dyDescent="0.2">
      <c r="B2" t="s">
        <v>176</v>
      </c>
    </row>
    <row r="3" spans="1:18" x14ac:dyDescent="0.2">
      <c r="B3" t="s">
        <v>44</v>
      </c>
    </row>
    <row r="5" spans="1:18" x14ac:dyDescent="0.2">
      <c r="R5" t="s">
        <v>32</v>
      </c>
    </row>
    <row r="7" spans="1:18" x14ac:dyDescent="0.2">
      <c r="J7" t="s">
        <v>422</v>
      </c>
    </row>
    <row r="11" spans="1:18" x14ac:dyDescent="0.2">
      <c r="J11" t="s">
        <v>428</v>
      </c>
    </row>
  </sheetData>
  <pageMargins left="0.7" right="0.7" top="0.75" bottom="0.75" header="0.3" footer="0.3"/>
  <pageSetup paperSize="9" orientation="portrait" horizontalDpi="0" verticalDpi="0"/>
  <drawing r:id="rId1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K35"/>
  <sheetViews>
    <sheetView workbookViewId="0">
      <selection activeCell="A2" sqref="A2"/>
    </sheetView>
  </sheetViews>
  <sheetFormatPr baseColWidth="10" defaultRowHeight="16" x14ac:dyDescent="0.2"/>
  <sheetData>
    <row r="2" spans="1:11" x14ac:dyDescent="0.2">
      <c r="A2" t="s">
        <v>461</v>
      </c>
    </row>
    <row r="12" spans="1:11" x14ac:dyDescent="0.2">
      <c r="K12" t="s">
        <v>424</v>
      </c>
    </row>
    <row r="35" spans="11:11" x14ac:dyDescent="0.2">
      <c r="K35" t="s">
        <v>447</v>
      </c>
    </row>
  </sheetData>
  <pageMargins left="0.7" right="0.7" top="0.75" bottom="0.75" header="0.3" footer="0.3"/>
  <pageSetup paperSize="9" orientation="portrait" horizontalDpi="0" verticalDpi="0"/>
  <drawing r:id="rId1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L149"/>
  <sheetViews>
    <sheetView zoomScale="70" zoomScaleNormal="70" workbookViewId="0"/>
  </sheetViews>
  <sheetFormatPr baseColWidth="10" defaultColWidth="8.83203125" defaultRowHeight="16" x14ac:dyDescent="0.2"/>
  <cols>
    <col min="1" max="1" width="18.33203125" style="135" customWidth="1"/>
    <col min="2" max="3" width="8.83203125" style="96"/>
    <col min="4" max="4" width="20" style="108" customWidth="1"/>
    <col min="5" max="5" width="18.33203125" style="135" customWidth="1"/>
    <col min="6" max="6" width="7.1640625" style="96" customWidth="1"/>
    <col min="7" max="7" width="8.83203125" style="96"/>
    <col min="8" max="8" width="20" style="108" customWidth="1"/>
    <col min="9" max="9" width="18.33203125" style="164" customWidth="1"/>
    <col min="10" max="14" width="8.83203125" style="164"/>
    <col min="15" max="15" width="18.33203125" style="135" customWidth="1"/>
    <col min="16" max="16" width="8.83203125" style="96"/>
    <col min="17" max="17" width="10.33203125" style="96" customWidth="1"/>
    <col min="18" max="18" width="20" style="108" customWidth="1"/>
    <col min="19" max="19" width="18.33203125" style="135" customWidth="1"/>
    <col min="20" max="21" width="8.83203125" style="96"/>
    <col min="22" max="22" width="20" style="108" customWidth="1"/>
    <col min="23" max="23" width="18.33203125" style="164" customWidth="1"/>
    <col min="24" max="25" width="8.83203125" style="164"/>
    <col min="26" max="26" width="20" style="164" customWidth="1"/>
  </cols>
  <sheetData>
    <row r="1" spans="1:38" x14ac:dyDescent="0.2">
      <c r="A1" s="178" t="s">
        <v>460</v>
      </c>
      <c r="B1" s="188"/>
      <c r="C1" s="188"/>
      <c r="D1" s="191"/>
      <c r="E1" s="178"/>
      <c r="F1" s="188"/>
      <c r="G1" s="188"/>
      <c r="H1" s="191"/>
      <c r="I1" s="176"/>
      <c r="J1" s="177"/>
      <c r="K1" s="177"/>
      <c r="L1" s="177"/>
      <c r="M1" s="177"/>
      <c r="N1" s="177"/>
      <c r="O1" s="144"/>
      <c r="P1" s="106"/>
      <c r="Q1" s="106"/>
      <c r="R1" s="107"/>
      <c r="S1" s="144"/>
      <c r="T1" s="106"/>
      <c r="U1" s="106"/>
      <c r="V1" s="107"/>
    </row>
    <row r="2" spans="1:38" x14ac:dyDescent="0.2">
      <c r="A2" s="178" t="s">
        <v>262</v>
      </c>
      <c r="B2" s="106"/>
      <c r="C2" s="106"/>
      <c r="D2" s="107"/>
      <c r="E2" s="144"/>
      <c r="F2" s="106"/>
      <c r="G2" s="106"/>
      <c r="H2" s="107"/>
      <c r="I2" s="106"/>
      <c r="J2" s="106"/>
      <c r="K2" s="106"/>
      <c r="L2" s="106"/>
      <c r="M2" s="107"/>
      <c r="O2" s="178" t="s">
        <v>290</v>
      </c>
      <c r="P2" s="188"/>
      <c r="Q2" s="188"/>
      <c r="R2" s="191"/>
      <c r="S2" s="196"/>
      <c r="T2" s="188"/>
      <c r="U2" s="188"/>
      <c r="V2" s="191"/>
      <c r="W2" s="188"/>
      <c r="X2" s="188"/>
      <c r="Y2" s="188"/>
      <c r="Z2" s="107"/>
      <c r="AD2" s="216"/>
      <c r="AE2" s="216"/>
      <c r="AF2" s="216"/>
      <c r="AG2" s="216"/>
      <c r="AH2" s="216"/>
      <c r="AI2" s="216"/>
      <c r="AJ2" s="216"/>
      <c r="AK2" s="216"/>
    </row>
    <row r="3" spans="1:38" s="192" customFormat="1" x14ac:dyDescent="0.2">
      <c r="A3" s="178" t="s">
        <v>263</v>
      </c>
      <c r="B3" s="190"/>
      <c r="C3" s="190"/>
      <c r="D3" s="195"/>
      <c r="E3" s="178" t="s">
        <v>264</v>
      </c>
      <c r="F3" s="188"/>
      <c r="G3" s="188"/>
      <c r="H3" s="191"/>
      <c r="I3" s="190" t="s">
        <v>265</v>
      </c>
      <c r="J3" s="188"/>
      <c r="K3" s="188"/>
      <c r="L3" s="188"/>
      <c r="M3" s="191"/>
      <c r="N3" s="106"/>
      <c r="O3" s="178" t="s">
        <v>263</v>
      </c>
      <c r="P3" s="188"/>
      <c r="Q3" s="188"/>
      <c r="R3" s="191"/>
      <c r="S3" s="178" t="s">
        <v>264</v>
      </c>
      <c r="T3" s="188"/>
      <c r="U3" s="188"/>
      <c r="V3" s="191"/>
      <c r="W3" s="190" t="s">
        <v>265</v>
      </c>
      <c r="X3" s="188"/>
      <c r="Y3" s="188"/>
      <c r="Z3" s="191"/>
      <c r="AC3" s="217"/>
      <c r="AD3" s="214"/>
      <c r="AE3" s="214"/>
      <c r="AF3" s="214"/>
      <c r="AG3" s="214"/>
      <c r="AH3" s="214"/>
      <c r="AI3" s="214"/>
      <c r="AJ3" s="214"/>
      <c r="AK3" s="214"/>
      <c r="AL3"/>
    </row>
    <row r="4" spans="1:38" s="193" customFormat="1" x14ac:dyDescent="0.2">
      <c r="A4" s="179"/>
      <c r="B4" s="180" t="s">
        <v>194</v>
      </c>
      <c r="C4" s="180" t="s">
        <v>266</v>
      </c>
      <c r="D4" s="189" t="s">
        <v>267</v>
      </c>
      <c r="E4" s="179"/>
      <c r="F4" s="180" t="s">
        <v>194</v>
      </c>
      <c r="G4" s="180" t="s">
        <v>266</v>
      </c>
      <c r="H4" s="189" t="s">
        <v>267</v>
      </c>
      <c r="I4" s="180"/>
      <c r="J4" s="180" t="s">
        <v>194</v>
      </c>
      <c r="K4" s="180" t="s">
        <v>266</v>
      </c>
      <c r="L4" s="180" t="s">
        <v>267</v>
      </c>
      <c r="M4" s="182"/>
      <c r="N4" s="96"/>
      <c r="O4" s="183"/>
      <c r="P4" s="180" t="s">
        <v>194</v>
      </c>
      <c r="Q4" s="180" t="s">
        <v>266</v>
      </c>
      <c r="R4" s="189" t="s">
        <v>267</v>
      </c>
      <c r="S4" s="183"/>
      <c r="T4" s="180" t="s">
        <v>194</v>
      </c>
      <c r="U4" s="180" t="s">
        <v>266</v>
      </c>
      <c r="V4" s="189" t="s">
        <v>267</v>
      </c>
      <c r="W4" s="181"/>
      <c r="X4" s="180" t="s">
        <v>194</v>
      </c>
      <c r="Y4" s="180" t="s">
        <v>266</v>
      </c>
      <c r="Z4" s="189" t="s">
        <v>267</v>
      </c>
      <c r="AC4" s="217"/>
      <c r="AD4" s="214"/>
      <c r="AE4" s="214"/>
      <c r="AF4" s="214"/>
      <c r="AG4" s="214"/>
      <c r="AH4" s="214"/>
      <c r="AI4" s="214"/>
      <c r="AJ4" s="214"/>
      <c r="AK4" s="214"/>
      <c r="AL4"/>
    </row>
    <row r="5" spans="1:38" s="193" customFormat="1" x14ac:dyDescent="0.2">
      <c r="A5" s="179" t="s">
        <v>268</v>
      </c>
      <c r="B5" s="181">
        <v>1</v>
      </c>
      <c r="C5" s="181">
        <v>3</v>
      </c>
      <c r="D5" s="182"/>
      <c r="E5" s="179" t="s">
        <v>268</v>
      </c>
      <c r="F5" s="181"/>
      <c r="G5" s="181">
        <v>0</v>
      </c>
      <c r="H5" s="182"/>
      <c r="I5" s="180" t="s">
        <v>268</v>
      </c>
      <c r="J5" s="181"/>
      <c r="K5" s="181">
        <v>0</v>
      </c>
      <c r="L5" s="181"/>
      <c r="M5" s="182"/>
      <c r="N5" s="96"/>
      <c r="O5" s="179" t="s">
        <v>268</v>
      </c>
      <c r="P5" s="181">
        <v>1</v>
      </c>
      <c r="Q5" s="181">
        <v>3</v>
      </c>
      <c r="R5" s="182"/>
      <c r="S5" s="179" t="s">
        <v>268</v>
      </c>
      <c r="T5" s="181">
        <v>1</v>
      </c>
      <c r="U5" s="181">
        <v>3</v>
      </c>
      <c r="V5" s="182"/>
      <c r="W5" s="180" t="s">
        <v>268</v>
      </c>
      <c r="X5" s="181">
        <v>1</v>
      </c>
      <c r="Y5" s="181">
        <v>3</v>
      </c>
      <c r="Z5" s="182"/>
      <c r="AC5" s="217"/>
      <c r="AD5" s="214"/>
      <c r="AE5" s="214"/>
      <c r="AF5" s="214"/>
      <c r="AG5" s="214"/>
      <c r="AH5" s="214"/>
      <c r="AI5" s="214"/>
      <c r="AJ5" s="214"/>
      <c r="AK5" s="214"/>
      <c r="AL5"/>
    </row>
    <row r="6" spans="1:38" s="193" customFormat="1" x14ac:dyDescent="0.2">
      <c r="A6" s="179">
        <v>4</v>
      </c>
      <c r="B6" s="181">
        <v>4</v>
      </c>
      <c r="C6" s="181">
        <v>12</v>
      </c>
      <c r="D6" s="182">
        <v>0</v>
      </c>
      <c r="E6" s="179">
        <v>4</v>
      </c>
      <c r="F6" s="181">
        <v>3</v>
      </c>
      <c r="G6" s="181">
        <v>9</v>
      </c>
      <c r="H6" s="182">
        <v>0</v>
      </c>
      <c r="I6" s="180">
        <v>4</v>
      </c>
      <c r="J6" s="181">
        <v>3</v>
      </c>
      <c r="K6" s="181">
        <v>9</v>
      </c>
      <c r="L6" s="181">
        <v>0</v>
      </c>
      <c r="M6" s="182"/>
      <c r="N6" s="96"/>
      <c r="O6" s="179">
        <v>4</v>
      </c>
      <c r="P6" s="181">
        <v>6</v>
      </c>
      <c r="Q6" s="181">
        <v>18</v>
      </c>
      <c r="R6" s="182">
        <v>0</v>
      </c>
      <c r="S6" s="179">
        <v>4</v>
      </c>
      <c r="T6" s="181">
        <v>8</v>
      </c>
      <c r="U6" s="181">
        <v>24</v>
      </c>
      <c r="V6" s="182">
        <v>0</v>
      </c>
      <c r="W6" s="180">
        <v>4</v>
      </c>
      <c r="X6" s="181">
        <v>6</v>
      </c>
      <c r="Y6" s="181">
        <v>18</v>
      </c>
      <c r="Z6" s="182">
        <v>0</v>
      </c>
      <c r="AC6" s="217"/>
      <c r="AD6" s="214"/>
      <c r="AE6" s="214"/>
      <c r="AF6" s="214"/>
      <c r="AG6" s="214"/>
      <c r="AH6" s="214"/>
      <c r="AI6" s="214"/>
      <c r="AJ6" s="214"/>
      <c r="AK6" s="214"/>
      <c r="AL6"/>
    </row>
    <row r="7" spans="1:38" s="193" customFormat="1" x14ac:dyDescent="0.2">
      <c r="A7" s="179">
        <v>5</v>
      </c>
      <c r="B7" s="181">
        <v>11</v>
      </c>
      <c r="C7" s="181">
        <v>33</v>
      </c>
      <c r="D7" s="182">
        <v>21</v>
      </c>
      <c r="E7" s="179">
        <v>5</v>
      </c>
      <c r="F7" s="181">
        <v>10</v>
      </c>
      <c r="G7" s="181">
        <v>30</v>
      </c>
      <c r="H7" s="182">
        <v>21</v>
      </c>
      <c r="I7" s="180">
        <v>5</v>
      </c>
      <c r="J7" s="181">
        <v>10</v>
      </c>
      <c r="K7" s="181">
        <v>30</v>
      </c>
      <c r="L7" s="181">
        <v>21</v>
      </c>
      <c r="M7" s="182"/>
      <c r="N7" s="96"/>
      <c r="O7" s="179">
        <v>5</v>
      </c>
      <c r="P7" s="181">
        <v>13</v>
      </c>
      <c r="Q7" s="181">
        <v>39</v>
      </c>
      <c r="R7" s="182">
        <v>21</v>
      </c>
      <c r="S7" s="179">
        <v>5</v>
      </c>
      <c r="T7" s="181">
        <v>15</v>
      </c>
      <c r="U7" s="181">
        <v>45</v>
      </c>
      <c r="V7" s="182">
        <v>21</v>
      </c>
      <c r="W7" s="180">
        <v>5</v>
      </c>
      <c r="X7" s="181">
        <v>13</v>
      </c>
      <c r="Y7" s="181">
        <v>39</v>
      </c>
      <c r="Z7" s="182">
        <v>21</v>
      </c>
      <c r="AC7" s="217"/>
      <c r="AD7" s="214"/>
      <c r="AE7" s="214"/>
      <c r="AF7" s="214"/>
      <c r="AG7" s="214"/>
      <c r="AH7" s="214"/>
      <c r="AI7" s="214"/>
      <c r="AJ7" s="214"/>
      <c r="AK7" s="214"/>
      <c r="AL7"/>
    </row>
    <row r="8" spans="1:38" s="193" customFormat="1" x14ac:dyDescent="0.2">
      <c r="A8" s="179">
        <v>6</v>
      </c>
      <c r="B8" s="181">
        <v>18</v>
      </c>
      <c r="C8" s="181">
        <v>54</v>
      </c>
      <c r="D8" s="182">
        <v>42</v>
      </c>
      <c r="E8" s="179">
        <v>6</v>
      </c>
      <c r="F8" s="181">
        <v>17</v>
      </c>
      <c r="G8" s="181">
        <v>51</v>
      </c>
      <c r="H8" s="182">
        <v>42</v>
      </c>
      <c r="I8" s="180">
        <v>6</v>
      </c>
      <c r="J8" s="181">
        <v>17</v>
      </c>
      <c r="K8" s="181">
        <v>51</v>
      </c>
      <c r="L8" s="181">
        <v>42</v>
      </c>
      <c r="M8" s="182"/>
      <c r="N8" s="96"/>
      <c r="O8" s="179">
        <v>6</v>
      </c>
      <c r="P8" s="181">
        <v>20</v>
      </c>
      <c r="Q8" s="181">
        <v>60</v>
      </c>
      <c r="R8" s="182">
        <v>42</v>
      </c>
      <c r="S8" s="179">
        <v>6</v>
      </c>
      <c r="T8" s="181">
        <v>23</v>
      </c>
      <c r="U8" s="181">
        <v>69</v>
      </c>
      <c r="V8" s="182">
        <v>45</v>
      </c>
      <c r="W8" s="180">
        <v>6</v>
      </c>
      <c r="X8" s="181">
        <v>21</v>
      </c>
      <c r="Y8" s="181">
        <v>63</v>
      </c>
      <c r="Z8" s="182">
        <v>45</v>
      </c>
    </row>
    <row r="9" spans="1:38" s="193" customFormat="1" x14ac:dyDescent="0.2">
      <c r="A9" s="179">
        <v>7</v>
      </c>
      <c r="B9" s="181">
        <v>26</v>
      </c>
      <c r="C9" s="181">
        <v>78</v>
      </c>
      <c r="D9" s="182">
        <v>66</v>
      </c>
      <c r="E9" s="179">
        <v>7</v>
      </c>
      <c r="F9" s="181">
        <v>24</v>
      </c>
      <c r="G9" s="181">
        <v>72</v>
      </c>
      <c r="H9" s="182">
        <v>63</v>
      </c>
      <c r="I9" s="180">
        <v>7</v>
      </c>
      <c r="J9" s="181">
        <v>25</v>
      </c>
      <c r="K9" s="181">
        <v>75</v>
      </c>
      <c r="L9" s="181">
        <v>66</v>
      </c>
      <c r="M9" s="182"/>
      <c r="N9" s="96"/>
      <c r="O9" s="179">
        <v>7</v>
      </c>
      <c r="P9" s="181">
        <v>27</v>
      </c>
      <c r="Q9" s="181">
        <v>81</v>
      </c>
      <c r="R9" s="182">
        <v>63</v>
      </c>
      <c r="S9" s="179">
        <v>7</v>
      </c>
      <c r="T9" s="181">
        <v>30</v>
      </c>
      <c r="U9" s="181">
        <v>90</v>
      </c>
      <c r="V9" s="182">
        <v>66</v>
      </c>
      <c r="W9" s="180">
        <v>7</v>
      </c>
      <c r="X9" s="181">
        <v>28</v>
      </c>
      <c r="Y9" s="181">
        <v>84</v>
      </c>
      <c r="Z9" s="182">
        <v>66</v>
      </c>
    </row>
    <row r="10" spans="1:38" s="193" customFormat="1" x14ac:dyDescent="0.2">
      <c r="A10" s="179">
        <v>8</v>
      </c>
      <c r="B10" s="181">
        <v>33</v>
      </c>
      <c r="C10" s="181">
        <v>99</v>
      </c>
      <c r="D10" s="182">
        <v>87</v>
      </c>
      <c r="E10" s="179">
        <v>8</v>
      </c>
      <c r="F10" s="181">
        <v>31</v>
      </c>
      <c r="G10" s="181">
        <v>93</v>
      </c>
      <c r="H10" s="182">
        <v>84</v>
      </c>
      <c r="I10" s="180">
        <v>8</v>
      </c>
      <c r="J10" s="181">
        <v>32</v>
      </c>
      <c r="K10" s="181">
        <v>96</v>
      </c>
      <c r="L10" s="181">
        <v>87</v>
      </c>
      <c r="M10" s="182"/>
      <c r="N10" s="96"/>
      <c r="O10" s="179">
        <v>8</v>
      </c>
      <c r="P10" s="181">
        <v>34</v>
      </c>
      <c r="Q10" s="181">
        <v>102</v>
      </c>
      <c r="R10" s="182">
        <v>84</v>
      </c>
      <c r="S10" s="179">
        <v>8</v>
      </c>
      <c r="T10" s="181">
        <v>38</v>
      </c>
      <c r="U10" s="181">
        <v>114</v>
      </c>
      <c r="V10" s="182">
        <v>90</v>
      </c>
      <c r="W10" s="180">
        <v>8</v>
      </c>
      <c r="X10" s="181">
        <v>35</v>
      </c>
      <c r="Y10" s="181">
        <v>105</v>
      </c>
      <c r="Z10" s="182">
        <v>87</v>
      </c>
    </row>
    <row r="11" spans="1:38" s="193" customFormat="1" x14ac:dyDescent="0.2">
      <c r="A11" s="179">
        <v>9</v>
      </c>
      <c r="B11" s="181">
        <v>40</v>
      </c>
      <c r="C11" s="181">
        <v>120</v>
      </c>
      <c r="D11" s="182">
        <v>108</v>
      </c>
      <c r="E11" s="179">
        <v>9</v>
      </c>
      <c r="F11" s="181">
        <v>39</v>
      </c>
      <c r="G11" s="181">
        <v>117</v>
      </c>
      <c r="H11" s="182">
        <v>108</v>
      </c>
      <c r="I11" s="180">
        <v>9</v>
      </c>
      <c r="J11" s="181">
        <v>39</v>
      </c>
      <c r="K11" s="181">
        <v>117</v>
      </c>
      <c r="L11" s="181">
        <v>108</v>
      </c>
      <c r="M11" s="182"/>
      <c r="N11" s="96"/>
      <c r="O11" s="179">
        <v>9</v>
      </c>
      <c r="P11" s="181">
        <v>42</v>
      </c>
      <c r="Q11" s="181">
        <v>126</v>
      </c>
      <c r="R11" s="182">
        <v>108</v>
      </c>
      <c r="S11" s="179">
        <v>9</v>
      </c>
      <c r="T11" s="181">
        <v>46</v>
      </c>
      <c r="U11" s="181">
        <v>138</v>
      </c>
      <c r="V11" s="182">
        <v>114</v>
      </c>
      <c r="W11" s="180">
        <v>9</v>
      </c>
      <c r="X11" s="181">
        <v>43</v>
      </c>
      <c r="Y11" s="181">
        <v>129</v>
      </c>
      <c r="Z11" s="182">
        <v>111</v>
      </c>
    </row>
    <row r="12" spans="1:38" s="193" customFormat="1" x14ac:dyDescent="0.2">
      <c r="A12" s="179">
        <v>10</v>
      </c>
      <c r="B12" s="181">
        <v>48</v>
      </c>
      <c r="C12" s="181">
        <v>144</v>
      </c>
      <c r="D12" s="182">
        <v>132</v>
      </c>
      <c r="E12" s="179">
        <v>10</v>
      </c>
      <c r="F12" s="181">
        <v>46</v>
      </c>
      <c r="G12" s="181">
        <v>138</v>
      </c>
      <c r="H12" s="182">
        <v>129</v>
      </c>
      <c r="I12" s="180">
        <v>10</v>
      </c>
      <c r="J12" s="181">
        <v>47</v>
      </c>
      <c r="K12" s="181">
        <v>141</v>
      </c>
      <c r="L12" s="181">
        <v>132</v>
      </c>
      <c r="M12" s="182"/>
      <c r="N12" s="96"/>
      <c r="O12" s="179">
        <v>10</v>
      </c>
      <c r="P12" s="181">
        <v>50</v>
      </c>
      <c r="Q12" s="181">
        <v>150</v>
      </c>
      <c r="R12" s="182">
        <v>132</v>
      </c>
      <c r="S12" s="179">
        <v>10</v>
      </c>
      <c r="T12" s="181">
        <v>54</v>
      </c>
      <c r="U12" s="181">
        <v>162</v>
      </c>
      <c r="V12" s="182">
        <v>138</v>
      </c>
      <c r="W12" s="180">
        <v>10</v>
      </c>
      <c r="X12" s="181">
        <v>51</v>
      </c>
      <c r="Y12" s="181">
        <v>153</v>
      </c>
      <c r="Z12" s="182">
        <v>135</v>
      </c>
    </row>
    <row r="13" spans="1:38" s="193" customFormat="1" x14ac:dyDescent="0.2">
      <c r="A13" s="179">
        <v>11</v>
      </c>
      <c r="B13" s="181">
        <v>55</v>
      </c>
      <c r="C13" s="181">
        <v>165</v>
      </c>
      <c r="D13" s="182">
        <v>153</v>
      </c>
      <c r="E13" s="179">
        <v>11</v>
      </c>
      <c r="F13" s="181">
        <v>53</v>
      </c>
      <c r="G13" s="181">
        <v>159</v>
      </c>
      <c r="H13" s="182">
        <v>150</v>
      </c>
      <c r="I13" s="180">
        <v>11</v>
      </c>
      <c r="J13" s="181">
        <v>55</v>
      </c>
      <c r="K13" s="181">
        <v>165</v>
      </c>
      <c r="L13" s="181">
        <v>156</v>
      </c>
      <c r="M13" s="182"/>
      <c r="N13" s="96"/>
      <c r="O13" s="179">
        <v>11</v>
      </c>
      <c r="P13" s="181">
        <v>58</v>
      </c>
      <c r="Q13" s="181">
        <v>174</v>
      </c>
      <c r="R13" s="182">
        <v>156</v>
      </c>
      <c r="S13" s="179">
        <v>11</v>
      </c>
      <c r="T13" s="181">
        <v>62</v>
      </c>
      <c r="U13" s="181">
        <v>186</v>
      </c>
      <c r="V13" s="182">
        <v>162</v>
      </c>
      <c r="W13" s="180">
        <v>11</v>
      </c>
      <c r="X13" s="181">
        <v>60</v>
      </c>
      <c r="Y13" s="181">
        <v>180</v>
      </c>
      <c r="Z13" s="182">
        <v>162</v>
      </c>
    </row>
    <row r="14" spans="1:38" s="193" customFormat="1" x14ac:dyDescent="0.2">
      <c r="A14" s="179">
        <v>12</v>
      </c>
      <c r="B14" s="181">
        <v>63</v>
      </c>
      <c r="C14" s="181">
        <v>189</v>
      </c>
      <c r="D14" s="182">
        <v>177</v>
      </c>
      <c r="E14" s="179">
        <v>12</v>
      </c>
      <c r="F14" s="181">
        <v>60</v>
      </c>
      <c r="G14" s="181">
        <v>180</v>
      </c>
      <c r="H14" s="182">
        <v>171</v>
      </c>
      <c r="I14" s="180">
        <v>12</v>
      </c>
      <c r="J14" s="181">
        <v>62</v>
      </c>
      <c r="K14" s="181">
        <v>186</v>
      </c>
      <c r="L14" s="181">
        <v>177</v>
      </c>
      <c r="M14" s="182"/>
      <c r="N14" s="96"/>
      <c r="O14" s="179">
        <v>12</v>
      </c>
      <c r="P14" s="181">
        <v>66</v>
      </c>
      <c r="Q14" s="181">
        <v>198</v>
      </c>
      <c r="R14" s="182">
        <v>180</v>
      </c>
      <c r="S14" s="179">
        <v>12</v>
      </c>
      <c r="T14" s="181">
        <v>71</v>
      </c>
      <c r="U14" s="181">
        <v>213</v>
      </c>
      <c r="V14" s="182">
        <v>189</v>
      </c>
      <c r="W14" s="180">
        <v>12</v>
      </c>
      <c r="X14" s="181">
        <v>67</v>
      </c>
      <c r="Y14" s="181">
        <v>201</v>
      </c>
      <c r="Z14" s="182">
        <v>183</v>
      </c>
    </row>
    <row r="15" spans="1:38" s="193" customFormat="1" x14ac:dyDescent="0.2">
      <c r="A15" s="179">
        <v>13</v>
      </c>
      <c r="B15" s="181">
        <v>70</v>
      </c>
      <c r="C15" s="181">
        <v>210</v>
      </c>
      <c r="D15" s="182">
        <v>198</v>
      </c>
      <c r="E15" s="179">
        <v>13</v>
      </c>
      <c r="F15" s="181">
        <v>67</v>
      </c>
      <c r="G15" s="181">
        <v>201</v>
      </c>
      <c r="H15" s="182">
        <v>192</v>
      </c>
      <c r="I15" s="180">
        <v>13</v>
      </c>
      <c r="J15" s="181">
        <v>70</v>
      </c>
      <c r="K15" s="181">
        <v>210</v>
      </c>
      <c r="L15" s="181">
        <v>201</v>
      </c>
      <c r="M15" s="182"/>
      <c r="N15" s="96"/>
      <c r="O15" s="179">
        <v>13</v>
      </c>
      <c r="P15" s="181">
        <v>76</v>
      </c>
      <c r="Q15" s="181">
        <v>228</v>
      </c>
      <c r="R15" s="182">
        <v>210</v>
      </c>
      <c r="S15" s="179">
        <v>13</v>
      </c>
      <c r="T15" s="181">
        <v>80</v>
      </c>
      <c r="U15" s="181">
        <v>240</v>
      </c>
      <c r="V15" s="182">
        <v>216</v>
      </c>
      <c r="W15" s="180">
        <v>13</v>
      </c>
      <c r="X15" s="181">
        <v>77</v>
      </c>
      <c r="Y15" s="181">
        <v>231</v>
      </c>
      <c r="Z15" s="182">
        <v>213</v>
      </c>
    </row>
    <row r="16" spans="1:38" s="193" customFormat="1" x14ac:dyDescent="0.2">
      <c r="A16" s="179">
        <v>14</v>
      </c>
      <c r="B16" s="181">
        <v>80</v>
      </c>
      <c r="C16" s="181">
        <v>240</v>
      </c>
      <c r="D16" s="182">
        <v>228</v>
      </c>
      <c r="E16" s="179">
        <v>14</v>
      </c>
      <c r="F16" s="181">
        <v>76</v>
      </c>
      <c r="G16" s="181">
        <v>228</v>
      </c>
      <c r="H16" s="182">
        <v>219</v>
      </c>
      <c r="I16" s="180">
        <v>14</v>
      </c>
      <c r="J16" s="181">
        <v>79</v>
      </c>
      <c r="K16" s="181">
        <v>237</v>
      </c>
      <c r="L16" s="181">
        <v>228</v>
      </c>
      <c r="M16" s="182"/>
      <c r="N16" s="96"/>
      <c r="O16" s="179">
        <v>14</v>
      </c>
      <c r="P16" s="181">
        <v>89</v>
      </c>
      <c r="Q16" s="181">
        <v>267</v>
      </c>
      <c r="R16" s="182">
        <v>249</v>
      </c>
      <c r="S16" s="179">
        <v>14</v>
      </c>
      <c r="T16" s="181">
        <v>93</v>
      </c>
      <c r="U16" s="181">
        <v>279</v>
      </c>
      <c r="V16" s="182">
        <v>255</v>
      </c>
      <c r="W16" s="180">
        <v>14</v>
      </c>
      <c r="X16" s="181">
        <v>84</v>
      </c>
      <c r="Y16" s="181">
        <v>252</v>
      </c>
      <c r="Z16" s="182">
        <v>234</v>
      </c>
    </row>
    <row r="17" spans="1:26" s="193" customFormat="1" x14ac:dyDescent="0.2">
      <c r="A17" s="179">
        <v>15</v>
      </c>
      <c r="B17" s="181"/>
      <c r="C17" s="181"/>
      <c r="D17" s="182"/>
      <c r="E17" s="179">
        <v>15</v>
      </c>
      <c r="F17" s="181"/>
      <c r="G17" s="181"/>
      <c r="H17" s="182"/>
      <c r="I17" s="180">
        <v>15</v>
      </c>
      <c r="J17" s="181"/>
      <c r="K17" s="181"/>
      <c r="L17" s="181"/>
      <c r="M17" s="182"/>
      <c r="N17" s="96"/>
      <c r="O17" s="179">
        <v>15</v>
      </c>
      <c r="P17" s="181"/>
      <c r="Q17" s="181"/>
      <c r="R17" s="182"/>
      <c r="S17" s="179">
        <v>15</v>
      </c>
      <c r="T17" s="181"/>
      <c r="U17" s="181"/>
      <c r="V17" s="182"/>
      <c r="W17" s="180">
        <v>15</v>
      </c>
      <c r="X17" s="181"/>
      <c r="Y17" s="181"/>
      <c r="Z17" s="182"/>
    </row>
    <row r="18" spans="1:26" s="194" customFormat="1" x14ac:dyDescent="0.2">
      <c r="A18" s="184">
        <v>16</v>
      </c>
      <c r="B18" s="185"/>
      <c r="C18" s="185"/>
      <c r="D18" s="187"/>
      <c r="E18" s="184">
        <v>16</v>
      </c>
      <c r="F18" s="185"/>
      <c r="G18" s="185"/>
      <c r="H18" s="187"/>
      <c r="I18" s="186">
        <v>16</v>
      </c>
      <c r="J18" s="185"/>
      <c r="K18" s="185"/>
      <c r="L18" s="185"/>
      <c r="M18" s="187"/>
      <c r="N18" s="133"/>
      <c r="O18" s="184">
        <v>16</v>
      </c>
      <c r="P18" s="185"/>
      <c r="Q18" s="185"/>
      <c r="R18" s="187"/>
      <c r="S18" s="184">
        <v>16</v>
      </c>
      <c r="T18" s="185"/>
      <c r="U18" s="185"/>
      <c r="V18" s="187"/>
      <c r="W18" s="186">
        <v>16</v>
      </c>
      <c r="X18" s="185"/>
      <c r="Y18" s="185"/>
      <c r="Z18" s="187"/>
    </row>
    <row r="19" spans="1:26" x14ac:dyDescent="0.2">
      <c r="A19" s="179"/>
      <c r="B19" s="181"/>
      <c r="C19" s="181"/>
      <c r="D19" s="182"/>
      <c r="E19" s="179"/>
      <c r="F19" s="181"/>
      <c r="G19" s="181"/>
      <c r="H19" s="182"/>
      <c r="I19" s="180"/>
      <c r="J19" s="181"/>
      <c r="K19" s="181"/>
      <c r="L19" s="181"/>
      <c r="M19" s="182"/>
      <c r="O19" s="183"/>
      <c r="P19" s="181"/>
      <c r="Q19" s="181"/>
      <c r="R19" s="182"/>
      <c r="S19" s="183"/>
      <c r="T19" s="181"/>
      <c r="U19" s="181"/>
      <c r="V19" s="182"/>
      <c r="W19" s="181"/>
      <c r="X19" s="181"/>
      <c r="Y19" s="181"/>
      <c r="Z19" s="182"/>
    </row>
    <row r="20" spans="1:26" s="192" customFormat="1" x14ac:dyDescent="0.2">
      <c r="A20" s="178" t="s">
        <v>269</v>
      </c>
      <c r="B20" s="188"/>
      <c r="C20" s="188"/>
      <c r="D20" s="191"/>
      <c r="E20" s="178" t="s">
        <v>270</v>
      </c>
      <c r="F20" s="188"/>
      <c r="G20" s="188"/>
      <c r="H20" s="191"/>
      <c r="I20" s="190" t="s">
        <v>271</v>
      </c>
      <c r="J20" s="188"/>
      <c r="K20" s="188"/>
      <c r="L20" s="188"/>
      <c r="M20" s="191"/>
      <c r="N20" s="106"/>
      <c r="O20" s="178" t="s">
        <v>269</v>
      </c>
      <c r="P20" s="188"/>
      <c r="Q20" s="188"/>
      <c r="R20" s="191"/>
      <c r="S20" s="178" t="s">
        <v>270</v>
      </c>
      <c r="T20" s="188"/>
      <c r="U20" s="188"/>
      <c r="V20" s="191"/>
      <c r="W20" s="190" t="s">
        <v>271</v>
      </c>
      <c r="X20" s="188"/>
      <c r="Y20" s="188"/>
      <c r="Z20" s="191"/>
    </row>
    <row r="21" spans="1:26" s="193" customFormat="1" x14ac:dyDescent="0.2">
      <c r="A21" s="183"/>
      <c r="B21" s="180" t="s">
        <v>194</v>
      </c>
      <c r="C21" s="180" t="s">
        <v>266</v>
      </c>
      <c r="D21" s="189" t="s">
        <v>267</v>
      </c>
      <c r="E21" s="183"/>
      <c r="F21" s="180" t="s">
        <v>194</v>
      </c>
      <c r="G21" s="180" t="s">
        <v>266</v>
      </c>
      <c r="H21" s="189" t="s">
        <v>267</v>
      </c>
      <c r="I21" s="181"/>
      <c r="J21" s="180" t="s">
        <v>194</v>
      </c>
      <c r="K21" s="180" t="s">
        <v>266</v>
      </c>
      <c r="L21" s="180" t="s">
        <v>267</v>
      </c>
      <c r="M21" s="182"/>
      <c r="N21" s="96"/>
      <c r="O21" s="179"/>
      <c r="P21" s="180" t="s">
        <v>194</v>
      </c>
      <c r="Q21" s="180" t="s">
        <v>266</v>
      </c>
      <c r="R21" s="189" t="s">
        <v>267</v>
      </c>
      <c r="S21" s="179"/>
      <c r="T21" s="180" t="s">
        <v>194</v>
      </c>
      <c r="U21" s="180" t="s">
        <v>266</v>
      </c>
      <c r="V21" s="189" t="s">
        <v>267</v>
      </c>
      <c r="W21" s="180"/>
      <c r="X21" s="180" t="s">
        <v>194</v>
      </c>
      <c r="Y21" s="180" t="s">
        <v>266</v>
      </c>
      <c r="Z21" s="189" t="s">
        <v>267</v>
      </c>
    </row>
    <row r="22" spans="1:26" s="193" customFormat="1" x14ac:dyDescent="0.2">
      <c r="A22" s="179" t="s">
        <v>268</v>
      </c>
      <c r="B22" s="181"/>
      <c r="C22" s="181"/>
      <c r="D22" s="182"/>
      <c r="E22" s="179" t="s">
        <v>268</v>
      </c>
      <c r="F22" s="181"/>
      <c r="G22" s="181">
        <v>0</v>
      </c>
      <c r="H22" s="182"/>
      <c r="I22" s="180" t="s">
        <v>268</v>
      </c>
      <c r="J22" s="181"/>
      <c r="K22" s="181">
        <v>0</v>
      </c>
      <c r="L22" s="181"/>
      <c r="M22" s="182"/>
      <c r="N22" s="96"/>
      <c r="O22" s="179" t="s">
        <v>268</v>
      </c>
      <c r="P22" s="181">
        <v>1</v>
      </c>
      <c r="Q22" s="181">
        <v>3</v>
      </c>
      <c r="R22" s="182"/>
      <c r="S22" s="179" t="s">
        <v>268</v>
      </c>
      <c r="T22" s="181">
        <v>1</v>
      </c>
      <c r="U22" s="181">
        <v>3</v>
      </c>
      <c r="V22" s="182"/>
      <c r="W22" s="180" t="s">
        <v>268</v>
      </c>
      <c r="X22" s="181">
        <v>1</v>
      </c>
      <c r="Y22" s="181">
        <v>3</v>
      </c>
      <c r="Z22" s="182"/>
    </row>
    <row r="23" spans="1:26" s="193" customFormat="1" x14ac:dyDescent="0.2">
      <c r="A23" s="179">
        <v>4</v>
      </c>
      <c r="B23" s="181">
        <v>4</v>
      </c>
      <c r="C23" s="181">
        <v>12</v>
      </c>
      <c r="D23" s="182">
        <v>0</v>
      </c>
      <c r="E23" s="179">
        <v>4</v>
      </c>
      <c r="F23" s="181">
        <v>4</v>
      </c>
      <c r="G23" s="181">
        <v>12</v>
      </c>
      <c r="H23" s="182">
        <v>0</v>
      </c>
      <c r="I23" s="180">
        <v>4</v>
      </c>
      <c r="J23" s="181">
        <v>3</v>
      </c>
      <c r="K23" s="181">
        <v>9</v>
      </c>
      <c r="L23" s="181">
        <v>0</v>
      </c>
      <c r="M23" s="182"/>
      <c r="N23" s="96"/>
      <c r="O23" s="179">
        <v>4</v>
      </c>
      <c r="P23" s="181">
        <v>1</v>
      </c>
      <c r="Q23" s="181">
        <v>3</v>
      </c>
      <c r="R23" s="182">
        <v>0</v>
      </c>
      <c r="S23" s="179">
        <v>4</v>
      </c>
      <c r="T23" s="181">
        <v>7</v>
      </c>
      <c r="U23" s="181">
        <v>21</v>
      </c>
      <c r="V23" s="182">
        <v>0</v>
      </c>
      <c r="W23" s="180">
        <v>4</v>
      </c>
      <c r="X23" s="181">
        <v>5</v>
      </c>
      <c r="Y23" s="181">
        <v>15</v>
      </c>
      <c r="Z23" s="182">
        <v>0</v>
      </c>
    </row>
    <row r="24" spans="1:26" s="193" customFormat="1" x14ac:dyDescent="0.2">
      <c r="A24" s="179">
        <v>5</v>
      </c>
      <c r="B24" s="181">
        <v>11</v>
      </c>
      <c r="C24" s="181">
        <v>33</v>
      </c>
      <c r="D24" s="182">
        <v>21</v>
      </c>
      <c r="E24" s="179">
        <v>5</v>
      </c>
      <c r="F24" s="181">
        <v>11</v>
      </c>
      <c r="G24" s="181">
        <v>33</v>
      </c>
      <c r="H24" s="182">
        <v>21</v>
      </c>
      <c r="I24" s="180">
        <v>5</v>
      </c>
      <c r="J24" s="181">
        <v>10</v>
      </c>
      <c r="K24" s="181">
        <v>30</v>
      </c>
      <c r="L24" s="181">
        <v>21</v>
      </c>
      <c r="M24" s="182"/>
      <c r="N24" s="96"/>
      <c r="O24" s="179">
        <v>5</v>
      </c>
      <c r="P24" s="181">
        <v>8</v>
      </c>
      <c r="Q24" s="181">
        <v>24</v>
      </c>
      <c r="R24" s="182">
        <v>21</v>
      </c>
      <c r="S24" s="179">
        <v>5</v>
      </c>
      <c r="T24" s="181">
        <v>14</v>
      </c>
      <c r="U24" s="181">
        <v>42</v>
      </c>
      <c r="V24" s="182">
        <v>21</v>
      </c>
      <c r="W24" s="180">
        <v>5</v>
      </c>
      <c r="X24" s="181">
        <v>12</v>
      </c>
      <c r="Y24" s="181">
        <v>36</v>
      </c>
      <c r="Z24" s="182">
        <v>21</v>
      </c>
    </row>
    <row r="25" spans="1:26" s="193" customFormat="1" x14ac:dyDescent="0.2">
      <c r="A25" s="179">
        <v>6</v>
      </c>
      <c r="B25" s="181">
        <v>19</v>
      </c>
      <c r="C25" s="181">
        <v>57</v>
      </c>
      <c r="D25" s="182">
        <v>45</v>
      </c>
      <c r="E25" s="179">
        <v>6</v>
      </c>
      <c r="F25" s="181">
        <v>18</v>
      </c>
      <c r="G25" s="181">
        <v>54</v>
      </c>
      <c r="H25" s="182">
        <v>42</v>
      </c>
      <c r="I25" s="180">
        <v>6</v>
      </c>
      <c r="J25" s="181">
        <v>17</v>
      </c>
      <c r="K25" s="181">
        <v>51</v>
      </c>
      <c r="L25" s="181">
        <v>42</v>
      </c>
      <c r="M25" s="182"/>
      <c r="N25" s="96"/>
      <c r="O25" s="179">
        <v>6</v>
      </c>
      <c r="P25" s="181">
        <v>15</v>
      </c>
      <c r="Q25" s="181">
        <v>45</v>
      </c>
      <c r="R25" s="182">
        <v>42</v>
      </c>
      <c r="S25" s="179">
        <v>6</v>
      </c>
      <c r="T25" s="181">
        <v>22</v>
      </c>
      <c r="U25" s="181">
        <v>66</v>
      </c>
      <c r="V25" s="182">
        <v>45</v>
      </c>
      <c r="W25" s="180">
        <v>6</v>
      </c>
      <c r="X25" s="181">
        <v>20</v>
      </c>
      <c r="Y25" s="181">
        <v>60</v>
      </c>
      <c r="Z25" s="182">
        <v>45</v>
      </c>
    </row>
    <row r="26" spans="1:26" s="193" customFormat="1" x14ac:dyDescent="0.2">
      <c r="A26" s="179">
        <v>7</v>
      </c>
      <c r="B26" s="181">
        <v>27</v>
      </c>
      <c r="C26" s="181">
        <v>81</v>
      </c>
      <c r="D26" s="182">
        <v>69</v>
      </c>
      <c r="E26" s="179">
        <v>7</v>
      </c>
      <c r="F26" s="181">
        <v>26</v>
      </c>
      <c r="G26" s="181">
        <v>78</v>
      </c>
      <c r="H26" s="182">
        <v>66</v>
      </c>
      <c r="I26" s="180">
        <v>7</v>
      </c>
      <c r="J26" s="181">
        <v>25</v>
      </c>
      <c r="K26" s="181">
        <v>75</v>
      </c>
      <c r="L26" s="181">
        <v>66</v>
      </c>
      <c r="M26" s="182"/>
      <c r="N26" s="96"/>
      <c r="O26" s="179">
        <v>7</v>
      </c>
      <c r="P26" s="181">
        <v>23</v>
      </c>
      <c r="Q26" s="181">
        <v>69</v>
      </c>
      <c r="R26" s="182">
        <v>66</v>
      </c>
      <c r="S26" s="179">
        <v>7</v>
      </c>
      <c r="T26" s="181">
        <v>29</v>
      </c>
      <c r="U26" s="181">
        <v>87</v>
      </c>
      <c r="V26" s="182">
        <v>66</v>
      </c>
      <c r="W26" s="180">
        <v>7</v>
      </c>
      <c r="X26" s="181">
        <v>27</v>
      </c>
      <c r="Y26" s="181">
        <v>81</v>
      </c>
      <c r="Z26" s="182">
        <v>66</v>
      </c>
    </row>
    <row r="27" spans="1:26" s="193" customFormat="1" x14ac:dyDescent="0.2">
      <c r="A27" s="179">
        <v>8</v>
      </c>
      <c r="B27" s="181">
        <v>34</v>
      </c>
      <c r="C27" s="181">
        <v>102</v>
      </c>
      <c r="D27" s="182">
        <v>90</v>
      </c>
      <c r="E27" s="179">
        <v>8</v>
      </c>
      <c r="F27" s="181">
        <v>34</v>
      </c>
      <c r="G27" s="181">
        <v>102</v>
      </c>
      <c r="H27" s="182">
        <v>90</v>
      </c>
      <c r="I27" s="180">
        <v>8</v>
      </c>
      <c r="J27" s="181">
        <v>32</v>
      </c>
      <c r="K27" s="181">
        <v>96</v>
      </c>
      <c r="L27" s="181">
        <v>87</v>
      </c>
      <c r="M27" s="182"/>
      <c r="N27" s="96"/>
      <c r="O27" s="179">
        <v>8</v>
      </c>
      <c r="P27" s="181">
        <v>31</v>
      </c>
      <c r="Q27" s="181">
        <v>93</v>
      </c>
      <c r="R27" s="182">
        <v>90</v>
      </c>
      <c r="S27" s="179">
        <v>8</v>
      </c>
      <c r="T27" s="181">
        <v>37</v>
      </c>
      <c r="U27" s="181">
        <v>111</v>
      </c>
      <c r="V27" s="182">
        <v>90</v>
      </c>
      <c r="W27" s="180">
        <v>8</v>
      </c>
      <c r="X27" s="181">
        <v>35</v>
      </c>
      <c r="Y27" s="181">
        <v>105</v>
      </c>
      <c r="Z27" s="182">
        <v>90</v>
      </c>
    </row>
    <row r="28" spans="1:26" s="193" customFormat="1" x14ac:dyDescent="0.2">
      <c r="A28" s="179">
        <v>9</v>
      </c>
      <c r="B28" s="181">
        <v>41</v>
      </c>
      <c r="C28" s="181">
        <v>123</v>
      </c>
      <c r="D28" s="182">
        <v>111</v>
      </c>
      <c r="E28" s="179">
        <v>9</v>
      </c>
      <c r="F28" s="181">
        <v>42</v>
      </c>
      <c r="G28" s="181">
        <v>126</v>
      </c>
      <c r="H28" s="182">
        <v>114</v>
      </c>
      <c r="I28" s="180">
        <v>9</v>
      </c>
      <c r="J28" s="181">
        <v>40</v>
      </c>
      <c r="K28" s="181">
        <v>120</v>
      </c>
      <c r="L28" s="181">
        <v>111</v>
      </c>
      <c r="M28" s="182"/>
      <c r="N28" s="96"/>
      <c r="O28" s="179">
        <v>9</v>
      </c>
      <c r="P28" s="181">
        <v>39</v>
      </c>
      <c r="Q28" s="181">
        <v>117</v>
      </c>
      <c r="R28" s="182">
        <v>114</v>
      </c>
      <c r="S28" s="179">
        <v>9</v>
      </c>
      <c r="T28" s="181">
        <v>45</v>
      </c>
      <c r="U28" s="181">
        <v>135</v>
      </c>
      <c r="V28" s="182">
        <v>114</v>
      </c>
      <c r="W28" s="180">
        <v>9</v>
      </c>
      <c r="X28" s="181">
        <v>43</v>
      </c>
      <c r="Y28" s="181">
        <v>129</v>
      </c>
      <c r="Z28" s="182">
        <v>114</v>
      </c>
    </row>
    <row r="29" spans="1:26" s="193" customFormat="1" x14ac:dyDescent="0.2">
      <c r="A29" s="179">
        <v>10</v>
      </c>
      <c r="B29" s="181">
        <v>49</v>
      </c>
      <c r="C29" s="181">
        <v>147</v>
      </c>
      <c r="D29" s="182">
        <v>135</v>
      </c>
      <c r="E29" s="179">
        <v>10</v>
      </c>
      <c r="F29" s="181">
        <v>50</v>
      </c>
      <c r="G29" s="181">
        <v>150</v>
      </c>
      <c r="H29" s="182">
        <v>138</v>
      </c>
      <c r="I29" s="180">
        <v>10</v>
      </c>
      <c r="J29" s="181">
        <v>48</v>
      </c>
      <c r="K29" s="181">
        <v>144</v>
      </c>
      <c r="L29" s="181">
        <v>135</v>
      </c>
      <c r="M29" s="182"/>
      <c r="N29" s="96"/>
      <c r="O29" s="179">
        <v>10</v>
      </c>
      <c r="P29" s="181">
        <v>47</v>
      </c>
      <c r="Q29" s="181">
        <v>141</v>
      </c>
      <c r="R29" s="182">
        <v>138</v>
      </c>
      <c r="S29" s="179">
        <v>10</v>
      </c>
      <c r="T29" s="181">
        <v>53</v>
      </c>
      <c r="U29" s="181">
        <v>159</v>
      </c>
      <c r="V29" s="182">
        <v>138</v>
      </c>
      <c r="W29" s="180">
        <v>10</v>
      </c>
      <c r="X29" s="181">
        <v>51</v>
      </c>
      <c r="Y29" s="181">
        <v>153</v>
      </c>
      <c r="Z29" s="182">
        <v>138</v>
      </c>
    </row>
    <row r="30" spans="1:26" s="193" customFormat="1" x14ac:dyDescent="0.2">
      <c r="A30" s="179">
        <v>11</v>
      </c>
      <c r="B30" s="181">
        <v>56</v>
      </c>
      <c r="C30" s="181">
        <v>168</v>
      </c>
      <c r="D30" s="182">
        <v>156</v>
      </c>
      <c r="E30" s="179">
        <v>11</v>
      </c>
      <c r="F30" s="181">
        <v>58</v>
      </c>
      <c r="G30" s="181">
        <v>174</v>
      </c>
      <c r="H30" s="182">
        <v>162</v>
      </c>
      <c r="I30" s="180">
        <v>11</v>
      </c>
      <c r="J30" s="181">
        <v>55</v>
      </c>
      <c r="K30" s="181">
        <v>165</v>
      </c>
      <c r="L30" s="181">
        <v>156</v>
      </c>
      <c r="M30" s="182"/>
      <c r="N30" s="96"/>
      <c r="O30" s="179">
        <v>11</v>
      </c>
      <c r="P30" s="181">
        <v>56</v>
      </c>
      <c r="Q30" s="181">
        <v>168</v>
      </c>
      <c r="R30" s="182">
        <v>165</v>
      </c>
      <c r="S30" s="179">
        <v>11</v>
      </c>
      <c r="T30" s="181">
        <v>62</v>
      </c>
      <c r="U30" s="181">
        <v>186</v>
      </c>
      <c r="V30" s="182">
        <v>165</v>
      </c>
      <c r="W30" s="180">
        <v>11</v>
      </c>
      <c r="X30" s="181">
        <v>60</v>
      </c>
      <c r="Y30" s="181">
        <v>180</v>
      </c>
      <c r="Z30" s="182">
        <v>165</v>
      </c>
    </row>
    <row r="31" spans="1:26" s="193" customFormat="1" x14ac:dyDescent="0.2">
      <c r="A31" s="179">
        <v>12</v>
      </c>
      <c r="B31" s="181">
        <v>64</v>
      </c>
      <c r="C31" s="181">
        <v>192</v>
      </c>
      <c r="D31" s="182">
        <v>180</v>
      </c>
      <c r="E31" s="179">
        <v>12</v>
      </c>
      <c r="F31" s="181">
        <v>64</v>
      </c>
      <c r="G31" s="181">
        <v>192</v>
      </c>
      <c r="H31" s="182">
        <v>180</v>
      </c>
      <c r="I31" s="180">
        <v>12</v>
      </c>
      <c r="J31" s="181">
        <v>63</v>
      </c>
      <c r="K31" s="181">
        <v>189</v>
      </c>
      <c r="L31" s="181">
        <v>180</v>
      </c>
      <c r="M31" s="182"/>
      <c r="N31" s="96"/>
      <c r="O31" s="179">
        <v>12</v>
      </c>
      <c r="P31" s="181"/>
      <c r="Q31" s="181"/>
      <c r="R31" s="182"/>
      <c r="S31" s="179">
        <v>12</v>
      </c>
      <c r="T31" s="181">
        <v>72</v>
      </c>
      <c r="U31" s="181">
        <v>216</v>
      </c>
      <c r="V31" s="182">
        <v>195</v>
      </c>
      <c r="W31" s="180">
        <v>12</v>
      </c>
      <c r="X31" s="181">
        <v>70</v>
      </c>
      <c r="Y31" s="181">
        <v>210</v>
      </c>
      <c r="Z31" s="182">
        <v>195</v>
      </c>
    </row>
    <row r="32" spans="1:26" s="193" customFormat="1" x14ac:dyDescent="0.2">
      <c r="A32" s="179">
        <v>13</v>
      </c>
      <c r="B32" s="181">
        <v>71</v>
      </c>
      <c r="C32" s="181">
        <v>213</v>
      </c>
      <c r="D32" s="182">
        <v>201</v>
      </c>
      <c r="E32" s="179">
        <v>13</v>
      </c>
      <c r="F32" s="181">
        <v>73</v>
      </c>
      <c r="G32" s="181">
        <v>219</v>
      </c>
      <c r="H32" s="182">
        <v>207</v>
      </c>
      <c r="I32" s="180">
        <v>13</v>
      </c>
      <c r="J32" s="181">
        <v>72</v>
      </c>
      <c r="K32" s="181">
        <v>216</v>
      </c>
      <c r="L32" s="181">
        <v>207</v>
      </c>
      <c r="M32" s="182"/>
      <c r="N32" s="96"/>
      <c r="O32" s="179">
        <v>13</v>
      </c>
      <c r="P32" s="181"/>
      <c r="Q32" s="181"/>
      <c r="R32" s="182"/>
      <c r="S32" s="179">
        <v>13</v>
      </c>
      <c r="T32" s="181">
        <v>84</v>
      </c>
      <c r="U32" s="181">
        <v>252</v>
      </c>
      <c r="V32" s="182">
        <v>231</v>
      </c>
      <c r="W32" s="180">
        <v>13</v>
      </c>
      <c r="X32" s="181">
        <v>81</v>
      </c>
      <c r="Y32" s="181">
        <v>243</v>
      </c>
      <c r="Z32" s="182">
        <v>228</v>
      </c>
    </row>
    <row r="33" spans="1:26" s="193" customFormat="1" x14ac:dyDescent="0.2">
      <c r="A33" s="179">
        <v>14</v>
      </c>
      <c r="B33" s="181">
        <v>82</v>
      </c>
      <c r="C33" s="181">
        <v>246</v>
      </c>
      <c r="D33" s="182">
        <v>234</v>
      </c>
      <c r="E33" s="179">
        <v>14</v>
      </c>
      <c r="F33" s="181">
        <v>84</v>
      </c>
      <c r="G33" s="181">
        <v>252</v>
      </c>
      <c r="H33" s="182">
        <v>240</v>
      </c>
      <c r="I33" s="180">
        <v>14</v>
      </c>
      <c r="J33" s="181">
        <v>82</v>
      </c>
      <c r="K33" s="181">
        <v>246</v>
      </c>
      <c r="L33" s="181">
        <v>237</v>
      </c>
      <c r="M33" s="182"/>
      <c r="N33" s="96"/>
      <c r="O33" s="179">
        <v>14</v>
      </c>
      <c r="P33" s="181"/>
      <c r="Q33" s="181"/>
      <c r="R33" s="182"/>
      <c r="S33" s="179">
        <v>14</v>
      </c>
      <c r="T33" s="181"/>
      <c r="U33" s="181"/>
      <c r="V33" s="182"/>
      <c r="W33" s="180">
        <v>14</v>
      </c>
      <c r="X33" s="181"/>
      <c r="Y33" s="181"/>
      <c r="Z33" s="182"/>
    </row>
    <row r="34" spans="1:26" s="193" customFormat="1" x14ac:dyDescent="0.2">
      <c r="A34" s="179">
        <v>15</v>
      </c>
      <c r="B34" s="181"/>
      <c r="C34" s="181"/>
      <c r="D34" s="182"/>
      <c r="E34" s="179">
        <v>15</v>
      </c>
      <c r="F34" s="181"/>
      <c r="G34" s="181"/>
      <c r="H34" s="182"/>
      <c r="I34" s="180">
        <v>15</v>
      </c>
      <c r="J34" s="181"/>
      <c r="K34" s="181"/>
      <c r="L34" s="181"/>
      <c r="M34" s="182"/>
      <c r="N34" s="96"/>
      <c r="O34" s="179">
        <v>15</v>
      </c>
      <c r="P34" s="181"/>
      <c r="Q34" s="181"/>
      <c r="R34" s="182"/>
      <c r="S34" s="179">
        <v>15</v>
      </c>
      <c r="T34" s="181"/>
      <c r="U34" s="181"/>
      <c r="V34" s="182"/>
      <c r="W34" s="180">
        <v>15</v>
      </c>
      <c r="X34" s="181"/>
      <c r="Y34" s="181"/>
      <c r="Z34" s="182"/>
    </row>
    <row r="35" spans="1:26" s="194" customFormat="1" x14ac:dyDescent="0.2">
      <c r="A35" s="184">
        <v>16</v>
      </c>
      <c r="B35" s="185"/>
      <c r="C35" s="185"/>
      <c r="D35" s="187"/>
      <c r="E35" s="184">
        <v>16</v>
      </c>
      <c r="F35" s="185"/>
      <c r="G35" s="185"/>
      <c r="H35" s="187"/>
      <c r="I35" s="186">
        <v>16</v>
      </c>
      <c r="J35" s="185"/>
      <c r="K35" s="185"/>
      <c r="L35" s="185"/>
      <c r="M35" s="187"/>
      <c r="N35" s="133"/>
      <c r="O35" s="184">
        <v>16</v>
      </c>
      <c r="P35" s="185"/>
      <c r="Q35" s="185"/>
      <c r="R35" s="187"/>
      <c r="S35" s="184">
        <v>16</v>
      </c>
      <c r="T35" s="185"/>
      <c r="U35" s="185"/>
      <c r="V35" s="187"/>
      <c r="W35" s="186">
        <v>16</v>
      </c>
      <c r="X35" s="185"/>
      <c r="Y35" s="185"/>
      <c r="Z35" s="187"/>
    </row>
    <row r="36" spans="1:26" x14ac:dyDescent="0.2">
      <c r="A36" s="179"/>
      <c r="B36" s="181"/>
      <c r="C36" s="181"/>
      <c r="D36" s="182"/>
      <c r="E36" s="179"/>
      <c r="F36" s="181"/>
      <c r="G36" s="181"/>
      <c r="H36" s="182"/>
      <c r="I36" s="181"/>
      <c r="J36" s="181"/>
      <c r="K36" s="181"/>
      <c r="L36" s="181"/>
      <c r="M36" s="182"/>
      <c r="O36" s="183"/>
      <c r="P36" s="181"/>
      <c r="Q36" s="181"/>
      <c r="R36" s="182"/>
      <c r="S36" s="183"/>
      <c r="T36" s="181"/>
      <c r="U36" s="181"/>
      <c r="V36" s="182"/>
      <c r="W36" s="181"/>
      <c r="X36" s="181"/>
      <c r="Y36" s="181"/>
      <c r="Z36" s="182"/>
    </row>
    <row r="37" spans="1:26" s="192" customFormat="1" x14ac:dyDescent="0.2">
      <c r="A37" s="178" t="s">
        <v>272</v>
      </c>
      <c r="B37" s="188"/>
      <c r="C37" s="188"/>
      <c r="D37" s="191"/>
      <c r="E37" s="178" t="s">
        <v>273</v>
      </c>
      <c r="F37" s="188"/>
      <c r="G37" s="188"/>
      <c r="H37" s="191"/>
      <c r="I37" s="190" t="s">
        <v>274</v>
      </c>
      <c r="J37" s="188"/>
      <c r="K37" s="188"/>
      <c r="L37" s="188"/>
      <c r="M37" s="191"/>
      <c r="N37" s="106"/>
      <c r="O37" s="178" t="s">
        <v>272</v>
      </c>
      <c r="P37" s="188"/>
      <c r="Q37" s="188"/>
      <c r="R37" s="191"/>
      <c r="S37" s="178" t="s">
        <v>273</v>
      </c>
      <c r="T37" s="188"/>
      <c r="U37" s="188"/>
      <c r="V37" s="191"/>
      <c r="W37" s="190" t="s">
        <v>274</v>
      </c>
      <c r="X37" s="188"/>
      <c r="Y37" s="188"/>
      <c r="Z37" s="191"/>
    </row>
    <row r="38" spans="1:26" s="193" customFormat="1" x14ac:dyDescent="0.2">
      <c r="A38" s="183"/>
      <c r="B38" s="180" t="s">
        <v>194</v>
      </c>
      <c r="C38" s="180" t="s">
        <v>266</v>
      </c>
      <c r="D38" s="189" t="s">
        <v>267</v>
      </c>
      <c r="E38" s="183"/>
      <c r="F38" s="180" t="s">
        <v>194</v>
      </c>
      <c r="G38" s="180" t="s">
        <v>266</v>
      </c>
      <c r="H38" s="189" t="s">
        <v>267</v>
      </c>
      <c r="I38" s="181"/>
      <c r="J38" s="180" t="s">
        <v>194</v>
      </c>
      <c r="K38" s="180" t="s">
        <v>266</v>
      </c>
      <c r="L38" s="180" t="s">
        <v>267</v>
      </c>
      <c r="M38" s="182"/>
      <c r="N38" s="96"/>
      <c r="O38" s="183"/>
      <c r="P38" s="180" t="s">
        <v>194</v>
      </c>
      <c r="Q38" s="180" t="s">
        <v>266</v>
      </c>
      <c r="R38" s="189" t="s">
        <v>267</v>
      </c>
      <c r="S38" s="183"/>
      <c r="T38" s="180" t="s">
        <v>194</v>
      </c>
      <c r="U38" s="180" t="s">
        <v>266</v>
      </c>
      <c r="V38" s="189" t="s">
        <v>267</v>
      </c>
      <c r="W38" s="181"/>
      <c r="X38" s="180" t="s">
        <v>194</v>
      </c>
      <c r="Y38" s="180" t="s">
        <v>266</v>
      </c>
      <c r="Z38" s="189" t="s">
        <v>267</v>
      </c>
    </row>
    <row r="39" spans="1:26" s="193" customFormat="1" x14ac:dyDescent="0.2">
      <c r="A39" s="179" t="s">
        <v>268</v>
      </c>
      <c r="B39" s="181"/>
      <c r="C39" s="181">
        <v>0</v>
      </c>
      <c r="D39" s="182"/>
      <c r="E39" s="179" t="s">
        <v>268</v>
      </c>
      <c r="F39" s="181"/>
      <c r="G39" s="181">
        <v>0</v>
      </c>
      <c r="H39" s="182"/>
      <c r="I39" s="180" t="s">
        <v>268</v>
      </c>
      <c r="J39" s="181"/>
      <c r="K39" s="181">
        <v>0</v>
      </c>
      <c r="L39" s="181"/>
      <c r="M39" s="182"/>
      <c r="N39" s="96"/>
      <c r="O39" s="179" t="s">
        <v>268</v>
      </c>
      <c r="P39" s="181">
        <v>2</v>
      </c>
      <c r="Q39" s="181">
        <v>6</v>
      </c>
      <c r="R39" s="182"/>
      <c r="S39" s="179" t="s">
        <v>268</v>
      </c>
      <c r="T39" s="181">
        <v>1</v>
      </c>
      <c r="U39" s="181">
        <v>3</v>
      </c>
      <c r="V39" s="182"/>
      <c r="W39" s="180" t="s">
        <v>268</v>
      </c>
      <c r="X39" s="181">
        <v>1</v>
      </c>
      <c r="Y39" s="181">
        <v>3</v>
      </c>
      <c r="Z39" s="182"/>
    </row>
    <row r="40" spans="1:26" s="193" customFormat="1" x14ac:dyDescent="0.2">
      <c r="A40" s="179">
        <v>4</v>
      </c>
      <c r="B40" s="181">
        <v>4</v>
      </c>
      <c r="C40" s="181">
        <v>12</v>
      </c>
      <c r="D40" s="182">
        <v>0</v>
      </c>
      <c r="E40" s="179">
        <v>4</v>
      </c>
      <c r="F40" s="181">
        <v>3</v>
      </c>
      <c r="G40" s="181">
        <v>9</v>
      </c>
      <c r="H40" s="182">
        <v>0</v>
      </c>
      <c r="I40" s="180">
        <v>4</v>
      </c>
      <c r="J40" s="181">
        <v>5</v>
      </c>
      <c r="K40" s="181">
        <v>15</v>
      </c>
      <c r="L40" s="181">
        <v>0</v>
      </c>
      <c r="M40" s="182"/>
      <c r="N40" s="96"/>
      <c r="O40" s="179">
        <v>4</v>
      </c>
      <c r="P40" s="181">
        <v>10</v>
      </c>
      <c r="Q40" s="181">
        <v>30</v>
      </c>
      <c r="R40" s="182">
        <v>0</v>
      </c>
      <c r="S40" s="179">
        <v>4</v>
      </c>
      <c r="T40" s="181">
        <v>9</v>
      </c>
      <c r="U40" s="181">
        <v>27</v>
      </c>
      <c r="V40" s="182">
        <v>0</v>
      </c>
      <c r="W40" s="180">
        <v>4</v>
      </c>
      <c r="X40" s="181">
        <v>9</v>
      </c>
      <c r="Y40" s="181">
        <v>27</v>
      </c>
      <c r="Z40" s="182">
        <v>0</v>
      </c>
    </row>
    <row r="41" spans="1:26" s="193" customFormat="1" x14ac:dyDescent="0.2">
      <c r="A41" s="179">
        <v>5</v>
      </c>
      <c r="B41" s="181">
        <v>11</v>
      </c>
      <c r="C41" s="181">
        <v>33</v>
      </c>
      <c r="D41" s="182">
        <v>21</v>
      </c>
      <c r="E41" s="179">
        <v>5</v>
      </c>
      <c r="F41" s="181">
        <v>10</v>
      </c>
      <c r="G41" s="181">
        <v>30</v>
      </c>
      <c r="H41" s="182">
        <v>21</v>
      </c>
      <c r="I41" s="180">
        <v>5</v>
      </c>
      <c r="J41" s="181">
        <v>12</v>
      </c>
      <c r="K41" s="181">
        <v>36</v>
      </c>
      <c r="L41" s="181">
        <v>21</v>
      </c>
      <c r="M41" s="182"/>
      <c r="N41" s="96"/>
      <c r="O41" s="179">
        <v>5</v>
      </c>
      <c r="P41" s="181">
        <v>18</v>
      </c>
      <c r="Q41" s="181">
        <v>54</v>
      </c>
      <c r="R41" s="182">
        <v>24</v>
      </c>
      <c r="S41" s="179">
        <v>5</v>
      </c>
      <c r="T41" s="181">
        <v>16</v>
      </c>
      <c r="U41" s="181">
        <v>48</v>
      </c>
      <c r="V41" s="182">
        <v>21</v>
      </c>
      <c r="W41" s="180">
        <v>5</v>
      </c>
      <c r="X41" s="181">
        <v>16</v>
      </c>
      <c r="Y41" s="181">
        <v>48</v>
      </c>
      <c r="Z41" s="182">
        <v>21</v>
      </c>
    </row>
    <row r="42" spans="1:26" s="193" customFormat="1" x14ac:dyDescent="0.2">
      <c r="A42" s="179">
        <v>6</v>
      </c>
      <c r="B42" s="181">
        <v>19</v>
      </c>
      <c r="C42" s="181">
        <v>57</v>
      </c>
      <c r="D42" s="182">
        <v>45</v>
      </c>
      <c r="E42" s="179">
        <v>6</v>
      </c>
      <c r="F42" s="181">
        <v>17</v>
      </c>
      <c r="G42" s="181">
        <v>51</v>
      </c>
      <c r="H42" s="182">
        <v>42</v>
      </c>
      <c r="I42" s="180">
        <v>6</v>
      </c>
      <c r="J42" s="181">
        <v>19</v>
      </c>
      <c r="K42" s="181">
        <v>57</v>
      </c>
      <c r="L42" s="181">
        <v>42</v>
      </c>
      <c r="M42" s="182"/>
      <c r="N42" s="96"/>
      <c r="O42" s="179">
        <v>6</v>
      </c>
      <c r="P42" s="181">
        <v>26</v>
      </c>
      <c r="Q42" s="181">
        <v>78</v>
      </c>
      <c r="R42" s="182">
        <v>48</v>
      </c>
      <c r="S42" s="179">
        <v>6</v>
      </c>
      <c r="T42" s="181">
        <v>24</v>
      </c>
      <c r="U42" s="181">
        <v>72</v>
      </c>
      <c r="V42" s="182">
        <v>45</v>
      </c>
      <c r="W42" s="180">
        <v>6</v>
      </c>
      <c r="X42" s="181">
        <v>24</v>
      </c>
      <c r="Y42" s="181">
        <v>72</v>
      </c>
      <c r="Z42" s="182">
        <v>45</v>
      </c>
    </row>
    <row r="43" spans="1:26" s="193" customFormat="1" x14ac:dyDescent="0.2">
      <c r="A43" s="179">
        <v>7</v>
      </c>
      <c r="B43" s="181">
        <v>26</v>
      </c>
      <c r="C43" s="181">
        <v>78</v>
      </c>
      <c r="D43" s="182">
        <v>66</v>
      </c>
      <c r="E43" s="179">
        <v>7</v>
      </c>
      <c r="F43" s="181">
        <v>24</v>
      </c>
      <c r="G43" s="181">
        <v>72</v>
      </c>
      <c r="H43" s="182">
        <v>63</v>
      </c>
      <c r="I43" s="180">
        <v>7</v>
      </c>
      <c r="J43" s="181">
        <v>27</v>
      </c>
      <c r="K43" s="181">
        <v>81</v>
      </c>
      <c r="L43" s="181">
        <v>66</v>
      </c>
      <c r="M43" s="182"/>
      <c r="N43" s="96"/>
      <c r="O43" s="179">
        <v>7</v>
      </c>
      <c r="P43" s="181">
        <v>35</v>
      </c>
      <c r="Q43" s="181">
        <v>105</v>
      </c>
      <c r="R43" s="182">
        <v>75</v>
      </c>
      <c r="S43" s="179">
        <v>7</v>
      </c>
      <c r="T43" s="181">
        <v>32</v>
      </c>
      <c r="U43" s="181">
        <v>96</v>
      </c>
      <c r="V43" s="182">
        <v>69</v>
      </c>
      <c r="W43" s="180">
        <v>7</v>
      </c>
      <c r="X43" s="181">
        <v>32</v>
      </c>
      <c r="Y43" s="181">
        <v>96</v>
      </c>
      <c r="Z43" s="182">
        <v>69</v>
      </c>
    </row>
    <row r="44" spans="1:26" s="193" customFormat="1" x14ac:dyDescent="0.2">
      <c r="A44" s="179">
        <v>8</v>
      </c>
      <c r="B44" s="181">
        <v>33</v>
      </c>
      <c r="C44" s="181">
        <v>99</v>
      </c>
      <c r="D44" s="182">
        <v>87</v>
      </c>
      <c r="E44" s="179">
        <v>8</v>
      </c>
      <c r="F44" s="181">
        <v>32</v>
      </c>
      <c r="G44" s="181">
        <v>96</v>
      </c>
      <c r="H44" s="182">
        <v>87</v>
      </c>
      <c r="I44" s="180">
        <v>8</v>
      </c>
      <c r="J44" s="181">
        <v>34</v>
      </c>
      <c r="K44" s="181">
        <v>102</v>
      </c>
      <c r="L44" s="181">
        <v>87</v>
      </c>
      <c r="M44" s="182"/>
      <c r="N44" s="96"/>
      <c r="O44" s="179">
        <v>8</v>
      </c>
      <c r="P44" s="181">
        <v>44</v>
      </c>
      <c r="Q44" s="181">
        <v>132</v>
      </c>
      <c r="R44" s="182">
        <v>102</v>
      </c>
      <c r="S44" s="179">
        <v>8</v>
      </c>
      <c r="T44" s="181">
        <v>40</v>
      </c>
      <c r="U44" s="181">
        <v>120</v>
      </c>
      <c r="V44" s="182">
        <v>93</v>
      </c>
      <c r="W44" s="180">
        <v>8</v>
      </c>
      <c r="X44" s="181">
        <v>40</v>
      </c>
      <c r="Y44" s="181">
        <v>120</v>
      </c>
      <c r="Z44" s="182">
        <v>93</v>
      </c>
    </row>
    <row r="45" spans="1:26" s="193" customFormat="1" x14ac:dyDescent="0.2">
      <c r="A45" s="179">
        <v>9</v>
      </c>
      <c r="B45" s="181">
        <v>41</v>
      </c>
      <c r="C45" s="181">
        <v>123</v>
      </c>
      <c r="D45" s="182">
        <v>111</v>
      </c>
      <c r="E45" s="179">
        <v>9</v>
      </c>
      <c r="F45" s="181">
        <v>39</v>
      </c>
      <c r="G45" s="181">
        <v>117</v>
      </c>
      <c r="H45" s="182">
        <v>108</v>
      </c>
      <c r="I45" s="180">
        <v>9</v>
      </c>
      <c r="J45" s="181">
        <v>41</v>
      </c>
      <c r="K45" s="181">
        <v>123</v>
      </c>
      <c r="L45" s="181">
        <v>108</v>
      </c>
      <c r="M45" s="182"/>
      <c r="N45" s="96"/>
      <c r="O45" s="179">
        <v>9</v>
      </c>
      <c r="P45" s="181">
        <v>53</v>
      </c>
      <c r="Q45" s="181">
        <v>159</v>
      </c>
      <c r="R45" s="182">
        <v>129</v>
      </c>
      <c r="S45" s="179">
        <v>9</v>
      </c>
      <c r="T45" s="181">
        <v>48</v>
      </c>
      <c r="U45" s="181">
        <v>144</v>
      </c>
      <c r="V45" s="182">
        <v>117</v>
      </c>
      <c r="W45" s="180">
        <v>9</v>
      </c>
      <c r="X45" s="181">
        <v>49</v>
      </c>
      <c r="Y45" s="181">
        <v>147</v>
      </c>
      <c r="Z45" s="182">
        <v>120</v>
      </c>
    </row>
    <row r="46" spans="1:26" s="193" customFormat="1" x14ac:dyDescent="0.2">
      <c r="A46" s="179">
        <v>10</v>
      </c>
      <c r="B46" s="181">
        <v>49</v>
      </c>
      <c r="C46" s="181">
        <v>147</v>
      </c>
      <c r="D46" s="182">
        <v>135</v>
      </c>
      <c r="E46" s="179">
        <v>10</v>
      </c>
      <c r="F46" s="181">
        <v>46</v>
      </c>
      <c r="G46" s="181">
        <v>138</v>
      </c>
      <c r="H46" s="182">
        <v>129</v>
      </c>
      <c r="I46" s="180">
        <v>10</v>
      </c>
      <c r="J46" s="181">
        <v>49</v>
      </c>
      <c r="K46" s="181">
        <v>147</v>
      </c>
      <c r="L46" s="181">
        <v>132</v>
      </c>
      <c r="M46" s="182"/>
      <c r="N46" s="96"/>
      <c r="O46" s="179">
        <v>10</v>
      </c>
      <c r="P46" s="181">
        <v>64</v>
      </c>
      <c r="Q46" s="181">
        <v>192</v>
      </c>
      <c r="R46" s="182">
        <v>162</v>
      </c>
      <c r="S46" s="179">
        <v>10</v>
      </c>
      <c r="T46" s="181">
        <v>56</v>
      </c>
      <c r="U46" s="181">
        <v>168</v>
      </c>
      <c r="V46" s="182">
        <v>141</v>
      </c>
      <c r="W46" s="180">
        <v>10</v>
      </c>
      <c r="X46" s="181">
        <v>58</v>
      </c>
      <c r="Y46" s="181">
        <v>174</v>
      </c>
      <c r="Z46" s="182">
        <v>147</v>
      </c>
    </row>
    <row r="47" spans="1:26" s="193" customFormat="1" x14ac:dyDescent="0.2">
      <c r="A47" s="179">
        <v>11</v>
      </c>
      <c r="B47" s="181">
        <v>56</v>
      </c>
      <c r="C47" s="181">
        <v>168</v>
      </c>
      <c r="D47" s="182">
        <v>156</v>
      </c>
      <c r="E47" s="179">
        <v>11</v>
      </c>
      <c r="F47" s="181">
        <v>54</v>
      </c>
      <c r="G47" s="181">
        <v>162</v>
      </c>
      <c r="H47" s="182">
        <v>153</v>
      </c>
      <c r="I47" s="180">
        <v>11</v>
      </c>
      <c r="J47" s="181">
        <v>56</v>
      </c>
      <c r="K47" s="181">
        <v>168</v>
      </c>
      <c r="L47" s="181">
        <v>153</v>
      </c>
      <c r="M47" s="182"/>
      <c r="N47" s="96"/>
      <c r="O47" s="179">
        <v>11</v>
      </c>
      <c r="P47" s="181">
        <v>76</v>
      </c>
      <c r="Q47" s="181">
        <v>228</v>
      </c>
      <c r="R47" s="182">
        <v>198</v>
      </c>
      <c r="S47" s="179">
        <v>11</v>
      </c>
      <c r="T47" s="181">
        <v>69</v>
      </c>
      <c r="U47" s="181">
        <v>207</v>
      </c>
      <c r="V47" s="182">
        <v>180</v>
      </c>
      <c r="W47" s="180">
        <v>11</v>
      </c>
      <c r="X47" s="181">
        <v>68</v>
      </c>
      <c r="Y47" s="181">
        <v>204</v>
      </c>
      <c r="Z47" s="182">
        <v>177</v>
      </c>
    </row>
    <row r="48" spans="1:26" s="193" customFormat="1" x14ac:dyDescent="0.2">
      <c r="A48" s="179">
        <v>12</v>
      </c>
      <c r="B48" s="181">
        <v>64</v>
      </c>
      <c r="C48" s="181">
        <v>192</v>
      </c>
      <c r="D48" s="182">
        <v>180</v>
      </c>
      <c r="E48" s="179">
        <v>12</v>
      </c>
      <c r="F48" s="181">
        <v>61</v>
      </c>
      <c r="G48" s="181">
        <v>183</v>
      </c>
      <c r="H48" s="182">
        <v>174</v>
      </c>
      <c r="I48" s="180">
        <v>12</v>
      </c>
      <c r="J48" s="181">
        <v>63</v>
      </c>
      <c r="K48" s="181">
        <v>189</v>
      </c>
      <c r="L48" s="181">
        <v>174</v>
      </c>
      <c r="M48" s="182"/>
      <c r="N48" s="96"/>
      <c r="O48" s="179">
        <v>12</v>
      </c>
      <c r="P48" s="181">
        <v>89</v>
      </c>
      <c r="Q48" s="181">
        <v>267</v>
      </c>
      <c r="R48" s="182">
        <v>237</v>
      </c>
      <c r="S48" s="179">
        <v>12</v>
      </c>
      <c r="T48" s="181">
        <v>80</v>
      </c>
      <c r="U48" s="181">
        <v>240</v>
      </c>
      <c r="V48" s="182">
        <v>213</v>
      </c>
      <c r="W48" s="180">
        <v>12</v>
      </c>
      <c r="X48" s="181">
        <v>81</v>
      </c>
      <c r="Y48" s="181">
        <v>243</v>
      </c>
      <c r="Z48" s="182">
        <v>216</v>
      </c>
    </row>
    <row r="49" spans="1:26" s="193" customFormat="1" x14ac:dyDescent="0.2">
      <c r="A49" s="179">
        <v>13</v>
      </c>
      <c r="B49" s="181">
        <v>72</v>
      </c>
      <c r="C49" s="181">
        <v>216</v>
      </c>
      <c r="D49" s="182">
        <v>204</v>
      </c>
      <c r="E49" s="179">
        <v>13</v>
      </c>
      <c r="F49" s="181">
        <v>69</v>
      </c>
      <c r="G49" s="181">
        <v>207</v>
      </c>
      <c r="H49" s="182">
        <v>198</v>
      </c>
      <c r="I49" s="180">
        <v>13</v>
      </c>
      <c r="J49" s="181">
        <v>70</v>
      </c>
      <c r="K49" s="181">
        <v>210</v>
      </c>
      <c r="L49" s="181">
        <v>195</v>
      </c>
      <c r="M49" s="182"/>
      <c r="N49" s="96"/>
      <c r="O49" s="179">
        <v>13</v>
      </c>
      <c r="P49" s="181"/>
      <c r="Q49" s="181"/>
      <c r="R49" s="182"/>
      <c r="S49" s="179">
        <v>13</v>
      </c>
      <c r="T49" s="181">
        <v>94</v>
      </c>
      <c r="U49" s="181">
        <v>282</v>
      </c>
      <c r="V49" s="182">
        <v>255</v>
      </c>
      <c r="W49" s="180">
        <v>13</v>
      </c>
      <c r="X49" s="181">
        <v>95</v>
      </c>
      <c r="Y49" s="181">
        <v>285</v>
      </c>
      <c r="Z49" s="182">
        <v>258</v>
      </c>
    </row>
    <row r="50" spans="1:26" s="193" customFormat="1" x14ac:dyDescent="0.2">
      <c r="A50" s="179">
        <v>14</v>
      </c>
      <c r="B50" s="181">
        <v>79</v>
      </c>
      <c r="C50" s="181">
        <v>237</v>
      </c>
      <c r="D50" s="182">
        <v>225</v>
      </c>
      <c r="E50" s="179">
        <v>14</v>
      </c>
      <c r="F50" s="181">
        <v>78</v>
      </c>
      <c r="G50" s="181">
        <v>234</v>
      </c>
      <c r="H50" s="182">
        <v>225</v>
      </c>
      <c r="I50" s="180">
        <v>14</v>
      </c>
      <c r="J50" s="181">
        <v>80</v>
      </c>
      <c r="K50" s="181">
        <v>240</v>
      </c>
      <c r="L50" s="181">
        <v>225</v>
      </c>
      <c r="M50" s="182"/>
      <c r="N50" s="96"/>
      <c r="O50" s="179">
        <v>14</v>
      </c>
      <c r="P50" s="181"/>
      <c r="Q50" s="181"/>
      <c r="R50" s="182"/>
      <c r="S50" s="179">
        <v>14</v>
      </c>
      <c r="T50" s="181"/>
      <c r="U50" s="181"/>
      <c r="V50" s="182"/>
      <c r="W50" s="180">
        <v>14</v>
      </c>
      <c r="X50" s="181"/>
      <c r="Y50" s="181"/>
      <c r="Z50" s="182"/>
    </row>
    <row r="51" spans="1:26" s="193" customFormat="1" x14ac:dyDescent="0.2">
      <c r="A51" s="179">
        <v>15</v>
      </c>
      <c r="B51" s="181"/>
      <c r="C51" s="181"/>
      <c r="D51" s="182"/>
      <c r="E51" s="179">
        <v>15</v>
      </c>
      <c r="F51" s="181"/>
      <c r="G51" s="181"/>
      <c r="H51" s="182"/>
      <c r="I51" s="180">
        <v>15</v>
      </c>
      <c r="J51" s="181"/>
      <c r="K51" s="181"/>
      <c r="L51" s="181"/>
      <c r="M51" s="182"/>
      <c r="N51" s="96"/>
      <c r="O51" s="179">
        <v>15</v>
      </c>
      <c r="P51" s="181"/>
      <c r="Q51" s="181"/>
      <c r="R51" s="182"/>
      <c r="S51" s="179">
        <v>15</v>
      </c>
      <c r="T51" s="181"/>
      <c r="U51" s="181"/>
      <c r="V51" s="182"/>
      <c r="W51" s="180">
        <v>15</v>
      </c>
      <c r="X51" s="181"/>
      <c r="Y51" s="181"/>
      <c r="Z51" s="182"/>
    </row>
    <row r="52" spans="1:26" s="194" customFormat="1" x14ac:dyDescent="0.2">
      <c r="A52" s="184">
        <v>16</v>
      </c>
      <c r="B52" s="185"/>
      <c r="C52" s="185"/>
      <c r="D52" s="187"/>
      <c r="E52" s="184">
        <v>16</v>
      </c>
      <c r="F52" s="185"/>
      <c r="G52" s="185"/>
      <c r="H52" s="187"/>
      <c r="I52" s="186">
        <v>16</v>
      </c>
      <c r="J52" s="185"/>
      <c r="K52" s="185"/>
      <c r="L52" s="185"/>
      <c r="M52" s="187"/>
      <c r="N52" s="133"/>
      <c r="O52" s="184">
        <v>16</v>
      </c>
      <c r="P52" s="185"/>
      <c r="Q52" s="185"/>
      <c r="R52" s="187"/>
      <c r="S52" s="184">
        <v>16</v>
      </c>
      <c r="T52" s="185"/>
      <c r="U52" s="185"/>
      <c r="V52" s="187"/>
      <c r="W52" s="186">
        <v>16</v>
      </c>
      <c r="X52" s="185"/>
      <c r="Y52" s="185"/>
      <c r="Z52" s="187"/>
    </row>
    <row r="53" spans="1:26" x14ac:dyDescent="0.2">
      <c r="A53" s="183"/>
      <c r="B53" s="181"/>
      <c r="C53" s="181"/>
      <c r="D53" s="182"/>
      <c r="E53" s="179"/>
      <c r="F53" s="181"/>
      <c r="G53" s="181"/>
      <c r="H53" s="182"/>
      <c r="I53" s="180"/>
      <c r="J53" s="181"/>
      <c r="K53" s="181"/>
      <c r="L53" s="181"/>
      <c r="M53" s="182"/>
      <c r="O53" s="183"/>
      <c r="P53" s="181"/>
      <c r="Q53" s="181"/>
      <c r="R53" s="182"/>
      <c r="S53" s="183"/>
      <c r="T53" s="181"/>
      <c r="U53" s="181"/>
      <c r="V53" s="182"/>
      <c r="W53" s="181"/>
      <c r="X53" s="181"/>
      <c r="Y53" s="181"/>
      <c r="Z53" s="182"/>
    </row>
    <row r="54" spans="1:26" s="192" customFormat="1" x14ac:dyDescent="0.2">
      <c r="A54" s="178" t="s">
        <v>275</v>
      </c>
      <c r="B54" s="188"/>
      <c r="C54" s="188"/>
      <c r="D54" s="191"/>
      <c r="E54" s="178" t="s">
        <v>276</v>
      </c>
      <c r="F54" s="188"/>
      <c r="G54" s="188"/>
      <c r="H54" s="191"/>
      <c r="I54" s="190"/>
      <c r="J54" s="188"/>
      <c r="K54" s="188"/>
      <c r="L54" s="188"/>
      <c r="M54" s="191"/>
      <c r="N54" s="106"/>
      <c r="O54" s="178" t="s">
        <v>277</v>
      </c>
      <c r="P54" s="188"/>
      <c r="Q54" s="188"/>
      <c r="R54" s="191"/>
      <c r="S54" s="178" t="s">
        <v>275</v>
      </c>
      <c r="T54" s="188"/>
      <c r="U54" s="188"/>
      <c r="V54" s="191"/>
      <c r="W54" s="190" t="s">
        <v>277</v>
      </c>
      <c r="X54" s="188"/>
      <c r="Y54" s="188"/>
      <c r="Z54" s="191"/>
    </row>
    <row r="55" spans="1:26" s="193" customFormat="1" x14ac:dyDescent="0.2">
      <c r="A55" s="183"/>
      <c r="B55" s="180" t="s">
        <v>194</v>
      </c>
      <c r="C55" s="180" t="s">
        <v>266</v>
      </c>
      <c r="D55" s="189" t="s">
        <v>267</v>
      </c>
      <c r="E55" s="183"/>
      <c r="F55" s="180" t="s">
        <v>194</v>
      </c>
      <c r="G55" s="180" t="s">
        <v>266</v>
      </c>
      <c r="H55" s="189" t="s">
        <v>267</v>
      </c>
      <c r="I55" s="180"/>
      <c r="J55" s="181"/>
      <c r="K55" s="181"/>
      <c r="L55" s="181"/>
      <c r="M55" s="182"/>
      <c r="N55" s="96"/>
      <c r="O55" s="183"/>
      <c r="P55" s="180" t="s">
        <v>194</v>
      </c>
      <c r="Q55" s="180" t="s">
        <v>266</v>
      </c>
      <c r="R55" s="189" t="s">
        <v>267</v>
      </c>
      <c r="S55" s="183"/>
      <c r="T55" s="180" t="s">
        <v>194</v>
      </c>
      <c r="U55" s="180" t="s">
        <v>266</v>
      </c>
      <c r="V55" s="189" t="s">
        <v>267</v>
      </c>
      <c r="W55" s="181"/>
      <c r="X55" s="180" t="s">
        <v>194</v>
      </c>
      <c r="Y55" s="180" t="s">
        <v>266</v>
      </c>
      <c r="Z55" s="189" t="s">
        <v>267</v>
      </c>
    </row>
    <row r="56" spans="1:26" s="193" customFormat="1" x14ac:dyDescent="0.2">
      <c r="A56" s="179" t="s">
        <v>268</v>
      </c>
      <c r="B56" s="181"/>
      <c r="C56" s="181">
        <v>0</v>
      </c>
      <c r="D56" s="182"/>
      <c r="E56" s="179" t="s">
        <v>268</v>
      </c>
      <c r="F56" s="181"/>
      <c r="G56" s="181">
        <v>0</v>
      </c>
      <c r="H56" s="182"/>
      <c r="I56" s="180"/>
      <c r="J56" s="181"/>
      <c r="K56" s="181"/>
      <c r="L56" s="181"/>
      <c r="M56" s="182"/>
      <c r="N56" s="96"/>
      <c r="O56" s="179" t="s">
        <v>268</v>
      </c>
      <c r="P56" s="181">
        <v>2</v>
      </c>
      <c r="Q56" s="181">
        <v>6</v>
      </c>
      <c r="R56" s="182"/>
      <c r="S56" s="179" t="s">
        <v>268</v>
      </c>
      <c r="T56" s="181">
        <v>2</v>
      </c>
      <c r="U56" s="181">
        <v>6</v>
      </c>
      <c r="V56" s="182"/>
      <c r="W56" s="180" t="s">
        <v>268</v>
      </c>
      <c r="X56" s="181">
        <v>2</v>
      </c>
      <c r="Y56" s="181">
        <v>6</v>
      </c>
      <c r="Z56" s="182"/>
    </row>
    <row r="57" spans="1:26" s="193" customFormat="1" x14ac:dyDescent="0.2">
      <c r="A57" s="179">
        <v>4</v>
      </c>
      <c r="B57" s="181">
        <v>3</v>
      </c>
      <c r="C57" s="181">
        <v>9</v>
      </c>
      <c r="D57" s="182">
        <v>0</v>
      </c>
      <c r="E57" s="179">
        <v>4</v>
      </c>
      <c r="F57" s="181">
        <v>4</v>
      </c>
      <c r="G57" s="181">
        <v>12</v>
      </c>
      <c r="H57" s="182">
        <v>0</v>
      </c>
      <c r="I57" s="180"/>
      <c r="J57" s="181"/>
      <c r="K57" s="181"/>
      <c r="L57" s="181"/>
      <c r="M57" s="182"/>
      <c r="N57" s="96"/>
      <c r="O57" s="179">
        <v>4</v>
      </c>
      <c r="P57" s="181">
        <v>9</v>
      </c>
      <c r="Q57" s="181">
        <v>27</v>
      </c>
      <c r="R57" s="182">
        <v>0</v>
      </c>
      <c r="S57" s="179">
        <v>4</v>
      </c>
      <c r="T57" s="181">
        <v>9</v>
      </c>
      <c r="U57" s="181">
        <v>27</v>
      </c>
      <c r="V57" s="182">
        <v>0</v>
      </c>
      <c r="W57" s="180">
        <v>4</v>
      </c>
      <c r="X57" s="181">
        <v>9</v>
      </c>
      <c r="Y57" s="181">
        <v>27</v>
      </c>
      <c r="Z57" s="182">
        <v>0</v>
      </c>
    </row>
    <row r="58" spans="1:26" s="193" customFormat="1" x14ac:dyDescent="0.2">
      <c r="A58" s="179">
        <v>5</v>
      </c>
      <c r="B58" s="181">
        <v>11</v>
      </c>
      <c r="C58" s="181">
        <v>33</v>
      </c>
      <c r="D58" s="182">
        <v>24</v>
      </c>
      <c r="E58" s="179">
        <v>5</v>
      </c>
      <c r="F58" s="181">
        <v>11</v>
      </c>
      <c r="G58" s="181">
        <v>33</v>
      </c>
      <c r="H58" s="182">
        <v>21</v>
      </c>
      <c r="I58" s="180"/>
      <c r="J58" s="181"/>
      <c r="K58" s="181"/>
      <c r="L58" s="181"/>
      <c r="M58" s="182"/>
      <c r="N58" s="96"/>
      <c r="O58" s="179">
        <v>5</v>
      </c>
      <c r="P58" s="181">
        <v>17</v>
      </c>
      <c r="Q58" s="181">
        <v>51</v>
      </c>
      <c r="R58" s="182">
        <v>24</v>
      </c>
      <c r="S58" s="179">
        <v>5</v>
      </c>
      <c r="T58" s="181">
        <v>17</v>
      </c>
      <c r="U58" s="181">
        <v>51</v>
      </c>
      <c r="V58" s="182">
        <v>24</v>
      </c>
      <c r="W58" s="180">
        <v>5</v>
      </c>
      <c r="X58" s="181">
        <v>17</v>
      </c>
      <c r="Y58" s="181">
        <v>51</v>
      </c>
      <c r="Z58" s="182">
        <v>24</v>
      </c>
    </row>
    <row r="59" spans="1:26" s="193" customFormat="1" x14ac:dyDescent="0.2">
      <c r="A59" s="179">
        <v>6</v>
      </c>
      <c r="B59" s="181">
        <v>18</v>
      </c>
      <c r="C59" s="181">
        <v>54</v>
      </c>
      <c r="D59" s="182">
        <v>45</v>
      </c>
      <c r="E59" s="179">
        <v>6</v>
      </c>
      <c r="F59" s="181">
        <v>19</v>
      </c>
      <c r="G59" s="181">
        <v>57</v>
      </c>
      <c r="H59" s="182">
        <v>45</v>
      </c>
      <c r="I59" s="180"/>
      <c r="J59" s="181"/>
      <c r="K59" s="181"/>
      <c r="L59" s="181"/>
      <c r="M59" s="182"/>
      <c r="N59" s="96"/>
      <c r="O59" s="179">
        <v>6</v>
      </c>
      <c r="P59" s="181">
        <v>24</v>
      </c>
      <c r="Q59" s="181">
        <v>72</v>
      </c>
      <c r="R59" s="182">
        <v>45</v>
      </c>
      <c r="S59" s="179">
        <v>6</v>
      </c>
      <c r="T59" s="181">
        <v>25</v>
      </c>
      <c r="U59" s="181">
        <v>75</v>
      </c>
      <c r="V59" s="182">
        <v>48</v>
      </c>
      <c r="W59" s="180">
        <v>6</v>
      </c>
      <c r="X59" s="181">
        <v>25</v>
      </c>
      <c r="Y59" s="181">
        <v>75</v>
      </c>
      <c r="Z59" s="182">
        <v>48</v>
      </c>
    </row>
    <row r="60" spans="1:26" s="193" customFormat="1" x14ac:dyDescent="0.2">
      <c r="A60" s="179">
        <v>7</v>
      </c>
      <c r="B60" s="181">
        <v>25</v>
      </c>
      <c r="C60" s="181">
        <v>75</v>
      </c>
      <c r="D60" s="182">
        <v>66</v>
      </c>
      <c r="E60" s="179">
        <v>7</v>
      </c>
      <c r="F60" s="181">
        <v>26</v>
      </c>
      <c r="G60" s="181">
        <v>78</v>
      </c>
      <c r="H60" s="182">
        <v>66</v>
      </c>
      <c r="I60" s="180"/>
      <c r="J60" s="181"/>
      <c r="K60" s="181"/>
      <c r="L60" s="181"/>
      <c r="M60" s="182"/>
      <c r="N60" s="96"/>
      <c r="O60" s="179">
        <v>7</v>
      </c>
      <c r="P60" s="181">
        <v>33</v>
      </c>
      <c r="Q60" s="181">
        <v>99</v>
      </c>
      <c r="R60" s="182">
        <v>72</v>
      </c>
      <c r="S60" s="179">
        <v>7</v>
      </c>
      <c r="T60" s="181">
        <v>33</v>
      </c>
      <c r="U60" s="181">
        <v>99</v>
      </c>
      <c r="V60" s="182">
        <v>72</v>
      </c>
      <c r="W60" s="180">
        <v>7</v>
      </c>
      <c r="X60" s="181">
        <v>33</v>
      </c>
      <c r="Y60" s="181">
        <v>99</v>
      </c>
      <c r="Z60" s="182">
        <v>72</v>
      </c>
    </row>
    <row r="61" spans="1:26" s="193" customFormat="1" x14ac:dyDescent="0.2">
      <c r="A61" s="179">
        <v>8</v>
      </c>
      <c r="B61" s="181">
        <v>32</v>
      </c>
      <c r="C61" s="181">
        <v>96</v>
      </c>
      <c r="D61" s="182">
        <v>87</v>
      </c>
      <c r="E61" s="179">
        <v>8</v>
      </c>
      <c r="F61" s="181">
        <v>34</v>
      </c>
      <c r="G61" s="181">
        <v>102</v>
      </c>
      <c r="H61" s="182">
        <v>90</v>
      </c>
      <c r="I61" s="180"/>
      <c r="J61" s="181"/>
      <c r="K61" s="181"/>
      <c r="L61" s="181"/>
      <c r="M61" s="182"/>
      <c r="N61" s="96"/>
      <c r="O61" s="179">
        <v>8</v>
      </c>
      <c r="P61" s="181">
        <v>40</v>
      </c>
      <c r="Q61" s="181">
        <v>120</v>
      </c>
      <c r="R61" s="182">
        <v>93</v>
      </c>
      <c r="S61" s="179">
        <v>8</v>
      </c>
      <c r="T61" s="181">
        <v>40</v>
      </c>
      <c r="U61" s="181">
        <v>120</v>
      </c>
      <c r="V61" s="182">
        <v>93</v>
      </c>
      <c r="W61" s="180">
        <v>8</v>
      </c>
      <c r="X61" s="181">
        <v>43</v>
      </c>
      <c r="Y61" s="181">
        <v>129</v>
      </c>
      <c r="Z61" s="182">
        <v>102</v>
      </c>
    </row>
    <row r="62" spans="1:26" s="193" customFormat="1" x14ac:dyDescent="0.2">
      <c r="A62" s="179">
        <v>9</v>
      </c>
      <c r="B62" s="181">
        <v>40</v>
      </c>
      <c r="C62" s="181">
        <v>120</v>
      </c>
      <c r="D62" s="182">
        <v>111</v>
      </c>
      <c r="E62" s="179">
        <v>9</v>
      </c>
      <c r="F62" s="181">
        <v>41</v>
      </c>
      <c r="G62" s="181">
        <v>123</v>
      </c>
      <c r="H62" s="182">
        <v>111</v>
      </c>
      <c r="I62" s="180"/>
      <c r="J62" s="181"/>
      <c r="K62" s="181"/>
      <c r="L62" s="181"/>
      <c r="M62" s="182"/>
      <c r="N62" s="96"/>
      <c r="O62" s="179">
        <v>9</v>
      </c>
      <c r="P62" s="181">
        <v>49</v>
      </c>
      <c r="Q62" s="181">
        <v>147</v>
      </c>
      <c r="R62" s="182">
        <v>120</v>
      </c>
      <c r="S62" s="179">
        <v>9</v>
      </c>
      <c r="T62" s="181">
        <v>49</v>
      </c>
      <c r="U62" s="181">
        <v>147</v>
      </c>
      <c r="V62" s="182">
        <v>120</v>
      </c>
      <c r="W62" s="180">
        <v>9</v>
      </c>
      <c r="X62" s="181">
        <v>50</v>
      </c>
      <c r="Y62" s="181">
        <v>150</v>
      </c>
      <c r="Z62" s="182">
        <v>123</v>
      </c>
    </row>
    <row r="63" spans="1:26" s="193" customFormat="1" x14ac:dyDescent="0.2">
      <c r="A63" s="179">
        <v>10</v>
      </c>
      <c r="B63" s="181">
        <v>48</v>
      </c>
      <c r="C63" s="181">
        <v>144</v>
      </c>
      <c r="D63" s="182">
        <v>135</v>
      </c>
      <c r="E63" s="179">
        <v>10</v>
      </c>
      <c r="F63" s="181">
        <v>48</v>
      </c>
      <c r="G63" s="181">
        <v>144</v>
      </c>
      <c r="H63" s="182">
        <v>132</v>
      </c>
      <c r="I63" s="180"/>
      <c r="J63" s="181"/>
      <c r="K63" s="181"/>
      <c r="L63" s="181"/>
      <c r="M63" s="182"/>
      <c r="N63" s="96"/>
      <c r="O63" s="179">
        <v>10</v>
      </c>
      <c r="P63" s="181">
        <v>59</v>
      </c>
      <c r="Q63" s="181">
        <v>177</v>
      </c>
      <c r="R63" s="182">
        <v>150</v>
      </c>
      <c r="S63" s="179">
        <v>10</v>
      </c>
      <c r="T63" s="181">
        <v>57</v>
      </c>
      <c r="U63" s="181">
        <v>171</v>
      </c>
      <c r="V63" s="182">
        <v>144</v>
      </c>
      <c r="W63" s="180">
        <v>10</v>
      </c>
      <c r="X63" s="181">
        <v>59</v>
      </c>
      <c r="Y63" s="181">
        <v>177</v>
      </c>
      <c r="Z63" s="182">
        <v>150</v>
      </c>
    </row>
    <row r="64" spans="1:26" s="193" customFormat="1" x14ac:dyDescent="0.2">
      <c r="A64" s="179">
        <v>11</v>
      </c>
      <c r="B64" s="181">
        <v>55</v>
      </c>
      <c r="C64" s="181">
        <v>165</v>
      </c>
      <c r="D64" s="182">
        <v>156</v>
      </c>
      <c r="E64" s="179">
        <v>11</v>
      </c>
      <c r="F64" s="181">
        <v>56</v>
      </c>
      <c r="G64" s="181">
        <v>168</v>
      </c>
      <c r="H64" s="182">
        <v>156</v>
      </c>
      <c r="I64" s="180"/>
      <c r="J64" s="181"/>
      <c r="K64" s="181"/>
      <c r="L64" s="181"/>
      <c r="M64" s="182"/>
      <c r="N64" s="96"/>
      <c r="O64" s="179">
        <v>11</v>
      </c>
      <c r="P64" s="181">
        <v>67</v>
      </c>
      <c r="Q64" s="181">
        <v>201</v>
      </c>
      <c r="R64" s="182">
        <v>174</v>
      </c>
      <c r="S64" s="179">
        <v>11</v>
      </c>
      <c r="T64" s="181">
        <v>66</v>
      </c>
      <c r="U64" s="181">
        <v>198</v>
      </c>
      <c r="V64" s="182">
        <v>171</v>
      </c>
      <c r="W64" s="180">
        <v>11</v>
      </c>
      <c r="X64" s="181">
        <v>69</v>
      </c>
      <c r="Y64" s="181">
        <v>207</v>
      </c>
      <c r="Z64" s="182">
        <v>180</v>
      </c>
    </row>
    <row r="65" spans="1:26" s="193" customFormat="1" x14ac:dyDescent="0.2">
      <c r="A65" s="179">
        <v>12</v>
      </c>
      <c r="B65" s="181">
        <v>63</v>
      </c>
      <c r="C65" s="181">
        <v>189</v>
      </c>
      <c r="D65" s="182">
        <v>180</v>
      </c>
      <c r="E65" s="179">
        <v>12</v>
      </c>
      <c r="F65" s="181">
        <v>63</v>
      </c>
      <c r="G65" s="181">
        <v>189</v>
      </c>
      <c r="H65" s="182">
        <v>177</v>
      </c>
      <c r="I65" s="180"/>
      <c r="J65" s="181"/>
      <c r="K65" s="181"/>
      <c r="L65" s="181"/>
      <c r="M65" s="182"/>
      <c r="N65" s="96"/>
      <c r="O65" s="179">
        <v>12</v>
      </c>
      <c r="P65" s="181">
        <v>78</v>
      </c>
      <c r="Q65" s="181">
        <v>234</v>
      </c>
      <c r="R65" s="182">
        <v>207</v>
      </c>
      <c r="S65" s="179">
        <v>12</v>
      </c>
      <c r="T65" s="181">
        <v>77</v>
      </c>
      <c r="U65" s="181">
        <v>231</v>
      </c>
      <c r="V65" s="182">
        <v>204</v>
      </c>
      <c r="W65" s="180">
        <v>12</v>
      </c>
      <c r="X65" s="181">
        <v>80</v>
      </c>
      <c r="Y65" s="181">
        <v>240</v>
      </c>
      <c r="Z65" s="182">
        <v>213</v>
      </c>
    </row>
    <row r="66" spans="1:26" s="193" customFormat="1" x14ac:dyDescent="0.2">
      <c r="A66" s="179">
        <v>13</v>
      </c>
      <c r="B66" s="181">
        <v>71</v>
      </c>
      <c r="C66" s="181">
        <v>213</v>
      </c>
      <c r="D66" s="182">
        <v>204</v>
      </c>
      <c r="E66" s="179">
        <v>13</v>
      </c>
      <c r="F66" s="181">
        <v>70</v>
      </c>
      <c r="G66" s="181">
        <v>210</v>
      </c>
      <c r="H66" s="182">
        <v>198</v>
      </c>
      <c r="I66" s="180"/>
      <c r="J66" s="181"/>
      <c r="K66" s="181"/>
      <c r="L66" s="181"/>
      <c r="M66" s="182"/>
      <c r="N66" s="96"/>
      <c r="O66" s="179">
        <v>13</v>
      </c>
      <c r="P66" s="181">
        <v>95</v>
      </c>
      <c r="Q66" s="181">
        <v>285</v>
      </c>
      <c r="R66" s="182">
        <v>258</v>
      </c>
      <c r="S66" s="179">
        <v>13</v>
      </c>
      <c r="T66" s="181">
        <v>89</v>
      </c>
      <c r="U66" s="181">
        <v>267</v>
      </c>
      <c r="V66" s="182">
        <v>240</v>
      </c>
      <c r="W66" s="180">
        <v>13</v>
      </c>
      <c r="X66" s="181">
        <v>92</v>
      </c>
      <c r="Y66" s="181">
        <v>276</v>
      </c>
      <c r="Z66" s="182">
        <v>249</v>
      </c>
    </row>
    <row r="67" spans="1:26" s="193" customFormat="1" x14ac:dyDescent="0.2">
      <c r="A67" s="179">
        <v>14</v>
      </c>
      <c r="B67" s="181">
        <v>81</v>
      </c>
      <c r="C67" s="181">
        <v>243</v>
      </c>
      <c r="D67" s="182">
        <v>234</v>
      </c>
      <c r="E67" s="179">
        <v>14</v>
      </c>
      <c r="F67" s="181"/>
      <c r="G67" s="181"/>
      <c r="H67" s="182"/>
      <c r="I67" s="180"/>
      <c r="J67" s="181"/>
      <c r="K67" s="181"/>
      <c r="L67" s="181"/>
      <c r="M67" s="182"/>
      <c r="N67" s="96"/>
      <c r="O67" s="179">
        <v>14</v>
      </c>
      <c r="P67" s="181"/>
      <c r="Q67" s="181"/>
      <c r="R67" s="182"/>
      <c r="S67" s="179">
        <v>14</v>
      </c>
      <c r="T67" s="181"/>
      <c r="U67" s="181"/>
      <c r="V67" s="182"/>
      <c r="W67" s="180">
        <v>14</v>
      </c>
      <c r="X67" s="181"/>
      <c r="Y67" s="181"/>
      <c r="Z67" s="182"/>
    </row>
    <row r="68" spans="1:26" s="193" customFormat="1" x14ac:dyDescent="0.2">
      <c r="A68" s="179">
        <v>15</v>
      </c>
      <c r="B68" s="181"/>
      <c r="C68" s="181"/>
      <c r="D68" s="182"/>
      <c r="E68" s="179">
        <v>15</v>
      </c>
      <c r="F68" s="181"/>
      <c r="G68" s="181"/>
      <c r="H68" s="182"/>
      <c r="I68" s="180"/>
      <c r="J68" s="181"/>
      <c r="K68" s="181"/>
      <c r="L68" s="181"/>
      <c r="M68" s="182"/>
      <c r="N68" s="96"/>
      <c r="O68" s="179">
        <v>15</v>
      </c>
      <c r="P68" s="181"/>
      <c r="Q68" s="181"/>
      <c r="R68" s="182"/>
      <c r="S68" s="179">
        <v>15</v>
      </c>
      <c r="T68" s="181"/>
      <c r="U68" s="181"/>
      <c r="V68" s="182"/>
      <c r="W68" s="180">
        <v>15</v>
      </c>
      <c r="X68" s="181"/>
      <c r="Y68" s="181"/>
      <c r="Z68" s="182"/>
    </row>
    <row r="69" spans="1:26" s="194" customFormat="1" x14ac:dyDescent="0.2">
      <c r="A69" s="184">
        <v>16</v>
      </c>
      <c r="B69" s="185"/>
      <c r="C69" s="185"/>
      <c r="D69" s="187"/>
      <c r="E69" s="184">
        <v>16</v>
      </c>
      <c r="F69" s="185"/>
      <c r="G69" s="185"/>
      <c r="H69" s="187"/>
      <c r="I69" s="186"/>
      <c r="J69" s="185"/>
      <c r="K69" s="185"/>
      <c r="L69" s="185"/>
      <c r="M69" s="187"/>
      <c r="N69" s="133"/>
      <c r="O69" s="184">
        <v>16</v>
      </c>
      <c r="P69" s="185"/>
      <c r="Q69" s="185"/>
      <c r="R69" s="187"/>
      <c r="S69" s="184">
        <v>16</v>
      </c>
      <c r="T69" s="185"/>
      <c r="U69" s="185"/>
      <c r="V69" s="187"/>
      <c r="W69" s="186">
        <v>16</v>
      </c>
      <c r="X69" s="185"/>
      <c r="Y69" s="185"/>
      <c r="Z69" s="187"/>
    </row>
    <row r="70" spans="1:26" x14ac:dyDescent="0.2">
      <c r="A70" s="179"/>
      <c r="B70" s="181"/>
      <c r="C70" s="181"/>
      <c r="D70" s="182"/>
      <c r="E70" s="179"/>
      <c r="F70" s="181"/>
      <c r="G70" s="181"/>
      <c r="H70" s="182"/>
      <c r="I70" s="180"/>
      <c r="J70" s="181"/>
      <c r="K70" s="181"/>
      <c r="L70" s="181"/>
      <c r="M70" s="182"/>
      <c r="O70" s="183"/>
      <c r="P70" s="181"/>
      <c r="Q70" s="181"/>
      <c r="R70" s="182"/>
      <c r="S70" s="183"/>
      <c r="T70" s="181"/>
      <c r="U70" s="181"/>
      <c r="V70" s="182"/>
      <c r="W70" s="181"/>
      <c r="X70" s="181"/>
      <c r="Y70" s="181"/>
      <c r="Z70" s="182"/>
    </row>
    <row r="71" spans="1:26" s="192" customFormat="1" x14ac:dyDescent="0.2">
      <c r="A71" s="178" t="s">
        <v>278</v>
      </c>
      <c r="B71" s="188"/>
      <c r="C71" s="188"/>
      <c r="D71" s="191"/>
      <c r="E71" s="178" t="s">
        <v>279</v>
      </c>
      <c r="F71" s="188"/>
      <c r="G71" s="188"/>
      <c r="H71" s="191"/>
      <c r="I71" s="190" t="s">
        <v>280</v>
      </c>
      <c r="J71" s="188"/>
      <c r="K71" s="188"/>
      <c r="L71" s="188"/>
      <c r="M71" s="191"/>
      <c r="N71" s="106"/>
      <c r="O71" s="178" t="s">
        <v>278</v>
      </c>
      <c r="P71" s="188"/>
      <c r="Q71" s="188"/>
      <c r="R71" s="191"/>
      <c r="S71" s="178" t="s">
        <v>279</v>
      </c>
      <c r="T71" s="188"/>
      <c r="U71" s="188"/>
      <c r="V71" s="191"/>
      <c r="W71" s="190" t="s">
        <v>281</v>
      </c>
      <c r="X71" s="188"/>
      <c r="Y71" s="188"/>
      <c r="Z71" s="191"/>
    </row>
    <row r="72" spans="1:26" s="193" customFormat="1" x14ac:dyDescent="0.2">
      <c r="A72" s="183"/>
      <c r="B72" s="180" t="s">
        <v>194</v>
      </c>
      <c r="C72" s="180" t="s">
        <v>266</v>
      </c>
      <c r="D72" s="189" t="s">
        <v>267</v>
      </c>
      <c r="E72" s="183"/>
      <c r="F72" s="180" t="s">
        <v>194</v>
      </c>
      <c r="G72" s="180" t="s">
        <v>266</v>
      </c>
      <c r="H72" s="189" t="s">
        <v>267</v>
      </c>
      <c r="I72" s="180"/>
      <c r="J72" s="180" t="s">
        <v>194</v>
      </c>
      <c r="K72" s="180" t="s">
        <v>266</v>
      </c>
      <c r="L72" s="180" t="s">
        <v>267</v>
      </c>
      <c r="M72" s="182"/>
      <c r="N72" s="96"/>
      <c r="O72" s="183"/>
      <c r="P72" s="180" t="s">
        <v>194</v>
      </c>
      <c r="Q72" s="180" t="s">
        <v>266</v>
      </c>
      <c r="R72" s="189" t="s">
        <v>267</v>
      </c>
      <c r="S72" s="183"/>
      <c r="T72" s="180" t="s">
        <v>194</v>
      </c>
      <c r="U72" s="180" t="s">
        <v>266</v>
      </c>
      <c r="V72" s="189" t="s">
        <v>267</v>
      </c>
      <c r="W72" s="180"/>
      <c r="X72" s="180" t="s">
        <v>194</v>
      </c>
      <c r="Y72" s="180" t="s">
        <v>266</v>
      </c>
      <c r="Z72" s="189" t="s">
        <v>267</v>
      </c>
    </row>
    <row r="73" spans="1:26" s="193" customFormat="1" x14ac:dyDescent="0.2">
      <c r="A73" s="179" t="s">
        <v>268</v>
      </c>
      <c r="B73" s="181"/>
      <c r="C73" s="181">
        <v>0</v>
      </c>
      <c r="D73" s="182"/>
      <c r="E73" s="179" t="s">
        <v>268</v>
      </c>
      <c r="F73" s="181"/>
      <c r="G73" s="181">
        <v>0</v>
      </c>
      <c r="H73" s="182"/>
      <c r="I73" s="180" t="s">
        <v>268</v>
      </c>
      <c r="J73" s="181"/>
      <c r="K73" s="181">
        <v>0</v>
      </c>
      <c r="L73" s="181"/>
      <c r="M73" s="182"/>
      <c r="N73" s="96"/>
      <c r="O73" s="179" t="s">
        <v>268</v>
      </c>
      <c r="P73" s="181">
        <v>1</v>
      </c>
      <c r="Q73" s="181">
        <v>3</v>
      </c>
      <c r="R73" s="182"/>
      <c r="S73" s="179" t="s">
        <v>268</v>
      </c>
      <c r="T73" s="181">
        <v>1</v>
      </c>
      <c r="U73" s="181">
        <v>3</v>
      </c>
      <c r="V73" s="182"/>
      <c r="W73" s="180" t="s">
        <v>268</v>
      </c>
      <c r="X73" s="181">
        <v>2</v>
      </c>
      <c r="Y73" s="181">
        <v>6</v>
      </c>
      <c r="Z73" s="182"/>
    </row>
    <row r="74" spans="1:26" s="193" customFormat="1" x14ac:dyDescent="0.2">
      <c r="A74" s="179">
        <v>4</v>
      </c>
      <c r="B74" s="181">
        <v>4</v>
      </c>
      <c r="C74" s="181">
        <v>12</v>
      </c>
      <c r="D74" s="182">
        <v>42090</v>
      </c>
      <c r="E74" s="179">
        <v>4</v>
      </c>
      <c r="F74" s="181">
        <v>5</v>
      </c>
      <c r="G74" s="181">
        <v>15</v>
      </c>
      <c r="H74" s="182">
        <v>0</v>
      </c>
      <c r="I74" s="180">
        <v>4</v>
      </c>
      <c r="J74" s="181">
        <v>5</v>
      </c>
      <c r="K74" s="181">
        <v>15</v>
      </c>
      <c r="L74" s="181">
        <v>0</v>
      </c>
      <c r="M74" s="182"/>
      <c r="N74" s="96"/>
      <c r="O74" s="179">
        <v>4</v>
      </c>
      <c r="P74" s="181">
        <v>9</v>
      </c>
      <c r="Q74" s="181">
        <v>27</v>
      </c>
      <c r="R74" s="182">
        <v>0</v>
      </c>
      <c r="S74" s="179">
        <v>4</v>
      </c>
      <c r="T74" s="181">
        <v>9</v>
      </c>
      <c r="U74" s="181">
        <v>27</v>
      </c>
      <c r="V74" s="182">
        <v>0</v>
      </c>
      <c r="W74" s="180">
        <v>4</v>
      </c>
      <c r="X74" s="181">
        <v>10</v>
      </c>
      <c r="Y74" s="181">
        <v>30</v>
      </c>
      <c r="Z74" s="182">
        <v>0</v>
      </c>
    </row>
    <row r="75" spans="1:26" s="193" customFormat="1" x14ac:dyDescent="0.2">
      <c r="A75" s="179">
        <v>5</v>
      </c>
      <c r="B75" s="181">
        <v>11</v>
      </c>
      <c r="C75" s="181">
        <v>33</v>
      </c>
      <c r="D75" s="182">
        <v>21</v>
      </c>
      <c r="E75" s="179">
        <v>5</v>
      </c>
      <c r="F75" s="181">
        <v>12</v>
      </c>
      <c r="G75" s="181">
        <v>36</v>
      </c>
      <c r="H75" s="182">
        <v>21</v>
      </c>
      <c r="I75" s="180">
        <v>5</v>
      </c>
      <c r="J75" s="181">
        <v>11</v>
      </c>
      <c r="K75" s="181">
        <v>33</v>
      </c>
      <c r="L75" s="181">
        <v>18</v>
      </c>
      <c r="M75" s="182"/>
      <c r="N75" s="96"/>
      <c r="O75" s="179">
        <v>5</v>
      </c>
      <c r="P75" s="181">
        <v>16</v>
      </c>
      <c r="Q75" s="181">
        <v>48</v>
      </c>
      <c r="R75" s="182">
        <v>21</v>
      </c>
      <c r="S75" s="179">
        <v>5</v>
      </c>
      <c r="T75" s="181">
        <v>16</v>
      </c>
      <c r="U75" s="181">
        <v>48</v>
      </c>
      <c r="V75" s="182">
        <v>21</v>
      </c>
      <c r="W75" s="180">
        <v>5</v>
      </c>
      <c r="X75" s="181">
        <v>17</v>
      </c>
      <c r="Y75" s="181">
        <v>51</v>
      </c>
      <c r="Z75" s="182">
        <v>21</v>
      </c>
    </row>
    <row r="76" spans="1:26" s="193" customFormat="1" x14ac:dyDescent="0.2">
      <c r="A76" s="179">
        <v>6</v>
      </c>
      <c r="B76" s="181">
        <v>18</v>
      </c>
      <c r="C76" s="181">
        <v>54</v>
      </c>
      <c r="D76" s="182">
        <v>42</v>
      </c>
      <c r="E76" s="179">
        <v>6</v>
      </c>
      <c r="F76" s="181">
        <v>19</v>
      </c>
      <c r="G76" s="181">
        <v>57</v>
      </c>
      <c r="H76" s="182">
        <v>42</v>
      </c>
      <c r="I76" s="180">
        <v>6</v>
      </c>
      <c r="J76" s="181">
        <v>19</v>
      </c>
      <c r="K76" s="181">
        <v>57</v>
      </c>
      <c r="L76" s="181">
        <v>42</v>
      </c>
      <c r="M76" s="182"/>
      <c r="N76" s="96"/>
      <c r="O76" s="179">
        <v>6</v>
      </c>
      <c r="P76" s="181">
        <v>24</v>
      </c>
      <c r="Q76" s="181">
        <v>72</v>
      </c>
      <c r="R76" s="182">
        <v>45</v>
      </c>
      <c r="S76" s="179">
        <v>6</v>
      </c>
      <c r="T76" s="181">
        <v>24</v>
      </c>
      <c r="U76" s="181">
        <v>72</v>
      </c>
      <c r="V76" s="182">
        <v>45</v>
      </c>
      <c r="W76" s="180">
        <v>6</v>
      </c>
      <c r="X76" s="181">
        <v>25</v>
      </c>
      <c r="Y76" s="181">
        <v>75</v>
      </c>
      <c r="Z76" s="182">
        <v>45</v>
      </c>
    </row>
    <row r="77" spans="1:26" s="193" customFormat="1" x14ac:dyDescent="0.2">
      <c r="A77" s="179">
        <v>7</v>
      </c>
      <c r="B77" s="181">
        <v>25</v>
      </c>
      <c r="C77" s="181">
        <v>75</v>
      </c>
      <c r="D77" s="182">
        <v>63</v>
      </c>
      <c r="E77" s="179">
        <v>7</v>
      </c>
      <c r="F77" s="181">
        <v>27</v>
      </c>
      <c r="G77" s="181">
        <v>81</v>
      </c>
      <c r="H77" s="182">
        <v>66</v>
      </c>
      <c r="I77" s="180">
        <v>7</v>
      </c>
      <c r="J77" s="181">
        <v>26</v>
      </c>
      <c r="K77" s="181">
        <v>78</v>
      </c>
      <c r="L77" s="181">
        <v>63</v>
      </c>
      <c r="M77" s="182"/>
      <c r="N77" s="96"/>
      <c r="O77" s="179">
        <v>7</v>
      </c>
      <c r="P77" s="181">
        <v>31</v>
      </c>
      <c r="Q77" s="181">
        <v>93</v>
      </c>
      <c r="R77" s="182">
        <v>66</v>
      </c>
      <c r="S77" s="179">
        <v>7</v>
      </c>
      <c r="T77" s="181">
        <v>32</v>
      </c>
      <c r="U77" s="181">
        <v>96</v>
      </c>
      <c r="V77" s="182">
        <v>69</v>
      </c>
      <c r="W77" s="180">
        <v>7</v>
      </c>
      <c r="X77" s="181">
        <v>33</v>
      </c>
      <c r="Y77" s="181">
        <v>99</v>
      </c>
      <c r="Z77" s="182">
        <v>69</v>
      </c>
    </row>
    <row r="78" spans="1:26" s="193" customFormat="1" x14ac:dyDescent="0.2">
      <c r="A78" s="179">
        <v>8</v>
      </c>
      <c r="B78" s="181">
        <v>33</v>
      </c>
      <c r="C78" s="181">
        <v>99</v>
      </c>
      <c r="D78" s="182">
        <v>87</v>
      </c>
      <c r="E78" s="179">
        <v>8</v>
      </c>
      <c r="F78" s="181">
        <v>35</v>
      </c>
      <c r="G78" s="181">
        <v>105</v>
      </c>
      <c r="H78" s="182">
        <v>90</v>
      </c>
      <c r="I78" s="180">
        <v>8</v>
      </c>
      <c r="J78" s="181">
        <v>33</v>
      </c>
      <c r="K78" s="181">
        <v>99</v>
      </c>
      <c r="L78" s="181">
        <v>84</v>
      </c>
      <c r="M78" s="182"/>
      <c r="N78" s="96"/>
      <c r="O78" s="179">
        <v>8</v>
      </c>
      <c r="P78" s="181">
        <v>39</v>
      </c>
      <c r="Q78" s="181">
        <v>117</v>
      </c>
      <c r="R78" s="182">
        <v>90</v>
      </c>
      <c r="S78" s="179">
        <v>8</v>
      </c>
      <c r="T78" s="181">
        <v>40</v>
      </c>
      <c r="U78" s="181">
        <v>120</v>
      </c>
      <c r="V78" s="182">
        <v>93</v>
      </c>
      <c r="W78" s="180">
        <v>8</v>
      </c>
      <c r="X78" s="181">
        <v>41</v>
      </c>
      <c r="Y78" s="181">
        <v>123</v>
      </c>
      <c r="Z78" s="182">
        <v>93</v>
      </c>
    </row>
    <row r="79" spans="1:26" s="193" customFormat="1" x14ac:dyDescent="0.2">
      <c r="A79" s="179">
        <v>9</v>
      </c>
      <c r="B79" s="181">
        <v>40</v>
      </c>
      <c r="C79" s="181">
        <v>120</v>
      </c>
      <c r="D79" s="182">
        <v>108</v>
      </c>
      <c r="E79" s="179">
        <v>9</v>
      </c>
      <c r="F79" s="181">
        <v>42</v>
      </c>
      <c r="G79" s="181">
        <v>126</v>
      </c>
      <c r="H79" s="182">
        <v>111</v>
      </c>
      <c r="I79" s="180">
        <v>9</v>
      </c>
      <c r="J79" s="181">
        <v>41</v>
      </c>
      <c r="K79" s="181">
        <v>123</v>
      </c>
      <c r="L79" s="181">
        <v>108</v>
      </c>
      <c r="M79" s="182"/>
      <c r="N79" s="96"/>
      <c r="O79" s="179">
        <v>9</v>
      </c>
      <c r="P79" s="181">
        <v>47</v>
      </c>
      <c r="Q79" s="181">
        <v>141</v>
      </c>
      <c r="R79" s="182">
        <v>114</v>
      </c>
      <c r="S79" s="179">
        <v>9</v>
      </c>
      <c r="T79" s="181">
        <v>48</v>
      </c>
      <c r="U79" s="181">
        <v>144</v>
      </c>
      <c r="V79" s="182">
        <v>117</v>
      </c>
      <c r="W79" s="180">
        <v>9</v>
      </c>
      <c r="X79" s="181">
        <v>49</v>
      </c>
      <c r="Y79" s="181">
        <v>147</v>
      </c>
      <c r="Z79" s="182">
        <v>117</v>
      </c>
    </row>
    <row r="80" spans="1:26" s="193" customFormat="1" x14ac:dyDescent="0.2">
      <c r="A80" s="179">
        <v>10</v>
      </c>
      <c r="B80" s="181">
        <v>48</v>
      </c>
      <c r="C80" s="181">
        <v>144</v>
      </c>
      <c r="D80" s="182">
        <v>132</v>
      </c>
      <c r="E80" s="179">
        <v>10</v>
      </c>
      <c r="F80" s="181">
        <v>50</v>
      </c>
      <c r="G80" s="181">
        <v>150</v>
      </c>
      <c r="H80" s="182">
        <v>135</v>
      </c>
      <c r="I80" s="180">
        <v>10</v>
      </c>
      <c r="J80" s="181">
        <v>48</v>
      </c>
      <c r="K80" s="181">
        <v>144</v>
      </c>
      <c r="L80" s="181">
        <v>129</v>
      </c>
      <c r="M80" s="182"/>
      <c r="N80" s="96"/>
      <c r="O80" s="179">
        <v>10</v>
      </c>
      <c r="P80" s="181">
        <v>55</v>
      </c>
      <c r="Q80" s="181">
        <v>165</v>
      </c>
      <c r="R80" s="182">
        <v>138</v>
      </c>
      <c r="S80" s="179">
        <v>10</v>
      </c>
      <c r="T80" s="181">
        <v>57</v>
      </c>
      <c r="U80" s="181">
        <v>171</v>
      </c>
      <c r="V80" s="182">
        <v>144</v>
      </c>
      <c r="W80" s="180">
        <v>10</v>
      </c>
      <c r="X80" s="181">
        <v>58</v>
      </c>
      <c r="Y80" s="181">
        <v>174</v>
      </c>
      <c r="Z80" s="182">
        <v>144</v>
      </c>
    </row>
    <row r="81" spans="1:26" s="193" customFormat="1" x14ac:dyDescent="0.2">
      <c r="A81" s="179">
        <v>11</v>
      </c>
      <c r="B81" s="181">
        <v>55</v>
      </c>
      <c r="C81" s="181">
        <v>165</v>
      </c>
      <c r="D81" s="182">
        <v>153</v>
      </c>
      <c r="E81" s="179">
        <v>11</v>
      </c>
      <c r="F81" s="181">
        <v>58</v>
      </c>
      <c r="G81" s="181">
        <v>174</v>
      </c>
      <c r="H81" s="182">
        <v>159</v>
      </c>
      <c r="I81" s="180">
        <v>11</v>
      </c>
      <c r="J81" s="181">
        <v>56</v>
      </c>
      <c r="K81" s="181">
        <v>168</v>
      </c>
      <c r="L81" s="181">
        <v>153</v>
      </c>
      <c r="M81" s="182"/>
      <c r="N81" s="96"/>
      <c r="O81" s="179">
        <v>11</v>
      </c>
      <c r="P81" s="181">
        <v>63</v>
      </c>
      <c r="Q81" s="181">
        <v>189</v>
      </c>
      <c r="R81" s="182">
        <v>162</v>
      </c>
      <c r="S81" s="179">
        <v>11</v>
      </c>
      <c r="T81" s="181">
        <v>67</v>
      </c>
      <c r="U81" s="181">
        <v>201</v>
      </c>
      <c r="V81" s="182">
        <v>174</v>
      </c>
      <c r="W81" s="180">
        <v>11</v>
      </c>
      <c r="X81" s="181">
        <v>67</v>
      </c>
      <c r="Y81" s="181">
        <v>201</v>
      </c>
      <c r="Z81" s="182">
        <v>171</v>
      </c>
    </row>
    <row r="82" spans="1:26" s="193" customFormat="1" x14ac:dyDescent="0.2">
      <c r="A82" s="179">
        <v>12</v>
      </c>
      <c r="B82" s="181">
        <v>62</v>
      </c>
      <c r="C82" s="181">
        <v>186</v>
      </c>
      <c r="D82" s="182">
        <v>174</v>
      </c>
      <c r="E82" s="179">
        <v>12</v>
      </c>
      <c r="F82" s="181">
        <v>66</v>
      </c>
      <c r="G82" s="181">
        <v>198</v>
      </c>
      <c r="H82" s="182">
        <v>183</v>
      </c>
      <c r="I82" s="180">
        <v>12</v>
      </c>
      <c r="J82" s="181">
        <v>63</v>
      </c>
      <c r="K82" s="181">
        <v>189</v>
      </c>
      <c r="L82" s="181">
        <v>174</v>
      </c>
      <c r="M82" s="182"/>
      <c r="N82" s="96"/>
      <c r="O82" s="179">
        <v>12</v>
      </c>
      <c r="P82" s="181">
        <v>72</v>
      </c>
      <c r="Q82" s="181">
        <v>216</v>
      </c>
      <c r="R82" s="182">
        <v>189</v>
      </c>
      <c r="S82" s="179">
        <v>12</v>
      </c>
      <c r="T82" s="181">
        <v>77</v>
      </c>
      <c r="U82" s="181">
        <v>231</v>
      </c>
      <c r="V82" s="182">
        <v>204</v>
      </c>
      <c r="W82" s="180">
        <v>12</v>
      </c>
      <c r="X82" s="181">
        <v>77</v>
      </c>
      <c r="Y82" s="181">
        <v>231</v>
      </c>
      <c r="Z82" s="182">
        <v>201</v>
      </c>
    </row>
    <row r="83" spans="1:26" s="193" customFormat="1" x14ac:dyDescent="0.2">
      <c r="A83" s="179">
        <v>13</v>
      </c>
      <c r="B83" s="181">
        <v>70</v>
      </c>
      <c r="C83" s="181">
        <v>210</v>
      </c>
      <c r="D83" s="182">
        <v>198</v>
      </c>
      <c r="E83" s="179">
        <v>13</v>
      </c>
      <c r="F83" s="181">
        <v>74</v>
      </c>
      <c r="G83" s="181">
        <v>222</v>
      </c>
      <c r="H83" s="182">
        <v>207</v>
      </c>
      <c r="I83" s="180">
        <v>13</v>
      </c>
      <c r="J83" s="181">
        <v>72</v>
      </c>
      <c r="K83" s="181">
        <v>216</v>
      </c>
      <c r="L83" s="181">
        <v>201</v>
      </c>
      <c r="M83" s="182"/>
      <c r="N83" s="96"/>
      <c r="O83" s="179">
        <v>13</v>
      </c>
      <c r="P83" s="181">
        <v>81</v>
      </c>
      <c r="Q83" s="181">
        <v>243</v>
      </c>
      <c r="R83" s="182">
        <v>216</v>
      </c>
      <c r="S83" s="179">
        <v>13</v>
      </c>
      <c r="T83" s="181">
        <v>90</v>
      </c>
      <c r="U83" s="181">
        <v>270</v>
      </c>
      <c r="V83" s="182">
        <v>243</v>
      </c>
      <c r="W83" s="180">
        <v>13</v>
      </c>
      <c r="X83" s="181">
        <v>88</v>
      </c>
      <c r="Y83" s="181">
        <v>264</v>
      </c>
      <c r="Z83" s="182">
        <v>234</v>
      </c>
    </row>
    <row r="84" spans="1:26" s="193" customFormat="1" x14ac:dyDescent="0.2">
      <c r="A84" s="179">
        <v>14</v>
      </c>
      <c r="B84" s="181">
        <v>79</v>
      </c>
      <c r="C84" s="181">
        <v>237</v>
      </c>
      <c r="D84" s="182">
        <v>225</v>
      </c>
      <c r="E84" s="179">
        <v>14</v>
      </c>
      <c r="F84" s="181">
        <v>84</v>
      </c>
      <c r="G84" s="181">
        <v>252</v>
      </c>
      <c r="H84" s="182">
        <v>237</v>
      </c>
      <c r="I84" s="180">
        <v>14</v>
      </c>
      <c r="J84" s="181">
        <v>80</v>
      </c>
      <c r="K84" s="181">
        <v>240</v>
      </c>
      <c r="L84" s="181">
        <v>225</v>
      </c>
      <c r="M84" s="182"/>
      <c r="N84" s="96"/>
      <c r="O84" s="179">
        <v>14</v>
      </c>
      <c r="P84" s="181">
        <v>93</v>
      </c>
      <c r="Q84" s="181">
        <v>279</v>
      </c>
      <c r="R84" s="182">
        <v>252</v>
      </c>
      <c r="S84" s="179">
        <v>14</v>
      </c>
      <c r="T84" s="181"/>
      <c r="U84" s="181"/>
      <c r="V84" s="182"/>
      <c r="W84" s="180">
        <v>14</v>
      </c>
      <c r="X84" s="181">
        <v>102</v>
      </c>
      <c r="Y84" s="181">
        <v>306</v>
      </c>
      <c r="Z84" s="182">
        <v>276</v>
      </c>
    </row>
    <row r="85" spans="1:26" s="193" customFormat="1" x14ac:dyDescent="0.2">
      <c r="A85" s="179">
        <v>15</v>
      </c>
      <c r="B85" s="181">
        <v>89</v>
      </c>
      <c r="C85" s="181">
        <v>267</v>
      </c>
      <c r="D85" s="182">
        <v>255</v>
      </c>
      <c r="E85" s="179">
        <v>15</v>
      </c>
      <c r="F85" s="181"/>
      <c r="G85" s="181"/>
      <c r="H85" s="182"/>
      <c r="I85" s="180">
        <v>15</v>
      </c>
      <c r="J85" s="181">
        <v>91</v>
      </c>
      <c r="K85" s="181">
        <v>273</v>
      </c>
      <c r="L85" s="181">
        <v>258</v>
      </c>
      <c r="M85" s="182"/>
      <c r="N85" s="96"/>
      <c r="O85" s="179">
        <v>15</v>
      </c>
      <c r="P85" s="181"/>
      <c r="Q85" s="181"/>
      <c r="R85" s="182"/>
      <c r="S85" s="179">
        <v>15</v>
      </c>
      <c r="T85" s="181"/>
      <c r="U85" s="181"/>
      <c r="V85" s="182"/>
      <c r="W85" s="180">
        <v>15</v>
      </c>
      <c r="X85" s="181"/>
      <c r="Y85" s="181"/>
      <c r="Z85" s="182"/>
    </row>
    <row r="86" spans="1:26" s="194" customFormat="1" x14ac:dyDescent="0.2">
      <c r="A86" s="184">
        <v>16</v>
      </c>
      <c r="B86" s="185"/>
      <c r="C86" s="185"/>
      <c r="D86" s="187"/>
      <c r="E86" s="184">
        <v>16</v>
      </c>
      <c r="F86" s="185"/>
      <c r="G86" s="185"/>
      <c r="H86" s="187"/>
      <c r="I86" s="186">
        <v>16</v>
      </c>
      <c r="J86" s="185"/>
      <c r="K86" s="185"/>
      <c r="L86" s="185"/>
      <c r="M86" s="187"/>
      <c r="N86" s="133"/>
      <c r="O86" s="184">
        <v>16</v>
      </c>
      <c r="P86" s="185"/>
      <c r="Q86" s="185"/>
      <c r="R86" s="187"/>
      <c r="S86" s="184">
        <v>16</v>
      </c>
      <c r="T86" s="185"/>
      <c r="U86" s="185"/>
      <c r="V86" s="187"/>
      <c r="W86" s="186">
        <v>16</v>
      </c>
      <c r="X86" s="185"/>
      <c r="Y86" s="185"/>
      <c r="Z86" s="187"/>
    </row>
    <row r="87" spans="1:26" x14ac:dyDescent="0.2">
      <c r="A87" s="179"/>
      <c r="B87" s="181"/>
      <c r="C87" s="181"/>
      <c r="D87" s="182"/>
      <c r="E87" s="179"/>
      <c r="F87" s="181"/>
      <c r="G87" s="181"/>
      <c r="H87" s="182"/>
      <c r="I87" s="180"/>
      <c r="J87" s="181"/>
      <c r="K87" s="181"/>
      <c r="L87" s="181"/>
      <c r="M87" s="182"/>
      <c r="O87" s="183"/>
      <c r="P87" s="181"/>
      <c r="Q87" s="181"/>
      <c r="R87" s="182"/>
      <c r="S87" s="183"/>
      <c r="T87" s="181"/>
      <c r="U87" s="181"/>
      <c r="V87" s="182"/>
      <c r="W87" s="181"/>
      <c r="X87" s="181"/>
      <c r="Y87" s="181"/>
      <c r="Z87" s="182"/>
    </row>
    <row r="88" spans="1:26" s="192" customFormat="1" x14ac:dyDescent="0.2">
      <c r="A88" s="178" t="s">
        <v>282</v>
      </c>
      <c r="B88" s="188"/>
      <c r="C88" s="188"/>
      <c r="D88" s="191"/>
      <c r="E88" s="178" t="s">
        <v>283</v>
      </c>
      <c r="F88" s="188"/>
      <c r="G88" s="188"/>
      <c r="H88" s="191"/>
      <c r="I88" s="190"/>
      <c r="J88" s="188"/>
      <c r="K88" s="188"/>
      <c r="L88" s="188"/>
      <c r="M88" s="191"/>
      <c r="N88" s="106"/>
      <c r="O88" s="178" t="s">
        <v>280</v>
      </c>
      <c r="P88" s="188"/>
      <c r="Q88" s="188"/>
      <c r="R88" s="191"/>
      <c r="S88" s="178" t="s">
        <v>282</v>
      </c>
      <c r="T88" s="188"/>
      <c r="U88" s="188"/>
      <c r="V88" s="191"/>
      <c r="W88" s="190" t="s">
        <v>283</v>
      </c>
      <c r="X88" s="188"/>
      <c r="Y88" s="188"/>
      <c r="Z88" s="191"/>
    </row>
    <row r="89" spans="1:26" s="193" customFormat="1" x14ac:dyDescent="0.2">
      <c r="A89" s="179"/>
      <c r="B89" s="180" t="s">
        <v>194</v>
      </c>
      <c r="C89" s="180" t="s">
        <v>266</v>
      </c>
      <c r="D89" s="189" t="s">
        <v>267</v>
      </c>
      <c r="E89" s="179"/>
      <c r="F89" s="180" t="s">
        <v>194</v>
      </c>
      <c r="G89" s="180" t="s">
        <v>266</v>
      </c>
      <c r="H89" s="189" t="s">
        <v>267</v>
      </c>
      <c r="I89" s="180"/>
      <c r="J89" s="181"/>
      <c r="K89" s="181"/>
      <c r="L89" s="181"/>
      <c r="M89" s="182"/>
      <c r="N89" s="96"/>
      <c r="O89" s="183"/>
      <c r="P89" s="180" t="s">
        <v>194</v>
      </c>
      <c r="Q89" s="180" t="s">
        <v>266</v>
      </c>
      <c r="R89" s="189" t="s">
        <v>267</v>
      </c>
      <c r="S89" s="183"/>
      <c r="T89" s="180" t="s">
        <v>194</v>
      </c>
      <c r="U89" s="180" t="s">
        <v>266</v>
      </c>
      <c r="V89" s="189" t="s">
        <v>267</v>
      </c>
      <c r="W89" s="180"/>
      <c r="X89" s="180" t="s">
        <v>194</v>
      </c>
      <c r="Y89" s="180" t="s">
        <v>266</v>
      </c>
      <c r="Z89" s="189" t="s">
        <v>267</v>
      </c>
    </row>
    <row r="90" spans="1:26" s="193" customFormat="1" x14ac:dyDescent="0.2">
      <c r="A90" s="179" t="s">
        <v>268</v>
      </c>
      <c r="B90" s="181"/>
      <c r="C90" s="181">
        <v>0</v>
      </c>
      <c r="D90" s="182"/>
      <c r="E90" s="179" t="s">
        <v>268</v>
      </c>
      <c r="F90" s="181"/>
      <c r="G90" s="181">
        <v>0</v>
      </c>
      <c r="H90" s="182"/>
      <c r="I90" s="180"/>
      <c r="J90" s="181"/>
      <c r="K90" s="181"/>
      <c r="L90" s="181"/>
      <c r="M90" s="182"/>
      <c r="N90" s="96"/>
      <c r="O90" s="179" t="s">
        <v>268</v>
      </c>
      <c r="P90" s="181">
        <v>1</v>
      </c>
      <c r="Q90" s="181">
        <v>3</v>
      </c>
      <c r="R90" s="182"/>
      <c r="S90" s="179" t="s">
        <v>268</v>
      </c>
      <c r="T90" s="181">
        <v>1</v>
      </c>
      <c r="U90" s="181">
        <v>3</v>
      </c>
      <c r="V90" s="182"/>
      <c r="W90" s="180" t="s">
        <v>268</v>
      </c>
      <c r="X90" s="181">
        <v>1</v>
      </c>
      <c r="Y90" s="181">
        <v>3</v>
      </c>
      <c r="Z90" s="182"/>
    </row>
    <row r="91" spans="1:26" s="193" customFormat="1" x14ac:dyDescent="0.2">
      <c r="A91" s="179">
        <v>4</v>
      </c>
      <c r="B91" s="181">
        <v>4</v>
      </c>
      <c r="C91" s="181">
        <v>12</v>
      </c>
      <c r="D91" s="182">
        <v>0</v>
      </c>
      <c r="E91" s="179">
        <v>4</v>
      </c>
      <c r="F91" s="181">
        <v>3</v>
      </c>
      <c r="G91" s="181">
        <v>9</v>
      </c>
      <c r="H91" s="182">
        <v>0</v>
      </c>
      <c r="I91" s="180"/>
      <c r="J91" s="181"/>
      <c r="K91" s="181"/>
      <c r="L91" s="181"/>
      <c r="M91" s="182"/>
      <c r="N91" s="96"/>
      <c r="O91" s="179">
        <v>4</v>
      </c>
      <c r="P91" s="181">
        <v>9</v>
      </c>
      <c r="Q91" s="181">
        <v>27</v>
      </c>
      <c r="R91" s="182">
        <v>0</v>
      </c>
      <c r="S91" s="179">
        <v>4</v>
      </c>
      <c r="T91" s="181">
        <v>8</v>
      </c>
      <c r="U91" s="181">
        <v>24</v>
      </c>
      <c r="V91" s="182">
        <v>0</v>
      </c>
      <c r="W91" s="180">
        <v>4</v>
      </c>
      <c r="X91" s="181">
        <v>1</v>
      </c>
      <c r="Y91" s="181">
        <v>3</v>
      </c>
      <c r="Z91" s="182">
        <v>0</v>
      </c>
    </row>
    <row r="92" spans="1:26" s="193" customFormat="1" x14ac:dyDescent="0.2">
      <c r="A92" s="179">
        <v>5</v>
      </c>
      <c r="B92" s="181">
        <v>11</v>
      </c>
      <c r="C92" s="181">
        <v>33</v>
      </c>
      <c r="D92" s="182">
        <v>21</v>
      </c>
      <c r="E92" s="179">
        <v>5</v>
      </c>
      <c r="F92" s="181">
        <v>10</v>
      </c>
      <c r="G92" s="181">
        <v>30</v>
      </c>
      <c r="H92" s="182">
        <v>21</v>
      </c>
      <c r="I92" s="180"/>
      <c r="J92" s="181"/>
      <c r="K92" s="181"/>
      <c r="L92" s="181"/>
      <c r="M92" s="182"/>
      <c r="N92" s="96"/>
      <c r="O92" s="179">
        <v>5</v>
      </c>
      <c r="P92" s="181">
        <v>17</v>
      </c>
      <c r="Q92" s="181">
        <v>51</v>
      </c>
      <c r="R92" s="182">
        <v>24</v>
      </c>
      <c r="S92" s="179">
        <v>5</v>
      </c>
      <c r="T92" s="181">
        <v>16</v>
      </c>
      <c r="U92" s="181">
        <v>48</v>
      </c>
      <c r="V92" s="182">
        <v>24</v>
      </c>
      <c r="W92" s="180">
        <v>5</v>
      </c>
      <c r="X92" s="181">
        <v>8</v>
      </c>
      <c r="Y92" s="181">
        <v>24</v>
      </c>
      <c r="Z92" s="182">
        <v>21</v>
      </c>
    </row>
    <row r="93" spans="1:26" s="193" customFormat="1" x14ac:dyDescent="0.2">
      <c r="A93" s="179">
        <v>6</v>
      </c>
      <c r="B93" s="181">
        <v>18</v>
      </c>
      <c r="C93" s="181">
        <v>54</v>
      </c>
      <c r="D93" s="182">
        <v>42</v>
      </c>
      <c r="E93" s="179">
        <v>6</v>
      </c>
      <c r="F93" s="181">
        <v>17</v>
      </c>
      <c r="G93" s="181">
        <v>51</v>
      </c>
      <c r="H93" s="182">
        <v>66</v>
      </c>
      <c r="I93" s="180"/>
      <c r="J93" s="181"/>
      <c r="K93" s="181"/>
      <c r="L93" s="181"/>
      <c r="M93" s="182"/>
      <c r="N93" s="96"/>
      <c r="O93" s="179">
        <v>6</v>
      </c>
      <c r="P93" s="181">
        <v>24</v>
      </c>
      <c r="Q93" s="181">
        <v>72</v>
      </c>
      <c r="R93" s="182">
        <v>45</v>
      </c>
      <c r="S93" s="179">
        <v>6</v>
      </c>
      <c r="T93" s="181">
        <v>23</v>
      </c>
      <c r="U93" s="181">
        <v>69</v>
      </c>
      <c r="V93" s="182">
        <v>45</v>
      </c>
      <c r="W93" s="180">
        <v>6</v>
      </c>
      <c r="X93" s="181">
        <v>15</v>
      </c>
      <c r="Y93" s="181">
        <v>45</v>
      </c>
      <c r="Z93" s="182">
        <v>42</v>
      </c>
    </row>
    <row r="94" spans="1:26" s="193" customFormat="1" x14ac:dyDescent="0.2">
      <c r="A94" s="179">
        <v>7</v>
      </c>
      <c r="B94" s="181">
        <v>25</v>
      </c>
      <c r="C94" s="181">
        <v>75</v>
      </c>
      <c r="D94" s="182">
        <v>63</v>
      </c>
      <c r="E94" s="179">
        <v>7</v>
      </c>
      <c r="F94" s="181">
        <v>25</v>
      </c>
      <c r="G94" s="181">
        <v>75</v>
      </c>
      <c r="H94" s="182">
        <v>90</v>
      </c>
      <c r="I94" s="180"/>
      <c r="J94" s="181"/>
      <c r="K94" s="181"/>
      <c r="L94" s="181"/>
      <c r="M94" s="182"/>
      <c r="N94" s="96"/>
      <c r="O94" s="179">
        <v>7</v>
      </c>
      <c r="P94" s="181">
        <v>32</v>
      </c>
      <c r="Q94" s="181">
        <v>96</v>
      </c>
      <c r="R94" s="182">
        <v>69</v>
      </c>
      <c r="S94" s="179">
        <v>7</v>
      </c>
      <c r="T94" s="181">
        <v>30</v>
      </c>
      <c r="U94" s="181">
        <v>90</v>
      </c>
      <c r="V94" s="182">
        <v>66</v>
      </c>
      <c r="W94" s="180">
        <v>7</v>
      </c>
      <c r="X94" s="181">
        <v>23</v>
      </c>
      <c r="Y94" s="181">
        <v>69</v>
      </c>
      <c r="Z94" s="182">
        <v>66</v>
      </c>
    </row>
    <row r="95" spans="1:26" s="193" customFormat="1" x14ac:dyDescent="0.2">
      <c r="A95" s="179">
        <v>8</v>
      </c>
      <c r="B95" s="181">
        <v>33</v>
      </c>
      <c r="C95" s="181">
        <v>99</v>
      </c>
      <c r="D95" s="182">
        <v>87</v>
      </c>
      <c r="E95" s="179">
        <v>8</v>
      </c>
      <c r="F95" s="181">
        <v>32</v>
      </c>
      <c r="G95" s="181">
        <v>96</v>
      </c>
      <c r="H95" s="182">
        <v>111</v>
      </c>
      <c r="I95" s="180"/>
      <c r="J95" s="181"/>
      <c r="K95" s="181"/>
      <c r="L95" s="181"/>
      <c r="M95" s="182"/>
      <c r="N95" s="96"/>
      <c r="O95" s="179">
        <v>8</v>
      </c>
      <c r="P95" s="181">
        <v>39</v>
      </c>
      <c r="Q95" s="181">
        <v>117</v>
      </c>
      <c r="R95" s="182">
        <v>90</v>
      </c>
      <c r="S95" s="179">
        <v>8</v>
      </c>
      <c r="T95" s="181">
        <v>37</v>
      </c>
      <c r="U95" s="181">
        <v>111</v>
      </c>
      <c r="V95" s="182">
        <v>87</v>
      </c>
      <c r="W95" s="180">
        <v>8</v>
      </c>
      <c r="X95" s="181">
        <v>30</v>
      </c>
      <c r="Y95" s="181">
        <v>90</v>
      </c>
      <c r="Z95" s="182">
        <v>87</v>
      </c>
    </row>
    <row r="96" spans="1:26" s="193" customFormat="1" x14ac:dyDescent="0.2">
      <c r="A96" s="179">
        <v>9</v>
      </c>
      <c r="B96" s="181">
        <v>40</v>
      </c>
      <c r="C96" s="181">
        <v>120</v>
      </c>
      <c r="D96" s="182">
        <v>108</v>
      </c>
      <c r="E96" s="179">
        <v>9</v>
      </c>
      <c r="F96" s="181">
        <v>39</v>
      </c>
      <c r="G96" s="181">
        <v>117</v>
      </c>
      <c r="H96" s="182">
        <v>132</v>
      </c>
      <c r="I96" s="180"/>
      <c r="J96" s="181"/>
      <c r="K96" s="181"/>
      <c r="L96" s="181"/>
      <c r="M96" s="182"/>
      <c r="N96" s="96"/>
      <c r="O96" s="179">
        <v>9</v>
      </c>
      <c r="P96" s="181">
        <v>46</v>
      </c>
      <c r="Q96" s="181">
        <v>138</v>
      </c>
      <c r="R96" s="182">
        <v>111</v>
      </c>
      <c r="S96" s="179">
        <v>9</v>
      </c>
      <c r="T96" s="181">
        <v>45</v>
      </c>
      <c r="U96" s="181">
        <v>135</v>
      </c>
      <c r="V96" s="182">
        <v>111</v>
      </c>
      <c r="W96" s="180">
        <v>9</v>
      </c>
      <c r="X96" s="181">
        <v>37</v>
      </c>
      <c r="Y96" s="181">
        <v>111</v>
      </c>
      <c r="Z96" s="182">
        <v>108</v>
      </c>
    </row>
    <row r="97" spans="1:26" s="193" customFormat="1" x14ac:dyDescent="0.2">
      <c r="A97" s="179">
        <v>10</v>
      </c>
      <c r="B97" s="181">
        <v>47</v>
      </c>
      <c r="C97" s="181">
        <v>141</v>
      </c>
      <c r="D97" s="182">
        <v>129</v>
      </c>
      <c r="E97" s="179">
        <v>10</v>
      </c>
      <c r="F97" s="181">
        <v>47</v>
      </c>
      <c r="G97" s="181">
        <v>141</v>
      </c>
      <c r="H97" s="182">
        <v>156</v>
      </c>
      <c r="I97" s="180"/>
      <c r="J97" s="181"/>
      <c r="K97" s="181"/>
      <c r="L97" s="181"/>
      <c r="M97" s="182"/>
      <c r="N97" s="96"/>
      <c r="O97" s="179">
        <v>10</v>
      </c>
      <c r="P97" s="181">
        <v>54</v>
      </c>
      <c r="Q97" s="181">
        <v>162</v>
      </c>
      <c r="R97" s="182">
        <v>135</v>
      </c>
      <c r="S97" s="179">
        <v>10</v>
      </c>
      <c r="T97" s="181">
        <v>53</v>
      </c>
      <c r="U97" s="181">
        <v>159</v>
      </c>
      <c r="V97" s="182">
        <v>135</v>
      </c>
      <c r="W97" s="180">
        <v>10</v>
      </c>
      <c r="X97" s="181">
        <v>44</v>
      </c>
      <c r="Y97" s="181">
        <v>132</v>
      </c>
      <c r="Z97" s="182">
        <v>129</v>
      </c>
    </row>
    <row r="98" spans="1:26" s="193" customFormat="1" x14ac:dyDescent="0.2">
      <c r="A98" s="179">
        <v>11</v>
      </c>
      <c r="B98" s="181">
        <v>55</v>
      </c>
      <c r="C98" s="181">
        <v>165</v>
      </c>
      <c r="D98" s="182">
        <v>153</v>
      </c>
      <c r="E98" s="179">
        <v>11</v>
      </c>
      <c r="F98" s="181">
        <v>54</v>
      </c>
      <c r="G98" s="181">
        <v>162</v>
      </c>
      <c r="H98" s="182">
        <v>177</v>
      </c>
      <c r="I98" s="180"/>
      <c r="J98" s="181"/>
      <c r="K98" s="181"/>
      <c r="L98" s="181"/>
      <c r="M98" s="182"/>
      <c r="N98" s="96"/>
      <c r="O98" s="179">
        <v>11</v>
      </c>
      <c r="P98" s="181">
        <v>64</v>
      </c>
      <c r="Q98" s="181">
        <v>192</v>
      </c>
      <c r="R98" s="182">
        <v>165</v>
      </c>
      <c r="S98" s="179">
        <v>11</v>
      </c>
      <c r="T98" s="181">
        <v>62</v>
      </c>
      <c r="U98" s="181">
        <v>186</v>
      </c>
      <c r="V98" s="182">
        <v>162</v>
      </c>
      <c r="W98" s="180">
        <v>11</v>
      </c>
      <c r="X98" s="181">
        <v>52</v>
      </c>
      <c r="Y98" s="181">
        <v>156</v>
      </c>
      <c r="Z98" s="182">
        <v>153</v>
      </c>
    </row>
    <row r="99" spans="1:26" s="193" customFormat="1" x14ac:dyDescent="0.2">
      <c r="A99" s="179">
        <v>12</v>
      </c>
      <c r="B99" s="181">
        <v>62</v>
      </c>
      <c r="C99" s="181">
        <v>186</v>
      </c>
      <c r="D99" s="182">
        <v>174</v>
      </c>
      <c r="E99" s="179">
        <v>12</v>
      </c>
      <c r="F99" s="181">
        <v>61</v>
      </c>
      <c r="G99" s="181">
        <v>183</v>
      </c>
      <c r="H99" s="182">
        <v>198</v>
      </c>
      <c r="I99" s="180"/>
      <c r="J99" s="181"/>
      <c r="K99" s="181"/>
      <c r="L99" s="181"/>
      <c r="M99" s="182"/>
      <c r="N99" s="96"/>
      <c r="O99" s="179">
        <v>12</v>
      </c>
      <c r="P99" s="181">
        <v>73</v>
      </c>
      <c r="Q99" s="181">
        <v>219</v>
      </c>
      <c r="R99" s="182">
        <v>192</v>
      </c>
      <c r="S99" s="179">
        <v>12</v>
      </c>
      <c r="T99" s="181">
        <v>71</v>
      </c>
      <c r="U99" s="181">
        <v>213</v>
      </c>
      <c r="V99" s="182">
        <v>189</v>
      </c>
      <c r="W99" s="180">
        <v>12</v>
      </c>
      <c r="X99" s="181">
        <v>60</v>
      </c>
      <c r="Y99" s="181">
        <v>180</v>
      </c>
      <c r="Z99" s="182">
        <v>177</v>
      </c>
    </row>
    <row r="100" spans="1:26" s="193" customFormat="1" x14ac:dyDescent="0.2">
      <c r="A100" s="179">
        <v>13</v>
      </c>
      <c r="B100" s="181">
        <v>70</v>
      </c>
      <c r="C100" s="181">
        <v>210</v>
      </c>
      <c r="D100" s="182">
        <v>198</v>
      </c>
      <c r="E100" s="179">
        <v>13</v>
      </c>
      <c r="F100" s="181">
        <v>69</v>
      </c>
      <c r="G100" s="181">
        <v>207</v>
      </c>
      <c r="H100" s="182">
        <v>222</v>
      </c>
      <c r="I100" s="180"/>
      <c r="J100" s="181"/>
      <c r="K100" s="181"/>
      <c r="L100" s="181"/>
      <c r="M100" s="182"/>
      <c r="N100" s="96"/>
      <c r="O100" s="179">
        <v>13</v>
      </c>
      <c r="P100" s="181">
        <v>83</v>
      </c>
      <c r="Q100" s="181">
        <v>249</v>
      </c>
      <c r="R100" s="182">
        <v>222</v>
      </c>
      <c r="S100" s="179">
        <v>13</v>
      </c>
      <c r="T100" s="181">
        <v>80</v>
      </c>
      <c r="U100" s="181">
        <v>240</v>
      </c>
      <c r="V100" s="182">
        <v>216</v>
      </c>
      <c r="W100" s="180">
        <v>13</v>
      </c>
      <c r="X100" s="181">
        <v>69</v>
      </c>
      <c r="Y100" s="181">
        <v>207</v>
      </c>
      <c r="Z100" s="182">
        <v>204</v>
      </c>
    </row>
    <row r="101" spans="1:26" s="193" customFormat="1" x14ac:dyDescent="0.2">
      <c r="A101" s="179">
        <v>14</v>
      </c>
      <c r="B101" s="181">
        <v>78</v>
      </c>
      <c r="C101" s="181">
        <v>234</v>
      </c>
      <c r="D101" s="182">
        <v>222</v>
      </c>
      <c r="E101" s="179">
        <v>14</v>
      </c>
      <c r="F101" s="181">
        <v>78</v>
      </c>
      <c r="G101" s="181">
        <v>234</v>
      </c>
      <c r="H101" s="182">
        <v>249</v>
      </c>
      <c r="I101" s="180"/>
      <c r="J101" s="181"/>
      <c r="K101" s="181"/>
      <c r="L101" s="181"/>
      <c r="M101" s="182"/>
      <c r="N101" s="96"/>
      <c r="O101" s="179">
        <v>14</v>
      </c>
      <c r="P101" s="181">
        <v>98</v>
      </c>
      <c r="Q101" s="181">
        <v>294</v>
      </c>
      <c r="R101" s="182">
        <v>267</v>
      </c>
      <c r="S101" s="179">
        <v>14</v>
      </c>
      <c r="T101" s="181">
        <v>90</v>
      </c>
      <c r="U101" s="181">
        <v>270</v>
      </c>
      <c r="V101" s="182">
        <v>246</v>
      </c>
      <c r="W101" s="180">
        <v>14</v>
      </c>
      <c r="X101" s="181">
        <v>79</v>
      </c>
      <c r="Y101" s="181">
        <v>237</v>
      </c>
      <c r="Z101" s="182">
        <v>234</v>
      </c>
    </row>
    <row r="102" spans="1:26" s="193" customFormat="1" x14ac:dyDescent="0.2">
      <c r="A102" s="179">
        <v>15</v>
      </c>
      <c r="B102" s="181">
        <v>89</v>
      </c>
      <c r="C102" s="181">
        <v>267</v>
      </c>
      <c r="D102" s="182">
        <v>255</v>
      </c>
      <c r="E102" s="179">
        <v>15</v>
      </c>
      <c r="F102" s="181">
        <v>88</v>
      </c>
      <c r="G102" s="181">
        <v>264</v>
      </c>
      <c r="H102" s="182">
        <v>279</v>
      </c>
      <c r="I102" s="180"/>
      <c r="J102" s="181"/>
      <c r="K102" s="181"/>
      <c r="L102" s="181"/>
      <c r="M102" s="182"/>
      <c r="N102" s="96"/>
      <c r="O102" s="179">
        <v>15</v>
      </c>
      <c r="P102" s="181"/>
      <c r="Q102" s="181"/>
      <c r="R102" s="182"/>
      <c r="S102" s="179">
        <v>15</v>
      </c>
      <c r="T102" s="181">
        <v>106</v>
      </c>
      <c r="U102" s="181">
        <v>318</v>
      </c>
      <c r="V102" s="182">
        <v>294</v>
      </c>
      <c r="W102" s="180">
        <v>15</v>
      </c>
      <c r="X102" s="181">
        <v>88</v>
      </c>
      <c r="Y102" s="181">
        <v>264</v>
      </c>
      <c r="Z102" s="182">
        <v>261</v>
      </c>
    </row>
    <row r="103" spans="1:26" s="194" customFormat="1" x14ac:dyDescent="0.2">
      <c r="A103" s="184">
        <v>16</v>
      </c>
      <c r="B103" s="185"/>
      <c r="C103" s="185"/>
      <c r="D103" s="187"/>
      <c r="E103" s="184">
        <v>16</v>
      </c>
      <c r="F103" s="185"/>
      <c r="G103" s="185"/>
      <c r="H103" s="187"/>
      <c r="I103" s="186"/>
      <c r="J103" s="185"/>
      <c r="K103" s="185"/>
      <c r="L103" s="185"/>
      <c r="M103" s="187"/>
      <c r="N103" s="133"/>
      <c r="O103" s="184">
        <v>16</v>
      </c>
      <c r="P103" s="185"/>
      <c r="Q103" s="185"/>
      <c r="R103" s="187"/>
      <c r="S103" s="184">
        <v>16</v>
      </c>
      <c r="T103" s="185"/>
      <c r="U103" s="185"/>
      <c r="V103" s="187"/>
      <c r="W103" s="186">
        <v>16</v>
      </c>
      <c r="X103" s="185"/>
      <c r="Y103" s="185"/>
      <c r="Z103" s="187"/>
    </row>
    <row r="104" spans="1:26" x14ac:dyDescent="0.2">
      <c r="A104" s="179"/>
      <c r="B104" s="181"/>
      <c r="C104" s="181"/>
      <c r="D104" s="182"/>
      <c r="E104" s="179"/>
      <c r="F104" s="181"/>
      <c r="G104" s="181"/>
      <c r="H104" s="182"/>
      <c r="I104" s="180"/>
      <c r="J104" s="181"/>
      <c r="K104" s="181"/>
      <c r="L104" s="181"/>
      <c r="M104" s="182"/>
      <c r="O104" s="183"/>
      <c r="P104" s="181"/>
      <c r="Q104" s="181"/>
      <c r="R104" s="182"/>
      <c r="S104" s="183"/>
      <c r="T104" s="181"/>
      <c r="U104" s="181"/>
      <c r="V104" s="182"/>
      <c r="W104" s="181"/>
      <c r="X104" s="181"/>
      <c r="Y104" s="181"/>
      <c r="Z104" s="182"/>
    </row>
    <row r="105" spans="1:26" s="192" customFormat="1" x14ac:dyDescent="0.2">
      <c r="A105" s="178" t="s">
        <v>284</v>
      </c>
      <c r="B105" s="188"/>
      <c r="C105" s="188"/>
      <c r="D105" s="191"/>
      <c r="E105" s="178" t="s">
        <v>285</v>
      </c>
      <c r="F105" s="188"/>
      <c r="G105" s="188"/>
      <c r="H105" s="191"/>
      <c r="I105" s="190" t="s">
        <v>286</v>
      </c>
      <c r="J105" s="188"/>
      <c r="K105" s="188"/>
      <c r="L105" s="188"/>
      <c r="M105" s="191"/>
      <c r="N105" s="106"/>
      <c r="O105" s="178" t="s">
        <v>284</v>
      </c>
      <c r="P105" s="188"/>
      <c r="Q105" s="188"/>
      <c r="R105" s="191"/>
      <c r="S105" s="178" t="s">
        <v>285</v>
      </c>
      <c r="T105" s="188"/>
      <c r="U105" s="188"/>
      <c r="V105" s="191"/>
      <c r="W105" s="190" t="s">
        <v>287</v>
      </c>
      <c r="X105" s="188"/>
      <c r="Y105" s="188"/>
      <c r="Z105" s="191"/>
    </row>
    <row r="106" spans="1:26" s="193" customFormat="1" x14ac:dyDescent="0.2">
      <c r="A106" s="183"/>
      <c r="B106" s="180" t="s">
        <v>194</v>
      </c>
      <c r="C106" s="180" t="s">
        <v>266</v>
      </c>
      <c r="D106" s="189" t="s">
        <v>267</v>
      </c>
      <c r="E106" s="183"/>
      <c r="F106" s="180" t="s">
        <v>194</v>
      </c>
      <c r="G106" s="180" t="s">
        <v>266</v>
      </c>
      <c r="H106" s="189" t="s">
        <v>267</v>
      </c>
      <c r="I106" s="181"/>
      <c r="J106" s="180" t="s">
        <v>194</v>
      </c>
      <c r="K106" s="180" t="s">
        <v>266</v>
      </c>
      <c r="L106" s="180" t="s">
        <v>267</v>
      </c>
      <c r="M106" s="182"/>
      <c r="N106" s="96"/>
      <c r="O106" s="183"/>
      <c r="P106" s="180" t="s">
        <v>194</v>
      </c>
      <c r="Q106" s="180" t="s">
        <v>266</v>
      </c>
      <c r="R106" s="189" t="s">
        <v>267</v>
      </c>
      <c r="S106" s="183"/>
      <c r="T106" s="180" t="s">
        <v>194</v>
      </c>
      <c r="U106" s="180" t="s">
        <v>266</v>
      </c>
      <c r="V106" s="189" t="s">
        <v>267</v>
      </c>
      <c r="W106" s="181"/>
      <c r="X106" s="180" t="s">
        <v>194</v>
      </c>
      <c r="Y106" s="180" t="s">
        <v>266</v>
      </c>
      <c r="Z106" s="189" t="s">
        <v>267</v>
      </c>
    </row>
    <row r="107" spans="1:26" s="193" customFormat="1" x14ac:dyDescent="0.2">
      <c r="A107" s="179" t="s">
        <v>268</v>
      </c>
      <c r="B107" s="181"/>
      <c r="C107" s="181">
        <v>0</v>
      </c>
      <c r="D107" s="182"/>
      <c r="E107" s="179" t="s">
        <v>268</v>
      </c>
      <c r="F107" s="181"/>
      <c r="G107" s="181">
        <v>0</v>
      </c>
      <c r="H107" s="182"/>
      <c r="I107" s="180" t="s">
        <v>268</v>
      </c>
      <c r="J107" s="181"/>
      <c r="K107" s="181">
        <v>0</v>
      </c>
      <c r="L107" s="181"/>
      <c r="M107" s="182"/>
      <c r="N107" s="96"/>
      <c r="O107" s="179" t="s">
        <v>268</v>
      </c>
      <c r="P107" s="181"/>
      <c r="Q107" s="181">
        <v>0</v>
      </c>
      <c r="R107" s="182"/>
      <c r="S107" s="179" t="s">
        <v>268</v>
      </c>
      <c r="T107" s="181">
        <v>1</v>
      </c>
      <c r="U107" s="181">
        <v>3</v>
      </c>
      <c r="V107" s="182"/>
      <c r="W107" s="180" t="s">
        <v>268</v>
      </c>
      <c r="X107" s="181">
        <v>1</v>
      </c>
      <c r="Y107" s="181">
        <v>3</v>
      </c>
      <c r="Z107" s="182"/>
    </row>
    <row r="108" spans="1:26" s="193" customFormat="1" x14ac:dyDescent="0.2">
      <c r="A108" s="179">
        <v>4</v>
      </c>
      <c r="B108" s="181">
        <v>4</v>
      </c>
      <c r="C108" s="181">
        <v>12</v>
      </c>
      <c r="D108" s="182">
        <v>0</v>
      </c>
      <c r="E108" s="179">
        <v>4</v>
      </c>
      <c r="F108" s="181">
        <v>3</v>
      </c>
      <c r="G108" s="181">
        <v>9</v>
      </c>
      <c r="H108" s="182">
        <v>0</v>
      </c>
      <c r="I108" s="180">
        <v>4</v>
      </c>
      <c r="J108" s="181">
        <v>3</v>
      </c>
      <c r="K108" s="181">
        <v>9</v>
      </c>
      <c r="L108" s="181">
        <v>0</v>
      </c>
      <c r="M108" s="182"/>
      <c r="N108" s="96"/>
      <c r="O108" s="179">
        <v>4</v>
      </c>
      <c r="P108" s="181">
        <v>2</v>
      </c>
      <c r="Q108" s="181">
        <v>6</v>
      </c>
      <c r="R108" s="182">
        <v>0</v>
      </c>
      <c r="S108" s="179">
        <v>4</v>
      </c>
      <c r="T108" s="181">
        <v>8</v>
      </c>
      <c r="U108" s="181">
        <v>24</v>
      </c>
      <c r="V108" s="182">
        <v>0</v>
      </c>
      <c r="W108" s="180">
        <v>4</v>
      </c>
      <c r="X108" s="181">
        <v>8</v>
      </c>
      <c r="Y108" s="181">
        <v>24</v>
      </c>
      <c r="Z108" s="182">
        <v>0</v>
      </c>
    </row>
    <row r="109" spans="1:26" s="193" customFormat="1" x14ac:dyDescent="0.2">
      <c r="A109" s="179">
        <v>5</v>
      </c>
      <c r="B109" s="181">
        <v>11</v>
      </c>
      <c r="C109" s="181">
        <v>33</v>
      </c>
      <c r="D109" s="182">
        <v>21</v>
      </c>
      <c r="E109" s="179">
        <v>5</v>
      </c>
      <c r="F109" s="181">
        <v>10</v>
      </c>
      <c r="G109" s="181">
        <v>30</v>
      </c>
      <c r="H109" s="182">
        <v>21</v>
      </c>
      <c r="I109" s="180">
        <v>5</v>
      </c>
      <c r="J109" s="181">
        <v>10</v>
      </c>
      <c r="K109" s="181">
        <v>30</v>
      </c>
      <c r="L109" s="181">
        <v>21</v>
      </c>
      <c r="M109" s="182"/>
      <c r="N109" s="96"/>
      <c r="O109" s="179">
        <v>5</v>
      </c>
      <c r="P109" s="181">
        <v>10</v>
      </c>
      <c r="Q109" s="181">
        <v>30</v>
      </c>
      <c r="R109" s="182">
        <v>24</v>
      </c>
      <c r="S109" s="179">
        <v>5</v>
      </c>
      <c r="T109" s="181">
        <v>15</v>
      </c>
      <c r="U109" s="181">
        <v>45</v>
      </c>
      <c r="V109" s="182">
        <v>21</v>
      </c>
      <c r="W109" s="180">
        <v>5</v>
      </c>
      <c r="X109" s="181">
        <v>15</v>
      </c>
      <c r="Y109" s="181">
        <v>45</v>
      </c>
      <c r="Z109" s="182">
        <v>21</v>
      </c>
    </row>
    <row r="110" spans="1:26" s="193" customFormat="1" x14ac:dyDescent="0.2">
      <c r="A110" s="179">
        <v>6</v>
      </c>
      <c r="B110" s="181">
        <v>18</v>
      </c>
      <c r="C110" s="181">
        <v>54</v>
      </c>
      <c r="D110" s="182">
        <v>42</v>
      </c>
      <c r="E110" s="179">
        <v>6</v>
      </c>
      <c r="F110" s="181">
        <v>17</v>
      </c>
      <c r="G110" s="181">
        <v>51</v>
      </c>
      <c r="H110" s="182">
        <v>42</v>
      </c>
      <c r="I110" s="180">
        <v>6</v>
      </c>
      <c r="J110" s="181">
        <v>18</v>
      </c>
      <c r="K110" s="181">
        <v>54</v>
      </c>
      <c r="L110" s="181">
        <v>45</v>
      </c>
      <c r="M110" s="182"/>
      <c r="N110" s="96"/>
      <c r="O110" s="179">
        <v>6</v>
      </c>
      <c r="P110" s="181">
        <v>18</v>
      </c>
      <c r="Q110" s="181">
        <v>54</v>
      </c>
      <c r="R110" s="182">
        <v>48</v>
      </c>
      <c r="S110" s="179">
        <v>6</v>
      </c>
      <c r="T110" s="181">
        <v>22</v>
      </c>
      <c r="U110" s="181">
        <v>66</v>
      </c>
      <c r="V110" s="182">
        <v>42</v>
      </c>
      <c r="W110" s="180">
        <v>6</v>
      </c>
      <c r="X110" s="181">
        <v>23</v>
      </c>
      <c r="Y110" s="181">
        <v>69</v>
      </c>
      <c r="Z110" s="182">
        <v>45</v>
      </c>
    </row>
    <row r="111" spans="1:26" s="193" customFormat="1" x14ac:dyDescent="0.2">
      <c r="A111" s="179">
        <v>7</v>
      </c>
      <c r="B111" s="181">
        <v>25</v>
      </c>
      <c r="C111" s="181">
        <v>75</v>
      </c>
      <c r="D111" s="182">
        <v>63</v>
      </c>
      <c r="E111" s="179">
        <v>7</v>
      </c>
      <c r="F111" s="181">
        <v>25</v>
      </c>
      <c r="G111" s="181">
        <v>75</v>
      </c>
      <c r="H111" s="182">
        <v>66</v>
      </c>
      <c r="I111" s="180">
        <v>7</v>
      </c>
      <c r="J111" s="181">
        <v>25</v>
      </c>
      <c r="K111" s="181">
        <v>75</v>
      </c>
      <c r="L111" s="181">
        <v>66</v>
      </c>
      <c r="M111" s="182"/>
      <c r="N111" s="96"/>
      <c r="O111" s="179">
        <v>7</v>
      </c>
      <c r="P111" s="181">
        <v>26</v>
      </c>
      <c r="Q111" s="181">
        <v>78</v>
      </c>
      <c r="R111" s="182">
        <v>72</v>
      </c>
      <c r="S111" s="179">
        <v>7</v>
      </c>
      <c r="T111" s="181">
        <v>30</v>
      </c>
      <c r="U111" s="181">
        <v>90</v>
      </c>
      <c r="V111" s="182">
        <v>66</v>
      </c>
      <c r="W111" s="180">
        <v>7</v>
      </c>
      <c r="X111" s="181">
        <v>31</v>
      </c>
      <c r="Y111" s="181">
        <v>93</v>
      </c>
      <c r="Z111" s="182">
        <v>69</v>
      </c>
    </row>
    <row r="112" spans="1:26" s="193" customFormat="1" x14ac:dyDescent="0.2">
      <c r="A112" s="179">
        <v>8</v>
      </c>
      <c r="B112" s="181">
        <v>32</v>
      </c>
      <c r="C112" s="181">
        <v>96</v>
      </c>
      <c r="D112" s="182">
        <v>84</v>
      </c>
      <c r="E112" s="179">
        <v>8</v>
      </c>
      <c r="F112" s="181">
        <v>32</v>
      </c>
      <c r="G112" s="181">
        <v>96</v>
      </c>
      <c r="H112" s="182">
        <v>87</v>
      </c>
      <c r="I112" s="180">
        <v>8</v>
      </c>
      <c r="J112" s="181">
        <v>32</v>
      </c>
      <c r="K112" s="181">
        <v>96</v>
      </c>
      <c r="L112" s="181">
        <v>87</v>
      </c>
      <c r="M112" s="182"/>
      <c r="N112" s="96"/>
      <c r="O112" s="179">
        <v>8</v>
      </c>
      <c r="P112" s="181">
        <v>33</v>
      </c>
      <c r="Q112" s="181">
        <v>99</v>
      </c>
      <c r="R112" s="182">
        <v>93</v>
      </c>
      <c r="S112" s="179">
        <v>8</v>
      </c>
      <c r="T112" s="181">
        <v>38</v>
      </c>
      <c r="U112" s="181">
        <v>114</v>
      </c>
      <c r="V112" s="182">
        <v>90</v>
      </c>
      <c r="W112" s="180">
        <v>8</v>
      </c>
      <c r="X112" s="181">
        <v>39</v>
      </c>
      <c r="Y112" s="181">
        <v>117</v>
      </c>
      <c r="Z112" s="182">
        <v>93</v>
      </c>
    </row>
    <row r="113" spans="1:26" s="193" customFormat="1" x14ac:dyDescent="0.2">
      <c r="A113" s="179">
        <v>9</v>
      </c>
      <c r="B113" s="181">
        <v>40</v>
      </c>
      <c r="C113" s="181">
        <v>120</v>
      </c>
      <c r="D113" s="182">
        <v>108</v>
      </c>
      <c r="E113" s="179">
        <v>9</v>
      </c>
      <c r="F113" s="181">
        <v>40</v>
      </c>
      <c r="G113" s="181">
        <v>120</v>
      </c>
      <c r="H113" s="182">
        <v>111</v>
      </c>
      <c r="I113" s="180">
        <v>9</v>
      </c>
      <c r="J113" s="181">
        <v>40</v>
      </c>
      <c r="K113" s="181">
        <v>120</v>
      </c>
      <c r="L113" s="181">
        <v>111</v>
      </c>
      <c r="M113" s="182"/>
      <c r="N113" s="96"/>
      <c r="O113" s="179">
        <v>9</v>
      </c>
      <c r="P113" s="181">
        <v>42</v>
      </c>
      <c r="Q113" s="181">
        <v>126</v>
      </c>
      <c r="R113" s="182">
        <v>120</v>
      </c>
      <c r="S113" s="179">
        <v>9</v>
      </c>
      <c r="T113" s="181">
        <v>47</v>
      </c>
      <c r="U113" s="181">
        <v>141</v>
      </c>
      <c r="V113" s="182">
        <v>117</v>
      </c>
      <c r="W113" s="180">
        <v>9</v>
      </c>
      <c r="X113" s="181">
        <v>49</v>
      </c>
      <c r="Y113" s="181">
        <v>147</v>
      </c>
      <c r="Z113" s="182">
        <v>123</v>
      </c>
    </row>
    <row r="114" spans="1:26" s="193" customFormat="1" x14ac:dyDescent="0.2">
      <c r="A114" s="179">
        <v>10</v>
      </c>
      <c r="B114" s="181">
        <v>48</v>
      </c>
      <c r="C114" s="181">
        <v>144</v>
      </c>
      <c r="D114" s="182">
        <v>132</v>
      </c>
      <c r="E114" s="179">
        <v>10</v>
      </c>
      <c r="F114" s="181">
        <v>47</v>
      </c>
      <c r="G114" s="181">
        <v>141</v>
      </c>
      <c r="H114" s="182">
        <v>132</v>
      </c>
      <c r="I114" s="180">
        <v>10</v>
      </c>
      <c r="J114" s="181">
        <v>47</v>
      </c>
      <c r="K114" s="181">
        <v>141</v>
      </c>
      <c r="L114" s="181">
        <v>132</v>
      </c>
      <c r="M114" s="182"/>
      <c r="N114" s="96"/>
      <c r="O114" s="179">
        <v>10</v>
      </c>
      <c r="P114" s="181">
        <v>51</v>
      </c>
      <c r="Q114" s="181">
        <v>153</v>
      </c>
      <c r="R114" s="182">
        <v>147</v>
      </c>
      <c r="S114" s="179">
        <v>10</v>
      </c>
      <c r="T114" s="181">
        <v>57</v>
      </c>
      <c r="U114" s="181">
        <v>171</v>
      </c>
      <c r="V114" s="182">
        <v>147</v>
      </c>
      <c r="W114" s="180">
        <v>10</v>
      </c>
      <c r="X114" s="181">
        <v>59</v>
      </c>
      <c r="Y114" s="181">
        <v>177</v>
      </c>
      <c r="Z114" s="182">
        <v>153</v>
      </c>
    </row>
    <row r="115" spans="1:26" s="193" customFormat="1" x14ac:dyDescent="0.2">
      <c r="A115" s="179">
        <v>11</v>
      </c>
      <c r="B115" s="181">
        <v>55</v>
      </c>
      <c r="C115" s="181">
        <v>165</v>
      </c>
      <c r="D115" s="182">
        <v>153</v>
      </c>
      <c r="E115" s="179">
        <v>11</v>
      </c>
      <c r="F115" s="181">
        <v>55</v>
      </c>
      <c r="G115" s="181">
        <v>165</v>
      </c>
      <c r="H115" s="182">
        <v>156</v>
      </c>
      <c r="I115" s="180">
        <v>11</v>
      </c>
      <c r="J115" s="181">
        <v>54</v>
      </c>
      <c r="K115" s="181">
        <v>162</v>
      </c>
      <c r="L115" s="181">
        <v>153</v>
      </c>
      <c r="M115" s="182"/>
      <c r="N115" s="96"/>
      <c r="O115" s="179">
        <v>11</v>
      </c>
      <c r="P115" s="181">
        <v>61</v>
      </c>
      <c r="Q115" s="181">
        <v>183</v>
      </c>
      <c r="R115" s="182">
        <v>177</v>
      </c>
      <c r="S115" s="179">
        <v>11</v>
      </c>
      <c r="T115" s="181">
        <v>68</v>
      </c>
      <c r="U115" s="181">
        <v>204</v>
      </c>
      <c r="V115" s="182">
        <v>180</v>
      </c>
      <c r="W115" s="180">
        <v>11</v>
      </c>
      <c r="X115" s="181">
        <v>66</v>
      </c>
      <c r="Y115" s="181">
        <v>198</v>
      </c>
      <c r="Z115" s="182">
        <v>174</v>
      </c>
    </row>
    <row r="116" spans="1:26" s="193" customFormat="1" x14ac:dyDescent="0.2">
      <c r="A116" s="179">
        <v>12</v>
      </c>
      <c r="B116" s="181">
        <v>65</v>
      </c>
      <c r="C116" s="181">
        <v>195</v>
      </c>
      <c r="D116" s="182">
        <v>183</v>
      </c>
      <c r="E116" s="179">
        <v>12</v>
      </c>
      <c r="F116" s="181">
        <v>64</v>
      </c>
      <c r="G116" s="181">
        <v>192</v>
      </c>
      <c r="H116" s="182">
        <v>183</v>
      </c>
      <c r="I116" s="180">
        <v>12</v>
      </c>
      <c r="J116" s="181">
        <v>63</v>
      </c>
      <c r="K116" s="181">
        <v>189</v>
      </c>
      <c r="L116" s="181">
        <v>180</v>
      </c>
      <c r="M116" s="182"/>
      <c r="N116" s="96"/>
      <c r="O116" s="179">
        <v>12</v>
      </c>
      <c r="P116" s="181">
        <v>72</v>
      </c>
      <c r="Q116" s="181">
        <v>216</v>
      </c>
      <c r="R116" s="182">
        <v>210</v>
      </c>
      <c r="S116" s="179">
        <v>12</v>
      </c>
      <c r="T116" s="181">
        <v>78</v>
      </c>
      <c r="U116" s="181">
        <v>234</v>
      </c>
      <c r="V116" s="182">
        <v>210</v>
      </c>
      <c r="W116" s="180">
        <v>12</v>
      </c>
      <c r="X116" s="181">
        <v>79</v>
      </c>
      <c r="Y116" s="181">
        <v>237</v>
      </c>
      <c r="Z116" s="182">
        <v>213</v>
      </c>
    </row>
    <row r="117" spans="1:26" s="193" customFormat="1" x14ac:dyDescent="0.2">
      <c r="A117" s="179">
        <v>13</v>
      </c>
      <c r="B117" s="181">
        <v>74</v>
      </c>
      <c r="C117" s="181">
        <v>222</v>
      </c>
      <c r="D117" s="182">
        <v>210</v>
      </c>
      <c r="E117" s="179">
        <v>13</v>
      </c>
      <c r="F117" s="181">
        <v>75</v>
      </c>
      <c r="G117" s="181">
        <v>225</v>
      </c>
      <c r="H117" s="182">
        <v>216</v>
      </c>
      <c r="I117" s="180">
        <v>13</v>
      </c>
      <c r="J117" s="181">
        <v>72</v>
      </c>
      <c r="K117" s="181">
        <v>216</v>
      </c>
      <c r="L117" s="181">
        <v>207</v>
      </c>
      <c r="M117" s="182"/>
      <c r="N117" s="96"/>
      <c r="O117" s="179">
        <v>13</v>
      </c>
      <c r="P117" s="181"/>
      <c r="Q117" s="181"/>
      <c r="R117" s="182"/>
      <c r="S117" s="179">
        <v>13</v>
      </c>
      <c r="T117" s="181">
        <v>86</v>
      </c>
      <c r="U117" s="181">
        <v>258</v>
      </c>
      <c r="V117" s="182">
        <v>234</v>
      </c>
      <c r="W117" s="180">
        <v>13</v>
      </c>
      <c r="X117" s="181"/>
      <c r="Y117" s="181"/>
      <c r="Z117" s="182"/>
    </row>
    <row r="118" spans="1:26" s="193" customFormat="1" x14ac:dyDescent="0.2">
      <c r="A118" s="179">
        <v>14</v>
      </c>
      <c r="B118" s="181"/>
      <c r="C118" s="181"/>
      <c r="D118" s="182"/>
      <c r="E118" s="179">
        <v>14</v>
      </c>
      <c r="F118" s="181"/>
      <c r="G118" s="181"/>
      <c r="H118" s="182"/>
      <c r="I118" s="180">
        <v>14</v>
      </c>
      <c r="J118" s="181"/>
      <c r="K118" s="181"/>
      <c r="L118" s="181"/>
      <c r="M118" s="182"/>
      <c r="N118" s="96"/>
      <c r="O118" s="179">
        <v>14</v>
      </c>
      <c r="P118" s="181"/>
      <c r="Q118" s="181"/>
      <c r="R118" s="182"/>
      <c r="S118" s="179">
        <v>14</v>
      </c>
      <c r="T118" s="181"/>
      <c r="U118" s="181"/>
      <c r="V118" s="182"/>
      <c r="W118" s="180">
        <v>14</v>
      </c>
      <c r="X118" s="181"/>
      <c r="Y118" s="181"/>
      <c r="Z118" s="182"/>
    </row>
    <row r="119" spans="1:26" s="193" customFormat="1" x14ac:dyDescent="0.2">
      <c r="A119" s="179">
        <v>15</v>
      </c>
      <c r="B119" s="181"/>
      <c r="C119" s="181"/>
      <c r="D119" s="182"/>
      <c r="E119" s="179">
        <v>15</v>
      </c>
      <c r="F119" s="181"/>
      <c r="G119" s="181"/>
      <c r="H119" s="182"/>
      <c r="I119" s="180">
        <v>15</v>
      </c>
      <c r="J119" s="181"/>
      <c r="K119" s="181"/>
      <c r="L119" s="181"/>
      <c r="M119" s="182"/>
      <c r="N119" s="96"/>
      <c r="O119" s="179">
        <v>15</v>
      </c>
      <c r="P119" s="181"/>
      <c r="Q119" s="181"/>
      <c r="R119" s="182"/>
      <c r="S119" s="179">
        <v>15</v>
      </c>
      <c r="T119" s="181"/>
      <c r="U119" s="181"/>
      <c r="V119" s="182"/>
      <c r="W119" s="180">
        <v>15</v>
      </c>
      <c r="X119" s="181"/>
      <c r="Y119" s="181"/>
      <c r="Z119" s="182"/>
    </row>
    <row r="120" spans="1:26" s="194" customFormat="1" x14ac:dyDescent="0.2">
      <c r="A120" s="184">
        <v>16</v>
      </c>
      <c r="B120" s="185"/>
      <c r="C120" s="185"/>
      <c r="D120" s="187"/>
      <c r="E120" s="184">
        <v>16</v>
      </c>
      <c r="F120" s="185"/>
      <c r="G120" s="185"/>
      <c r="H120" s="187"/>
      <c r="I120" s="186">
        <v>16</v>
      </c>
      <c r="J120" s="185"/>
      <c r="K120" s="185"/>
      <c r="L120" s="185"/>
      <c r="M120" s="187"/>
      <c r="N120" s="133"/>
      <c r="O120" s="184">
        <v>16</v>
      </c>
      <c r="P120" s="185"/>
      <c r="Q120" s="185"/>
      <c r="R120" s="187"/>
      <c r="S120" s="184">
        <v>16</v>
      </c>
      <c r="T120" s="185"/>
      <c r="U120" s="185"/>
      <c r="V120" s="187"/>
      <c r="W120" s="186">
        <v>16</v>
      </c>
      <c r="X120" s="185"/>
      <c r="Y120" s="185"/>
      <c r="Z120" s="187"/>
    </row>
    <row r="121" spans="1:26" x14ac:dyDescent="0.2">
      <c r="A121" s="183"/>
      <c r="B121" s="181"/>
      <c r="C121" s="181"/>
      <c r="D121" s="182"/>
      <c r="E121" s="183"/>
      <c r="F121" s="181"/>
      <c r="G121" s="181"/>
      <c r="H121" s="182"/>
      <c r="I121" s="181"/>
      <c r="J121" s="181"/>
      <c r="K121" s="181"/>
      <c r="L121" s="181"/>
      <c r="M121" s="182"/>
      <c r="O121" s="183"/>
      <c r="P121" s="181"/>
      <c r="Q121" s="181"/>
      <c r="R121" s="182"/>
      <c r="S121" s="183"/>
      <c r="T121" s="181"/>
      <c r="U121" s="181"/>
      <c r="V121" s="182"/>
      <c r="W121" s="181"/>
      <c r="X121" s="181"/>
      <c r="Y121" s="181"/>
      <c r="Z121" s="182"/>
    </row>
    <row r="122" spans="1:26" s="192" customFormat="1" x14ac:dyDescent="0.2">
      <c r="A122" s="178" t="s">
        <v>288</v>
      </c>
      <c r="B122" s="188"/>
      <c r="C122" s="188"/>
      <c r="D122" s="191"/>
      <c r="E122" s="178" t="s">
        <v>289</v>
      </c>
      <c r="F122" s="188"/>
      <c r="G122" s="188"/>
      <c r="H122" s="191"/>
      <c r="I122" s="188"/>
      <c r="J122" s="188"/>
      <c r="K122" s="188"/>
      <c r="L122" s="188"/>
      <c r="M122" s="191"/>
      <c r="N122" s="106"/>
      <c r="O122" s="178" t="s">
        <v>286</v>
      </c>
      <c r="P122" s="188"/>
      <c r="Q122" s="188"/>
      <c r="R122" s="191"/>
      <c r="S122" s="178" t="s">
        <v>288</v>
      </c>
      <c r="T122" s="188"/>
      <c r="U122" s="188"/>
      <c r="V122" s="191"/>
      <c r="W122" s="190" t="s">
        <v>289</v>
      </c>
      <c r="X122" s="188"/>
      <c r="Y122" s="188"/>
      <c r="Z122" s="191"/>
    </row>
    <row r="123" spans="1:26" s="193" customFormat="1" x14ac:dyDescent="0.2">
      <c r="A123" s="183"/>
      <c r="B123" s="180" t="s">
        <v>194</v>
      </c>
      <c r="C123" s="180" t="s">
        <v>266</v>
      </c>
      <c r="D123" s="189" t="s">
        <v>267</v>
      </c>
      <c r="E123" s="183"/>
      <c r="F123" s="180" t="s">
        <v>194</v>
      </c>
      <c r="G123" s="180" t="s">
        <v>266</v>
      </c>
      <c r="H123" s="189" t="s">
        <v>267</v>
      </c>
      <c r="I123" s="181"/>
      <c r="J123" s="181"/>
      <c r="K123" s="181"/>
      <c r="L123" s="181"/>
      <c r="M123" s="182"/>
      <c r="N123" s="96"/>
      <c r="O123" s="183"/>
      <c r="P123" s="180" t="s">
        <v>194</v>
      </c>
      <c r="Q123" s="180" t="s">
        <v>266</v>
      </c>
      <c r="R123" s="189" t="s">
        <v>267</v>
      </c>
      <c r="S123" s="183"/>
      <c r="T123" s="180" t="s">
        <v>194</v>
      </c>
      <c r="U123" s="180" t="s">
        <v>266</v>
      </c>
      <c r="V123" s="189" t="s">
        <v>267</v>
      </c>
      <c r="W123" s="181"/>
      <c r="X123" s="180" t="s">
        <v>194</v>
      </c>
      <c r="Y123" s="180" t="s">
        <v>266</v>
      </c>
      <c r="Z123" s="189" t="s">
        <v>267</v>
      </c>
    </row>
    <row r="124" spans="1:26" s="193" customFormat="1" x14ac:dyDescent="0.2">
      <c r="A124" s="179" t="s">
        <v>268</v>
      </c>
      <c r="B124" s="181"/>
      <c r="C124" s="181">
        <v>0</v>
      </c>
      <c r="D124" s="182"/>
      <c r="E124" s="179" t="s">
        <v>268</v>
      </c>
      <c r="F124" s="181"/>
      <c r="G124" s="181">
        <v>0</v>
      </c>
      <c r="H124" s="182"/>
      <c r="I124" s="181"/>
      <c r="J124" s="181"/>
      <c r="K124" s="181"/>
      <c r="L124" s="181"/>
      <c r="M124" s="182"/>
      <c r="N124" s="96"/>
      <c r="O124" s="179" t="s">
        <v>268</v>
      </c>
      <c r="P124" s="181">
        <v>1</v>
      </c>
      <c r="Q124" s="181">
        <v>3</v>
      </c>
      <c r="R124" s="182"/>
      <c r="S124" s="179" t="s">
        <v>268</v>
      </c>
      <c r="T124" s="181">
        <v>2</v>
      </c>
      <c r="U124" s="181">
        <v>6</v>
      </c>
      <c r="V124" s="182"/>
      <c r="W124" s="180" t="s">
        <v>268</v>
      </c>
      <c r="X124" s="181">
        <v>1</v>
      </c>
      <c r="Y124" s="181">
        <v>3</v>
      </c>
      <c r="Z124" s="182"/>
    </row>
    <row r="125" spans="1:26" s="193" customFormat="1" x14ac:dyDescent="0.2">
      <c r="A125" s="179">
        <v>4</v>
      </c>
      <c r="B125" s="181">
        <v>3</v>
      </c>
      <c r="C125" s="181">
        <v>9</v>
      </c>
      <c r="D125" s="182">
        <v>0</v>
      </c>
      <c r="E125" s="179">
        <v>4</v>
      </c>
      <c r="F125" s="181">
        <v>4</v>
      </c>
      <c r="G125" s="181">
        <v>12</v>
      </c>
      <c r="H125" s="182">
        <v>0</v>
      </c>
      <c r="I125" s="180"/>
      <c r="J125" s="181"/>
      <c r="K125" s="181"/>
      <c r="L125" s="181"/>
      <c r="M125" s="182"/>
      <c r="N125" s="96"/>
      <c r="O125" s="179">
        <v>4</v>
      </c>
      <c r="P125" s="181">
        <v>9</v>
      </c>
      <c r="Q125" s="181">
        <v>27</v>
      </c>
      <c r="R125" s="182">
        <v>0</v>
      </c>
      <c r="S125" s="179">
        <v>4</v>
      </c>
      <c r="T125" s="181">
        <v>9</v>
      </c>
      <c r="U125" s="181">
        <v>27</v>
      </c>
      <c r="V125" s="182">
        <v>0</v>
      </c>
      <c r="W125" s="180">
        <v>4</v>
      </c>
      <c r="X125" s="181">
        <v>8</v>
      </c>
      <c r="Y125" s="181">
        <v>24</v>
      </c>
      <c r="Z125" s="182">
        <v>0</v>
      </c>
    </row>
    <row r="126" spans="1:26" s="193" customFormat="1" x14ac:dyDescent="0.2">
      <c r="A126" s="179">
        <v>5</v>
      </c>
      <c r="B126" s="181">
        <v>10</v>
      </c>
      <c r="C126" s="181">
        <v>30</v>
      </c>
      <c r="D126" s="182">
        <v>21</v>
      </c>
      <c r="E126" s="179">
        <v>5</v>
      </c>
      <c r="F126" s="181">
        <v>11</v>
      </c>
      <c r="G126" s="181">
        <v>33</v>
      </c>
      <c r="H126" s="182">
        <v>21</v>
      </c>
      <c r="I126" s="180"/>
      <c r="J126" s="181"/>
      <c r="K126" s="181"/>
      <c r="L126" s="181"/>
      <c r="M126" s="182"/>
      <c r="N126" s="96"/>
      <c r="O126" s="179">
        <v>5</v>
      </c>
      <c r="P126" s="181">
        <v>16</v>
      </c>
      <c r="Q126" s="181">
        <v>48</v>
      </c>
      <c r="R126" s="182">
        <v>21</v>
      </c>
      <c r="S126" s="179">
        <v>5</v>
      </c>
      <c r="T126" s="181">
        <v>17</v>
      </c>
      <c r="U126" s="181">
        <v>51</v>
      </c>
      <c r="V126" s="182">
        <v>24</v>
      </c>
      <c r="W126" s="180">
        <v>5</v>
      </c>
      <c r="X126" s="181">
        <v>16</v>
      </c>
      <c r="Y126" s="181">
        <v>48</v>
      </c>
      <c r="Z126" s="182">
        <v>24</v>
      </c>
    </row>
    <row r="127" spans="1:26" s="193" customFormat="1" x14ac:dyDescent="0.2">
      <c r="A127" s="179">
        <v>6</v>
      </c>
      <c r="B127" s="181">
        <v>18</v>
      </c>
      <c r="C127" s="181">
        <v>54</v>
      </c>
      <c r="D127" s="182">
        <v>45</v>
      </c>
      <c r="E127" s="179">
        <v>6</v>
      </c>
      <c r="F127" s="181">
        <v>18</v>
      </c>
      <c r="G127" s="181">
        <v>54</v>
      </c>
      <c r="H127" s="182">
        <v>42</v>
      </c>
      <c r="I127" s="180"/>
      <c r="J127" s="181"/>
      <c r="K127" s="181"/>
      <c r="L127" s="181"/>
      <c r="M127" s="182"/>
      <c r="N127" s="96"/>
      <c r="O127" s="179">
        <v>6</v>
      </c>
      <c r="P127" s="181">
        <v>24</v>
      </c>
      <c r="Q127" s="181">
        <v>72</v>
      </c>
      <c r="R127" s="182">
        <v>45</v>
      </c>
      <c r="S127" s="179">
        <v>6</v>
      </c>
      <c r="T127" s="181">
        <v>25</v>
      </c>
      <c r="U127" s="181">
        <v>75</v>
      </c>
      <c r="V127" s="182">
        <v>48</v>
      </c>
      <c r="W127" s="180">
        <v>6</v>
      </c>
      <c r="X127" s="181">
        <v>24</v>
      </c>
      <c r="Y127" s="181">
        <v>72</v>
      </c>
      <c r="Z127" s="182">
        <v>48</v>
      </c>
    </row>
    <row r="128" spans="1:26" s="193" customFormat="1" x14ac:dyDescent="0.2">
      <c r="A128" s="179">
        <v>7</v>
      </c>
      <c r="B128" s="181">
        <v>25</v>
      </c>
      <c r="C128" s="181">
        <v>75</v>
      </c>
      <c r="D128" s="182">
        <v>66</v>
      </c>
      <c r="E128" s="179">
        <v>7</v>
      </c>
      <c r="F128" s="181">
        <v>25</v>
      </c>
      <c r="G128" s="181">
        <v>75</v>
      </c>
      <c r="H128" s="182">
        <v>63</v>
      </c>
      <c r="I128" s="180"/>
      <c r="J128" s="181"/>
      <c r="K128" s="181"/>
      <c r="L128" s="181"/>
      <c r="M128" s="182"/>
      <c r="N128" s="96"/>
      <c r="O128" s="179">
        <v>7</v>
      </c>
      <c r="P128" s="181">
        <v>32</v>
      </c>
      <c r="Q128" s="181">
        <v>96</v>
      </c>
      <c r="R128" s="182">
        <v>69</v>
      </c>
      <c r="S128" s="179">
        <v>7</v>
      </c>
      <c r="T128" s="181">
        <v>34</v>
      </c>
      <c r="U128" s="181">
        <v>102</v>
      </c>
      <c r="V128" s="182">
        <v>75</v>
      </c>
      <c r="W128" s="180">
        <v>7</v>
      </c>
      <c r="X128" s="181">
        <v>32</v>
      </c>
      <c r="Y128" s="181">
        <v>96</v>
      </c>
      <c r="Z128" s="182">
        <v>72</v>
      </c>
    </row>
    <row r="129" spans="1:26" s="193" customFormat="1" x14ac:dyDescent="0.2">
      <c r="A129" s="179">
        <v>8</v>
      </c>
      <c r="B129" s="181">
        <v>33</v>
      </c>
      <c r="C129" s="181">
        <v>99</v>
      </c>
      <c r="D129" s="182">
        <v>90</v>
      </c>
      <c r="E129" s="179">
        <v>8</v>
      </c>
      <c r="F129" s="181">
        <v>32</v>
      </c>
      <c r="G129" s="181">
        <v>96</v>
      </c>
      <c r="H129" s="182">
        <v>84</v>
      </c>
      <c r="I129" s="180"/>
      <c r="J129" s="181"/>
      <c r="K129" s="181"/>
      <c r="L129" s="181"/>
      <c r="M129" s="182"/>
      <c r="N129" s="96"/>
      <c r="O129" s="179">
        <v>8</v>
      </c>
      <c r="P129" s="181">
        <v>42</v>
      </c>
      <c r="Q129" s="181">
        <v>126</v>
      </c>
      <c r="R129" s="182">
        <v>99</v>
      </c>
      <c r="S129" s="179">
        <v>8</v>
      </c>
      <c r="T129" s="181">
        <v>42</v>
      </c>
      <c r="U129" s="181">
        <v>126</v>
      </c>
      <c r="V129" s="182">
        <v>99</v>
      </c>
      <c r="W129" s="180">
        <v>8</v>
      </c>
      <c r="X129" s="181">
        <v>41</v>
      </c>
      <c r="Y129" s="181">
        <v>123</v>
      </c>
      <c r="Z129" s="182">
        <v>99</v>
      </c>
    </row>
    <row r="130" spans="1:26" s="193" customFormat="1" x14ac:dyDescent="0.2">
      <c r="A130" s="179">
        <v>9</v>
      </c>
      <c r="B130" s="181">
        <v>40</v>
      </c>
      <c r="C130" s="181">
        <v>120</v>
      </c>
      <c r="D130" s="182">
        <v>111</v>
      </c>
      <c r="E130" s="179">
        <v>9</v>
      </c>
      <c r="F130" s="181">
        <v>40</v>
      </c>
      <c r="G130" s="181">
        <v>120</v>
      </c>
      <c r="H130" s="182">
        <v>108</v>
      </c>
      <c r="I130" s="180"/>
      <c r="J130" s="181"/>
      <c r="K130" s="181"/>
      <c r="L130" s="181"/>
      <c r="M130" s="182"/>
      <c r="N130" s="96"/>
      <c r="O130" s="179">
        <v>9</v>
      </c>
      <c r="P130" s="181">
        <v>51</v>
      </c>
      <c r="Q130" s="181">
        <v>153</v>
      </c>
      <c r="R130" s="182">
        <v>126</v>
      </c>
      <c r="S130" s="179">
        <v>9</v>
      </c>
      <c r="T130" s="181">
        <v>51</v>
      </c>
      <c r="U130" s="181">
        <v>153</v>
      </c>
      <c r="V130" s="182">
        <v>126</v>
      </c>
      <c r="W130" s="180">
        <v>9</v>
      </c>
      <c r="X130" s="181">
        <v>51</v>
      </c>
      <c r="Y130" s="181">
        <v>153</v>
      </c>
      <c r="Z130" s="182">
        <v>129</v>
      </c>
    </row>
    <row r="131" spans="1:26" s="193" customFormat="1" x14ac:dyDescent="0.2">
      <c r="A131" s="179">
        <v>10</v>
      </c>
      <c r="B131" s="181">
        <v>48</v>
      </c>
      <c r="C131" s="181">
        <v>144</v>
      </c>
      <c r="D131" s="182">
        <v>135</v>
      </c>
      <c r="E131" s="179">
        <v>10</v>
      </c>
      <c r="F131" s="181">
        <v>47</v>
      </c>
      <c r="G131" s="181">
        <v>141</v>
      </c>
      <c r="H131" s="182">
        <v>129</v>
      </c>
      <c r="I131" s="180"/>
      <c r="J131" s="181"/>
      <c r="K131" s="181"/>
      <c r="L131" s="181"/>
      <c r="M131" s="182"/>
      <c r="N131" s="96"/>
      <c r="O131" s="179">
        <v>10</v>
      </c>
      <c r="P131" s="181">
        <v>62</v>
      </c>
      <c r="Q131" s="181">
        <v>186</v>
      </c>
      <c r="R131" s="182">
        <v>159</v>
      </c>
      <c r="S131" s="179">
        <v>10</v>
      </c>
      <c r="T131" s="181">
        <v>61</v>
      </c>
      <c r="U131" s="181">
        <v>183</v>
      </c>
      <c r="V131" s="182">
        <v>156</v>
      </c>
      <c r="W131" s="180">
        <v>10</v>
      </c>
      <c r="X131" s="181">
        <v>61</v>
      </c>
      <c r="Y131" s="181">
        <v>183</v>
      </c>
      <c r="Z131" s="182">
        <v>159</v>
      </c>
    </row>
    <row r="132" spans="1:26" s="193" customFormat="1" x14ac:dyDescent="0.2">
      <c r="A132" s="179">
        <v>11</v>
      </c>
      <c r="B132" s="181">
        <v>55</v>
      </c>
      <c r="C132" s="181">
        <v>165</v>
      </c>
      <c r="D132" s="182">
        <v>156</v>
      </c>
      <c r="E132" s="179">
        <v>11</v>
      </c>
      <c r="F132" s="181">
        <v>54</v>
      </c>
      <c r="G132" s="181">
        <v>162</v>
      </c>
      <c r="H132" s="182">
        <v>150</v>
      </c>
      <c r="I132" s="180"/>
      <c r="J132" s="181"/>
      <c r="K132" s="181"/>
      <c r="L132" s="181"/>
      <c r="M132" s="182"/>
      <c r="N132" s="96"/>
      <c r="O132" s="179">
        <v>11</v>
      </c>
      <c r="P132" s="181">
        <v>75</v>
      </c>
      <c r="Q132" s="181">
        <v>225</v>
      </c>
      <c r="R132" s="182">
        <v>198</v>
      </c>
      <c r="S132" s="179">
        <v>11</v>
      </c>
      <c r="T132" s="181">
        <v>72</v>
      </c>
      <c r="U132" s="181">
        <v>216</v>
      </c>
      <c r="V132" s="182">
        <v>189</v>
      </c>
      <c r="W132" s="180">
        <v>11</v>
      </c>
      <c r="X132" s="181">
        <v>71</v>
      </c>
      <c r="Y132" s="181">
        <v>213</v>
      </c>
      <c r="Z132" s="182">
        <v>189</v>
      </c>
    </row>
    <row r="133" spans="1:26" s="193" customFormat="1" x14ac:dyDescent="0.2">
      <c r="A133" s="179">
        <v>12</v>
      </c>
      <c r="B133" s="181">
        <v>64</v>
      </c>
      <c r="C133" s="181">
        <v>192</v>
      </c>
      <c r="D133" s="182">
        <v>183</v>
      </c>
      <c r="E133" s="179">
        <v>12</v>
      </c>
      <c r="F133" s="181">
        <v>61</v>
      </c>
      <c r="G133" s="181">
        <v>183</v>
      </c>
      <c r="H133" s="182">
        <v>171</v>
      </c>
      <c r="I133" s="180"/>
      <c r="J133" s="181"/>
      <c r="K133" s="181"/>
      <c r="L133" s="181"/>
      <c r="M133" s="182"/>
      <c r="N133" s="96"/>
      <c r="O133" s="179">
        <v>12</v>
      </c>
      <c r="P133" s="181"/>
      <c r="Q133" s="181"/>
      <c r="R133" s="182"/>
      <c r="S133" s="179">
        <v>12</v>
      </c>
      <c r="T133" s="181">
        <v>84</v>
      </c>
      <c r="U133" s="181">
        <v>252</v>
      </c>
      <c r="V133" s="182">
        <v>225</v>
      </c>
      <c r="W133" s="180">
        <v>12</v>
      </c>
      <c r="X133" s="181">
        <v>82</v>
      </c>
      <c r="Y133" s="181">
        <v>246</v>
      </c>
      <c r="Z133" s="182">
        <v>222</v>
      </c>
    </row>
    <row r="134" spans="1:26" s="193" customFormat="1" x14ac:dyDescent="0.2">
      <c r="A134" s="179">
        <v>13</v>
      </c>
      <c r="B134" s="181">
        <v>72</v>
      </c>
      <c r="C134" s="181">
        <v>216</v>
      </c>
      <c r="D134" s="182">
        <v>207</v>
      </c>
      <c r="E134" s="179">
        <v>13</v>
      </c>
      <c r="F134" s="181">
        <v>70</v>
      </c>
      <c r="G134" s="181">
        <v>210</v>
      </c>
      <c r="H134" s="182">
        <v>198</v>
      </c>
      <c r="I134" s="180"/>
      <c r="J134" s="181"/>
      <c r="K134" s="181"/>
      <c r="L134" s="181"/>
      <c r="M134" s="182"/>
      <c r="N134" s="96"/>
      <c r="O134" s="179">
        <v>13</v>
      </c>
      <c r="P134" s="181"/>
      <c r="Q134" s="181"/>
      <c r="R134" s="182"/>
      <c r="S134" s="179">
        <v>13</v>
      </c>
      <c r="T134" s="181">
        <v>96</v>
      </c>
      <c r="U134" s="181">
        <v>288</v>
      </c>
      <c r="V134" s="182">
        <v>261</v>
      </c>
      <c r="W134" s="180">
        <v>13</v>
      </c>
      <c r="X134" s="181"/>
      <c r="Y134" s="181"/>
      <c r="Z134" s="182"/>
    </row>
    <row r="135" spans="1:26" s="193" customFormat="1" x14ac:dyDescent="0.2">
      <c r="A135" s="179">
        <v>14</v>
      </c>
      <c r="B135" s="181"/>
      <c r="C135" s="181"/>
      <c r="D135" s="182"/>
      <c r="E135" s="179">
        <v>14</v>
      </c>
      <c r="F135" s="181"/>
      <c r="G135" s="181"/>
      <c r="H135" s="182"/>
      <c r="I135" s="180"/>
      <c r="J135" s="181"/>
      <c r="K135" s="181"/>
      <c r="L135" s="181"/>
      <c r="M135" s="182"/>
      <c r="N135" s="96"/>
      <c r="O135" s="179">
        <v>14</v>
      </c>
      <c r="P135" s="181"/>
      <c r="Q135" s="181"/>
      <c r="R135" s="182"/>
      <c r="S135" s="179">
        <v>14</v>
      </c>
      <c r="T135" s="181"/>
      <c r="U135" s="181"/>
      <c r="V135" s="182"/>
      <c r="W135" s="180">
        <v>14</v>
      </c>
      <c r="X135" s="181"/>
      <c r="Y135" s="181"/>
      <c r="Z135" s="182"/>
    </row>
    <row r="136" spans="1:26" s="193" customFormat="1" x14ac:dyDescent="0.2">
      <c r="A136" s="179">
        <v>15</v>
      </c>
      <c r="B136" s="181"/>
      <c r="C136" s="181"/>
      <c r="D136" s="182"/>
      <c r="E136" s="179">
        <v>15</v>
      </c>
      <c r="F136" s="181"/>
      <c r="G136" s="181"/>
      <c r="H136" s="182"/>
      <c r="I136" s="181"/>
      <c r="J136" s="181"/>
      <c r="K136" s="181"/>
      <c r="L136" s="181"/>
      <c r="M136" s="182"/>
      <c r="N136" s="96"/>
      <c r="O136" s="179">
        <v>15</v>
      </c>
      <c r="P136" s="181"/>
      <c r="Q136" s="181"/>
      <c r="R136" s="182"/>
      <c r="S136" s="179">
        <v>15</v>
      </c>
      <c r="T136" s="181"/>
      <c r="U136" s="181"/>
      <c r="V136" s="182"/>
      <c r="W136" s="180">
        <v>15</v>
      </c>
      <c r="X136" s="181"/>
      <c r="Y136" s="181"/>
      <c r="Z136" s="182"/>
    </row>
    <row r="137" spans="1:26" s="194" customFormat="1" x14ac:dyDescent="0.2">
      <c r="A137" s="184">
        <v>16</v>
      </c>
      <c r="B137" s="185"/>
      <c r="C137" s="185"/>
      <c r="D137" s="187"/>
      <c r="E137" s="184">
        <v>16</v>
      </c>
      <c r="F137" s="185"/>
      <c r="G137" s="185"/>
      <c r="H137" s="187"/>
      <c r="I137" s="185"/>
      <c r="J137" s="185"/>
      <c r="K137" s="185"/>
      <c r="L137" s="185"/>
      <c r="M137" s="187"/>
      <c r="N137" s="185"/>
      <c r="O137" s="184">
        <v>16</v>
      </c>
      <c r="P137" s="185"/>
      <c r="Q137" s="185"/>
      <c r="R137" s="187"/>
      <c r="S137" s="184">
        <v>16</v>
      </c>
      <c r="T137" s="185"/>
      <c r="U137" s="185"/>
      <c r="V137" s="187"/>
      <c r="W137" s="186">
        <v>16</v>
      </c>
      <c r="X137" s="185"/>
      <c r="Y137" s="185"/>
      <c r="Z137" s="187"/>
    </row>
    <row r="138" spans="1:26" x14ac:dyDescent="0.2">
      <c r="A138" s="183"/>
      <c r="B138" s="181"/>
      <c r="C138" s="181"/>
      <c r="D138" s="182"/>
      <c r="E138" s="183"/>
      <c r="F138" s="181"/>
      <c r="G138" s="181"/>
      <c r="H138" s="182"/>
      <c r="I138" s="177"/>
      <c r="J138" s="177"/>
      <c r="K138" s="177"/>
      <c r="L138" s="177"/>
      <c r="M138" s="177"/>
      <c r="N138" s="177"/>
      <c r="O138" s="183"/>
      <c r="P138" s="181"/>
      <c r="Q138" s="181"/>
      <c r="R138" s="182"/>
      <c r="S138" s="183"/>
      <c r="T138" s="181"/>
      <c r="U138" s="181"/>
      <c r="V138" s="182"/>
      <c r="W138" s="177"/>
      <c r="X138" s="177"/>
      <c r="Y138" s="177"/>
      <c r="Z138" s="177"/>
    </row>
    <row r="139" spans="1:26" x14ac:dyDescent="0.2">
      <c r="A139" s="179"/>
      <c r="B139" s="181"/>
      <c r="C139" s="181"/>
      <c r="D139" s="182"/>
      <c r="E139" s="179"/>
      <c r="F139" s="181"/>
      <c r="G139" s="181"/>
      <c r="H139" s="182"/>
      <c r="I139" s="176"/>
      <c r="J139" s="177"/>
      <c r="K139" s="177"/>
      <c r="L139" s="177"/>
      <c r="M139" s="177"/>
      <c r="N139" s="177"/>
      <c r="O139" s="183"/>
      <c r="P139" s="181"/>
      <c r="Q139" s="181"/>
      <c r="R139" s="182"/>
      <c r="S139" s="183"/>
      <c r="T139" s="181"/>
      <c r="U139" s="181"/>
      <c r="V139" s="182"/>
      <c r="W139" s="177"/>
      <c r="X139" s="177"/>
      <c r="Y139" s="177"/>
      <c r="Z139" s="177"/>
    </row>
    <row r="140" spans="1:26" x14ac:dyDescent="0.2">
      <c r="A140" s="179"/>
      <c r="B140" s="181"/>
      <c r="C140" s="181"/>
      <c r="D140" s="182"/>
      <c r="E140" s="179"/>
      <c r="F140" s="181"/>
      <c r="G140" s="181"/>
      <c r="H140" s="182"/>
      <c r="I140" s="176"/>
      <c r="J140" s="177"/>
      <c r="K140" s="177"/>
      <c r="L140" s="177"/>
      <c r="M140" s="177"/>
      <c r="N140" s="177"/>
      <c r="O140" s="183"/>
      <c r="P140" s="181"/>
      <c r="Q140" s="181"/>
      <c r="R140" s="182"/>
      <c r="S140" s="183"/>
      <c r="T140" s="181"/>
      <c r="U140" s="181"/>
      <c r="V140" s="182"/>
      <c r="W140" s="177"/>
      <c r="X140" s="177"/>
      <c r="Y140" s="177"/>
      <c r="Z140" s="177"/>
    </row>
    <row r="141" spans="1:26" x14ac:dyDescent="0.2">
      <c r="A141" s="179"/>
      <c r="B141" s="181"/>
      <c r="C141" s="181"/>
      <c r="D141" s="182"/>
      <c r="E141" s="179"/>
      <c r="F141" s="181"/>
      <c r="G141" s="181"/>
      <c r="H141" s="182"/>
      <c r="I141" s="176"/>
      <c r="J141" s="177"/>
      <c r="K141" s="177"/>
      <c r="L141" s="177"/>
      <c r="M141" s="177"/>
      <c r="N141" s="177"/>
      <c r="O141" s="183"/>
      <c r="P141" s="181"/>
      <c r="Q141" s="181"/>
      <c r="R141" s="182"/>
      <c r="S141" s="183"/>
      <c r="T141" s="181"/>
      <c r="U141" s="181"/>
      <c r="V141" s="182"/>
      <c r="W141" s="177"/>
      <c r="X141" s="177"/>
      <c r="Y141" s="177"/>
      <c r="Z141" s="177"/>
    </row>
    <row r="142" spans="1:26" x14ac:dyDescent="0.2">
      <c r="A142" s="179"/>
      <c r="B142" s="181"/>
      <c r="C142" s="181"/>
      <c r="D142" s="182"/>
      <c r="E142" s="179"/>
      <c r="F142" s="181"/>
      <c r="G142" s="181"/>
      <c r="H142" s="182"/>
      <c r="I142" s="176"/>
      <c r="J142" s="177"/>
      <c r="K142" s="177"/>
      <c r="L142" s="177"/>
      <c r="M142" s="177"/>
      <c r="N142" s="177"/>
      <c r="O142" s="183"/>
      <c r="P142" s="181"/>
      <c r="Q142" s="181"/>
      <c r="R142" s="182"/>
      <c r="S142" s="183"/>
      <c r="T142" s="181"/>
      <c r="U142" s="181"/>
      <c r="V142" s="182"/>
      <c r="W142" s="177"/>
      <c r="X142" s="177"/>
      <c r="Y142" s="177"/>
      <c r="Z142" s="177"/>
    </row>
    <row r="143" spans="1:26" x14ac:dyDescent="0.2">
      <c r="A143" s="179"/>
      <c r="B143" s="181"/>
      <c r="C143" s="181"/>
      <c r="D143" s="182"/>
      <c r="E143" s="179"/>
      <c r="F143" s="181"/>
      <c r="G143" s="181"/>
      <c r="H143" s="182"/>
      <c r="I143" s="176"/>
      <c r="J143" s="177"/>
      <c r="K143" s="177"/>
      <c r="L143" s="177"/>
      <c r="M143" s="177"/>
      <c r="N143" s="177"/>
      <c r="O143" s="183"/>
      <c r="P143" s="181"/>
      <c r="Q143" s="181"/>
      <c r="R143" s="182"/>
      <c r="S143" s="183"/>
      <c r="T143" s="181"/>
      <c r="U143" s="181"/>
      <c r="V143" s="182"/>
      <c r="W143" s="177"/>
      <c r="X143" s="177"/>
      <c r="Y143" s="177"/>
      <c r="Z143" s="177"/>
    </row>
    <row r="144" spans="1:26" x14ac:dyDescent="0.2">
      <c r="A144" s="179"/>
      <c r="B144" s="181"/>
      <c r="C144" s="181"/>
      <c r="D144" s="182"/>
      <c r="E144" s="179"/>
      <c r="F144" s="181"/>
      <c r="G144" s="181"/>
      <c r="H144" s="182"/>
      <c r="I144" s="176"/>
      <c r="J144" s="177"/>
      <c r="K144" s="177"/>
      <c r="L144" s="177"/>
      <c r="M144" s="177"/>
      <c r="N144" s="177"/>
      <c r="O144" s="183"/>
      <c r="P144" s="181"/>
      <c r="Q144" s="181"/>
      <c r="R144" s="182"/>
      <c r="S144" s="183"/>
      <c r="T144" s="181"/>
      <c r="U144" s="181"/>
      <c r="V144" s="182"/>
      <c r="W144" s="177"/>
      <c r="X144" s="177"/>
      <c r="Y144" s="177"/>
      <c r="Z144" s="177"/>
    </row>
    <row r="145" spans="1:26" x14ac:dyDescent="0.2">
      <c r="A145" s="179"/>
      <c r="B145" s="181"/>
      <c r="C145" s="181"/>
      <c r="D145" s="182"/>
      <c r="E145" s="179"/>
      <c r="F145" s="181"/>
      <c r="G145" s="181"/>
      <c r="H145" s="182"/>
      <c r="I145" s="176"/>
      <c r="J145" s="177"/>
      <c r="K145" s="177"/>
      <c r="L145" s="177"/>
      <c r="M145" s="177"/>
      <c r="N145" s="177"/>
      <c r="O145" s="183"/>
      <c r="P145" s="181"/>
      <c r="Q145" s="181"/>
      <c r="R145" s="182"/>
      <c r="S145" s="183"/>
      <c r="T145" s="181"/>
      <c r="U145" s="181"/>
      <c r="V145" s="182"/>
      <c r="W145" s="177"/>
      <c r="X145" s="177"/>
      <c r="Y145" s="177"/>
      <c r="Z145" s="177"/>
    </row>
    <row r="146" spans="1:26" x14ac:dyDescent="0.2">
      <c r="A146" s="179"/>
      <c r="B146" s="181"/>
      <c r="C146" s="181"/>
      <c r="D146" s="182"/>
      <c r="E146" s="179"/>
      <c r="F146" s="181"/>
      <c r="G146" s="181"/>
      <c r="H146" s="182"/>
      <c r="I146" s="176"/>
      <c r="J146" s="177"/>
      <c r="K146" s="177"/>
      <c r="L146" s="177"/>
      <c r="M146" s="177"/>
      <c r="N146" s="177"/>
      <c r="O146" s="183"/>
      <c r="P146" s="181"/>
      <c r="Q146" s="181"/>
      <c r="R146" s="182"/>
      <c r="S146" s="183"/>
      <c r="T146" s="181"/>
      <c r="U146" s="181"/>
      <c r="V146" s="182"/>
      <c r="W146" s="177"/>
      <c r="X146" s="177"/>
      <c r="Y146" s="177"/>
      <c r="Z146" s="177"/>
    </row>
    <row r="147" spans="1:26" x14ac:dyDescent="0.2">
      <c r="A147" s="179"/>
      <c r="B147" s="181"/>
      <c r="C147" s="181"/>
      <c r="D147" s="182"/>
      <c r="E147" s="179"/>
      <c r="F147" s="181"/>
      <c r="G147" s="181"/>
      <c r="H147" s="182"/>
      <c r="I147" s="176"/>
      <c r="J147" s="177"/>
      <c r="K147" s="177"/>
      <c r="L147" s="177"/>
      <c r="M147" s="177"/>
      <c r="N147" s="177"/>
      <c r="O147" s="183"/>
      <c r="P147" s="181"/>
      <c r="Q147" s="181"/>
      <c r="R147" s="182"/>
      <c r="S147" s="183"/>
      <c r="T147" s="181"/>
      <c r="U147" s="181"/>
      <c r="V147" s="182"/>
      <c r="W147" s="177"/>
      <c r="X147" s="177"/>
      <c r="Y147" s="177"/>
      <c r="Z147" s="177"/>
    </row>
    <row r="148" spans="1:26" x14ac:dyDescent="0.2">
      <c r="A148" s="179"/>
      <c r="B148" s="181"/>
      <c r="C148" s="181"/>
      <c r="D148" s="182"/>
      <c r="E148" s="179"/>
      <c r="F148" s="181"/>
      <c r="G148" s="181"/>
      <c r="H148" s="182"/>
      <c r="I148" s="176"/>
      <c r="J148" s="177"/>
      <c r="K148" s="177"/>
      <c r="L148" s="177"/>
      <c r="M148" s="177"/>
      <c r="N148" s="177"/>
      <c r="O148" s="183"/>
      <c r="P148" s="181"/>
      <c r="Q148" s="181"/>
      <c r="R148" s="182"/>
      <c r="S148" s="183"/>
      <c r="T148" s="181"/>
      <c r="U148" s="181"/>
      <c r="V148" s="182"/>
      <c r="W148" s="177"/>
      <c r="X148" s="177"/>
      <c r="Y148" s="177"/>
      <c r="Z148" s="177"/>
    </row>
    <row r="149" spans="1:26" x14ac:dyDescent="0.2">
      <c r="O149" s="183"/>
      <c r="P149" s="181"/>
      <c r="Q149" s="181"/>
      <c r="R149" s="182"/>
      <c r="S149" s="183"/>
      <c r="T149" s="181"/>
      <c r="U149" s="181"/>
      <c r="V149" s="182"/>
      <c r="W149" s="177"/>
      <c r="X149" s="177"/>
      <c r="Y149" s="177"/>
      <c r="Z149" s="177"/>
    </row>
  </sheetData>
  <pageMargins left="0.7" right="0.7" top="0.75" bottom="0.75" header="0.3" footer="0.3"/>
  <pageSetup paperSize="9" orientation="portrait" horizontalDpi="0" verticalDpi="0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S25"/>
  <sheetViews>
    <sheetView workbookViewId="0"/>
  </sheetViews>
  <sheetFormatPr baseColWidth="10" defaultColWidth="8.83203125" defaultRowHeight="16" x14ac:dyDescent="0.2"/>
  <sheetData>
    <row r="1" spans="1:19" x14ac:dyDescent="0.2">
      <c r="A1" s="2" t="s">
        <v>459</v>
      </c>
      <c r="B1" t="s">
        <v>389</v>
      </c>
    </row>
    <row r="3" spans="1:19" x14ac:dyDescent="0.2">
      <c r="C3" s="216" t="s">
        <v>31</v>
      </c>
      <c r="D3" s="216" t="s">
        <v>32</v>
      </c>
      <c r="E3" s="216" t="s">
        <v>35</v>
      </c>
      <c r="F3" s="216" t="s">
        <v>33</v>
      </c>
      <c r="I3" s="217" t="s">
        <v>67</v>
      </c>
      <c r="M3" s="214" t="s">
        <v>32</v>
      </c>
      <c r="P3" s="214" t="s">
        <v>35</v>
      </c>
      <c r="Q3" s="214"/>
      <c r="S3" s="214" t="s">
        <v>33</v>
      </c>
    </row>
    <row r="4" spans="1:19" x14ac:dyDescent="0.2">
      <c r="C4" s="214">
        <v>1</v>
      </c>
      <c r="D4" s="214">
        <v>1.81</v>
      </c>
      <c r="E4" s="214">
        <v>1.1000000000000001</v>
      </c>
      <c r="F4" s="214">
        <v>1.86</v>
      </c>
      <c r="G4" t="s">
        <v>386</v>
      </c>
      <c r="I4" s="217" t="s">
        <v>65</v>
      </c>
      <c r="M4" s="214" t="s">
        <v>66</v>
      </c>
      <c r="P4" s="214" t="s">
        <v>66</v>
      </c>
      <c r="Q4" s="214"/>
      <c r="S4" s="214" t="s">
        <v>66</v>
      </c>
    </row>
    <row r="5" spans="1:19" x14ac:dyDescent="0.2">
      <c r="C5" s="214">
        <v>1</v>
      </c>
      <c r="D5" s="214">
        <v>1.72</v>
      </c>
      <c r="E5" s="214">
        <v>1.25</v>
      </c>
      <c r="F5" s="214">
        <v>1.63</v>
      </c>
      <c r="G5" t="s">
        <v>387</v>
      </c>
      <c r="I5" s="217" t="s">
        <v>64</v>
      </c>
      <c r="M5" s="214" t="s">
        <v>31</v>
      </c>
      <c r="P5" s="214" t="s">
        <v>31</v>
      </c>
      <c r="Q5" s="214"/>
      <c r="S5" s="214" t="s">
        <v>31</v>
      </c>
    </row>
    <row r="6" spans="1:19" x14ac:dyDescent="0.2">
      <c r="C6" s="214">
        <v>1</v>
      </c>
      <c r="D6" s="214">
        <v>1.65</v>
      </c>
      <c r="E6" s="214">
        <v>1.04</v>
      </c>
      <c r="F6" s="214">
        <v>1.91</v>
      </c>
      <c r="G6" t="s">
        <v>388</v>
      </c>
      <c r="I6" s="217"/>
      <c r="M6" s="214"/>
      <c r="P6" s="214"/>
      <c r="Q6" s="214"/>
      <c r="S6" s="214"/>
    </row>
    <row r="7" spans="1:19" x14ac:dyDescent="0.2">
      <c r="I7" s="217" t="s">
        <v>68</v>
      </c>
      <c r="M7" s="214"/>
      <c r="P7" s="214"/>
      <c r="Q7" s="214"/>
      <c r="S7" s="214"/>
    </row>
    <row r="8" spans="1:19" x14ac:dyDescent="0.2">
      <c r="I8" s="217" t="s">
        <v>69</v>
      </c>
      <c r="M8" s="214" t="s">
        <v>132</v>
      </c>
      <c r="P8" s="214">
        <v>0.10580000000000001</v>
      </c>
      <c r="Q8" s="214"/>
      <c r="S8" s="214">
        <v>8.0000000000000004E-4</v>
      </c>
    </row>
    <row r="9" spans="1:19" x14ac:dyDescent="0.2">
      <c r="I9" s="217" t="s">
        <v>70</v>
      </c>
      <c r="M9" s="214" t="s">
        <v>93</v>
      </c>
      <c r="P9" s="214" t="s">
        <v>71</v>
      </c>
      <c r="Q9" s="214"/>
      <c r="S9" s="214" t="s">
        <v>133</v>
      </c>
    </row>
    <row r="10" spans="1:19" x14ac:dyDescent="0.2">
      <c r="I10" s="217" t="s">
        <v>326</v>
      </c>
      <c r="M10" s="214" t="s">
        <v>94</v>
      </c>
      <c r="P10" s="214" t="s">
        <v>73</v>
      </c>
      <c r="Q10" s="214"/>
      <c r="S10" s="214" t="s">
        <v>94</v>
      </c>
    </row>
    <row r="11" spans="1:19" x14ac:dyDescent="0.2">
      <c r="I11" s="217" t="s">
        <v>74</v>
      </c>
      <c r="M11" s="214" t="s">
        <v>75</v>
      </c>
      <c r="P11" s="214" t="s">
        <v>75</v>
      </c>
      <c r="Q11" s="214"/>
      <c r="S11" s="214" t="s">
        <v>75</v>
      </c>
    </row>
    <row r="12" spans="1:19" x14ac:dyDescent="0.2">
      <c r="I12" s="217" t="s">
        <v>76</v>
      </c>
      <c r="M12" s="214" t="s">
        <v>390</v>
      </c>
      <c r="P12" s="214" t="s">
        <v>391</v>
      </c>
      <c r="Q12" s="214"/>
      <c r="S12" s="214" t="s">
        <v>392</v>
      </c>
    </row>
    <row r="13" spans="1:19" x14ac:dyDescent="0.2">
      <c r="I13" s="217"/>
      <c r="M13" s="214"/>
      <c r="P13" s="214"/>
      <c r="Q13" s="214"/>
      <c r="S13" s="214"/>
    </row>
    <row r="14" spans="1:19" x14ac:dyDescent="0.2">
      <c r="I14" s="217"/>
      <c r="M14" s="214"/>
      <c r="P14" s="214"/>
      <c r="Q14" s="214"/>
      <c r="S14" s="214"/>
    </row>
    <row r="15" spans="1:19" x14ac:dyDescent="0.2">
      <c r="I15" s="217"/>
      <c r="M15" s="214"/>
      <c r="P15" s="214"/>
      <c r="Q15" s="214"/>
      <c r="S15" s="214"/>
    </row>
    <row r="16" spans="1:19" x14ac:dyDescent="0.2">
      <c r="I16" s="217"/>
      <c r="M16" s="214"/>
      <c r="P16" s="214"/>
      <c r="Q16" s="214"/>
      <c r="S16" s="214"/>
    </row>
    <row r="17" spans="9:19" x14ac:dyDescent="0.2">
      <c r="I17" s="217"/>
      <c r="M17" s="214"/>
      <c r="P17" s="214"/>
      <c r="Q17" s="214"/>
      <c r="S17" s="214"/>
    </row>
    <row r="18" spans="9:19" x14ac:dyDescent="0.2">
      <c r="I18" s="217"/>
      <c r="M18" s="214"/>
      <c r="P18" s="214"/>
      <c r="Q18" s="214"/>
      <c r="S18" s="214"/>
    </row>
    <row r="19" spans="9:19" x14ac:dyDescent="0.2">
      <c r="I19" s="217"/>
      <c r="M19" s="214"/>
      <c r="P19" s="214"/>
      <c r="Q19" s="214"/>
      <c r="S19" s="214"/>
    </row>
    <row r="20" spans="9:19" x14ac:dyDescent="0.2">
      <c r="I20" s="217"/>
      <c r="M20" s="214"/>
    </row>
    <row r="21" spans="9:19" x14ac:dyDescent="0.2">
      <c r="I21" s="217"/>
      <c r="M21" s="214"/>
    </row>
    <row r="22" spans="9:19" x14ac:dyDescent="0.2">
      <c r="I22" s="217"/>
      <c r="M22" s="214"/>
    </row>
    <row r="23" spans="9:19" x14ac:dyDescent="0.2">
      <c r="I23" s="217"/>
      <c r="M23" s="214"/>
    </row>
    <row r="24" spans="9:19" x14ac:dyDescent="0.2">
      <c r="I24" s="217"/>
      <c r="M24" s="214"/>
    </row>
    <row r="25" spans="9:19" x14ac:dyDescent="0.2">
      <c r="M25" s="214"/>
    </row>
  </sheetData>
  <pageMargins left="0.7" right="0.7" top="0.75" bottom="0.75" header="0.3" footer="0.3"/>
  <pageSetup paperSize="9" orientation="portrait" horizontalDpi="0" verticalDpi="0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M70"/>
  <sheetViews>
    <sheetView zoomScale="60" zoomScaleNormal="60" workbookViewId="0"/>
  </sheetViews>
  <sheetFormatPr baseColWidth="10" defaultColWidth="8.83203125" defaultRowHeight="16" x14ac:dyDescent="0.2"/>
  <cols>
    <col min="1" max="1" width="26.33203125" style="135" customWidth="1"/>
    <col min="2" max="8" width="8.83203125" style="96"/>
    <col min="9" max="9" width="8.83203125" style="108"/>
    <col min="10" max="10" width="8.83203125" style="164"/>
    <col min="11" max="11" width="8.83203125" style="135"/>
    <col min="12" max="18" width="8.83203125" style="96"/>
    <col min="19" max="19" width="8.83203125" style="108"/>
    <col min="20" max="20" width="8.83203125" style="164"/>
    <col min="21" max="21" width="8.83203125" style="135"/>
    <col min="22" max="28" width="8.83203125" style="96"/>
    <col min="29" max="29" width="8.83203125" style="108"/>
    <col min="30" max="30" width="8.83203125" style="164"/>
    <col min="31" max="31" width="8.83203125" style="135"/>
    <col min="32" max="38" width="8.83203125" style="96"/>
    <col min="39" max="39" width="8.83203125" style="108"/>
  </cols>
  <sheetData>
    <row r="1" spans="1:39" x14ac:dyDescent="0.2">
      <c r="A1" s="197" t="s">
        <v>402</v>
      </c>
      <c r="B1" s="106"/>
      <c r="C1" s="106"/>
      <c r="D1" s="106"/>
      <c r="E1" s="106"/>
      <c r="F1" s="106"/>
      <c r="G1" s="106"/>
      <c r="H1" s="106"/>
      <c r="I1" s="107"/>
      <c r="K1" s="144"/>
      <c r="L1" s="106"/>
      <c r="M1" s="106"/>
      <c r="N1" s="106"/>
      <c r="O1" s="106"/>
      <c r="P1" s="106"/>
      <c r="Q1" s="106"/>
      <c r="R1" s="106"/>
      <c r="S1" s="107"/>
      <c r="U1" s="144"/>
      <c r="V1" s="106"/>
      <c r="W1" s="106"/>
      <c r="X1" s="106"/>
      <c r="Y1" s="106"/>
      <c r="Z1" s="106"/>
      <c r="AA1" s="106"/>
      <c r="AB1" s="106"/>
      <c r="AC1" s="107"/>
      <c r="AE1" s="144"/>
      <c r="AF1" s="106"/>
      <c r="AG1" s="106"/>
      <c r="AH1" s="106"/>
      <c r="AI1" s="106"/>
      <c r="AJ1" s="106"/>
      <c r="AK1" s="106"/>
      <c r="AL1" s="106"/>
      <c r="AM1" s="107"/>
    </row>
    <row r="2" spans="1:39" x14ac:dyDescent="0.2">
      <c r="A2" s="240" t="s">
        <v>309</v>
      </c>
      <c r="B2" s="241"/>
      <c r="C2" s="241"/>
      <c r="D2" s="241"/>
      <c r="E2" s="241"/>
      <c r="F2" s="241"/>
      <c r="G2" s="241"/>
      <c r="H2" s="241"/>
      <c r="I2" s="242"/>
      <c r="J2" s="131"/>
      <c r="K2" s="241" t="s">
        <v>310</v>
      </c>
      <c r="L2" s="241"/>
      <c r="M2" s="241"/>
      <c r="N2" s="241"/>
      <c r="O2" s="241"/>
      <c r="P2" s="241"/>
      <c r="Q2" s="241"/>
      <c r="R2" s="241"/>
      <c r="S2" s="241"/>
      <c r="T2" s="131"/>
      <c r="U2" s="241" t="s">
        <v>309</v>
      </c>
      <c r="V2" s="241"/>
      <c r="W2" s="241"/>
      <c r="X2" s="241"/>
      <c r="Y2" s="241"/>
      <c r="Z2" s="241"/>
      <c r="AA2" s="241"/>
      <c r="AB2" s="241"/>
      <c r="AC2" s="241"/>
      <c r="AD2" s="131"/>
      <c r="AE2" s="243" t="s">
        <v>291</v>
      </c>
      <c r="AF2" s="228"/>
      <c r="AG2" s="228"/>
      <c r="AH2" s="228"/>
      <c r="AI2" s="228"/>
      <c r="AJ2" s="228"/>
      <c r="AK2" s="228"/>
      <c r="AL2" s="228"/>
      <c r="AM2" s="229"/>
    </row>
    <row r="4" spans="1:39" s="192" customFormat="1" x14ac:dyDescent="0.2">
      <c r="A4" s="247" t="s">
        <v>308</v>
      </c>
      <c r="B4" s="248"/>
      <c r="C4" s="248"/>
      <c r="D4" s="248"/>
      <c r="E4" s="248"/>
      <c r="F4" s="248"/>
      <c r="G4" s="248"/>
      <c r="H4" s="248"/>
      <c r="I4" s="249"/>
      <c r="J4" s="106"/>
      <c r="K4" s="244" t="s">
        <v>308</v>
      </c>
      <c r="L4" s="245"/>
      <c r="M4" s="245"/>
      <c r="N4" s="245"/>
      <c r="O4" s="245"/>
      <c r="P4" s="245"/>
      <c r="Q4" s="245"/>
      <c r="R4" s="245"/>
      <c r="S4" s="246"/>
      <c r="T4" s="106"/>
      <c r="U4" s="244" t="s">
        <v>308</v>
      </c>
      <c r="V4" s="245"/>
      <c r="W4" s="245"/>
      <c r="X4" s="245"/>
      <c r="Y4" s="245"/>
      <c r="Z4" s="245"/>
      <c r="AA4" s="245"/>
      <c r="AB4" s="245"/>
      <c r="AC4" s="246"/>
      <c r="AD4" s="106"/>
      <c r="AE4" s="244" t="s">
        <v>308</v>
      </c>
      <c r="AF4" s="245"/>
      <c r="AG4" s="245"/>
      <c r="AH4" s="245"/>
      <c r="AI4" s="245"/>
      <c r="AJ4" s="245"/>
      <c r="AK4" s="245"/>
      <c r="AL4" s="245"/>
      <c r="AM4" s="246"/>
    </row>
    <row r="5" spans="1:39" s="193" customFormat="1" x14ac:dyDescent="0.2">
      <c r="A5" s="183"/>
      <c r="B5" s="180" t="s">
        <v>292</v>
      </c>
      <c r="C5" s="180" t="s">
        <v>293</v>
      </c>
      <c r="D5" s="180" t="s">
        <v>294</v>
      </c>
      <c r="E5" s="180" t="s">
        <v>295</v>
      </c>
      <c r="F5" s="180" t="s">
        <v>296</v>
      </c>
      <c r="G5" s="180" t="s">
        <v>297</v>
      </c>
      <c r="H5" s="180" t="s">
        <v>298</v>
      </c>
      <c r="I5" s="189" t="s">
        <v>299</v>
      </c>
      <c r="J5" s="96"/>
      <c r="K5" s="135"/>
      <c r="L5" s="180" t="s">
        <v>292</v>
      </c>
      <c r="M5" s="180" t="s">
        <v>293</v>
      </c>
      <c r="N5" s="180" t="s">
        <v>294</v>
      </c>
      <c r="O5" s="180" t="s">
        <v>295</v>
      </c>
      <c r="P5" s="180" t="s">
        <v>296</v>
      </c>
      <c r="Q5" s="180" t="s">
        <v>297</v>
      </c>
      <c r="R5" s="180" t="s">
        <v>298</v>
      </c>
      <c r="S5" s="189" t="s">
        <v>299</v>
      </c>
      <c r="T5" s="96"/>
      <c r="U5" s="135"/>
      <c r="V5" s="180" t="s">
        <v>292</v>
      </c>
      <c r="W5" s="180" t="s">
        <v>293</v>
      </c>
      <c r="X5" s="180" t="s">
        <v>294</v>
      </c>
      <c r="Y5" s="180" t="s">
        <v>295</v>
      </c>
      <c r="Z5" s="180" t="s">
        <v>296</v>
      </c>
      <c r="AA5" s="180" t="s">
        <v>297</v>
      </c>
      <c r="AB5" s="180" t="s">
        <v>298</v>
      </c>
      <c r="AC5" s="189" t="s">
        <v>299</v>
      </c>
      <c r="AD5" s="96"/>
      <c r="AE5" s="135"/>
      <c r="AF5" s="180" t="s">
        <v>292</v>
      </c>
      <c r="AG5" s="180" t="s">
        <v>293</v>
      </c>
      <c r="AH5" s="180" t="s">
        <v>294</v>
      </c>
      <c r="AI5" s="180" t="s">
        <v>295</v>
      </c>
      <c r="AJ5" s="180" t="s">
        <v>296</v>
      </c>
      <c r="AK5" s="180" t="s">
        <v>297</v>
      </c>
      <c r="AL5" s="180" t="s">
        <v>298</v>
      </c>
      <c r="AM5" s="189" t="s">
        <v>299</v>
      </c>
    </row>
    <row r="6" spans="1:39" s="193" customFormat="1" x14ac:dyDescent="0.2">
      <c r="A6" s="179" t="s">
        <v>50</v>
      </c>
      <c r="B6" s="198">
        <v>0</v>
      </c>
      <c r="C6" s="181">
        <v>0.17</v>
      </c>
      <c r="D6" s="181">
        <v>0.71</v>
      </c>
      <c r="E6" s="181">
        <v>1.23</v>
      </c>
      <c r="F6" s="181">
        <v>1.7</v>
      </c>
      <c r="G6" s="181">
        <v>2.15</v>
      </c>
      <c r="H6" s="181">
        <v>3.26</v>
      </c>
      <c r="I6" s="182">
        <v>2.27</v>
      </c>
      <c r="J6" s="96"/>
      <c r="K6" s="179" t="s">
        <v>50</v>
      </c>
      <c r="L6" s="198">
        <v>0</v>
      </c>
      <c r="M6" s="198">
        <v>0</v>
      </c>
      <c r="N6" s="96">
        <v>0.12</v>
      </c>
      <c r="O6" s="96">
        <v>0.27</v>
      </c>
      <c r="P6" s="96">
        <v>0.23</v>
      </c>
      <c r="Q6" s="96">
        <v>0.28000000000000003</v>
      </c>
      <c r="R6" s="96">
        <v>0.78</v>
      </c>
      <c r="S6" s="108">
        <v>1.1100000000000001</v>
      </c>
      <c r="T6" s="96"/>
      <c r="U6" s="179" t="s">
        <v>50</v>
      </c>
      <c r="V6" s="198">
        <v>0</v>
      </c>
      <c r="W6" s="198">
        <v>0</v>
      </c>
      <c r="X6" s="198">
        <v>1.1037999999999999E-2</v>
      </c>
      <c r="Y6" s="198">
        <v>1.720888</v>
      </c>
      <c r="Z6" s="198">
        <v>1.9587019999999999</v>
      </c>
      <c r="AA6" s="198">
        <v>2.0269349999999999</v>
      </c>
      <c r="AB6" s="198">
        <v>2.3911820000000001</v>
      </c>
      <c r="AC6" s="199">
        <v>2.1975189999999998</v>
      </c>
      <c r="AD6" s="96"/>
      <c r="AE6" s="179" t="s">
        <v>50</v>
      </c>
      <c r="AF6" s="198">
        <v>0</v>
      </c>
      <c r="AG6" s="96">
        <v>-0.37</v>
      </c>
      <c r="AH6" s="96">
        <v>0.28000000000000003</v>
      </c>
      <c r="AI6" s="96">
        <v>1.08</v>
      </c>
      <c r="AJ6" s="96">
        <v>1.3</v>
      </c>
      <c r="AK6" s="96">
        <v>1.49</v>
      </c>
      <c r="AL6" s="96">
        <v>2.14</v>
      </c>
      <c r="AM6" s="108">
        <v>1.86</v>
      </c>
    </row>
    <row r="7" spans="1:39" s="194" customFormat="1" x14ac:dyDescent="0.2">
      <c r="A7" s="184" t="s">
        <v>300</v>
      </c>
      <c r="B7" s="200">
        <v>0</v>
      </c>
      <c r="C7" s="185">
        <v>0.2</v>
      </c>
      <c r="D7" s="185">
        <v>0.89</v>
      </c>
      <c r="E7" s="185">
        <v>0.02</v>
      </c>
      <c r="F7" s="185">
        <v>1.02</v>
      </c>
      <c r="G7" s="185">
        <v>1.59</v>
      </c>
      <c r="H7" s="185">
        <v>2.3199999999999998</v>
      </c>
      <c r="I7" s="187">
        <v>2.0299999999999998</v>
      </c>
      <c r="J7" s="133"/>
      <c r="K7" s="184" t="s">
        <v>300</v>
      </c>
      <c r="L7" s="200">
        <v>0</v>
      </c>
      <c r="M7" s="133">
        <v>1.2</v>
      </c>
      <c r="N7" s="133">
        <v>2.14</v>
      </c>
      <c r="O7" s="133">
        <v>2.14</v>
      </c>
      <c r="P7" s="133">
        <v>2.4900000000000002</v>
      </c>
      <c r="Q7" s="133">
        <v>2.71</v>
      </c>
      <c r="R7" s="133">
        <v>3.03</v>
      </c>
      <c r="S7" s="134">
        <v>3.1</v>
      </c>
      <c r="T7" s="133"/>
      <c r="U7" s="184" t="s">
        <v>300</v>
      </c>
      <c r="V7" s="200">
        <v>0</v>
      </c>
      <c r="W7" s="200">
        <v>0</v>
      </c>
      <c r="X7" s="200">
        <v>0.63216300000000003</v>
      </c>
      <c r="Y7" s="200">
        <v>1.591445</v>
      </c>
      <c r="Z7" s="200">
        <v>1.518195</v>
      </c>
      <c r="AA7" s="200">
        <v>1.843307</v>
      </c>
      <c r="AB7" s="200">
        <v>2.0530249999999999</v>
      </c>
      <c r="AC7" s="201">
        <v>1.946661</v>
      </c>
      <c r="AD7" s="133"/>
      <c r="AE7" s="184" t="s">
        <v>300</v>
      </c>
      <c r="AF7" s="200">
        <v>0</v>
      </c>
      <c r="AG7" s="133">
        <v>0.15</v>
      </c>
      <c r="AH7" s="133">
        <v>1.22</v>
      </c>
      <c r="AI7" s="133">
        <v>1.25</v>
      </c>
      <c r="AJ7" s="133">
        <v>1.68</v>
      </c>
      <c r="AK7" s="133">
        <v>2.0499999999999998</v>
      </c>
      <c r="AL7" s="133">
        <v>2.4700000000000002</v>
      </c>
      <c r="AM7" s="134">
        <v>2.36</v>
      </c>
    </row>
    <row r="8" spans="1:39" x14ac:dyDescent="0.2">
      <c r="A8" s="183"/>
      <c r="B8" s="181"/>
      <c r="C8" s="181"/>
      <c r="D8" s="181"/>
      <c r="E8" s="181"/>
      <c r="F8" s="181"/>
      <c r="G8" s="181"/>
      <c r="H8" s="181"/>
      <c r="I8" s="182"/>
      <c r="V8" s="198"/>
      <c r="W8" s="198"/>
      <c r="X8" s="198"/>
      <c r="Y8" s="198"/>
      <c r="Z8" s="198"/>
      <c r="AA8" s="198"/>
      <c r="AB8" s="198"/>
      <c r="AC8" s="199"/>
    </row>
    <row r="9" spans="1:39" s="192" customFormat="1" x14ac:dyDescent="0.2">
      <c r="A9" s="247" t="s">
        <v>301</v>
      </c>
      <c r="B9" s="248"/>
      <c r="C9" s="248"/>
      <c r="D9" s="248"/>
      <c r="E9" s="248"/>
      <c r="F9" s="248"/>
      <c r="G9" s="248"/>
      <c r="H9" s="248"/>
      <c r="I9" s="249"/>
      <c r="J9" s="106"/>
      <c r="K9" s="247" t="s">
        <v>301</v>
      </c>
      <c r="L9" s="248"/>
      <c r="M9" s="248"/>
      <c r="N9" s="248"/>
      <c r="O9" s="248"/>
      <c r="P9" s="248"/>
      <c r="Q9" s="248"/>
      <c r="R9" s="248"/>
      <c r="S9" s="249"/>
      <c r="T9" s="106"/>
      <c r="U9" s="247" t="s">
        <v>301</v>
      </c>
      <c r="V9" s="248"/>
      <c r="W9" s="248"/>
      <c r="X9" s="248"/>
      <c r="Y9" s="248"/>
      <c r="Z9" s="248"/>
      <c r="AA9" s="248"/>
      <c r="AB9" s="248"/>
      <c r="AC9" s="249"/>
      <c r="AD9" s="106"/>
      <c r="AE9" s="247" t="s">
        <v>301</v>
      </c>
      <c r="AF9" s="248"/>
      <c r="AG9" s="248"/>
      <c r="AH9" s="248"/>
      <c r="AI9" s="248"/>
      <c r="AJ9" s="248"/>
      <c r="AK9" s="248"/>
      <c r="AL9" s="248"/>
      <c r="AM9" s="249"/>
    </row>
    <row r="10" spans="1:39" s="193" customFormat="1" x14ac:dyDescent="0.2">
      <c r="A10" s="183"/>
      <c r="B10" s="180" t="s">
        <v>292</v>
      </c>
      <c r="C10" s="180" t="s">
        <v>293</v>
      </c>
      <c r="D10" s="180" t="s">
        <v>294</v>
      </c>
      <c r="E10" s="180" t="s">
        <v>295</v>
      </c>
      <c r="F10" s="180" t="s">
        <v>296</v>
      </c>
      <c r="G10" s="180" t="s">
        <v>297</v>
      </c>
      <c r="H10" s="180" t="s">
        <v>298</v>
      </c>
      <c r="I10" s="189" t="s">
        <v>299</v>
      </c>
      <c r="J10" s="96"/>
      <c r="K10" s="202"/>
      <c r="L10" s="203" t="s">
        <v>292</v>
      </c>
      <c r="M10" s="203" t="s">
        <v>293</v>
      </c>
      <c r="N10" s="203" t="s">
        <v>294</v>
      </c>
      <c r="O10" s="203" t="s">
        <v>295</v>
      </c>
      <c r="P10" s="203" t="s">
        <v>296</v>
      </c>
      <c r="Q10" s="203" t="s">
        <v>297</v>
      </c>
      <c r="R10" s="203" t="s">
        <v>298</v>
      </c>
      <c r="S10" s="204" t="s">
        <v>299</v>
      </c>
      <c r="T10" s="96"/>
      <c r="U10" s="202"/>
      <c r="V10" s="205" t="s">
        <v>292</v>
      </c>
      <c r="W10" s="205" t="s">
        <v>293</v>
      </c>
      <c r="X10" s="205" t="s">
        <v>294</v>
      </c>
      <c r="Y10" s="205" t="s">
        <v>295</v>
      </c>
      <c r="Z10" s="205" t="s">
        <v>296</v>
      </c>
      <c r="AA10" s="205" t="s">
        <v>297</v>
      </c>
      <c r="AB10" s="205" t="s">
        <v>298</v>
      </c>
      <c r="AC10" s="206" t="s">
        <v>299</v>
      </c>
      <c r="AD10" s="96"/>
      <c r="AE10" s="202"/>
      <c r="AF10" s="203" t="s">
        <v>292</v>
      </c>
      <c r="AG10" s="203" t="s">
        <v>293</v>
      </c>
      <c r="AH10" s="203" t="s">
        <v>294</v>
      </c>
      <c r="AI10" s="203" t="s">
        <v>295</v>
      </c>
      <c r="AJ10" s="203" t="s">
        <v>296</v>
      </c>
      <c r="AK10" s="203" t="s">
        <v>297</v>
      </c>
      <c r="AL10" s="203" t="s">
        <v>298</v>
      </c>
      <c r="AM10" s="204" t="s">
        <v>299</v>
      </c>
    </row>
    <row r="11" spans="1:39" s="193" customFormat="1" x14ac:dyDescent="0.2">
      <c r="A11" s="179" t="s">
        <v>50</v>
      </c>
      <c r="B11" s="198">
        <v>0</v>
      </c>
      <c r="C11" s="198">
        <v>0</v>
      </c>
      <c r="D11" s="198">
        <v>0</v>
      </c>
      <c r="E11" s="181">
        <v>0.17</v>
      </c>
      <c r="F11" s="181">
        <v>0.7</v>
      </c>
      <c r="G11" s="181">
        <v>0.28000000000000003</v>
      </c>
      <c r="H11" s="181">
        <v>1.52</v>
      </c>
      <c r="I11" s="182">
        <v>2.67</v>
      </c>
      <c r="J11" s="96"/>
      <c r="K11" s="202" t="s">
        <v>50</v>
      </c>
      <c r="L11" s="198">
        <v>0</v>
      </c>
      <c r="M11" s="198">
        <v>0</v>
      </c>
      <c r="N11" s="198">
        <v>0</v>
      </c>
      <c r="O11" s="96">
        <v>0.1</v>
      </c>
      <c r="P11" s="207">
        <v>0.1</v>
      </c>
      <c r="Q11" s="207">
        <v>0.64</v>
      </c>
      <c r="R11" s="207">
        <v>1.64</v>
      </c>
      <c r="S11" s="208">
        <v>2.12</v>
      </c>
      <c r="T11" s="96"/>
      <c r="U11" s="202" t="s">
        <v>50</v>
      </c>
      <c r="V11" s="198">
        <v>0</v>
      </c>
      <c r="W11" s="198">
        <v>0</v>
      </c>
      <c r="X11" s="198">
        <v>0.3</v>
      </c>
      <c r="Y11" s="198">
        <v>0</v>
      </c>
      <c r="Z11" s="198">
        <v>0.2</v>
      </c>
      <c r="AA11" s="198">
        <v>0.4</v>
      </c>
      <c r="AB11" s="198">
        <v>0.4</v>
      </c>
      <c r="AC11" s="199">
        <v>0.9</v>
      </c>
      <c r="AD11" s="96"/>
      <c r="AE11" s="202" t="s">
        <v>50</v>
      </c>
      <c r="AF11" s="198">
        <v>0</v>
      </c>
      <c r="AG11" s="207">
        <v>-0.47</v>
      </c>
      <c r="AH11" s="207">
        <v>0.06</v>
      </c>
      <c r="AI11" s="207">
        <v>0.09</v>
      </c>
      <c r="AJ11" s="207">
        <v>0.34</v>
      </c>
      <c r="AK11" s="207">
        <v>0.43</v>
      </c>
      <c r="AL11" s="207">
        <v>1.19</v>
      </c>
      <c r="AM11" s="208">
        <v>1.9</v>
      </c>
    </row>
    <row r="12" spans="1:39" s="194" customFormat="1" x14ac:dyDescent="0.2">
      <c r="A12" s="184" t="s">
        <v>300</v>
      </c>
      <c r="B12" s="200">
        <v>0</v>
      </c>
      <c r="C12" s="185">
        <v>0.67</v>
      </c>
      <c r="D12" s="200">
        <v>0</v>
      </c>
      <c r="E12" s="200">
        <v>0</v>
      </c>
      <c r="F12" s="185">
        <v>-0.63</v>
      </c>
      <c r="G12" s="185">
        <v>0.77</v>
      </c>
      <c r="H12" s="185">
        <v>0.66</v>
      </c>
      <c r="I12" s="187">
        <v>1.69</v>
      </c>
      <c r="J12" s="133"/>
      <c r="K12" s="209" t="s">
        <v>300</v>
      </c>
      <c r="L12" s="200">
        <v>0</v>
      </c>
      <c r="M12" s="133">
        <v>1.81</v>
      </c>
      <c r="N12" s="200">
        <v>0</v>
      </c>
      <c r="O12" s="200">
        <v>0</v>
      </c>
      <c r="P12" s="210">
        <v>1.28</v>
      </c>
      <c r="Q12" s="210">
        <v>1.07</v>
      </c>
      <c r="R12" s="210">
        <v>1.85</v>
      </c>
      <c r="S12" s="211">
        <v>2.88</v>
      </c>
      <c r="T12" s="133"/>
      <c r="U12" s="209" t="s">
        <v>300</v>
      </c>
      <c r="V12" s="200">
        <v>0</v>
      </c>
      <c r="W12" s="200">
        <v>0.4</v>
      </c>
      <c r="X12" s="200">
        <v>0.9</v>
      </c>
      <c r="Y12" s="200">
        <v>0.4</v>
      </c>
      <c r="Z12" s="200">
        <v>0.5</v>
      </c>
      <c r="AA12" s="200">
        <v>0.4</v>
      </c>
      <c r="AB12" s="200">
        <v>0.6</v>
      </c>
      <c r="AC12" s="201">
        <v>1.3</v>
      </c>
      <c r="AD12" s="133"/>
      <c r="AE12" s="209" t="s">
        <v>300</v>
      </c>
      <c r="AF12" s="200">
        <v>0</v>
      </c>
      <c r="AG12" s="210">
        <v>0.97</v>
      </c>
      <c r="AH12" s="210">
        <v>0.19</v>
      </c>
      <c r="AI12" s="210">
        <v>-0.11</v>
      </c>
      <c r="AJ12" s="210">
        <v>0.4</v>
      </c>
      <c r="AK12" s="210">
        <v>0.76</v>
      </c>
      <c r="AL12" s="210">
        <v>1.04</v>
      </c>
      <c r="AM12" s="211">
        <v>1.94</v>
      </c>
    </row>
    <row r="13" spans="1:39" x14ac:dyDescent="0.2">
      <c r="A13" s="183"/>
      <c r="B13" s="181"/>
      <c r="C13" s="181"/>
      <c r="D13" s="181"/>
      <c r="E13" s="181"/>
      <c r="F13" s="181"/>
      <c r="G13" s="181"/>
      <c r="H13" s="181"/>
      <c r="I13" s="182"/>
      <c r="V13" s="198"/>
      <c r="W13" s="198"/>
      <c r="X13" s="198"/>
      <c r="Y13" s="198"/>
      <c r="Z13" s="198"/>
      <c r="AA13" s="198"/>
      <c r="AB13" s="198"/>
      <c r="AC13" s="199"/>
    </row>
    <row r="14" spans="1:39" s="192" customFormat="1" ht="19" customHeight="1" x14ac:dyDescent="0.2">
      <c r="A14" s="247" t="s">
        <v>306</v>
      </c>
      <c r="B14" s="248"/>
      <c r="C14" s="248"/>
      <c r="D14" s="248"/>
      <c r="E14" s="248"/>
      <c r="F14" s="248"/>
      <c r="G14" s="248"/>
      <c r="H14" s="248"/>
      <c r="I14" s="249"/>
      <c r="J14" s="106"/>
      <c r="K14" s="244" t="s">
        <v>306</v>
      </c>
      <c r="L14" s="245"/>
      <c r="M14" s="245"/>
      <c r="N14" s="245"/>
      <c r="O14" s="245"/>
      <c r="P14" s="245"/>
      <c r="Q14" s="245"/>
      <c r="R14" s="245"/>
      <c r="S14" s="246"/>
      <c r="T14" s="106"/>
      <c r="U14" s="244" t="s">
        <v>306</v>
      </c>
      <c r="V14" s="245"/>
      <c r="W14" s="245"/>
      <c r="X14" s="245"/>
      <c r="Y14" s="245"/>
      <c r="Z14" s="245"/>
      <c r="AA14" s="245"/>
      <c r="AB14" s="245"/>
      <c r="AC14" s="246"/>
      <c r="AD14" s="106"/>
      <c r="AE14" s="244" t="s">
        <v>306</v>
      </c>
      <c r="AF14" s="245"/>
      <c r="AG14" s="245"/>
      <c r="AH14" s="245"/>
      <c r="AI14" s="245"/>
      <c r="AJ14" s="245"/>
      <c r="AK14" s="245"/>
      <c r="AL14" s="245"/>
      <c r="AM14" s="246"/>
    </row>
    <row r="15" spans="1:39" s="193" customFormat="1" x14ac:dyDescent="0.2">
      <c r="A15" s="183"/>
      <c r="B15" s="180" t="s">
        <v>292</v>
      </c>
      <c r="C15" s="180" t="s">
        <v>293</v>
      </c>
      <c r="D15" s="180" t="s">
        <v>294</v>
      </c>
      <c r="E15" s="180" t="s">
        <v>295</v>
      </c>
      <c r="F15" s="180" t="s">
        <v>296</v>
      </c>
      <c r="G15" s="180" t="s">
        <v>297</v>
      </c>
      <c r="H15" s="180" t="s">
        <v>298</v>
      </c>
      <c r="I15" s="189" t="s">
        <v>299</v>
      </c>
      <c r="J15" s="96"/>
      <c r="K15" s="135"/>
      <c r="L15" s="180" t="s">
        <v>292</v>
      </c>
      <c r="M15" s="180" t="s">
        <v>293</v>
      </c>
      <c r="N15" s="180" t="s">
        <v>294</v>
      </c>
      <c r="O15" s="180" t="s">
        <v>295</v>
      </c>
      <c r="P15" s="180" t="s">
        <v>296</v>
      </c>
      <c r="Q15" s="180" t="s">
        <v>297</v>
      </c>
      <c r="R15" s="180" t="s">
        <v>298</v>
      </c>
      <c r="S15" s="189" t="s">
        <v>299</v>
      </c>
      <c r="T15" s="96"/>
      <c r="U15" s="135"/>
      <c r="V15" s="205" t="s">
        <v>292</v>
      </c>
      <c r="W15" s="205" t="s">
        <v>293</v>
      </c>
      <c r="X15" s="205" t="s">
        <v>294</v>
      </c>
      <c r="Y15" s="205" t="s">
        <v>295</v>
      </c>
      <c r="Z15" s="205" t="s">
        <v>296</v>
      </c>
      <c r="AA15" s="205" t="s">
        <v>297</v>
      </c>
      <c r="AB15" s="205" t="s">
        <v>298</v>
      </c>
      <c r="AC15" s="206" t="s">
        <v>299</v>
      </c>
      <c r="AD15" s="96"/>
      <c r="AE15" s="135"/>
      <c r="AF15" s="180" t="s">
        <v>292</v>
      </c>
      <c r="AG15" s="180" t="s">
        <v>293</v>
      </c>
      <c r="AH15" s="180" t="s">
        <v>294</v>
      </c>
      <c r="AI15" s="180" t="s">
        <v>295</v>
      </c>
      <c r="AJ15" s="180" t="s">
        <v>296</v>
      </c>
      <c r="AK15" s="180" t="s">
        <v>297</v>
      </c>
      <c r="AL15" s="180" t="s">
        <v>298</v>
      </c>
      <c r="AM15" s="189" t="s">
        <v>299</v>
      </c>
    </row>
    <row r="16" spans="1:39" s="193" customFormat="1" x14ac:dyDescent="0.2">
      <c r="A16" s="179" t="s">
        <v>50</v>
      </c>
      <c r="B16" s="198">
        <v>0</v>
      </c>
      <c r="C16" s="181">
        <v>0.01</v>
      </c>
      <c r="D16" s="181">
        <v>0.36</v>
      </c>
      <c r="E16" s="181">
        <v>0.38</v>
      </c>
      <c r="F16" s="181">
        <v>0.43</v>
      </c>
      <c r="G16" s="181">
        <v>0.74</v>
      </c>
      <c r="H16" s="181">
        <v>1.79</v>
      </c>
      <c r="I16" s="182">
        <v>0.91</v>
      </c>
      <c r="J16" s="96"/>
      <c r="K16" s="179" t="s">
        <v>50</v>
      </c>
      <c r="L16" s="198">
        <v>0</v>
      </c>
      <c r="M16" s="96">
        <v>-1.23</v>
      </c>
      <c r="N16" s="96">
        <v>-0.9</v>
      </c>
      <c r="O16" s="96">
        <v>-0.81</v>
      </c>
      <c r="P16" s="96">
        <v>-0.82</v>
      </c>
      <c r="Q16" s="96">
        <v>-0.52</v>
      </c>
      <c r="R16" s="96">
        <v>-0.41</v>
      </c>
      <c r="S16" s="108">
        <v>-0.19</v>
      </c>
      <c r="T16" s="96"/>
      <c r="U16" s="179" t="s">
        <v>50</v>
      </c>
      <c r="V16" s="198">
        <v>0</v>
      </c>
      <c r="W16" s="198">
        <v>-4.9169999999999998E-2</v>
      </c>
      <c r="X16" s="198">
        <v>2.7092999999999999E-2</v>
      </c>
      <c r="Y16" s="198">
        <v>0.11439100000000001</v>
      </c>
      <c r="Z16" s="198">
        <v>0.25587500000000002</v>
      </c>
      <c r="AA16" s="198">
        <v>0.32109900000000002</v>
      </c>
      <c r="AB16" s="198">
        <v>0.53382700000000005</v>
      </c>
      <c r="AC16" s="199">
        <v>0.44853500000000002</v>
      </c>
      <c r="AD16" s="96"/>
      <c r="AE16" s="179" t="s">
        <v>50</v>
      </c>
      <c r="AF16" s="198">
        <v>0</v>
      </c>
      <c r="AG16" s="96">
        <v>-0.42</v>
      </c>
      <c r="AH16" s="96">
        <v>-0.17</v>
      </c>
      <c r="AI16" s="96">
        <v>-0.11</v>
      </c>
      <c r="AJ16" s="96">
        <v>-0.05</v>
      </c>
      <c r="AK16" s="96">
        <v>0.18</v>
      </c>
      <c r="AL16" s="96">
        <v>0.64</v>
      </c>
      <c r="AM16" s="108">
        <v>0.39</v>
      </c>
    </row>
    <row r="17" spans="1:39" s="194" customFormat="1" x14ac:dyDescent="0.2">
      <c r="A17" s="184" t="s">
        <v>300</v>
      </c>
      <c r="B17" s="200">
        <v>0</v>
      </c>
      <c r="C17" s="185">
        <v>0.32</v>
      </c>
      <c r="D17" s="185">
        <v>0.61</v>
      </c>
      <c r="E17" s="185">
        <v>-0.11</v>
      </c>
      <c r="F17" s="185">
        <v>0.63</v>
      </c>
      <c r="G17" s="185">
        <v>0.59</v>
      </c>
      <c r="H17" s="185">
        <v>1.21</v>
      </c>
      <c r="I17" s="187">
        <v>1.04</v>
      </c>
      <c r="J17" s="133"/>
      <c r="K17" s="184" t="s">
        <v>300</v>
      </c>
      <c r="L17" s="200">
        <v>0</v>
      </c>
      <c r="M17" s="133">
        <v>0.01</v>
      </c>
      <c r="N17" s="133">
        <v>0.22</v>
      </c>
      <c r="O17" s="133">
        <v>0.19</v>
      </c>
      <c r="P17" s="133">
        <v>0.5</v>
      </c>
      <c r="Q17" s="133">
        <v>0.68</v>
      </c>
      <c r="R17" s="133">
        <v>0.97</v>
      </c>
      <c r="S17" s="134">
        <v>1.1100000000000001</v>
      </c>
      <c r="T17" s="133"/>
      <c r="U17" s="184" t="s">
        <v>300</v>
      </c>
      <c r="V17" s="200">
        <v>0</v>
      </c>
      <c r="W17" s="200">
        <v>-3.0099999999999998E-2</v>
      </c>
      <c r="X17" s="200">
        <v>0.224769</v>
      </c>
      <c r="Y17" s="200">
        <v>0.29199900000000001</v>
      </c>
      <c r="Z17" s="200">
        <v>0.193663</v>
      </c>
      <c r="AA17" s="200">
        <v>0.54085099999999997</v>
      </c>
      <c r="AB17" s="200">
        <v>0.53884399999999999</v>
      </c>
      <c r="AC17" s="201">
        <v>0.65122800000000003</v>
      </c>
      <c r="AD17" s="133"/>
      <c r="AE17" s="184" t="s">
        <v>300</v>
      </c>
      <c r="AF17" s="200">
        <v>0</v>
      </c>
      <c r="AG17" s="133">
        <v>0.1</v>
      </c>
      <c r="AH17" s="133">
        <v>0.35</v>
      </c>
      <c r="AI17" s="133">
        <v>0.12</v>
      </c>
      <c r="AJ17" s="133">
        <v>0.44</v>
      </c>
      <c r="AK17" s="133">
        <v>0.61</v>
      </c>
      <c r="AL17" s="133">
        <v>0.91</v>
      </c>
      <c r="AM17" s="134">
        <v>0.93</v>
      </c>
    </row>
    <row r="18" spans="1:39" x14ac:dyDescent="0.2">
      <c r="A18" s="183"/>
      <c r="B18" s="181"/>
      <c r="C18" s="181"/>
      <c r="D18" s="181"/>
      <c r="E18" s="181"/>
      <c r="F18" s="181"/>
      <c r="G18" s="181"/>
      <c r="H18" s="181"/>
      <c r="I18" s="182"/>
      <c r="V18" s="198"/>
      <c r="W18" s="198"/>
      <c r="X18" s="198"/>
      <c r="Y18" s="198"/>
      <c r="Z18" s="198"/>
      <c r="AA18" s="198"/>
      <c r="AB18" s="198"/>
      <c r="AC18" s="199"/>
    </row>
    <row r="19" spans="1:39" s="192" customFormat="1" x14ac:dyDescent="0.2">
      <c r="A19" s="247" t="s">
        <v>302</v>
      </c>
      <c r="B19" s="248"/>
      <c r="C19" s="248"/>
      <c r="D19" s="248"/>
      <c r="E19" s="248"/>
      <c r="F19" s="248"/>
      <c r="G19" s="248"/>
      <c r="H19" s="248"/>
      <c r="I19" s="249"/>
      <c r="J19" s="106"/>
      <c r="K19" s="244" t="s">
        <v>303</v>
      </c>
      <c r="L19" s="245"/>
      <c r="M19" s="245"/>
      <c r="N19" s="245"/>
      <c r="O19" s="245"/>
      <c r="P19" s="245"/>
      <c r="Q19" s="245"/>
      <c r="R19" s="245"/>
      <c r="S19" s="246"/>
      <c r="T19" s="106"/>
      <c r="U19" s="244" t="s">
        <v>303</v>
      </c>
      <c r="V19" s="245"/>
      <c r="W19" s="245"/>
      <c r="X19" s="245"/>
      <c r="Y19" s="245"/>
      <c r="Z19" s="245"/>
      <c r="AA19" s="245"/>
      <c r="AB19" s="245"/>
      <c r="AC19" s="246"/>
      <c r="AD19" s="106"/>
      <c r="AE19" s="244" t="s">
        <v>303</v>
      </c>
      <c r="AF19" s="245"/>
      <c r="AG19" s="245"/>
      <c r="AH19" s="245"/>
      <c r="AI19" s="245"/>
      <c r="AJ19" s="245"/>
      <c r="AK19" s="245"/>
      <c r="AL19" s="245"/>
      <c r="AM19" s="246"/>
    </row>
    <row r="20" spans="1:39" s="193" customFormat="1" x14ac:dyDescent="0.2">
      <c r="A20" s="183"/>
      <c r="B20" s="180" t="s">
        <v>292</v>
      </c>
      <c r="C20" s="180" t="s">
        <v>293</v>
      </c>
      <c r="D20" s="180" t="s">
        <v>294</v>
      </c>
      <c r="E20" s="180" t="s">
        <v>295</v>
      </c>
      <c r="F20" s="180" t="s">
        <v>296</v>
      </c>
      <c r="G20" s="180" t="s">
        <v>297</v>
      </c>
      <c r="H20" s="180" t="s">
        <v>298</v>
      </c>
      <c r="I20" s="189" t="s">
        <v>299</v>
      </c>
      <c r="J20" s="96"/>
      <c r="K20" s="135"/>
      <c r="L20" s="180" t="s">
        <v>292</v>
      </c>
      <c r="M20" s="180" t="s">
        <v>293</v>
      </c>
      <c r="N20" s="180" t="s">
        <v>294</v>
      </c>
      <c r="O20" s="180" t="s">
        <v>295</v>
      </c>
      <c r="P20" s="180" t="s">
        <v>296</v>
      </c>
      <c r="Q20" s="180" t="s">
        <v>297</v>
      </c>
      <c r="R20" s="180" t="s">
        <v>298</v>
      </c>
      <c r="S20" s="189" t="s">
        <v>299</v>
      </c>
      <c r="T20" s="96"/>
      <c r="U20" s="135"/>
      <c r="V20" s="205" t="s">
        <v>292</v>
      </c>
      <c r="W20" s="205" t="s">
        <v>293</v>
      </c>
      <c r="X20" s="205" t="s">
        <v>294</v>
      </c>
      <c r="Y20" s="205" t="s">
        <v>295</v>
      </c>
      <c r="Z20" s="205" t="s">
        <v>296</v>
      </c>
      <c r="AA20" s="205" t="s">
        <v>297</v>
      </c>
      <c r="AB20" s="205" t="s">
        <v>298</v>
      </c>
      <c r="AC20" s="206" t="s">
        <v>299</v>
      </c>
      <c r="AD20" s="96"/>
      <c r="AE20" s="135"/>
      <c r="AF20" s="180" t="s">
        <v>292</v>
      </c>
      <c r="AG20" s="180" t="s">
        <v>293</v>
      </c>
      <c r="AH20" s="180" t="s">
        <v>294</v>
      </c>
      <c r="AI20" s="180" t="s">
        <v>295</v>
      </c>
      <c r="AJ20" s="180" t="s">
        <v>296</v>
      </c>
      <c r="AK20" s="180" t="s">
        <v>297</v>
      </c>
      <c r="AL20" s="180" t="s">
        <v>298</v>
      </c>
      <c r="AM20" s="189" t="s">
        <v>299</v>
      </c>
    </row>
    <row r="21" spans="1:39" s="193" customFormat="1" x14ac:dyDescent="0.2">
      <c r="A21" s="179" t="s">
        <v>50</v>
      </c>
      <c r="B21" s="198">
        <v>0</v>
      </c>
      <c r="C21" s="181">
        <v>0.35</v>
      </c>
      <c r="D21" s="181">
        <v>1.07</v>
      </c>
      <c r="E21" s="181">
        <v>1.65</v>
      </c>
      <c r="F21" s="181">
        <v>2.27</v>
      </c>
      <c r="G21" s="181">
        <v>2.91</v>
      </c>
      <c r="H21" s="181">
        <v>4.24</v>
      </c>
      <c r="I21" s="182">
        <v>3.42</v>
      </c>
      <c r="J21" s="96"/>
      <c r="K21" s="179" t="s">
        <v>50</v>
      </c>
      <c r="L21" s="198">
        <v>0</v>
      </c>
      <c r="M21" s="198">
        <v>0</v>
      </c>
      <c r="N21" s="96">
        <v>0.67</v>
      </c>
      <c r="O21" s="96">
        <v>0.75</v>
      </c>
      <c r="P21" s="96">
        <v>1.03</v>
      </c>
      <c r="Q21" s="96">
        <v>1.49</v>
      </c>
      <c r="R21" s="96">
        <v>1.9</v>
      </c>
      <c r="S21" s="108">
        <v>2.29</v>
      </c>
      <c r="T21" s="96"/>
      <c r="U21" s="179" t="s">
        <v>50</v>
      </c>
      <c r="V21" s="198">
        <v>0</v>
      </c>
      <c r="W21" s="198">
        <v>0</v>
      </c>
      <c r="X21" s="198">
        <v>0.87700100000000003</v>
      </c>
      <c r="Y21" s="198">
        <v>2.219595</v>
      </c>
      <c r="Z21" s="198">
        <v>2.3329819999999999</v>
      </c>
      <c r="AA21" s="198">
        <v>2.6881979999999999</v>
      </c>
      <c r="AB21" s="198">
        <v>2.9741759999999999</v>
      </c>
      <c r="AC21" s="199">
        <v>3.2380789999999999</v>
      </c>
      <c r="AD21" s="96"/>
      <c r="AE21" s="179" t="s">
        <v>50</v>
      </c>
      <c r="AF21" s="198">
        <v>0</v>
      </c>
      <c r="AG21" s="96">
        <v>-0.22</v>
      </c>
      <c r="AH21" s="96">
        <v>0.87</v>
      </c>
      <c r="AI21" s="96">
        <v>1.54</v>
      </c>
      <c r="AJ21" s="96">
        <v>1.88</v>
      </c>
      <c r="AK21" s="96">
        <v>2.36</v>
      </c>
      <c r="AL21" s="96">
        <v>3.04</v>
      </c>
      <c r="AM21" s="108">
        <v>2.98</v>
      </c>
    </row>
    <row r="22" spans="1:39" s="194" customFormat="1" x14ac:dyDescent="0.2">
      <c r="A22" s="184" t="s">
        <v>300</v>
      </c>
      <c r="B22" s="200">
        <v>0</v>
      </c>
      <c r="C22" s="185">
        <v>0.68</v>
      </c>
      <c r="D22" s="185">
        <v>1.5</v>
      </c>
      <c r="E22" s="185">
        <v>1.26</v>
      </c>
      <c r="F22" s="185">
        <v>2.48</v>
      </c>
      <c r="G22" s="185">
        <v>2.9</v>
      </c>
      <c r="H22" s="185">
        <v>3.8</v>
      </c>
      <c r="I22" s="187">
        <v>3.85</v>
      </c>
      <c r="J22" s="133"/>
      <c r="K22" s="184" t="s">
        <v>300</v>
      </c>
      <c r="L22" s="200">
        <v>0</v>
      </c>
      <c r="M22" s="133">
        <v>0.87</v>
      </c>
      <c r="N22" s="133">
        <v>2.09</v>
      </c>
      <c r="O22" s="133">
        <v>1.97</v>
      </c>
      <c r="P22" s="133">
        <v>2.46</v>
      </c>
      <c r="Q22" s="133">
        <v>3.02</v>
      </c>
      <c r="R22" s="133">
        <v>3.7</v>
      </c>
      <c r="S22" s="134">
        <v>3.77</v>
      </c>
      <c r="T22" s="133"/>
      <c r="U22" s="184" t="s">
        <v>300</v>
      </c>
      <c r="V22" s="200">
        <v>0</v>
      </c>
      <c r="W22" s="200">
        <v>8.2281999999999994E-2</v>
      </c>
      <c r="X22" s="200">
        <v>1.2131510000000001</v>
      </c>
      <c r="Y22" s="200">
        <v>2.4062329999999998</v>
      </c>
      <c r="Z22" s="200">
        <v>2.4192779999999998</v>
      </c>
      <c r="AA22" s="200">
        <v>2.7403759999999999</v>
      </c>
      <c r="AB22" s="200">
        <v>2.9952480000000001</v>
      </c>
      <c r="AC22" s="201">
        <v>3.3926080000000001</v>
      </c>
      <c r="AD22" s="133"/>
      <c r="AE22" s="184" t="s">
        <v>300</v>
      </c>
      <c r="AF22" s="200">
        <v>0</v>
      </c>
      <c r="AG22" s="133">
        <v>0.54</v>
      </c>
      <c r="AH22" s="133">
        <v>1.6</v>
      </c>
      <c r="AI22" s="133">
        <v>1.88</v>
      </c>
      <c r="AJ22" s="133">
        <v>2.4500000000000002</v>
      </c>
      <c r="AK22" s="133">
        <v>2.89</v>
      </c>
      <c r="AL22" s="133">
        <v>3.5</v>
      </c>
      <c r="AM22" s="134">
        <v>3.67</v>
      </c>
    </row>
    <row r="23" spans="1:39" x14ac:dyDescent="0.2">
      <c r="A23" s="183"/>
      <c r="B23" s="200"/>
      <c r="C23" s="181"/>
      <c r="D23" s="181"/>
      <c r="E23" s="181"/>
      <c r="F23" s="181"/>
      <c r="G23" s="181"/>
      <c r="H23" s="181"/>
      <c r="I23" s="182"/>
      <c r="V23" s="198"/>
      <c r="W23" s="198"/>
      <c r="X23" s="198"/>
      <c r="Y23" s="198"/>
      <c r="Z23" s="198"/>
      <c r="AA23" s="198"/>
      <c r="AB23" s="198"/>
      <c r="AC23" s="199"/>
    </row>
    <row r="24" spans="1:39" s="192" customFormat="1" x14ac:dyDescent="0.2">
      <c r="A24" s="247" t="s">
        <v>304</v>
      </c>
      <c r="B24" s="248"/>
      <c r="C24" s="248"/>
      <c r="D24" s="248"/>
      <c r="E24" s="248"/>
      <c r="F24" s="248"/>
      <c r="G24" s="248"/>
      <c r="H24" s="248"/>
      <c r="I24" s="249"/>
      <c r="J24" s="106"/>
      <c r="K24" s="244" t="s">
        <v>305</v>
      </c>
      <c r="L24" s="245"/>
      <c r="M24" s="245"/>
      <c r="N24" s="245"/>
      <c r="O24" s="245"/>
      <c r="P24" s="245"/>
      <c r="Q24" s="245"/>
      <c r="R24" s="245"/>
      <c r="S24" s="246"/>
      <c r="T24" s="212"/>
      <c r="U24" s="244" t="s">
        <v>305</v>
      </c>
      <c r="V24" s="245"/>
      <c r="W24" s="245"/>
      <c r="X24" s="245"/>
      <c r="Y24" s="245"/>
      <c r="Z24" s="245"/>
      <c r="AA24" s="245"/>
      <c r="AB24" s="245"/>
      <c r="AC24" s="246"/>
      <c r="AD24" s="106"/>
      <c r="AE24" s="244" t="s">
        <v>305</v>
      </c>
      <c r="AF24" s="245"/>
      <c r="AG24" s="245"/>
      <c r="AH24" s="245"/>
      <c r="AI24" s="245"/>
      <c r="AJ24" s="245"/>
      <c r="AK24" s="245"/>
      <c r="AL24" s="245"/>
      <c r="AM24" s="246"/>
    </row>
    <row r="25" spans="1:39" s="193" customFormat="1" x14ac:dyDescent="0.2">
      <c r="A25" s="183"/>
      <c r="B25" s="180" t="s">
        <v>292</v>
      </c>
      <c r="C25" s="180" t="s">
        <v>293</v>
      </c>
      <c r="D25" s="180" t="s">
        <v>294</v>
      </c>
      <c r="E25" s="180" t="s">
        <v>295</v>
      </c>
      <c r="F25" s="180" t="s">
        <v>296</v>
      </c>
      <c r="G25" s="180" t="s">
        <v>297</v>
      </c>
      <c r="H25" s="180" t="s">
        <v>298</v>
      </c>
      <c r="I25" s="189" t="s">
        <v>299</v>
      </c>
      <c r="J25" s="96"/>
      <c r="K25" s="135"/>
      <c r="L25" s="180" t="s">
        <v>292</v>
      </c>
      <c r="M25" s="180" t="s">
        <v>293</v>
      </c>
      <c r="N25" s="180" t="s">
        <v>294</v>
      </c>
      <c r="O25" s="180" t="s">
        <v>295</v>
      </c>
      <c r="P25" s="180" t="s">
        <v>296</v>
      </c>
      <c r="Q25" s="180" t="s">
        <v>297</v>
      </c>
      <c r="R25" s="180" t="s">
        <v>298</v>
      </c>
      <c r="S25" s="189" t="s">
        <v>299</v>
      </c>
      <c r="T25" s="96"/>
      <c r="U25" s="135"/>
      <c r="V25" s="205" t="s">
        <v>292</v>
      </c>
      <c r="W25" s="205" t="s">
        <v>293</v>
      </c>
      <c r="X25" s="205" t="s">
        <v>294</v>
      </c>
      <c r="Y25" s="205" t="s">
        <v>295</v>
      </c>
      <c r="Z25" s="205" t="s">
        <v>296</v>
      </c>
      <c r="AA25" s="205" t="s">
        <v>297</v>
      </c>
      <c r="AB25" s="205" t="s">
        <v>298</v>
      </c>
      <c r="AC25" s="206" t="s">
        <v>299</v>
      </c>
      <c r="AD25" s="96"/>
      <c r="AE25" s="135"/>
      <c r="AF25" s="180" t="s">
        <v>292</v>
      </c>
      <c r="AG25" s="180" t="s">
        <v>293</v>
      </c>
      <c r="AH25" s="180" t="s">
        <v>294</v>
      </c>
      <c r="AI25" s="180" t="s">
        <v>295</v>
      </c>
      <c r="AJ25" s="180" t="s">
        <v>296</v>
      </c>
      <c r="AK25" s="180" t="s">
        <v>297</v>
      </c>
      <c r="AL25" s="180" t="s">
        <v>298</v>
      </c>
      <c r="AM25" s="189" t="s">
        <v>299</v>
      </c>
    </row>
    <row r="26" spans="1:39" s="193" customFormat="1" x14ac:dyDescent="0.2">
      <c r="A26" s="179" t="s">
        <v>50</v>
      </c>
      <c r="B26" s="198">
        <v>0</v>
      </c>
      <c r="C26" s="181">
        <v>0.26</v>
      </c>
      <c r="D26" s="181">
        <v>0.25</v>
      </c>
      <c r="E26" s="181">
        <v>0.97</v>
      </c>
      <c r="F26" s="181">
        <v>1.73</v>
      </c>
      <c r="G26" s="181">
        <v>2.4500000000000002</v>
      </c>
      <c r="H26" s="181">
        <v>4.0199999999999996</v>
      </c>
      <c r="I26" s="182">
        <v>3.49</v>
      </c>
      <c r="J26" s="96"/>
      <c r="K26" s="179" t="s">
        <v>50</v>
      </c>
      <c r="L26" s="198">
        <v>0</v>
      </c>
      <c r="M26" s="96">
        <v>0</v>
      </c>
      <c r="N26" s="96">
        <v>0.51</v>
      </c>
      <c r="O26" s="96">
        <v>0.43</v>
      </c>
      <c r="P26" s="96">
        <v>0.83</v>
      </c>
      <c r="Q26" s="96">
        <v>1.32</v>
      </c>
      <c r="R26" s="96">
        <v>1.91</v>
      </c>
      <c r="S26" s="108">
        <v>2.57</v>
      </c>
      <c r="T26" s="96"/>
      <c r="U26" s="179" t="s">
        <v>50</v>
      </c>
      <c r="V26" s="198">
        <v>0</v>
      </c>
      <c r="W26" s="198">
        <v>-2.5090000000000001E-2</v>
      </c>
      <c r="X26" s="198">
        <v>0.180618</v>
      </c>
      <c r="Y26" s="198">
        <v>0.85291799999999995</v>
      </c>
      <c r="Z26" s="198">
        <v>1.028519</v>
      </c>
      <c r="AA26" s="198">
        <v>1.36768</v>
      </c>
      <c r="AB26" s="198">
        <v>1.868393</v>
      </c>
      <c r="AC26" s="199">
        <v>2.357065</v>
      </c>
      <c r="AD26" s="96"/>
      <c r="AE26" s="179" t="s">
        <v>50</v>
      </c>
      <c r="AF26" s="198">
        <v>0</v>
      </c>
      <c r="AG26" s="96">
        <v>-0.14000000000000001</v>
      </c>
      <c r="AH26" s="96">
        <v>0.31</v>
      </c>
      <c r="AI26" s="96">
        <v>0.75</v>
      </c>
      <c r="AJ26" s="96">
        <v>1.2</v>
      </c>
      <c r="AK26" s="96">
        <v>1.71</v>
      </c>
      <c r="AL26" s="96">
        <v>2.6</v>
      </c>
      <c r="AM26" s="108">
        <v>2.81</v>
      </c>
    </row>
    <row r="27" spans="1:39" s="194" customFormat="1" x14ac:dyDescent="0.2">
      <c r="A27" s="184" t="s">
        <v>300</v>
      </c>
      <c r="B27" s="200">
        <v>0</v>
      </c>
      <c r="C27" s="185">
        <v>0.33</v>
      </c>
      <c r="D27" s="185">
        <v>1.4</v>
      </c>
      <c r="E27" s="185">
        <v>0.35</v>
      </c>
      <c r="F27" s="185">
        <v>1.87</v>
      </c>
      <c r="G27" s="185">
        <v>2.21</v>
      </c>
      <c r="H27" s="185">
        <v>3.4</v>
      </c>
      <c r="I27" s="187">
        <v>3.83</v>
      </c>
      <c r="J27" s="133"/>
      <c r="K27" s="184" t="s">
        <v>300</v>
      </c>
      <c r="L27" s="200">
        <v>0</v>
      </c>
      <c r="M27" s="133">
        <v>0.83</v>
      </c>
      <c r="N27" s="133">
        <v>1.52</v>
      </c>
      <c r="O27" s="133">
        <v>1.27</v>
      </c>
      <c r="P27" s="133">
        <v>2.13</v>
      </c>
      <c r="Q27" s="133">
        <v>2.5299999999999998</v>
      </c>
      <c r="R27" s="133">
        <v>3.67</v>
      </c>
      <c r="S27" s="134">
        <v>4</v>
      </c>
      <c r="T27" s="133"/>
      <c r="U27" s="184" t="s">
        <v>300</v>
      </c>
      <c r="V27" s="200">
        <v>0</v>
      </c>
      <c r="W27" s="200">
        <v>0.17158699999999999</v>
      </c>
      <c r="X27" s="200">
        <v>0.47161399999999998</v>
      </c>
      <c r="Y27" s="200">
        <v>1.144917</v>
      </c>
      <c r="Z27" s="200">
        <v>0.95526900000000003</v>
      </c>
      <c r="AA27" s="200">
        <v>1.5773969999999999</v>
      </c>
      <c r="AB27" s="200">
        <v>1.951678</v>
      </c>
      <c r="AC27" s="201">
        <v>2.7102729999999999</v>
      </c>
      <c r="AD27" s="133"/>
      <c r="AE27" s="184" t="s">
        <v>300</v>
      </c>
      <c r="AF27" s="200">
        <v>0</v>
      </c>
      <c r="AG27" s="133">
        <v>0.44</v>
      </c>
      <c r="AH27" s="133">
        <v>1.1299999999999999</v>
      </c>
      <c r="AI27" s="133">
        <v>0.92</v>
      </c>
      <c r="AJ27" s="133">
        <v>1.65</v>
      </c>
      <c r="AK27" s="133">
        <v>2.11</v>
      </c>
      <c r="AL27" s="133">
        <v>3.01</v>
      </c>
      <c r="AM27" s="134">
        <v>3.51</v>
      </c>
    </row>
    <row r="28" spans="1:39" x14ac:dyDescent="0.2">
      <c r="A28" s="183"/>
      <c r="B28" s="181"/>
      <c r="C28" s="181"/>
      <c r="D28" s="181"/>
      <c r="E28" s="181"/>
      <c r="F28" s="181"/>
      <c r="G28" s="181"/>
      <c r="H28" s="181"/>
      <c r="I28" s="182"/>
      <c r="V28" s="198"/>
      <c r="W28" s="198"/>
      <c r="X28" s="198"/>
      <c r="Y28" s="198"/>
      <c r="Z28" s="198"/>
      <c r="AA28" s="198"/>
      <c r="AB28" s="198"/>
      <c r="AC28" s="199"/>
    </row>
    <row r="29" spans="1:39" s="192" customFormat="1" ht="13" customHeight="1" x14ac:dyDescent="0.2">
      <c r="A29" s="247" t="s">
        <v>307</v>
      </c>
      <c r="B29" s="248"/>
      <c r="C29" s="248"/>
      <c r="D29" s="248"/>
      <c r="E29" s="248"/>
      <c r="F29" s="248"/>
      <c r="G29" s="248"/>
      <c r="H29" s="248"/>
      <c r="I29" s="249"/>
      <c r="J29" s="106"/>
      <c r="K29" s="244" t="s">
        <v>307</v>
      </c>
      <c r="L29" s="245"/>
      <c r="M29" s="245"/>
      <c r="N29" s="245"/>
      <c r="O29" s="245"/>
      <c r="P29" s="245"/>
      <c r="Q29" s="245"/>
      <c r="R29" s="245"/>
      <c r="S29" s="246"/>
      <c r="T29" s="106"/>
      <c r="U29" s="244" t="s">
        <v>307</v>
      </c>
      <c r="V29" s="245"/>
      <c r="W29" s="245"/>
      <c r="X29" s="245"/>
      <c r="Y29" s="245"/>
      <c r="Z29" s="245"/>
      <c r="AA29" s="245"/>
      <c r="AB29" s="245"/>
      <c r="AC29" s="246"/>
      <c r="AD29" s="106"/>
      <c r="AE29" s="244" t="s">
        <v>307</v>
      </c>
      <c r="AF29" s="245"/>
      <c r="AG29" s="245"/>
      <c r="AH29" s="245"/>
      <c r="AI29" s="245"/>
      <c r="AJ29" s="245"/>
      <c r="AK29" s="245"/>
      <c r="AL29" s="245"/>
      <c r="AM29" s="246"/>
    </row>
    <row r="30" spans="1:39" s="193" customFormat="1" x14ac:dyDescent="0.2">
      <c r="A30" s="183"/>
      <c r="B30" s="180" t="s">
        <v>292</v>
      </c>
      <c r="C30" s="180" t="s">
        <v>293</v>
      </c>
      <c r="D30" s="180" t="s">
        <v>294</v>
      </c>
      <c r="E30" s="180" t="s">
        <v>295</v>
      </c>
      <c r="F30" s="180" t="s">
        <v>296</v>
      </c>
      <c r="G30" s="180" t="s">
        <v>297</v>
      </c>
      <c r="H30" s="180" t="s">
        <v>298</v>
      </c>
      <c r="I30" s="189" t="s">
        <v>299</v>
      </c>
      <c r="J30" s="96"/>
      <c r="K30" s="135"/>
      <c r="L30" s="180" t="s">
        <v>292</v>
      </c>
      <c r="M30" s="180" t="s">
        <v>293</v>
      </c>
      <c r="N30" s="180" t="s">
        <v>294</v>
      </c>
      <c r="O30" s="180" t="s">
        <v>295</v>
      </c>
      <c r="P30" s="180" t="s">
        <v>296</v>
      </c>
      <c r="Q30" s="180" t="s">
        <v>297</v>
      </c>
      <c r="R30" s="180" t="s">
        <v>298</v>
      </c>
      <c r="S30" s="189" t="s">
        <v>299</v>
      </c>
      <c r="T30" s="96"/>
      <c r="U30" s="135"/>
      <c r="V30" s="205" t="s">
        <v>292</v>
      </c>
      <c r="W30" s="205" t="s">
        <v>293</v>
      </c>
      <c r="X30" s="205" t="s">
        <v>294</v>
      </c>
      <c r="Y30" s="205" t="s">
        <v>295</v>
      </c>
      <c r="Z30" s="205" t="s">
        <v>296</v>
      </c>
      <c r="AA30" s="205" t="s">
        <v>297</v>
      </c>
      <c r="AB30" s="205" t="s">
        <v>298</v>
      </c>
      <c r="AC30" s="206" t="s">
        <v>299</v>
      </c>
      <c r="AD30" s="96"/>
      <c r="AE30" s="135"/>
      <c r="AF30" s="180" t="s">
        <v>292</v>
      </c>
      <c r="AG30" s="180" t="s">
        <v>293</v>
      </c>
      <c r="AH30" s="180" t="s">
        <v>294</v>
      </c>
      <c r="AI30" s="180" t="s">
        <v>295</v>
      </c>
      <c r="AJ30" s="180" t="s">
        <v>296</v>
      </c>
      <c r="AK30" s="180" t="s">
        <v>297</v>
      </c>
      <c r="AL30" s="180" t="s">
        <v>298</v>
      </c>
      <c r="AM30" s="189" t="s">
        <v>299</v>
      </c>
    </row>
    <row r="31" spans="1:39" s="193" customFormat="1" x14ac:dyDescent="0.2">
      <c r="A31" s="179" t="s">
        <v>50</v>
      </c>
      <c r="B31" s="198">
        <v>0</v>
      </c>
      <c r="C31" s="181">
        <v>1.06</v>
      </c>
      <c r="D31" s="181">
        <v>1.45</v>
      </c>
      <c r="E31" s="181">
        <v>2.11</v>
      </c>
      <c r="F31" s="181">
        <v>2.52</v>
      </c>
      <c r="G31" s="181">
        <v>3.03</v>
      </c>
      <c r="H31" s="181">
        <v>4.1900000000000004</v>
      </c>
      <c r="I31" s="182">
        <v>3.68</v>
      </c>
      <c r="J31" s="96"/>
      <c r="K31" s="179" t="s">
        <v>50</v>
      </c>
      <c r="L31" s="198">
        <v>0</v>
      </c>
      <c r="M31" s="96">
        <v>0.48</v>
      </c>
      <c r="N31" s="96">
        <v>1.6</v>
      </c>
      <c r="O31" s="96">
        <v>1.62</v>
      </c>
      <c r="P31" s="96">
        <v>1.72</v>
      </c>
      <c r="Q31" s="96">
        <v>2.13</v>
      </c>
      <c r="R31" s="96">
        <v>2.39</v>
      </c>
      <c r="S31" s="108">
        <v>2.92</v>
      </c>
      <c r="T31" s="96"/>
      <c r="U31" s="179" t="s">
        <v>50</v>
      </c>
      <c r="V31" s="198">
        <v>0</v>
      </c>
      <c r="W31" s="198">
        <v>0.27343600000000001</v>
      </c>
      <c r="X31" s="198">
        <v>2.9837090000000002</v>
      </c>
      <c r="Y31" s="198">
        <v>3.9179050000000002</v>
      </c>
      <c r="Z31" s="198">
        <v>3.9108809999999998</v>
      </c>
      <c r="AA31" s="198">
        <v>4.2831549999999998</v>
      </c>
      <c r="AB31" s="198">
        <v>4.3724610000000004</v>
      </c>
      <c r="AC31" s="199">
        <v>4.4497249999999999</v>
      </c>
      <c r="AD31" s="96"/>
      <c r="AE31" s="179" t="s">
        <v>50</v>
      </c>
      <c r="AF31" s="198">
        <v>0</v>
      </c>
      <c r="AG31" s="96">
        <v>0.61</v>
      </c>
      <c r="AH31" s="96">
        <v>2.0099999999999998</v>
      </c>
      <c r="AI31" s="96">
        <v>2.5499999999999998</v>
      </c>
      <c r="AJ31" s="96">
        <v>2.72</v>
      </c>
      <c r="AK31" s="96">
        <v>3.15</v>
      </c>
      <c r="AL31" s="96">
        <v>3.65</v>
      </c>
      <c r="AM31" s="108">
        <v>3.68</v>
      </c>
    </row>
    <row r="32" spans="1:39" s="194" customFormat="1" x14ac:dyDescent="0.2">
      <c r="A32" s="184" t="s">
        <v>300</v>
      </c>
      <c r="B32" s="200">
        <v>0</v>
      </c>
      <c r="C32" s="185">
        <v>1.29</v>
      </c>
      <c r="D32" s="185">
        <v>2.5299999999999998</v>
      </c>
      <c r="E32" s="185">
        <v>2.06</v>
      </c>
      <c r="F32" s="185">
        <v>3.03</v>
      </c>
      <c r="G32" s="185">
        <v>3.31</v>
      </c>
      <c r="H32" s="185">
        <v>4.21</v>
      </c>
      <c r="I32" s="187">
        <v>4.2699999999999996</v>
      </c>
      <c r="J32" s="133"/>
      <c r="K32" s="184" t="s">
        <v>300</v>
      </c>
      <c r="L32" s="200">
        <v>0</v>
      </c>
      <c r="M32" s="133">
        <v>2.7</v>
      </c>
      <c r="N32" s="133">
        <v>3.31</v>
      </c>
      <c r="O32" s="133">
        <v>3.35</v>
      </c>
      <c r="P32" s="133">
        <v>3.79</v>
      </c>
      <c r="Q32" s="133">
        <v>3.92</v>
      </c>
      <c r="R32" s="133">
        <v>4.21</v>
      </c>
      <c r="S32" s="134">
        <v>5.0999999999999996</v>
      </c>
      <c r="T32" s="133"/>
      <c r="U32" s="184" t="s">
        <v>300</v>
      </c>
      <c r="V32" s="200">
        <v>0</v>
      </c>
      <c r="W32" s="200">
        <v>1.2036180000000001</v>
      </c>
      <c r="X32" s="200">
        <v>3.0920800000000002</v>
      </c>
      <c r="Y32" s="200">
        <v>4.0302899999999999</v>
      </c>
      <c r="Z32" s="200">
        <v>4.0754440000000001</v>
      </c>
      <c r="AA32" s="200">
        <v>4.4075810000000004</v>
      </c>
      <c r="AB32" s="200">
        <v>4.5510719999999996</v>
      </c>
      <c r="AC32" s="201">
        <v>4.9193319999999998</v>
      </c>
      <c r="AD32" s="133"/>
      <c r="AE32" s="184" t="s">
        <v>300</v>
      </c>
      <c r="AF32" s="200">
        <v>0</v>
      </c>
      <c r="AG32" s="133">
        <v>1.73</v>
      </c>
      <c r="AH32" s="133">
        <v>2.98</v>
      </c>
      <c r="AI32" s="133">
        <v>3.14</v>
      </c>
      <c r="AJ32" s="133">
        <v>3.63</v>
      </c>
      <c r="AK32" s="133">
        <v>3.88</v>
      </c>
      <c r="AL32" s="133">
        <v>4.32</v>
      </c>
      <c r="AM32" s="134">
        <v>4.76</v>
      </c>
    </row>
    <row r="33" spans="1:29" x14ac:dyDescent="0.2">
      <c r="A33" s="183"/>
      <c r="B33" s="181"/>
      <c r="C33" s="181"/>
      <c r="D33" s="181"/>
      <c r="E33" s="181"/>
      <c r="F33" s="181"/>
      <c r="G33" s="181"/>
      <c r="H33" s="181"/>
      <c r="I33" s="182"/>
      <c r="V33" s="198"/>
      <c r="W33" s="198"/>
      <c r="X33" s="198"/>
      <c r="Y33" s="198"/>
      <c r="Z33" s="198"/>
      <c r="AA33" s="198"/>
      <c r="AB33" s="198"/>
      <c r="AC33" s="199"/>
    </row>
    <row r="38" spans="1:29" x14ac:dyDescent="0.2">
      <c r="A38" s="183"/>
      <c r="B38" s="181"/>
      <c r="C38" s="181"/>
      <c r="D38" s="181"/>
      <c r="E38" s="181"/>
      <c r="F38" s="181"/>
      <c r="G38" s="181"/>
      <c r="H38" s="181"/>
      <c r="I38" s="182"/>
      <c r="V38" s="198"/>
      <c r="W38" s="198"/>
      <c r="X38" s="198"/>
      <c r="Y38" s="198"/>
      <c r="Z38" s="198"/>
      <c r="AA38" s="198"/>
      <c r="AB38" s="198"/>
      <c r="AC38" s="199"/>
    </row>
    <row r="43" spans="1:29" x14ac:dyDescent="0.2">
      <c r="A43" s="183"/>
      <c r="B43" s="181"/>
      <c r="C43" s="181"/>
      <c r="D43" s="181"/>
      <c r="E43" s="181"/>
      <c r="F43" s="181"/>
      <c r="G43" s="181"/>
      <c r="H43" s="181"/>
      <c r="I43" s="182"/>
      <c r="V43" s="198"/>
      <c r="W43" s="198"/>
      <c r="X43" s="198"/>
      <c r="Y43" s="198"/>
      <c r="Z43" s="198"/>
      <c r="AA43" s="198"/>
      <c r="AB43" s="198"/>
      <c r="AC43" s="199"/>
    </row>
    <row r="48" spans="1:29" x14ac:dyDescent="0.2">
      <c r="A48" s="183"/>
      <c r="B48" s="181"/>
      <c r="C48" s="181"/>
      <c r="D48" s="181"/>
      <c r="E48" s="181"/>
      <c r="F48" s="181"/>
      <c r="G48" s="181"/>
      <c r="H48" s="181"/>
      <c r="I48" s="182"/>
    </row>
    <row r="55" spans="21:29" x14ac:dyDescent="0.2">
      <c r="U55" s="202"/>
      <c r="V55" s="203"/>
      <c r="W55" s="203"/>
      <c r="X55" s="203"/>
      <c r="Y55" s="203"/>
      <c r="Z55" s="203"/>
      <c r="AA55" s="203"/>
      <c r="AB55" s="203"/>
      <c r="AC55" s="204"/>
    </row>
    <row r="56" spans="21:29" x14ac:dyDescent="0.2">
      <c r="U56" s="202"/>
      <c r="V56" s="207"/>
      <c r="Z56" s="207"/>
      <c r="AA56" s="207"/>
      <c r="AB56" s="207"/>
      <c r="AC56" s="208"/>
    </row>
    <row r="57" spans="21:29" x14ac:dyDescent="0.2">
      <c r="U57" s="202"/>
      <c r="V57" s="207"/>
      <c r="Z57" s="207"/>
      <c r="AA57" s="207"/>
      <c r="AB57" s="207"/>
      <c r="AC57" s="208"/>
    </row>
    <row r="58" spans="21:29" x14ac:dyDescent="0.2">
      <c r="U58" s="213"/>
      <c r="V58" s="207"/>
      <c r="Y58" s="207"/>
      <c r="Z58" s="207"/>
      <c r="AA58" s="207"/>
      <c r="AB58" s="207"/>
    </row>
    <row r="59" spans="21:29" x14ac:dyDescent="0.2">
      <c r="U59" s="202"/>
      <c r="V59" s="203"/>
      <c r="W59" s="203"/>
      <c r="X59" s="203"/>
      <c r="Y59" s="203"/>
      <c r="Z59" s="203"/>
      <c r="AA59" s="203"/>
      <c r="AB59" s="203"/>
      <c r="AC59" s="204"/>
    </row>
    <row r="60" spans="21:29" x14ac:dyDescent="0.2">
      <c r="U60" s="202"/>
      <c r="V60" s="207"/>
      <c r="Z60" s="207"/>
      <c r="AA60" s="207"/>
      <c r="AB60" s="207"/>
      <c r="AC60" s="208"/>
    </row>
    <row r="61" spans="21:29" x14ac:dyDescent="0.2">
      <c r="U61" s="202"/>
      <c r="V61" s="207"/>
    </row>
    <row r="63" spans="21:29" x14ac:dyDescent="0.2">
      <c r="U63" s="202"/>
      <c r="V63" s="203"/>
      <c r="W63" s="203"/>
      <c r="X63" s="203"/>
      <c r="Y63" s="203"/>
      <c r="Z63" s="203"/>
      <c r="AA63" s="203"/>
      <c r="AB63" s="203"/>
      <c r="AC63" s="204"/>
    </row>
    <row r="64" spans="21:29" x14ac:dyDescent="0.2">
      <c r="U64" s="202"/>
      <c r="V64" s="207"/>
    </row>
    <row r="65" spans="21:29" x14ac:dyDescent="0.2">
      <c r="U65" s="202"/>
      <c r="V65" s="207"/>
    </row>
    <row r="67" spans="21:29" x14ac:dyDescent="0.2">
      <c r="U67" s="179"/>
    </row>
    <row r="68" spans="21:29" x14ac:dyDescent="0.2">
      <c r="V68" s="180"/>
      <c r="W68" s="180"/>
      <c r="X68" s="180"/>
      <c r="Y68" s="180"/>
      <c r="Z68" s="180"/>
      <c r="AA68" s="180"/>
      <c r="AB68" s="180"/>
      <c r="AC68" s="189"/>
    </row>
    <row r="69" spans="21:29" x14ac:dyDescent="0.2">
      <c r="U69" s="179"/>
    </row>
    <row r="70" spans="21:29" x14ac:dyDescent="0.2">
      <c r="U70" s="179"/>
    </row>
  </sheetData>
  <mergeCells count="28">
    <mergeCell ref="A29:I29"/>
    <mergeCell ref="A4:I4"/>
    <mergeCell ref="A9:I9"/>
    <mergeCell ref="A14:I14"/>
    <mergeCell ref="A19:I19"/>
    <mergeCell ref="A24:I24"/>
    <mergeCell ref="AE4:AM4"/>
    <mergeCell ref="U4:AC4"/>
    <mergeCell ref="K4:S4"/>
    <mergeCell ref="AE14:AM14"/>
    <mergeCell ref="U14:AC14"/>
    <mergeCell ref="K14:S14"/>
    <mergeCell ref="A2:I2"/>
    <mergeCell ref="K2:S2"/>
    <mergeCell ref="U2:AC2"/>
    <mergeCell ref="AE2:AM2"/>
    <mergeCell ref="AE29:AM29"/>
    <mergeCell ref="U29:AC29"/>
    <mergeCell ref="K29:S29"/>
    <mergeCell ref="K9:S9"/>
    <mergeCell ref="U9:AC9"/>
    <mergeCell ref="AE9:AM9"/>
    <mergeCell ref="AE19:AM19"/>
    <mergeCell ref="U19:AC19"/>
    <mergeCell ref="K19:S19"/>
    <mergeCell ref="AE24:AM24"/>
    <mergeCell ref="U24:AC24"/>
    <mergeCell ref="K24:S24"/>
  </mergeCells>
  <pageMargins left="0.7" right="0.7" top="0.75" bottom="0.75" header="0.3" footer="0.3"/>
  <pageSetup paperSize="9" orientation="portrait" horizontalDpi="0" verticalDpi="0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L54"/>
  <sheetViews>
    <sheetView topLeftCell="A15" workbookViewId="0">
      <selection activeCell="L45" sqref="L45"/>
    </sheetView>
  </sheetViews>
  <sheetFormatPr baseColWidth="10" defaultRowHeight="16" x14ac:dyDescent="0.2"/>
  <sheetData>
    <row r="1" spans="1:10" x14ac:dyDescent="0.2">
      <c r="A1" t="s">
        <v>403</v>
      </c>
    </row>
    <row r="3" spans="1:10" x14ac:dyDescent="0.2">
      <c r="B3" s="222" t="s">
        <v>31</v>
      </c>
      <c r="C3" s="222" t="s">
        <v>32</v>
      </c>
    </row>
    <row r="4" spans="1:10" x14ac:dyDescent="0.2">
      <c r="B4" s="214">
        <v>18.648</v>
      </c>
      <c r="C4" s="214">
        <v>12.432</v>
      </c>
      <c r="D4" t="s">
        <v>382</v>
      </c>
      <c r="G4" s="217" t="s">
        <v>67</v>
      </c>
      <c r="J4" s="214" t="s">
        <v>32</v>
      </c>
    </row>
    <row r="5" spans="1:10" x14ac:dyDescent="0.2">
      <c r="B5" s="214">
        <v>20.72</v>
      </c>
      <c r="C5" s="214">
        <v>11.396000000000001</v>
      </c>
      <c r="G5" s="217" t="s">
        <v>65</v>
      </c>
      <c r="J5" s="214" t="s">
        <v>66</v>
      </c>
    </row>
    <row r="6" spans="1:10" x14ac:dyDescent="0.2">
      <c r="B6" s="214">
        <v>16.576000000000001</v>
      </c>
      <c r="C6" s="214">
        <v>9.3239999999999998</v>
      </c>
      <c r="G6" s="217" t="s">
        <v>64</v>
      </c>
      <c r="J6" s="214" t="s">
        <v>31</v>
      </c>
    </row>
    <row r="7" spans="1:10" x14ac:dyDescent="0.2">
      <c r="B7" s="214">
        <v>14.504</v>
      </c>
      <c r="C7" s="214">
        <v>12.432</v>
      </c>
      <c r="G7" s="217"/>
      <c r="J7" s="214"/>
    </row>
    <row r="8" spans="1:10" x14ac:dyDescent="0.2">
      <c r="B8" s="214">
        <v>22.792000000000002</v>
      </c>
      <c r="C8" s="214">
        <v>11.396000000000001</v>
      </c>
      <c r="G8" s="217" t="s">
        <v>68</v>
      </c>
      <c r="J8" s="214"/>
    </row>
    <row r="9" spans="1:10" x14ac:dyDescent="0.2">
      <c r="B9" s="214">
        <v>21.756</v>
      </c>
      <c r="C9" s="214">
        <v>9.3239999999999998</v>
      </c>
      <c r="G9" s="217" t="s">
        <v>69</v>
      </c>
      <c r="J9" s="214" t="s">
        <v>132</v>
      </c>
    </row>
    <row r="10" spans="1:10" x14ac:dyDescent="0.2">
      <c r="B10" s="214">
        <v>15.54</v>
      </c>
      <c r="C10" s="214">
        <v>7.2519999999999998</v>
      </c>
      <c r="G10" s="217" t="s">
        <v>70</v>
      </c>
      <c r="J10" s="214" t="s">
        <v>93</v>
      </c>
    </row>
    <row r="11" spans="1:10" x14ac:dyDescent="0.2">
      <c r="B11" s="214">
        <v>11.396000000000001</v>
      </c>
      <c r="C11" s="214">
        <v>6.2160000000000002</v>
      </c>
      <c r="G11" s="217" t="s">
        <v>326</v>
      </c>
      <c r="J11" s="214" t="s">
        <v>94</v>
      </c>
    </row>
    <row r="12" spans="1:10" x14ac:dyDescent="0.2">
      <c r="B12" s="214">
        <v>22.792000000000002</v>
      </c>
      <c r="C12" s="214">
        <v>11.396000000000001</v>
      </c>
      <c r="G12" s="217" t="s">
        <v>74</v>
      </c>
      <c r="J12" s="214" t="s">
        <v>75</v>
      </c>
    </row>
    <row r="13" spans="1:10" x14ac:dyDescent="0.2">
      <c r="B13" s="214">
        <v>17.611999999999998</v>
      </c>
      <c r="C13" s="214">
        <v>13.468</v>
      </c>
      <c r="G13" s="217" t="s">
        <v>76</v>
      </c>
      <c r="J13" s="214" t="s">
        <v>393</v>
      </c>
    </row>
    <row r="14" spans="1:10" x14ac:dyDescent="0.2">
      <c r="B14" s="214">
        <v>16.576000000000001</v>
      </c>
      <c r="C14" s="214">
        <v>11.396000000000001</v>
      </c>
      <c r="G14" s="217"/>
      <c r="J14" s="214"/>
    </row>
    <row r="15" spans="1:10" x14ac:dyDescent="0.2">
      <c r="B15" s="214">
        <v>13.468</v>
      </c>
      <c r="C15" s="214">
        <v>9.3239999999999998</v>
      </c>
      <c r="G15" s="217" t="s">
        <v>78</v>
      </c>
      <c r="J15" s="214"/>
    </row>
    <row r="16" spans="1:10" x14ac:dyDescent="0.2">
      <c r="B16" s="214">
        <v>11.396000000000001</v>
      </c>
      <c r="C16" s="214">
        <v>10.36</v>
      </c>
      <c r="G16" s="217" t="s">
        <v>79</v>
      </c>
      <c r="J16" s="214" t="s">
        <v>406</v>
      </c>
    </row>
    <row r="17" spans="2:12" x14ac:dyDescent="0.2">
      <c r="B17" s="214">
        <v>15.54</v>
      </c>
      <c r="C17" s="214">
        <v>11.396000000000001</v>
      </c>
      <c r="G17" s="217" t="s">
        <v>81</v>
      </c>
      <c r="J17" s="214" t="s">
        <v>407</v>
      </c>
    </row>
    <row r="18" spans="2:12" x14ac:dyDescent="0.2">
      <c r="B18" s="214">
        <v>18.648</v>
      </c>
      <c r="C18" s="214">
        <v>9.3239999999999998</v>
      </c>
      <c r="G18" s="217" t="s">
        <v>83</v>
      </c>
      <c r="J18" s="214" t="s">
        <v>408</v>
      </c>
    </row>
    <row r="19" spans="2:12" x14ac:dyDescent="0.2">
      <c r="B19" s="214">
        <v>19.684000000000001</v>
      </c>
      <c r="C19" s="214">
        <v>7.2519999999999998</v>
      </c>
      <c r="G19" s="217" t="s">
        <v>114</v>
      </c>
      <c r="J19" s="214" t="s">
        <v>409</v>
      </c>
    </row>
    <row r="20" spans="2:12" x14ac:dyDescent="0.2">
      <c r="B20" s="214">
        <v>18.648</v>
      </c>
      <c r="C20" s="214">
        <v>6.2160000000000002</v>
      </c>
      <c r="G20" s="217" t="s">
        <v>384</v>
      </c>
      <c r="J20" s="214">
        <v>0.43480000000000002</v>
      </c>
    </row>
    <row r="21" spans="2:12" x14ac:dyDescent="0.2">
      <c r="B21" s="214">
        <v>19.684000000000001</v>
      </c>
      <c r="C21" s="214">
        <v>12.432</v>
      </c>
      <c r="G21" s="217"/>
      <c r="J21" s="214"/>
    </row>
    <row r="22" spans="2:12" x14ac:dyDescent="0.2">
      <c r="B22" s="214">
        <v>18.648</v>
      </c>
      <c r="C22" s="214">
        <v>10.36</v>
      </c>
      <c r="G22" s="217"/>
      <c r="J22" s="214"/>
    </row>
    <row r="23" spans="2:12" x14ac:dyDescent="0.2">
      <c r="B23" s="214">
        <v>17.611999999999998</v>
      </c>
      <c r="C23" s="214">
        <v>9.3239999999999998</v>
      </c>
      <c r="G23" s="217" t="s">
        <v>88</v>
      </c>
    </row>
    <row r="24" spans="2:12" x14ac:dyDescent="0.2">
      <c r="B24" s="214">
        <v>12.432</v>
      </c>
      <c r="C24" s="214">
        <v>11.396000000000001</v>
      </c>
      <c r="G24" s="217" t="s">
        <v>117</v>
      </c>
      <c r="J24" s="214" t="s">
        <v>410</v>
      </c>
    </row>
    <row r="25" spans="2:12" x14ac:dyDescent="0.2">
      <c r="B25" s="214">
        <v>11.396000000000001</v>
      </c>
      <c r="C25" s="214">
        <v>10.36</v>
      </c>
      <c r="G25" s="217" t="s">
        <v>69</v>
      </c>
      <c r="J25" s="214" t="s">
        <v>132</v>
      </c>
    </row>
    <row r="26" spans="2:12" x14ac:dyDescent="0.2">
      <c r="B26" s="214">
        <v>15.54</v>
      </c>
      <c r="C26" s="214">
        <v>9.3239999999999998</v>
      </c>
      <c r="G26" s="217" t="s">
        <v>70</v>
      </c>
      <c r="J26" s="214" t="s">
        <v>93</v>
      </c>
    </row>
    <row r="27" spans="2:12" x14ac:dyDescent="0.2">
      <c r="B27" s="214">
        <v>18.648</v>
      </c>
      <c r="C27" s="214">
        <v>7.2519999999999998</v>
      </c>
      <c r="G27" s="217" t="s">
        <v>326</v>
      </c>
      <c r="J27" s="214" t="s">
        <v>94</v>
      </c>
    </row>
    <row r="28" spans="2:12" x14ac:dyDescent="0.2">
      <c r="B28" s="214">
        <v>19.684000000000001</v>
      </c>
      <c r="C28" s="214">
        <v>8.2880000000000003</v>
      </c>
    </row>
    <row r="29" spans="2:12" x14ac:dyDescent="0.2">
      <c r="B29" s="214">
        <v>22.792000000000002</v>
      </c>
      <c r="C29" s="214">
        <v>9.3239999999999998</v>
      </c>
      <c r="J29" s="222" t="s">
        <v>31</v>
      </c>
      <c r="L29" s="222" t="s">
        <v>32</v>
      </c>
    </row>
    <row r="30" spans="2:12" x14ac:dyDescent="0.2">
      <c r="B30" s="214">
        <v>25.9</v>
      </c>
      <c r="C30" s="214">
        <v>10.36</v>
      </c>
      <c r="G30" s="217" t="s">
        <v>365</v>
      </c>
      <c r="J30" s="214">
        <v>50</v>
      </c>
      <c r="L30" s="214">
        <v>50</v>
      </c>
    </row>
    <row r="31" spans="2:12" x14ac:dyDescent="0.2">
      <c r="B31" s="214">
        <v>29.007999999999999</v>
      </c>
      <c r="C31" s="214">
        <v>11.396000000000001</v>
      </c>
      <c r="G31" s="217"/>
      <c r="J31" s="214"/>
      <c r="L31" s="214"/>
    </row>
    <row r="32" spans="2:12" x14ac:dyDescent="0.2">
      <c r="B32" s="214">
        <v>21.756</v>
      </c>
      <c r="C32" s="214">
        <v>13.468</v>
      </c>
      <c r="G32" s="217" t="s">
        <v>366</v>
      </c>
      <c r="J32" s="214">
        <v>4</v>
      </c>
      <c r="L32" s="214">
        <v>4</v>
      </c>
    </row>
    <row r="33" spans="2:12" x14ac:dyDescent="0.2">
      <c r="B33" s="214">
        <v>19.684000000000001</v>
      </c>
      <c r="C33" s="214">
        <v>15.54</v>
      </c>
      <c r="G33" s="217" t="s">
        <v>367</v>
      </c>
      <c r="J33" s="214">
        <v>13.75</v>
      </c>
      <c r="L33" s="214">
        <v>9</v>
      </c>
    </row>
    <row r="34" spans="2:12" x14ac:dyDescent="0.2">
      <c r="B34" s="214">
        <v>16.576000000000001</v>
      </c>
      <c r="C34" s="214">
        <v>11.396000000000001</v>
      </c>
      <c r="G34" s="217" t="s">
        <v>368</v>
      </c>
      <c r="J34" s="214">
        <v>18</v>
      </c>
      <c r="L34" s="214">
        <v>10</v>
      </c>
    </row>
    <row r="35" spans="2:12" x14ac:dyDescent="0.2">
      <c r="B35" s="214">
        <v>17.611999999999998</v>
      </c>
      <c r="C35" s="214">
        <v>9.3239999999999998</v>
      </c>
      <c r="G35" s="217" t="s">
        <v>369</v>
      </c>
      <c r="J35" s="214">
        <v>20.25</v>
      </c>
      <c r="L35" s="214">
        <v>11</v>
      </c>
    </row>
    <row r="36" spans="2:12" x14ac:dyDescent="0.2">
      <c r="B36" s="214">
        <v>19.684000000000001</v>
      </c>
      <c r="C36" s="214">
        <v>8.2880000000000003</v>
      </c>
      <c r="G36" s="217" t="s">
        <v>370</v>
      </c>
      <c r="J36" s="214">
        <v>32</v>
      </c>
      <c r="L36" s="214">
        <v>18</v>
      </c>
    </row>
    <row r="37" spans="2:12" x14ac:dyDescent="0.2">
      <c r="B37" s="214">
        <v>11.396000000000001</v>
      </c>
      <c r="C37" s="214">
        <v>10.36</v>
      </c>
      <c r="G37" s="217"/>
      <c r="J37" s="214"/>
      <c r="L37" s="214"/>
    </row>
    <row r="38" spans="2:12" x14ac:dyDescent="0.2">
      <c r="B38" s="214">
        <v>25.9</v>
      </c>
      <c r="C38" s="214">
        <v>11.396000000000001</v>
      </c>
      <c r="G38" s="217" t="s">
        <v>37</v>
      </c>
      <c r="J38" s="214">
        <v>17.02</v>
      </c>
      <c r="L38" s="214">
        <v>9.82</v>
      </c>
    </row>
    <row r="39" spans="2:12" x14ac:dyDescent="0.2">
      <c r="B39" s="214">
        <v>12.432</v>
      </c>
      <c r="C39" s="214">
        <v>9.3239999999999998</v>
      </c>
      <c r="G39" s="217" t="s">
        <v>371</v>
      </c>
      <c r="J39" s="214">
        <v>5.3010000000000002</v>
      </c>
      <c r="L39" s="214">
        <v>2.5049999999999999</v>
      </c>
    </row>
    <row r="40" spans="2:12" x14ac:dyDescent="0.2">
      <c r="B40" s="214">
        <v>9.3239999999999998</v>
      </c>
      <c r="C40" s="214">
        <v>12.432</v>
      </c>
      <c r="G40" s="217" t="s">
        <v>372</v>
      </c>
      <c r="J40" s="214">
        <v>0.74970000000000003</v>
      </c>
      <c r="L40" s="214">
        <v>0.35420000000000001</v>
      </c>
    </row>
    <row r="41" spans="2:12" x14ac:dyDescent="0.2">
      <c r="B41" s="214">
        <v>18.648</v>
      </c>
      <c r="C41" s="214">
        <v>9.3239999999999998</v>
      </c>
      <c r="G41" s="217"/>
      <c r="J41" s="214"/>
      <c r="L41" s="214"/>
    </row>
    <row r="42" spans="2:12" x14ac:dyDescent="0.2">
      <c r="B42" s="214">
        <v>16.576000000000001</v>
      </c>
      <c r="C42" s="214">
        <v>10.36</v>
      </c>
      <c r="G42" s="217" t="s">
        <v>373</v>
      </c>
      <c r="J42" s="214">
        <v>15.51</v>
      </c>
      <c r="L42" s="214">
        <v>9.1080000000000005</v>
      </c>
    </row>
    <row r="43" spans="2:12" x14ac:dyDescent="0.2">
      <c r="B43" s="214">
        <v>12.432</v>
      </c>
      <c r="C43" s="214">
        <v>9.3239999999999998</v>
      </c>
      <c r="G43" s="217" t="s">
        <v>374</v>
      </c>
      <c r="J43" s="214">
        <v>18.53</v>
      </c>
      <c r="L43" s="214">
        <v>10.53</v>
      </c>
    </row>
    <row r="44" spans="2:12" x14ac:dyDescent="0.2">
      <c r="B44" s="214">
        <v>21.756</v>
      </c>
      <c r="C44" s="214">
        <v>10.36</v>
      </c>
      <c r="J44" s="214"/>
      <c r="L44" s="214"/>
    </row>
    <row r="45" spans="2:12" x14ac:dyDescent="0.2">
      <c r="B45" s="214">
        <v>33.152000000000001</v>
      </c>
      <c r="C45" s="214">
        <v>11.396000000000001</v>
      </c>
      <c r="J45" s="214"/>
      <c r="L45" s="214"/>
    </row>
    <row r="46" spans="2:12" x14ac:dyDescent="0.2">
      <c r="B46" s="214">
        <v>15.54</v>
      </c>
      <c r="C46" s="214">
        <v>8.2880000000000003</v>
      </c>
    </row>
    <row r="47" spans="2:12" x14ac:dyDescent="0.2">
      <c r="B47" s="214">
        <v>18.648</v>
      </c>
      <c r="C47" s="214">
        <v>9.3239999999999998</v>
      </c>
    </row>
    <row r="48" spans="2:12" x14ac:dyDescent="0.2">
      <c r="B48" s="214">
        <v>19.684000000000001</v>
      </c>
      <c r="C48" s="214">
        <v>10.36</v>
      </c>
    </row>
    <row r="49" spans="2:3" x14ac:dyDescent="0.2">
      <c r="B49" s="214">
        <v>22.792000000000002</v>
      </c>
      <c r="C49" s="214">
        <v>14.504</v>
      </c>
    </row>
    <row r="50" spans="2:3" x14ac:dyDescent="0.2">
      <c r="B50" s="214">
        <v>21.756</v>
      </c>
      <c r="C50" s="214">
        <v>18.648</v>
      </c>
    </row>
    <row r="51" spans="2:3" x14ac:dyDescent="0.2">
      <c r="B51" s="214">
        <v>4.1440000000000001</v>
      </c>
      <c r="C51" s="214">
        <v>5.18</v>
      </c>
    </row>
    <row r="52" spans="2:3" x14ac:dyDescent="0.2">
      <c r="B52" s="214">
        <v>6.2160000000000002</v>
      </c>
      <c r="C52" s="214">
        <v>4.1440000000000001</v>
      </c>
    </row>
    <row r="53" spans="2:3" x14ac:dyDescent="0.2">
      <c r="B53" s="214">
        <v>8.2880000000000003</v>
      </c>
      <c r="C53" s="214">
        <v>6.2160000000000002</v>
      </c>
    </row>
    <row r="54" spans="2:3" x14ac:dyDescent="0.2">
      <c r="B54" s="214"/>
      <c r="C54" s="214"/>
    </row>
  </sheetData>
  <pageMargins left="0.7" right="0.7" top="0.75" bottom="0.75" header="0.3" footer="0.3"/>
  <pageSetup paperSize="9" orientation="portrait" horizontalDpi="0" verticalDpi="0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N24"/>
  <sheetViews>
    <sheetView zoomScale="98" workbookViewId="0">
      <selection activeCell="M8" sqref="M8:M24"/>
    </sheetView>
  </sheetViews>
  <sheetFormatPr baseColWidth="10" defaultRowHeight="16" x14ac:dyDescent="0.2"/>
  <sheetData>
    <row r="2" spans="1:14" x14ac:dyDescent="0.2">
      <c r="A2" t="s">
        <v>453</v>
      </c>
    </row>
    <row r="8" spans="1:14" x14ac:dyDescent="0.2">
      <c r="G8" t="s">
        <v>50</v>
      </c>
      <c r="H8" t="s">
        <v>32</v>
      </c>
      <c r="J8" s="217" t="s">
        <v>67</v>
      </c>
      <c r="K8" s="217"/>
      <c r="M8" s="214" t="s">
        <v>405</v>
      </c>
      <c r="N8" s="214"/>
    </row>
    <row r="9" spans="1:14" x14ac:dyDescent="0.2">
      <c r="G9" s="214">
        <v>58744</v>
      </c>
      <c r="H9" s="214">
        <v>132518</v>
      </c>
      <c r="J9" s="217" t="s">
        <v>65</v>
      </c>
      <c r="K9" s="217"/>
      <c r="M9" s="214" t="s">
        <v>66</v>
      </c>
      <c r="N9" s="214"/>
    </row>
    <row r="10" spans="1:14" x14ac:dyDescent="0.2">
      <c r="G10" s="214">
        <v>34402</v>
      </c>
      <c r="H10" s="214">
        <v>125348</v>
      </c>
      <c r="J10" s="217" t="s">
        <v>64</v>
      </c>
      <c r="K10" s="217"/>
      <c r="M10" s="214" t="s">
        <v>50</v>
      </c>
      <c r="N10" s="214"/>
    </row>
    <row r="11" spans="1:14" x14ac:dyDescent="0.2">
      <c r="G11" s="214">
        <v>18485</v>
      </c>
      <c r="H11" s="214">
        <v>129533</v>
      </c>
      <c r="J11" s="217"/>
      <c r="K11" s="217"/>
      <c r="M11" s="214"/>
      <c r="N11" s="214"/>
    </row>
    <row r="12" spans="1:14" x14ac:dyDescent="0.2">
      <c r="G12" t="s">
        <v>404</v>
      </c>
      <c r="J12" s="217" t="s">
        <v>68</v>
      </c>
      <c r="K12" s="217"/>
      <c r="M12" s="214"/>
      <c r="N12" s="214"/>
    </row>
    <row r="13" spans="1:14" x14ac:dyDescent="0.2">
      <c r="G13" s="214"/>
      <c r="H13" s="214"/>
      <c r="J13" s="217" t="s">
        <v>69</v>
      </c>
      <c r="K13" s="217"/>
      <c r="M13" s="214">
        <v>1.5E-3</v>
      </c>
      <c r="N13" s="214"/>
    </row>
    <row r="14" spans="1:14" x14ac:dyDescent="0.2">
      <c r="G14" s="214"/>
      <c r="H14" s="214"/>
      <c r="J14" s="217" t="s">
        <v>70</v>
      </c>
      <c r="K14" s="217"/>
      <c r="M14" s="214" t="s">
        <v>108</v>
      </c>
      <c r="N14" s="214"/>
    </row>
    <row r="15" spans="1:14" x14ac:dyDescent="0.2">
      <c r="G15" s="214"/>
      <c r="H15" s="214"/>
      <c r="J15" s="217" t="s">
        <v>326</v>
      </c>
      <c r="K15" s="217"/>
      <c r="M15" s="214" t="s">
        <v>94</v>
      </c>
      <c r="N15" s="214"/>
    </row>
    <row r="16" spans="1:14" x14ac:dyDescent="0.2">
      <c r="J16" s="217" t="s">
        <v>74</v>
      </c>
      <c r="K16" s="217"/>
      <c r="M16" s="214" t="s">
        <v>75</v>
      </c>
      <c r="N16" s="214"/>
    </row>
    <row r="17" spans="10:14" x14ac:dyDescent="0.2">
      <c r="J17" s="217" t="s">
        <v>76</v>
      </c>
      <c r="K17" s="217"/>
      <c r="M17" s="214" t="s">
        <v>454</v>
      </c>
      <c r="N17" s="214"/>
    </row>
    <row r="18" spans="10:14" x14ac:dyDescent="0.2">
      <c r="J18" s="217"/>
      <c r="K18" s="217"/>
      <c r="M18" s="214"/>
      <c r="N18" s="214"/>
    </row>
    <row r="19" spans="10:14" x14ac:dyDescent="0.2">
      <c r="J19" s="217" t="s">
        <v>78</v>
      </c>
      <c r="K19" s="217"/>
      <c r="M19" s="214"/>
      <c r="N19" s="214"/>
    </row>
    <row r="20" spans="10:14" x14ac:dyDescent="0.2">
      <c r="J20" s="217" t="s">
        <v>79</v>
      </c>
      <c r="K20" s="217"/>
      <c r="M20" s="214" t="s">
        <v>455</v>
      </c>
      <c r="N20" s="214"/>
    </row>
    <row r="21" spans="10:14" x14ac:dyDescent="0.2">
      <c r="J21" s="217" t="s">
        <v>81</v>
      </c>
      <c r="K21" s="217"/>
      <c r="M21" s="214" t="s">
        <v>456</v>
      </c>
      <c r="N21" s="214"/>
    </row>
    <row r="22" spans="10:14" x14ac:dyDescent="0.2">
      <c r="J22" s="217" t="s">
        <v>83</v>
      </c>
      <c r="K22" s="217"/>
      <c r="M22" s="214" t="s">
        <v>457</v>
      </c>
      <c r="N22" s="214"/>
    </row>
    <row r="23" spans="10:14" x14ac:dyDescent="0.2">
      <c r="J23" s="217" t="s">
        <v>114</v>
      </c>
      <c r="K23" s="217"/>
      <c r="M23" s="214" t="s">
        <v>458</v>
      </c>
      <c r="N23" s="214"/>
    </row>
    <row r="24" spans="10:14" x14ac:dyDescent="0.2">
      <c r="J24" s="217" t="s">
        <v>384</v>
      </c>
      <c r="K24" s="217"/>
      <c r="M24" s="214">
        <v>0.93730000000000002</v>
      </c>
      <c r="N24" s="214"/>
    </row>
  </sheetData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47</vt:i4>
      </vt:variant>
    </vt:vector>
  </HeadingPairs>
  <TitlesOfParts>
    <vt:vector size="47" baseType="lpstr">
      <vt:lpstr>Figure 1a</vt:lpstr>
      <vt:lpstr>Figure 1b</vt:lpstr>
      <vt:lpstr>Figure 1d</vt:lpstr>
      <vt:lpstr>Figure 1e</vt:lpstr>
      <vt:lpstr>Figure 2a</vt:lpstr>
      <vt:lpstr>Figura 2b</vt:lpstr>
      <vt:lpstr>Figure 2c</vt:lpstr>
      <vt:lpstr>Figure 2e</vt:lpstr>
      <vt:lpstr>Figure 2f</vt:lpstr>
      <vt:lpstr>Figure 2g</vt:lpstr>
      <vt:lpstr>Figure 3a</vt:lpstr>
      <vt:lpstr>Figure 3b</vt:lpstr>
      <vt:lpstr>Figure 3c</vt:lpstr>
      <vt:lpstr>Figure 3d</vt:lpstr>
      <vt:lpstr>Figure 4a</vt:lpstr>
      <vt:lpstr>Figure 4c_upper panel</vt:lpstr>
      <vt:lpstr>Figure 4c_lower panel</vt:lpstr>
      <vt:lpstr>Figure 5a</vt:lpstr>
      <vt:lpstr>Figure 5b</vt:lpstr>
      <vt:lpstr>Figure 5c</vt:lpstr>
      <vt:lpstr>Figure 5d</vt:lpstr>
      <vt:lpstr>Figure 5e</vt:lpstr>
      <vt:lpstr>Figure 5f</vt:lpstr>
      <vt:lpstr>Figure 6b</vt:lpstr>
      <vt:lpstr>Figure 6c</vt:lpstr>
      <vt:lpstr>Figure 6e</vt:lpstr>
      <vt:lpstr>Figure 6f</vt:lpstr>
      <vt:lpstr>Figure 6h</vt:lpstr>
      <vt:lpstr>Figure 6i</vt:lpstr>
      <vt:lpstr>Figure 7b</vt:lpstr>
      <vt:lpstr>Figure 7c</vt:lpstr>
      <vt:lpstr>Figure 7e</vt:lpstr>
      <vt:lpstr>Figure 7f</vt:lpstr>
      <vt:lpstr>Figure 7h</vt:lpstr>
      <vt:lpstr>Figure 7i</vt:lpstr>
      <vt:lpstr>Figure S2a</vt:lpstr>
      <vt:lpstr>Figure S2c</vt:lpstr>
      <vt:lpstr>Figure S2e</vt:lpstr>
      <vt:lpstr>Figure S3a</vt:lpstr>
      <vt:lpstr>Figure S3b</vt:lpstr>
      <vt:lpstr>Figure S4</vt:lpstr>
      <vt:lpstr>Figure S5a</vt:lpstr>
      <vt:lpstr>Figure S5c</vt:lpstr>
      <vt:lpstr>Figure S6</vt:lpstr>
      <vt:lpstr>Figure S7</vt:lpstr>
      <vt:lpstr>Figure S8c</vt:lpstr>
      <vt:lpstr>Fig S8d+8e</vt:lpstr>
    </vt:vector>
  </TitlesOfParts>
  <Company>Springer-SBM</Company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Fiona Gillespie</dc:creator>
  <cp:lastModifiedBy>Microsoft Office User</cp:lastModifiedBy>
  <dcterms:created xsi:type="dcterms:W3CDTF">2017-11-15T12:34:53Z</dcterms:created>
  <dcterms:modified xsi:type="dcterms:W3CDTF">2020-02-04T18:24:49Z</dcterms:modified>
</cp:coreProperties>
</file>