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ristina\Desktop\REVISIONE 3\submitted\"/>
    </mc:Choice>
  </mc:AlternateContent>
  <bookViews>
    <workbookView xWindow="0" yWindow="0" windowWidth="20490" windowHeight="7755"/>
  </bookViews>
  <sheets>
    <sheet name="5a" sheetId="1" r:id="rId1"/>
    <sheet name="5b" sheetId="2" r:id="rId2"/>
    <sheet name=" 5c" sheetId="3" r:id="rId3"/>
  </sheets>
  <definedNames>
    <definedName name="_xlnm._FilterDatabase" localSheetId="0" hidden="1">'5a'!#REF!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3" i="2" l="1"/>
  <c r="U30" i="2"/>
  <c r="AA31" i="2"/>
  <c r="X25" i="2"/>
  <c r="U29" i="2"/>
  <c r="D11" i="3" l="1"/>
  <c r="D12" i="3"/>
  <c r="D7" i="3"/>
  <c r="D8" i="3"/>
  <c r="D4" i="3"/>
  <c r="D5" i="3"/>
  <c r="D6" i="3"/>
  <c r="D10" i="3"/>
  <c r="G11" i="3"/>
  <c r="G12" i="3"/>
  <c r="G7" i="3"/>
  <c r="G8" i="3"/>
  <c r="G9" i="3"/>
  <c r="G4" i="3"/>
  <c r="G5" i="3"/>
  <c r="G6" i="3"/>
  <c r="G10" i="3"/>
</calcChain>
</file>

<file path=xl/sharedStrings.xml><?xml version="1.0" encoding="utf-8"?>
<sst xmlns="http://schemas.openxmlformats.org/spreadsheetml/2006/main" count="601" uniqueCount="282">
  <si>
    <t>Max. XlinkX Score</t>
  </si>
  <si>
    <t>Crosslinker</t>
  </si>
  <si>
    <t># CSMs</t>
  </si>
  <si>
    <t>Modifications A</t>
  </si>
  <si>
    <t>Sequence A</t>
  </si>
  <si>
    <t>Modifications B</t>
  </si>
  <si>
    <t>Accession A</t>
  </si>
  <si>
    <t>Position A</t>
  </si>
  <si>
    <t>Sequence B</t>
  </si>
  <si>
    <t>Accession B</t>
  </si>
  <si>
    <t>Position B</t>
  </si>
  <si>
    <t>Protein Descriptions A</t>
  </si>
  <si>
    <t>Protein Descriptions B</t>
  </si>
  <si>
    <t>DSSO</t>
  </si>
  <si>
    <t>1xDSSO [K3]</t>
  </si>
  <si>
    <t>TV[K]SAPESIWYGPDRPK</t>
  </si>
  <si>
    <t>2xAcetyl [L1; K4]</t>
  </si>
  <si>
    <t>LFS[K]K</t>
  </si>
  <si>
    <t>Chlorophyll 0062077 a-b binding protein 215, chloroplastic OS=Pisum sativum GN=CAB215 PE=1 SV=1;Lhcb2_PEA Chlorophyll a-b binding protein 215, chloroplastic OS=Pisum sativum OX=3888 GN=CAB215 PE=1 SV=1; Chlorophyll 0062077 a-b binding protein 215, chloroplastic OS=Pisum sativum GN=CAB215 PE=1 SV=1</t>
  </si>
  <si>
    <t>chlorophyll a-b binding chloroplastic</t>
  </si>
  <si>
    <t>1xDSSO [K2]</t>
  </si>
  <si>
    <t>Lhcb2_0062077_2</t>
  </si>
  <si>
    <t>Q[K]VVAPANEELAK</t>
  </si>
  <si>
    <t>Chlorophyll 0062077 a-b binding protein 215, chloroplastic OS=Pisum sativum GN=CAB215 PE=1 SV=1; Chlorophyll 0062077 a-b binding protein 215, chloroplastic OS=Pisum sativum GN=CAB215 PE=1 SV=1;Lhcb2_PEA Chlorophyll a-b binding protein 215, chloroplastic OS=Pisum sativum OX=3888 GN=CAB215 PE=1 SV=1</t>
  </si>
  <si>
    <t>chlorophyll a-b binding chloroplastic;Lhcb5.2 chlorophyll a-b binding chloroplastic; chlorophyll a-b binding chloroplastic; chlorophyll a-b binding chloroplastic</t>
  </si>
  <si>
    <t>1xDSSO [K7]</t>
  </si>
  <si>
    <t>LGDPTT[K]K</t>
  </si>
  <si>
    <t>Photosystem II CP47 reaction center protein OS=Pisum sativum GN=psbB PE=3 SV=1</t>
  </si>
  <si>
    <t>1xDSSO [K1]</t>
  </si>
  <si>
    <t>[K]VASSGSPWYGPDR</t>
  </si>
  <si>
    <t>chlorophyll a b binding; Chlorophyll a-b binding protein AB80,chloroplastic OS=Pisum sativum GN=AB80 PE=1 SV=1; p.sativum_csfl_reftransV1_0102113 chlorophyll a-b binding of LHCII type 1-like; p.sativum_csfl_reftransV1_0102113 chlorophyll a-b binding of LHCII type 1-like; p.sativum_csfl_reftransV1_0102113 chlorophyll a-b binding of LHCII type 1-like; Chlorophyll a-b binding protein AB80,chloroplastic OS=Pisum sativum GN=AB80 PE=1 SV=1;Lhcb1_PEA Chlorophyll a-b binding protein 8, chloroplastic OS=Pisum sativum OX=3888 GN=CAB8 PE=1 SV=1; Chlorophyll a-b binding protein AB80,chloroplastic OS=Pisum sativum GN=AB80 PE=1 SV=1; Chlorophyll a-b binding protein AB80,chloroplastic OS=Pisum sativum GN=AB80 PE=1 SV=1; p.sativum_csfl_reftransV1_0102113 chlorophyll a-b binding of LHCII type 1-like</t>
  </si>
  <si>
    <t>chlorophyll a-b binding chloroplastic;Lhcb5.2 chlorophyll a-b binding chloroplastic; chlorophyll a-b binding chloroplastic; chlorophyll a-b binding chloroplastic; CB5_ARATH ame: Full=Chlorophyll a-b binding chloroplastic ame: Full=LHCB5 ame: Full=LHCIIc ame: Full=Light-harvesting complex II 5 Flags: Precursor; chlorophyll a-b binding chloroplastic; chlorophyll a-b binding chloroplastic</t>
  </si>
  <si>
    <t>1xDSSO [K5]</t>
  </si>
  <si>
    <t>AAPV[K]QK</t>
  </si>
  <si>
    <t>chlorophyll a-b binding chloroplastic;Lhcb5.2 chlorophyll a-b binding chloroplastic; chlorophyll a-b binding chloroplastic</t>
  </si>
  <si>
    <t>SATT[K]K</t>
  </si>
  <si>
    <t>2xDSSO Hydrolyzed [K4; K5]</t>
  </si>
  <si>
    <t>AAPK[K]PSR</t>
  </si>
  <si>
    <t>Lhcb42_0076852</t>
  </si>
  <si>
    <t>CB4B_ARATH ame: Full=Chlorophyll a-b binding chloroplastic ame: Full= ame: Full=LHCII Flags: Precursor</t>
  </si>
  <si>
    <t>1xDSSO [K8]</t>
  </si>
  <si>
    <t>NAELDSE[K]R</t>
  </si>
  <si>
    <t>CB4B_ARATH ame: Full=Chlorophyll a-b binding chloroplastic ame: Full= ame: Full=LHCII Flags: Precursor; CB4B_ARATH ame: Full=Chlorophyll a-b binding chloroplastic ame: Full= ame: Full=LHCII Flags: Precursor;Lhcb4.2 CB4B_ARATH ame: Full=Chlorophyll a-b binding chloroplastic ame: Full= ame: Full=LHCII Flags: Precursor</t>
  </si>
  <si>
    <t>p.sativum_csfl_reftransV1_0102113 chlorophyll a-b binding of LHCII type 1-like; Chlorophyll a-b binding protein AB80,chloroplastic OS=Pisum sativum GN=AB80 PE=1 SV=1; p.sativum_csfl_reftransV1_0102113 chlorophyll a-b binding of LHCII type 1-like; Chlorophyll a-b binding protein AB80,chloroplastic OS=Pisum sativum GN=AB80 PE=1 SV=1; p.sativum_csfl_reftransV1_0102113 chlorophyll a-b binding of LHCII type 1-like; chlorophyll a b binding; Chlorophyll a-b binding protein AB80,chloroplastic OS=Pisum sativum GN=AB80 PE=1 SV=1;Lhcb1_PEA Chlorophyll a-b binding protein 8, chloroplastic OS=Pisum sativum OX=3888 GN=CAB8 PE=1 SV=1</t>
  </si>
  <si>
    <t>2xAcetyl [R1; K2]</t>
  </si>
  <si>
    <t>R[K]SATTK</t>
  </si>
  <si>
    <t>p.sativum_csfl_reftransV1_0102113 chlorophyll a-b binding of LHCII type 1-like; p.sativum_csfl_reftransV1_0102113 chlorophyll a-b binding of LHCII type 1-like; p.sativum_csfl_reftransV1_0102113 chlorophyll a-b binding of LHCII type 1-like; Chlorophyll a-b binding protein AB80,chloroplastic OS=Pisum sativum GN=AB80 PE=1 SV=1; Chlorophyll a-b binding protein AB80,chloroplastic OS=Pisum sativum GN=AB80 PE=1 SV=1</t>
  </si>
  <si>
    <t>LY[K]GLR</t>
  </si>
  <si>
    <t>Photosystem II CP47 reaction center protein OS=Pisum sativum GN=psbB PE=3 SV=1;CP47_PEA Photosystem II CP47 reaction center protein OS=Pisum sativum OX=3888 GN=psbB PE=1 SV=1</t>
  </si>
  <si>
    <t>2xDSSO Hydrolyzed [K1; K2]</t>
  </si>
  <si>
    <t>K[K]AAPK</t>
  </si>
  <si>
    <t>2xAcetyl [T1; K6]</t>
  </si>
  <si>
    <t>TIALG[K]FTK</t>
  </si>
  <si>
    <t>Photosystem II D2 protein OS=Pisum sativum GN=psbD PE=1 SV=5 trA0A0F6NGF2A0A0F6NGF2_PEA Photosystem II D2 protein OS=Pisum sativum GN=psbD PE=3 SV=1</t>
  </si>
  <si>
    <t>K[K]AAPVK</t>
  </si>
  <si>
    <t>[K]ATLQLAEIK</t>
  </si>
  <si>
    <t>LCH</t>
  </si>
  <si>
    <t>LC</t>
  </si>
  <si>
    <t>1xDSSO [K1; K6]</t>
  </si>
  <si>
    <t>Photosystem II CP43 reaction center protein OS=Pisum sativum GN=psbC PE=3 SV=2 trD5MAI0D5MAI0_PEA Photosystem II CP43 reaction center protein OS=Pisum sativum GN=psbC PE=3 SV=1</t>
  </si>
  <si>
    <t>[K]SATTK</t>
  </si>
  <si>
    <t>KSATT[K]K</t>
  </si>
  <si>
    <t>FGFAFG[K]K</t>
  </si>
  <si>
    <t>AAAAGFE[K]GIDR</t>
  </si>
  <si>
    <t>CH</t>
  </si>
  <si>
    <t>LH</t>
  </si>
  <si>
    <t>EDC</t>
  </si>
  <si>
    <t>SAP[E]SIWYGPDRPK</t>
  </si>
  <si>
    <t>1xHLXL: zero-length [E4]</t>
  </si>
  <si>
    <t>1xHLXL: zero-length [K2]</t>
  </si>
  <si>
    <t>1xHLXL: zero-length [K1]</t>
  </si>
  <si>
    <t>p.sativum_csfl_reftransV1_0102113 chlorophyll a-b binding of LHCII type 1-like; p.sativum_csfl_reftransV1_0102113 chlorophyll a-b binding of LHCII type 1-like; Chlorophyll a-b binding protein AB80,chloroplastic OS=Pisum sativum GN=AB80 PE=1 SV=1; p.sativum_csfl_reftransV1_0102113 chlorophyll a-b binding of LHCII type 1-like; Chlorophyll a-b binding protein AB80,chloroplastic OS=Pisum sativum GN=AB80 PE=1 SV=1; chlorophyll a b binding;Lhcb1_PEA Chlorophyll a-b binding protein 8, chloroplastic OS=Pisum sativum OX=3888 GN=CAB8 PE=1 SV=1; Chlorophyll a-b binding protein AB80,chloroplastic OS=Pisum sativum GN=AB80 PE=1 SV=1; Chlorophyll a-b binding protein AB80,chloroplastic OS=Pisum sativum GN=AB80 PE=1 SV=1; p.sativum_csfl_reftransV1_0102113 chlorophyll a-b binding of LHCII type 1-like</t>
  </si>
  <si>
    <t>p.sativum_csfl_reftransV1_0102113 chlorophyll a-b binding of LHCII type 1-like; p.sativum_csfl_reftransV1_0102113 chlorophyll a-b binding of LHCII type 1-like; p.sativum_csfl_reftransV1_0102113 chlorophyll a-b binding of LHCII type 1-like; Chlorophyll a-b binding protein AB80,chloroplastic OS=Pisum sativum GN=AB80 PE=1 SV=1; Chlorophyll a-b binding protein AB80,chloroplastic OS=Pisum sativum GN=AB80 PE=1 SV=1; chlorophyll a b binding; Chlorophyll a-b binding protein AB80,chloroplastic OS=Pisum sativum GN=AB80 PE=1 SV=1;Lhcb1_PEA Chlorophyll a-b binding protein 8, chloroplastic OS=Pisum sativum OX=3888 GN=CAB8 PE=1 SV=1</t>
  </si>
  <si>
    <t>1xHLXL: zero-length [K5]</t>
  </si>
  <si>
    <t>[K]AAPVK</t>
  </si>
  <si>
    <t>TAIL[E]R</t>
  </si>
  <si>
    <t>1xHLXL: zero-length [K3]</t>
  </si>
  <si>
    <t>2xAcetyl [T1; E5]</t>
  </si>
  <si>
    <t>Photosystem II protein D1 OS=Pisum sativum GN=psbA PE=1 SV=3 trD5MAG1D5MAG1_PEA Photosystem II protein D1 OS=Pisum sativum GN=psbA PE=3 SV=1; Photosystem II protein D1 OS=Pisum sativum GN=psbA PE=1 SV=3 trD5MAG1D5MAG1_PEA Photosystem II protein D1 OS=Pisum sativum GN=psbA PE=3 SV=1</t>
  </si>
  <si>
    <t>1xHLXL: zero-length [A1]</t>
  </si>
  <si>
    <t>Lhcb6_PEA Chlorophyll a-b binding protein, chloroplastic OS=Pisum sativum OX=3888 PE=1 SV=1</t>
  </si>
  <si>
    <t>AAASAPK</t>
  </si>
  <si>
    <t>ATQTVEGSSR</t>
  </si>
  <si>
    <t>Photosystem II reaction center protein H OS=Pisum sativum GN=psbH PE=3 SV=1</t>
  </si>
  <si>
    <t>TAILER</t>
  </si>
  <si>
    <t>1xHLXL: zero-length [T1]</t>
  </si>
  <si>
    <t>SAPESIWYGP[D]RPK</t>
  </si>
  <si>
    <t>1xHLXL: zero-length [D11]</t>
  </si>
  <si>
    <t>Interactor</t>
  </si>
  <si>
    <t>CROSSLINK ID</t>
  </si>
  <si>
    <t>model n.</t>
  </si>
  <si>
    <t>AAPVKQ[K]VVAPANEELAK</t>
  </si>
  <si>
    <t>tot</t>
  </si>
  <si>
    <t>Lhcb1</t>
  </si>
  <si>
    <t>Lhcb4.2</t>
  </si>
  <si>
    <t>Lhcb5</t>
  </si>
  <si>
    <t>Lhcb6</t>
  </si>
  <si>
    <t>D1</t>
  </si>
  <si>
    <t>CP47</t>
  </si>
  <si>
    <t>CP43</t>
  </si>
  <si>
    <t>D2</t>
  </si>
  <si>
    <t>PsbH</t>
  </si>
  <si>
    <t>Crosslink ID</t>
  </si>
  <si>
    <t>XlinkX score</t>
  </si>
  <si>
    <t>#1.1/U:5@CA #1.2/R:205@CA</t>
  </si>
  <si>
    <t>#1.1/U:5@CA#1.1/a:5@CA</t>
  </si>
  <si>
    <t>#1.2/u:16@CA#1.1/S:4@CA</t>
  </si>
  <si>
    <t>#1.1/U:5@CA#1.2/Y:7@CA</t>
  </si>
  <si>
    <t>#1.1/u:5@CA #1.2/g:7@CA</t>
  </si>
  <si>
    <t>#1.1/u:5@CA#1.2/v:8@CA</t>
  </si>
  <si>
    <t>#1.2/U:5@CA#1.1/N:8@CA</t>
  </si>
  <si>
    <t>#1.2/U:5@CA#1.2/N:7@CA</t>
  </si>
  <si>
    <t>#1.1/U:5@CA #1.1/N:2@CA</t>
  </si>
  <si>
    <t>#1.2/U:5@CA #1.1/R:205@CA</t>
  </si>
  <si>
    <t>#1.1/U:5@CA#1.1/s:9@CA</t>
  </si>
  <si>
    <t>#1.1/u:16@CA#1.2/S:4@CA</t>
  </si>
  <si>
    <t>#1.1/U:5@CA#1.2/Y:8@CA</t>
  </si>
  <si>
    <t>#1.1/u:5@CA #1.2/g:8@CA</t>
  </si>
  <si>
    <t>#1.2/U:5@CA#1.1/N:7@CA</t>
  </si>
  <si>
    <t>#1.2/U:5@CA#1.2/N:2@CA</t>
  </si>
  <si>
    <t>#1.1/U:5@CA #1.1/N:7@CA</t>
  </si>
  <si>
    <t>#1.2/U:5@CA #1.2/s:9@CA</t>
  </si>
  <si>
    <t>#1.1/u:5@CA#1.2/g:2@CA</t>
  </si>
  <si>
    <t>#1.1/U:5@CA#1.2/R:15@CA</t>
  </si>
  <si>
    <t>#1.1/U:5@CA#1.2/Y:2@CA</t>
  </si>
  <si>
    <t>#1.1/u:5@CA #1.2/g:2@CA</t>
  </si>
  <si>
    <t>#1.1/u:5@CA#1.2/S:9@CA</t>
  </si>
  <si>
    <t>#1.2/U:5@CA#1.1/N:2@CA</t>
  </si>
  <si>
    <t>#1.2/U:5@CA#1.2/N:8@CA</t>
  </si>
  <si>
    <t>#1.1/U:5@CA #1.1/N:8@CA</t>
  </si>
  <si>
    <t>#1.2/u:5@CA #1.2/S:9@CA</t>
  </si>
  <si>
    <t>#1.1/u:5@CA#1.2/g:7@CA</t>
  </si>
  <si>
    <t>#1.1/u:5@CA#1.2/S:11@CA</t>
  </si>
  <si>
    <t>#1.1/u:5@CA#1.1/S:9@CA</t>
  </si>
  <si>
    <t>#1.1/U:5@CA #1.2/Y:8@CA</t>
  </si>
  <si>
    <t>#1.1/u:5@CA#1.2/v:7@CA</t>
  </si>
  <si>
    <t>#1.1/U:5@CA#1.1/N:7@CA</t>
  </si>
  <si>
    <t>#1.1/U:5@CA #1.2/N:2@CA</t>
  </si>
  <si>
    <t>#1.2/U:5@CA #1.2/R:10@CA</t>
  </si>
  <si>
    <t>#1.1/u:5@CA#1.2/g:8@CA</t>
  </si>
  <si>
    <t>#1.1/u:5@CA#1.2/v:2@CA</t>
  </si>
  <si>
    <t>#1.1/u:5@CA#1.1/a:5@CA</t>
  </si>
  <si>
    <t>#1.1/U:5@CA #1.2/Y:7@CA</t>
  </si>
  <si>
    <t>#1.1/U:5@CA#1.1/N:2@CA</t>
  </si>
  <si>
    <t>#1.1/U:5@CA #1.2/N:7@CA</t>
  </si>
  <si>
    <t>#1.1/U:5@CA #1.1/s:9@CA</t>
  </si>
  <si>
    <t>#1.1/U:5@CA#1.2/R:10@CA</t>
  </si>
  <si>
    <t>#1.1/u:5@CA#1.2/a:5@CA</t>
  </si>
  <si>
    <t>#1.1/U:5@CA #1.2/Y:2@CA</t>
  </si>
  <si>
    <t>#1.1/U:5@CA#1.1/N:8@CA</t>
  </si>
  <si>
    <t>#1.1/u:5@CA #1.2/S:11@CA</t>
  </si>
  <si>
    <t>#1.1/U:5@CA #1.1/R:10@CA</t>
  </si>
  <si>
    <t>#1.1/u:5@CA#1.2/S:4@CA</t>
  </si>
  <si>
    <t>#1.1/u:9@CA#1.1/h:1@CA</t>
  </si>
  <si>
    <t>#1.2/u:5@CA #1.1/g:2@CA</t>
  </si>
  <si>
    <t>#1.2/u:5@CA#1.2/S:9@CA</t>
  </si>
  <si>
    <t>#1.1/U:5@CA #1.2/N:8@CA</t>
  </si>
  <si>
    <t>#1.1/u:5@CA #1.1/S:9@CA</t>
  </si>
  <si>
    <t>#1.1/U:5@CA#1.2/R:184@CA</t>
  </si>
  <si>
    <t>#1.1/u:9@CA#1.2/h:1@CA</t>
  </si>
  <si>
    <t>#1.2/u:5@CA #1.1/g:8@CA</t>
  </si>
  <si>
    <t>#1.1/U:5@CA#1.2/N:2@CA</t>
  </si>
  <si>
    <t>#1.1/u:5@CA #1.2/v:2@CA</t>
  </si>
  <si>
    <t>#1.2/u:9@CA #1.1/h:1@CA</t>
  </si>
  <si>
    <t>#1.1/U:5@CA#1.2/R:205@CA</t>
  </si>
  <si>
    <t>#1.2/U:5@CA#1.1/Y:8@CA</t>
  </si>
  <si>
    <t>#1.2/u:5@CA #1.1/g:7@CA</t>
  </si>
  <si>
    <t>#1.1/U:5@CA#1.2/N:7@CA</t>
  </si>
  <si>
    <t>#1.1/u:5@CA #1.2/S:4@CA</t>
  </si>
  <si>
    <t>#1.2/U:9@CA #1.2/h:1@CA</t>
  </si>
  <si>
    <t>#1.1/U:9@CA#1.1/h:1@CA</t>
  </si>
  <si>
    <t>#1.2/U:5@CA#1.1/Y:7@CA</t>
  </si>
  <si>
    <t>#1.2/U:5@CA #1.1/Y:8@CA</t>
  </si>
  <si>
    <t>#1.2/u:5@CA#1.1/v:7@CA</t>
  </si>
  <si>
    <t>#1.1/u:5@CA #1.2/S:9@CA</t>
  </si>
  <si>
    <t>#1.2/u:9@CA #1.2/h:1@CA</t>
  </si>
  <si>
    <t>#1.2/u:5@CA#1.1/g:2@CA</t>
  </si>
  <si>
    <t>#1.2/U:5@CA#1.1/Y:2@CA</t>
  </si>
  <si>
    <t>#1.2/U:5@CA #1.1/Y:7@CA</t>
  </si>
  <si>
    <t>#1.2/u:5@CA#1.1/S:9@CA</t>
  </si>
  <si>
    <t>#1.1/U:5@CA#1.2/N:8@CA</t>
  </si>
  <si>
    <t>#1.1/u:5@CA #1.2/v:7@CA</t>
  </si>
  <si>
    <t>#1.1/u:5@CA #1.1/A:5@CA</t>
  </si>
  <si>
    <t>#1.2/u:5@CA#1.1/g:7@CA</t>
  </si>
  <si>
    <t>#1.2/U:5@CA #1.1/Y:2@CA</t>
  </si>
  <si>
    <t>#1.2/u:5@CA#1.1/S:11@CA</t>
  </si>
  <si>
    <t>#1.1/u:5@CA #1.2/v:8@CA</t>
  </si>
  <si>
    <t>#1.1/u:5@CA #1.2/A:5@CA</t>
  </si>
  <si>
    <t>#1.2/u:5@CA#1.1/g:8@CA</t>
  </si>
  <si>
    <t>#1.2/u:5@CA#1.1/a:5@CA</t>
  </si>
  <si>
    <t>#1.2/u:5@CA#1.1/S:4@CA</t>
  </si>
  <si>
    <t>#1.2/u:5@CA #1.1/S:9@CA</t>
  </si>
  <si>
    <t>#1.1/U:5@CA #1.1/a:5@CA</t>
  </si>
  <si>
    <t>#1.2/U:5@CA#1.1/R:10@CA</t>
  </si>
  <si>
    <t>#1.1/U:5@CA#1.1/c:457@CA</t>
  </si>
  <si>
    <t>#1.2/u:5@CA#1.2/a:5@CA</t>
  </si>
  <si>
    <t>#1.2/u:5@CA#1.1/v:2@CA</t>
  </si>
  <si>
    <t>#1.2/U:5@CA #1.1/N:2@CA</t>
  </si>
  <si>
    <t>#1.1/u:9@CA #1.1/h:1@CA</t>
  </si>
  <si>
    <t>#1.2/U:5@CA#1.1/R:15@CA</t>
  </si>
  <si>
    <t>#1.2/u:9@CA#1.2/h:1@CA</t>
  </si>
  <si>
    <t>#1.1/U:9@CA#1.1/N:8@CA</t>
  </si>
  <si>
    <t>#1.2/U:5@CA #1.1/N:7@CA</t>
  </si>
  <si>
    <t>#1.1/U:9@CA #1.1/h:1@CA</t>
  </si>
  <si>
    <t>#1.2/U:5@CA#1.1/R:184@CA</t>
  </si>
  <si>
    <t>#1.2/u:9@CA#1.1/h:1@CA</t>
  </si>
  <si>
    <t>#1.1/U:9@CA#1.1/N:7@CA</t>
  </si>
  <si>
    <t>#1.2/u:5@CA #1.1/S:11@CA</t>
  </si>
  <si>
    <t>#1.1/u:9@CA #1.2/h:1@CA</t>
  </si>
  <si>
    <t>#1.2/U:5@CA#1.1/R:205@CA</t>
  </si>
  <si>
    <t>#1.2/u:5@CA#1.1/v:8@CA</t>
  </si>
  <si>
    <t>#1.2/u:5@CA #1.1/v:2@CA</t>
  </si>
  <si>
    <t>#1.2/u:5@CA #1.2/A:5@CA</t>
  </si>
  <si>
    <t>#1.2/U:5@CA#1.2/a:5@CA</t>
  </si>
  <si>
    <t>#1.2/u:5@CA #1.1/S:4@CA</t>
  </si>
  <si>
    <t>#1.2/u:5@CA #1.1/A:5@CA</t>
  </si>
  <si>
    <t>#1.2/U:5@CA#1.2/s:9@CA</t>
  </si>
  <si>
    <t>#1.2/u:5@CA #1.1/v:7@CA</t>
  </si>
  <si>
    <t>#1.2/U:5@CA #1.2/a:5@CA</t>
  </si>
  <si>
    <t>#1.2/U:9@CA#1.2/h:1@CA</t>
  </si>
  <si>
    <t>#1.2/U:5@CA #1.1/N:8@CA</t>
  </si>
  <si>
    <t>#1.2/U:9@CA#1.2/N:7@CA</t>
  </si>
  <si>
    <t>#1.2/U:5@CA #1.2/N:8@CA</t>
  </si>
  <si>
    <t>#1.2/U:9@CA#1.2/N:8@CA</t>
  </si>
  <si>
    <t>#1.2/U:5@CA #1.2/N:2@CA</t>
  </si>
  <si>
    <t>#1.2/u:5@CA #1.1/v:8@CA</t>
  </si>
  <si>
    <t>#1.2/U:5@CA #1.2/N:7@CA</t>
  </si>
  <si>
    <t>#1.1/U:9@CA #1.1/N:7@CA</t>
  </si>
  <si>
    <t>#1.1/U:9@CA #1.1/N:8@CA</t>
  </si>
  <si>
    <t>#1.2/U:9@CA #1.2/N:8@CA</t>
  </si>
  <si>
    <t>#1.2/U:9@CA #1.2/N:7@CA</t>
  </si>
  <si>
    <t>TOTAL Xlinkx score</t>
  </si>
  <si>
    <t>n. crosslinks satisfied</t>
  </si>
  <si>
    <t>COMBINED SCORE</t>
  </si>
  <si>
    <t>Crosslink consensus sequence (#model/chain:position@alphaCarbon)</t>
  </si>
  <si>
    <t>MODEL 1-1</t>
  </si>
  <si>
    <t>MODEL 1-2</t>
  </si>
  <si>
    <t>MODEL 1-3</t>
  </si>
  <si>
    <t>MODEL 2-1</t>
  </si>
  <si>
    <t>MODEL 2-2</t>
  </si>
  <si>
    <t>MODEL 2-3</t>
  </si>
  <si>
    <t>MODEL 3-1</t>
  </si>
  <si>
    <t>MODEL 3-2</t>
  </si>
  <si>
    <t>MODEL 3-3</t>
  </si>
  <si>
    <t>1-1</t>
  </si>
  <si>
    <t>1-2</t>
  </si>
  <si>
    <t>1-3</t>
  </si>
  <si>
    <t>2-1</t>
  </si>
  <si>
    <t>2-2</t>
  </si>
  <si>
    <t>2-3</t>
  </si>
  <si>
    <t>3-1</t>
  </si>
  <si>
    <t>3-2</t>
  </si>
  <si>
    <t>3-3</t>
  </si>
  <si>
    <t>DSSO &lt;33Å</t>
  </si>
  <si>
    <t>EDC &lt;17Å</t>
  </si>
  <si>
    <t>ALL XLs</t>
  </si>
  <si>
    <t>LHCB2 XLs</t>
  </si>
  <si>
    <t>total number of crosslinks (XLs) within the cut-off range for each theoretical model</t>
  </si>
  <si>
    <t>Lhcb1_0081729</t>
  </si>
  <si>
    <t>Lhcb1_0081730</t>
  </si>
  <si>
    <t>Lhcb1_0081731</t>
  </si>
  <si>
    <t>Lhcb1_0081732</t>
  </si>
  <si>
    <t>Lhcb1_0081733</t>
  </si>
  <si>
    <t>Lhcb1_0081734</t>
  </si>
  <si>
    <t>Lhcb5_0087274</t>
  </si>
  <si>
    <t>Lhcb5_0087275</t>
  </si>
  <si>
    <t>Lhcb5_0087276</t>
  </si>
  <si>
    <t>Lhcb5_0087277</t>
  </si>
  <si>
    <t>Lhcb5_0087278</t>
  </si>
  <si>
    <t>Lhcb5_0087279</t>
  </si>
  <si>
    <t>Lhcb5_0087280</t>
  </si>
  <si>
    <t>Lhcb5_0087281</t>
  </si>
  <si>
    <t>Lhcb6_0079196</t>
  </si>
  <si>
    <t>ASAPK</t>
  </si>
  <si>
    <t>Lhcb6_0079196_n2</t>
  </si>
  <si>
    <t>D1_0006140</t>
  </si>
  <si>
    <t>cp47_0010477</t>
  </si>
  <si>
    <t>cp43_0008716</t>
  </si>
  <si>
    <t>D2_0013521</t>
  </si>
  <si>
    <t>PsbH_0009518</t>
  </si>
  <si>
    <t>Found in samples (L, C and H)</t>
  </si>
  <si>
    <r>
      <t>Supplementary Data 5.</t>
    </r>
    <r>
      <rPr>
        <sz val="12"/>
        <color rgb="FF000000"/>
        <rFont val="Calibri"/>
        <family val="2"/>
        <scheme val="minor"/>
      </rPr>
      <t xml:space="preserve"> Scoring the position of Lhcb2 within the S-trimer in the nine theoretical structural models of PSII-LHCIIsc. (</t>
    </r>
    <r>
      <rPr>
        <b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) List of inter-protein crosslinks of Lhcb2 used to score its positioning. (</t>
    </r>
    <r>
      <rPr>
        <b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>) Scoring of each theoretical model (see Supplementary Data 4 for PDB structures) based on the occurrence of the interlinks in (</t>
    </r>
    <r>
      <rPr>
        <b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) within the distance cut-off. (</t>
    </r>
    <r>
      <rPr>
        <b/>
        <sz val="12"/>
        <color rgb="FF000000"/>
        <rFont val="Calibri"/>
        <family val="2"/>
        <scheme val="minor"/>
      </rPr>
      <t>c</t>
    </r>
    <r>
      <rPr>
        <sz val="12"/>
        <color rgb="FF000000"/>
        <rFont val="Calibri"/>
        <family val="2"/>
        <scheme val="minor"/>
      </rPr>
      <t>) Total number of crosslinks within the distance cut-off for each model.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</si>
</sst>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trike/>
      <u/>
      <sz val="11"/>
      <color rgb="FF000000"/>
      <name val="Calibri"/>
      <family val="2"/>
    </font>
    <font>
      <strike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u/>
      <sz val="11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4"/>
      <color rgb="FF0A010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1">
    <xf numFmtId="0" fontId="0" fillId="0" borderId="0" applyNumberFormat="0" applyFont="0" applyFill="0"/>
    <xf numFmtId="0" fontId="3" fillId="0" borderId="0" applyNumberFormat="0" applyFont="0" applyFill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10" applyNumberFormat="0" applyAlignment="0" applyProtection="0"/>
    <xf numFmtId="0" fontId="14" fillId="6" borderId="11" applyNumberFormat="0" applyAlignment="0" applyProtection="0"/>
    <xf numFmtId="0" fontId="15" fillId="6" borderId="10" applyNumberFormat="0" applyAlignment="0" applyProtection="0"/>
    <xf numFmtId="0" fontId="16" fillId="0" borderId="12" applyNumberFormat="0" applyFill="0" applyAlignment="0" applyProtection="0"/>
    <xf numFmtId="0" fontId="17" fillId="7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7" fillId="0" borderId="0" applyNumberFormat="0" applyFont="0" applyFill="0"/>
    <xf numFmtId="0" fontId="3" fillId="0" borderId="0" applyNumberFormat="0" applyFont="0" applyFill="0"/>
    <xf numFmtId="0" fontId="2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3" fillId="0" borderId="0" applyNumberFormat="0" applyFont="0" applyFill="0"/>
    <xf numFmtId="0" fontId="1" fillId="0" borderId="0"/>
    <xf numFmtId="0" fontId="3" fillId="0" borderId="0" applyNumberFormat="0" applyFont="0" applyFill="0"/>
    <xf numFmtId="0" fontId="1" fillId="8" borderId="1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" fillId="0" borderId="0" applyNumberFormat="0" applyFont="0" applyFill="0"/>
    <xf numFmtId="0" fontId="3" fillId="0" borderId="0" applyNumberFormat="0" applyFont="0" applyFill="0"/>
    <xf numFmtId="0" fontId="3" fillId="0" borderId="0" applyNumberFormat="0" applyFont="0" applyFill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49" fontId="0" fillId="0" borderId="0" xfId="0" applyNumberFormat="1"/>
    <xf numFmtId="0" fontId="0" fillId="0" borderId="0" xfId="0" applyFill="1"/>
    <xf numFmtId="0" fontId="0" fillId="0" borderId="0" xfId="0" applyFill="1" applyBorder="1"/>
    <xf numFmtId="0" fontId="5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4" fillId="0" borderId="0" xfId="0" applyFont="1" applyFill="1" applyBorder="1"/>
    <xf numFmtId="0" fontId="0" fillId="0" borderId="4" xfId="0" applyFill="1" applyBorder="1"/>
    <xf numFmtId="0" fontId="5" fillId="0" borderId="4" xfId="0" applyFont="1" applyFill="1" applyBorder="1"/>
    <xf numFmtId="0" fontId="25" fillId="0" borderId="0" xfId="0" applyFont="1" applyFill="1" applyBorder="1"/>
    <xf numFmtId="0" fontId="0" fillId="0" borderId="1" xfId="0" applyFill="1" applyBorder="1"/>
    <xf numFmtId="0" fontId="5" fillId="0" borderId="0" xfId="0" applyFont="1" applyFill="1" applyBorder="1"/>
    <xf numFmtId="0" fontId="3" fillId="0" borderId="2" xfId="36" applyFill="1" applyBorder="1"/>
    <xf numFmtId="0" fontId="3" fillId="0" borderId="0" xfId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3" fillId="0" borderId="3" xfId="0" applyFont="1" applyFill="1" applyBorder="1"/>
    <xf numFmtId="0" fontId="3" fillId="0" borderId="3" xfId="1" applyFill="1" applyBorder="1"/>
    <xf numFmtId="0" fontId="3" fillId="0" borderId="3" xfId="36" applyFill="1" applyBorder="1"/>
    <xf numFmtId="0" fontId="0" fillId="0" borderId="5" xfId="0" applyFill="1" applyBorder="1"/>
    <xf numFmtId="0" fontId="3" fillId="0" borderId="5" xfId="0" applyFont="1" applyFill="1" applyBorder="1"/>
    <xf numFmtId="0" fontId="3" fillId="0" borderId="5" xfId="1" applyFill="1" applyBorder="1"/>
    <xf numFmtId="0" fontId="0" fillId="0" borderId="16" xfId="0" applyFill="1" applyBorder="1"/>
    <xf numFmtId="0" fontId="6" fillId="0" borderId="6" xfId="0" applyFont="1" applyFill="1" applyBorder="1" applyAlignment="1">
      <alignment wrapText="1"/>
    </xf>
    <xf numFmtId="49" fontId="6" fillId="0" borderId="6" xfId="0" applyNumberFormat="1" applyFont="1" applyFill="1" applyBorder="1" applyAlignment="1">
      <alignment wrapText="1"/>
    </xf>
    <xf numFmtId="0" fontId="6" fillId="0" borderId="6" xfId="0" applyFont="1" applyFill="1" applyBorder="1" applyAlignment="1">
      <alignment horizontal="center" wrapText="1"/>
    </xf>
    <xf numFmtId="0" fontId="3" fillId="0" borderId="6" xfId="1" applyFill="1" applyBorder="1"/>
    <xf numFmtId="0" fontId="3" fillId="0" borderId="4" xfId="1" applyFill="1" applyBorder="1"/>
    <xf numFmtId="0" fontId="3" fillId="0" borderId="6" xfId="0" applyFont="1" applyFill="1" applyBorder="1"/>
    <xf numFmtId="0" fontId="0" fillId="0" borderId="6" xfId="0" applyFill="1" applyBorder="1"/>
    <xf numFmtId="0" fontId="0" fillId="0" borderId="18" xfId="0" applyFill="1" applyBorder="1"/>
    <xf numFmtId="0" fontId="3" fillId="0" borderId="18" xfId="1" applyFill="1" applyBorder="1"/>
    <xf numFmtId="0" fontId="22" fillId="0" borderId="18" xfId="0" applyFont="1" applyFill="1" applyBorder="1"/>
    <xf numFmtId="49" fontId="22" fillId="0" borderId="18" xfId="0" applyNumberFormat="1" applyFont="1" applyFill="1" applyBorder="1"/>
    <xf numFmtId="0" fontId="22" fillId="0" borderId="18" xfId="0" applyFont="1" applyFill="1" applyBorder="1" applyAlignment="1">
      <alignment horizontal="center"/>
    </xf>
    <xf numFmtId="0" fontId="22" fillId="0" borderId="18" xfId="1" applyFont="1" applyFill="1" applyBorder="1"/>
    <xf numFmtId="0" fontId="22" fillId="0" borderId="4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2" fillId="0" borderId="5" xfId="0" applyFont="1" applyFill="1" applyBorder="1"/>
    <xf numFmtId="49" fontId="22" fillId="0" borderId="5" xfId="0" applyNumberFormat="1" applyFont="1" applyFill="1" applyBorder="1"/>
    <xf numFmtId="0" fontId="22" fillId="0" borderId="5" xfId="0" applyFont="1" applyFill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Fill="1"/>
    <xf numFmtId="0" fontId="22" fillId="0" borderId="6" xfId="0" applyFont="1" applyFill="1" applyBorder="1"/>
    <xf numFmtId="49" fontId="22" fillId="0" borderId="6" xfId="0" applyNumberFormat="1" applyFont="1" applyFill="1" applyBorder="1"/>
    <xf numFmtId="0" fontId="22" fillId="0" borderId="6" xfId="0" applyFont="1" applyFill="1" applyBorder="1" applyAlignment="1">
      <alignment horizontal="center"/>
    </xf>
    <xf numFmtId="49" fontId="3" fillId="0" borderId="5" xfId="0" applyNumberFormat="1" applyFont="1" applyFill="1" applyBorder="1"/>
    <xf numFmtId="49" fontId="3" fillId="0" borderId="3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3" fillId="0" borderId="6" xfId="0" applyNumberFormat="1" applyFont="1" applyFill="1" applyBorder="1"/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49" fontId="3" fillId="0" borderId="18" xfId="0" applyNumberFormat="1" applyFont="1" applyFill="1" applyBorder="1"/>
    <xf numFmtId="0" fontId="3" fillId="0" borderId="18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" fillId="0" borderId="0" xfId="46" applyAlignment="1">
      <alignment horizontal="center"/>
    </xf>
    <xf numFmtId="0" fontId="1" fillId="0" borderId="0" xfId="46" applyBorder="1" applyAlignment="1">
      <alignment horizontal="center"/>
    </xf>
    <xf numFmtId="0" fontId="1" fillId="0" borderId="20" xfId="46" applyBorder="1" applyAlignment="1">
      <alignment horizontal="center"/>
    </xf>
    <xf numFmtId="0" fontId="3" fillId="0" borderId="0" xfId="70" applyFill="1" applyBorder="1"/>
    <xf numFmtId="0" fontId="1" fillId="0" borderId="0" xfId="46" applyFill="1" applyAlignment="1">
      <alignment horizontal="center"/>
    </xf>
    <xf numFmtId="0" fontId="1" fillId="0" borderId="0" xfId="46" applyFill="1" applyBorder="1" applyAlignment="1">
      <alignment horizontal="center"/>
    </xf>
    <xf numFmtId="0" fontId="3" fillId="0" borderId="0" xfId="1" applyFill="1" applyBorder="1" applyAlignment="1">
      <alignment horizontal="center"/>
    </xf>
    <xf numFmtId="0" fontId="3" fillId="0" borderId="0" xfId="79" applyFill="1" applyBorder="1"/>
    <xf numFmtId="0" fontId="20" fillId="0" borderId="17" xfId="46" applyFont="1" applyBorder="1" applyAlignment="1">
      <alignment wrapText="1"/>
    </xf>
    <xf numFmtId="0" fontId="20" fillId="0" borderId="17" xfId="46" applyFont="1" applyBorder="1" applyAlignment="1">
      <alignment horizontal="center" wrapText="1"/>
    </xf>
    <xf numFmtId="0" fontId="1" fillId="0" borderId="0" xfId="46"/>
    <xf numFmtId="0" fontId="1" fillId="0" borderId="0" xfId="46" applyFill="1" applyBorder="1"/>
    <xf numFmtId="0" fontId="1" fillId="0" borderId="23" xfId="46" applyBorder="1"/>
    <xf numFmtId="0" fontId="1" fillId="0" borderId="19" xfId="46" applyBorder="1"/>
    <xf numFmtId="0" fontId="1" fillId="0" borderId="22" xfId="46" applyBorder="1"/>
    <xf numFmtId="0" fontId="1" fillId="0" borderId="21" xfId="46" applyBorder="1"/>
    <xf numFmtId="0" fontId="1" fillId="0" borderId="0" xfId="46" applyFill="1"/>
    <xf numFmtId="0" fontId="3" fillId="0" borderId="23" xfId="70" applyFill="1" applyBorder="1"/>
    <xf numFmtId="0" fontId="3" fillId="0" borderId="23" xfId="79" applyFill="1" applyBorder="1"/>
    <xf numFmtId="0" fontId="3" fillId="0" borderId="20" xfId="70" applyFill="1" applyBorder="1"/>
    <xf numFmtId="0" fontId="3" fillId="0" borderId="25" xfId="70" applyFill="1" applyBorder="1"/>
    <xf numFmtId="0" fontId="3" fillId="0" borderId="23" xfId="1" applyFill="1" applyBorder="1"/>
    <xf numFmtId="0" fontId="3" fillId="0" borderId="21" xfId="79" applyFill="1" applyBorder="1"/>
    <xf numFmtId="0" fontId="1" fillId="0" borderId="22" xfId="46" applyFill="1" applyBorder="1"/>
    <xf numFmtId="0" fontId="1" fillId="0" borderId="24" xfId="46" applyFill="1" applyBorder="1"/>
    <xf numFmtId="0" fontId="3" fillId="0" borderId="26" xfId="79" applyFill="1" applyBorder="1"/>
    <xf numFmtId="0" fontId="29" fillId="0" borderId="22" xfId="46" applyFont="1" applyFill="1" applyBorder="1"/>
    <xf numFmtId="0" fontId="1" fillId="0" borderId="23" xfId="46" applyFill="1" applyBorder="1"/>
    <xf numFmtId="0" fontId="1" fillId="0" borderId="25" xfId="46" applyFill="1" applyBorder="1" applyAlignment="1">
      <alignment horizontal="center"/>
    </xf>
    <xf numFmtId="0" fontId="28" fillId="0" borderId="0" xfId="46" applyFont="1" applyFill="1" applyBorder="1"/>
    <xf numFmtId="0" fontId="1" fillId="0" borderId="26" xfId="46" applyFill="1" applyBorder="1"/>
    <xf numFmtId="49" fontId="0" fillId="0" borderId="0" xfId="0" applyNumberFormat="1" applyFill="1" applyBorder="1"/>
    <xf numFmtId="0" fontId="30" fillId="0" borderId="0" xfId="46" applyFont="1" applyFill="1" applyBorder="1"/>
    <xf numFmtId="0" fontId="31" fillId="0" borderId="0" xfId="46" applyFont="1" applyFill="1" applyBorder="1" applyAlignment="1">
      <alignment horizontal="right"/>
    </xf>
    <xf numFmtId="0" fontId="31" fillId="0" borderId="0" xfId="46" applyFont="1" applyFill="1" applyBorder="1"/>
    <xf numFmtId="0" fontId="31" fillId="0" borderId="0" xfId="46" applyFont="1" applyFill="1" applyBorder="1" applyAlignment="1">
      <alignment horizontal="center"/>
    </xf>
    <xf numFmtId="0" fontId="6" fillId="0" borderId="0" xfId="0" applyFont="1" applyFill="1"/>
    <xf numFmtId="0" fontId="32" fillId="0" borderId="0" xfId="0" applyFont="1" applyFill="1"/>
    <xf numFmtId="49" fontId="32" fillId="0" borderId="0" xfId="0" applyNumberFormat="1" applyFont="1" applyFill="1"/>
    <xf numFmtId="0" fontId="6" fillId="0" borderId="30" xfId="0" applyFont="1" applyFill="1" applyBorder="1" applyAlignment="1">
      <alignment wrapText="1"/>
    </xf>
    <xf numFmtId="0" fontId="6" fillId="0" borderId="3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20" fillId="0" borderId="27" xfId="46" applyFont="1" applyBorder="1" applyAlignment="1">
      <alignment horizontal="center"/>
    </xf>
    <xf numFmtId="0" fontId="20" fillId="0" borderId="28" xfId="46" applyFont="1" applyBorder="1" applyAlignment="1">
      <alignment horizontal="center"/>
    </xf>
    <xf numFmtId="0" fontId="20" fillId="0" borderId="29" xfId="46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3" fillId="0" borderId="0" xfId="0" applyFont="1" applyAlignment="1">
      <alignment horizontal="left" vertical="center" wrapText="1"/>
    </xf>
  </cellXfs>
  <cellStyles count="81">
    <cellStyle name="20% - Colore 1" xfId="17" builtinId="30" customBuiltin="1"/>
    <cellStyle name="20% - Colore 1 2" xfId="50"/>
    <cellStyle name="20% - Colore 2" xfId="20" builtinId="34" customBuiltin="1"/>
    <cellStyle name="20% - Colore 2 2" xfId="53"/>
    <cellStyle name="20% - Colore 3" xfId="23" builtinId="38" customBuiltin="1"/>
    <cellStyle name="20% - Colore 3 2" xfId="56"/>
    <cellStyle name="20% - Colore 4" xfId="26" builtinId="42" customBuiltin="1"/>
    <cellStyle name="20% - Colore 4 2" xfId="59"/>
    <cellStyle name="20% - Colore 5" xfId="29" builtinId="46" customBuiltin="1"/>
    <cellStyle name="20% - Colore 5 2" xfId="62"/>
    <cellStyle name="20% - Colore 6" xfId="32" builtinId="50" customBuiltin="1"/>
    <cellStyle name="20% - Colore 6 2" xfId="65"/>
    <cellStyle name="40% - Colore 1" xfId="18" builtinId="31" customBuiltin="1"/>
    <cellStyle name="40% - Colore 1 2" xfId="51"/>
    <cellStyle name="40% - Colore 2" xfId="21" builtinId="35" customBuiltin="1"/>
    <cellStyle name="40% - Colore 2 2" xfId="54"/>
    <cellStyle name="40% - Colore 3" xfId="24" builtinId="39" customBuiltin="1"/>
    <cellStyle name="40% - Colore 3 2" xfId="57"/>
    <cellStyle name="40% - Colore 4" xfId="27" builtinId="43" customBuiltin="1"/>
    <cellStyle name="40% - Colore 4 2" xfId="60"/>
    <cellStyle name="40% - Colore 5" xfId="30" builtinId="47" customBuiltin="1"/>
    <cellStyle name="40% - Colore 5 2" xfId="63"/>
    <cellStyle name="40% - Colore 6" xfId="33" builtinId="51" customBuiltin="1"/>
    <cellStyle name="40% - Colore 6 2" xfId="66"/>
    <cellStyle name="60% - Colore 1 2" xfId="40"/>
    <cellStyle name="60% - Colore 1 2 2" xfId="72"/>
    <cellStyle name="60% - Colore 1 3" xfId="52"/>
    <cellStyle name="60% - Colore 2 2" xfId="41"/>
    <cellStyle name="60% - Colore 2 2 2" xfId="73"/>
    <cellStyle name="60% - Colore 2 3" xfId="55"/>
    <cellStyle name="60% - Colore 3 2" xfId="42"/>
    <cellStyle name="60% - Colore 3 2 2" xfId="74"/>
    <cellStyle name="60% - Colore 3 3" xfId="58"/>
    <cellStyle name="60% - Colore 4 2" xfId="43"/>
    <cellStyle name="60% - Colore 4 2 2" xfId="75"/>
    <cellStyle name="60% - Colore 4 3" xfId="61"/>
    <cellStyle name="60% - Colore 5 2" xfId="44"/>
    <cellStyle name="60% - Colore 5 2 2" xfId="76"/>
    <cellStyle name="60% - Colore 5 3" xfId="64"/>
    <cellStyle name="60% - Colore 6 2" xfId="45"/>
    <cellStyle name="60% - Colore 6 2 2" xfId="77"/>
    <cellStyle name="60% - Colore 6 3" xfId="67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Input" xfId="8" builtinId="20" customBuiltin="1"/>
    <cellStyle name="Neutrale 2" xfId="39"/>
    <cellStyle name="Neutrale 3" xfId="48"/>
    <cellStyle name="Normale" xfId="0" builtinId="0"/>
    <cellStyle name="Normale 2" xfId="1"/>
    <cellStyle name="Normale 2 2" xfId="35"/>
    <cellStyle name="Normale 2 2 2" xfId="79"/>
    <cellStyle name="Normale 2 2 3" xfId="70"/>
    <cellStyle name="Normale 3" xfId="36"/>
    <cellStyle name="Normale 3 2" xfId="80"/>
    <cellStyle name="Normale 4" xfId="34"/>
    <cellStyle name="Normale 4 2" xfId="69"/>
    <cellStyle name="Normale 5" xfId="68"/>
    <cellStyle name="Normale 6" xfId="78"/>
    <cellStyle name="Normale 7" xfId="46"/>
    <cellStyle name="Nota 2" xfId="37"/>
    <cellStyle name="Nota 2 2" xfId="71"/>
    <cellStyle name="Nota 3" xfId="49"/>
    <cellStyle name="Output" xfId="9" builtinId="21" customBuiltin="1"/>
    <cellStyle name="Testo avviso" xfId="13" builtinId="11" customBuiltin="1"/>
    <cellStyle name="Testo descrittivo" xfId="14" builtinId="53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itolo 5" xfId="38"/>
    <cellStyle name="Titolo 6" xfId="47"/>
    <cellStyle name="Totale" xfId="15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U109"/>
  <sheetViews>
    <sheetView tabSelected="1" zoomScale="110" zoomScaleNormal="110" workbookViewId="0">
      <selection activeCell="H7" sqref="H7"/>
    </sheetView>
  </sheetViews>
  <sheetFormatPr defaultRowHeight="15" x14ac:dyDescent="0.25"/>
  <cols>
    <col min="1" max="1" width="13.42578125" style="3" customWidth="1"/>
    <col min="2" max="2" width="12.28515625" style="5" customWidth="1"/>
    <col min="3" max="4" width="10.42578125" style="2" customWidth="1"/>
    <col min="5" max="5" width="17.5703125" customWidth="1"/>
    <col min="6" max="6" width="24.7109375" customWidth="1"/>
    <col min="7" max="7" width="9.140625" customWidth="1"/>
    <col min="8" max="8" width="19.7109375" customWidth="1"/>
    <col min="9" max="9" width="23.7109375" customWidth="1"/>
    <col min="11" max="11" width="11.5703125" style="1" customWidth="1"/>
    <col min="13" max="13" width="22.5703125" customWidth="1"/>
    <col min="14" max="14" width="26.5703125" customWidth="1"/>
    <col min="15" max="15" width="52.5703125" customWidth="1"/>
    <col min="16" max="16" width="53.42578125" customWidth="1"/>
  </cols>
  <sheetData>
    <row r="1" spans="1:177" s="3" customFormat="1" ht="45.75" customHeight="1" x14ac:dyDescent="0.25">
      <c r="A1" s="111" t="s">
        <v>281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77" s="3" customFormat="1" x14ac:dyDescent="0.25">
      <c r="B2" s="5"/>
      <c r="C2" s="2"/>
      <c r="D2" s="2"/>
      <c r="K2" s="1"/>
    </row>
    <row r="3" spans="1:177" s="30" customFormat="1" ht="52.5" customHeight="1" thickBot="1" x14ac:dyDescent="0.3">
      <c r="A3" s="30" t="s">
        <v>89</v>
      </c>
      <c r="B3" s="31" t="s">
        <v>88</v>
      </c>
      <c r="C3" s="32" t="s">
        <v>1</v>
      </c>
      <c r="D3" s="32" t="s">
        <v>280</v>
      </c>
      <c r="E3" s="30" t="s">
        <v>6</v>
      </c>
      <c r="F3" s="30" t="s">
        <v>4</v>
      </c>
      <c r="G3" s="30" t="s">
        <v>7</v>
      </c>
      <c r="H3" s="30" t="s">
        <v>9</v>
      </c>
      <c r="I3" s="30" t="s">
        <v>8</v>
      </c>
      <c r="J3" s="30" t="s">
        <v>10</v>
      </c>
      <c r="K3" s="30" t="s">
        <v>0</v>
      </c>
      <c r="L3" s="30" t="s">
        <v>2</v>
      </c>
      <c r="M3" s="30" t="s">
        <v>3</v>
      </c>
      <c r="N3" s="30" t="s">
        <v>5</v>
      </c>
      <c r="O3" s="30" t="s">
        <v>11</v>
      </c>
      <c r="P3" s="104" t="s">
        <v>12</v>
      </c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5"/>
    </row>
    <row r="4" spans="1:177" s="7" customFormat="1" x14ac:dyDescent="0.25">
      <c r="A4" s="60">
        <v>1</v>
      </c>
      <c r="B4" s="54" t="s">
        <v>93</v>
      </c>
      <c r="C4" s="44" t="s">
        <v>13</v>
      </c>
      <c r="D4" s="44" t="s">
        <v>56</v>
      </c>
      <c r="E4" s="26" t="s">
        <v>21</v>
      </c>
      <c r="F4" s="26" t="s">
        <v>15</v>
      </c>
      <c r="G4" s="26">
        <v>5</v>
      </c>
      <c r="H4" s="27" t="s">
        <v>258</v>
      </c>
      <c r="I4" s="28" t="s">
        <v>61</v>
      </c>
      <c r="J4" s="26">
        <v>7</v>
      </c>
      <c r="K4" s="26">
        <v>267.83999999999997</v>
      </c>
      <c r="L4" s="26">
        <v>5</v>
      </c>
      <c r="M4" s="26" t="s">
        <v>14</v>
      </c>
      <c r="N4" s="26" t="s">
        <v>58</v>
      </c>
      <c r="O4" s="29" t="s">
        <v>23</v>
      </c>
      <c r="P4" s="16" t="s">
        <v>43</v>
      </c>
    </row>
    <row r="5" spans="1:177" s="7" customFormat="1" x14ac:dyDescent="0.25">
      <c r="A5" s="57">
        <v>2</v>
      </c>
      <c r="B5" s="55" t="s">
        <v>93</v>
      </c>
      <c r="C5" s="56" t="s">
        <v>13</v>
      </c>
      <c r="D5" s="56" t="s">
        <v>56</v>
      </c>
      <c r="E5" s="22" t="s">
        <v>21</v>
      </c>
      <c r="F5" s="22" t="s">
        <v>15</v>
      </c>
      <c r="G5" s="22">
        <v>5</v>
      </c>
      <c r="H5" s="27" t="s">
        <v>259</v>
      </c>
      <c r="I5" s="22" t="s">
        <v>45</v>
      </c>
      <c r="J5" s="22">
        <v>2</v>
      </c>
      <c r="K5" s="22">
        <v>251.58</v>
      </c>
      <c r="L5" s="22">
        <v>3</v>
      </c>
      <c r="M5" s="22" t="s">
        <v>14</v>
      </c>
      <c r="N5" s="22" t="s">
        <v>44</v>
      </c>
      <c r="O5" s="7" t="s">
        <v>23</v>
      </c>
      <c r="P5" s="7" t="s">
        <v>46</v>
      </c>
    </row>
    <row r="6" spans="1:177" s="7" customFormat="1" x14ac:dyDescent="0.25">
      <c r="A6" s="57">
        <v>3</v>
      </c>
      <c r="B6" s="55" t="s">
        <v>93</v>
      </c>
      <c r="C6" s="56" t="s">
        <v>13</v>
      </c>
      <c r="D6" s="56" t="s">
        <v>56</v>
      </c>
      <c r="E6" s="22" t="s">
        <v>21</v>
      </c>
      <c r="F6" s="22" t="s">
        <v>15</v>
      </c>
      <c r="G6" s="22">
        <v>5</v>
      </c>
      <c r="H6" s="27" t="s">
        <v>260</v>
      </c>
      <c r="I6" s="24" t="s">
        <v>29</v>
      </c>
      <c r="J6" s="24">
        <v>8</v>
      </c>
      <c r="K6" s="22">
        <v>149.59</v>
      </c>
      <c r="L6" s="22">
        <v>1</v>
      </c>
      <c r="M6" s="22" t="s">
        <v>14</v>
      </c>
      <c r="N6" s="22" t="s">
        <v>28</v>
      </c>
      <c r="O6" s="7" t="s">
        <v>23</v>
      </c>
      <c r="P6" s="7" t="s">
        <v>30</v>
      </c>
    </row>
    <row r="7" spans="1:177" s="7" customFormat="1" x14ac:dyDescent="0.25">
      <c r="A7" s="57">
        <v>4</v>
      </c>
      <c r="B7" s="55" t="s">
        <v>93</v>
      </c>
      <c r="C7" s="56" t="s">
        <v>66</v>
      </c>
      <c r="D7" s="56" t="s">
        <v>65</v>
      </c>
      <c r="E7" s="24" t="s">
        <v>21</v>
      </c>
      <c r="F7" s="24" t="s">
        <v>67</v>
      </c>
      <c r="G7" s="24">
        <v>9</v>
      </c>
      <c r="H7" s="27" t="s">
        <v>261</v>
      </c>
      <c r="I7" s="24" t="s">
        <v>29</v>
      </c>
      <c r="J7" s="24">
        <v>8</v>
      </c>
      <c r="K7" s="24">
        <v>60.44</v>
      </c>
      <c r="L7" s="24">
        <v>7</v>
      </c>
      <c r="M7" s="24" t="s">
        <v>68</v>
      </c>
      <c r="N7" s="24" t="s">
        <v>70</v>
      </c>
      <c r="O7" s="19" t="s">
        <v>23</v>
      </c>
      <c r="P7" s="19" t="s">
        <v>71</v>
      </c>
    </row>
    <row r="8" spans="1:177" s="12" customFormat="1" x14ac:dyDescent="0.25">
      <c r="A8" s="57">
        <v>5</v>
      </c>
      <c r="B8" s="55" t="s">
        <v>93</v>
      </c>
      <c r="C8" s="56" t="s">
        <v>66</v>
      </c>
      <c r="D8" s="56" t="s">
        <v>65</v>
      </c>
      <c r="E8" s="24" t="s">
        <v>21</v>
      </c>
      <c r="F8" s="24" t="s">
        <v>67</v>
      </c>
      <c r="G8" s="24">
        <v>9</v>
      </c>
      <c r="H8" s="27" t="s">
        <v>262</v>
      </c>
      <c r="I8" s="24" t="s">
        <v>35</v>
      </c>
      <c r="J8" s="24">
        <v>7</v>
      </c>
      <c r="K8" s="24">
        <v>55.13</v>
      </c>
      <c r="L8" s="24">
        <v>1</v>
      </c>
      <c r="M8" s="24" t="s">
        <v>68</v>
      </c>
      <c r="N8" s="24" t="s">
        <v>73</v>
      </c>
      <c r="O8" s="19" t="s">
        <v>23</v>
      </c>
      <c r="P8" s="19" t="s">
        <v>72</v>
      </c>
    </row>
    <row r="9" spans="1:177" s="13" customFormat="1" ht="15.75" thickBot="1" x14ac:dyDescent="0.3">
      <c r="A9" s="59">
        <v>6</v>
      </c>
      <c r="B9" s="58" t="s">
        <v>93</v>
      </c>
      <c r="C9" s="45" t="s">
        <v>66</v>
      </c>
      <c r="D9" s="45" t="s">
        <v>65</v>
      </c>
      <c r="E9" s="33" t="s">
        <v>21</v>
      </c>
      <c r="F9" s="33" t="s">
        <v>67</v>
      </c>
      <c r="G9" s="33">
        <v>9</v>
      </c>
      <c r="H9" s="27" t="s">
        <v>263</v>
      </c>
      <c r="I9" s="33" t="s">
        <v>60</v>
      </c>
      <c r="J9" s="33">
        <v>2</v>
      </c>
      <c r="K9" s="33">
        <v>41.57</v>
      </c>
      <c r="L9" s="33">
        <v>1</v>
      </c>
      <c r="M9" s="33" t="s">
        <v>68</v>
      </c>
      <c r="N9" s="33" t="s">
        <v>70</v>
      </c>
      <c r="O9" s="34" t="s">
        <v>23</v>
      </c>
      <c r="P9" s="34" t="s">
        <v>72</v>
      </c>
    </row>
    <row r="10" spans="1:177" s="6" customFormat="1" x14ac:dyDescent="0.25">
      <c r="A10" s="60">
        <v>7</v>
      </c>
      <c r="B10" s="54" t="s">
        <v>94</v>
      </c>
      <c r="C10" s="44" t="s">
        <v>13</v>
      </c>
      <c r="D10" s="44" t="s">
        <v>56</v>
      </c>
      <c r="E10" s="26" t="s">
        <v>21</v>
      </c>
      <c r="F10" s="26" t="s">
        <v>15</v>
      </c>
      <c r="G10" s="26">
        <v>5</v>
      </c>
      <c r="H10" s="26" t="s">
        <v>38</v>
      </c>
      <c r="I10" s="26" t="s">
        <v>50</v>
      </c>
      <c r="J10" s="26">
        <v>10</v>
      </c>
      <c r="K10" s="26">
        <v>264.79000000000002</v>
      </c>
      <c r="L10" s="26">
        <v>7</v>
      </c>
      <c r="M10" s="26" t="s">
        <v>14</v>
      </c>
      <c r="N10" s="26" t="s">
        <v>49</v>
      </c>
      <c r="O10" s="7" t="s">
        <v>23</v>
      </c>
      <c r="P10" s="7" t="s">
        <v>39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</row>
    <row r="11" spans="1:177" s="6" customFormat="1" x14ac:dyDescent="0.25">
      <c r="A11" s="57">
        <v>8</v>
      </c>
      <c r="B11" s="55" t="s">
        <v>94</v>
      </c>
      <c r="C11" s="56" t="s">
        <v>13</v>
      </c>
      <c r="D11" s="56" t="s">
        <v>56</v>
      </c>
      <c r="E11" s="22" t="s">
        <v>21</v>
      </c>
      <c r="F11" s="22" t="s">
        <v>15</v>
      </c>
      <c r="G11" s="22">
        <v>5</v>
      </c>
      <c r="H11" s="22" t="s">
        <v>38</v>
      </c>
      <c r="I11" s="22" t="s">
        <v>41</v>
      </c>
      <c r="J11" s="22">
        <v>184</v>
      </c>
      <c r="K11" s="22">
        <v>258.82</v>
      </c>
      <c r="L11" s="22">
        <v>3</v>
      </c>
      <c r="M11" s="22" t="s">
        <v>14</v>
      </c>
      <c r="N11" s="22" t="s">
        <v>40</v>
      </c>
      <c r="O11" s="7" t="s">
        <v>23</v>
      </c>
      <c r="P11" s="7" t="s">
        <v>42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</row>
    <row r="12" spans="1:177" s="8" customFormat="1" x14ac:dyDescent="0.25">
      <c r="A12" s="57">
        <v>9</v>
      </c>
      <c r="B12" s="55" t="s">
        <v>94</v>
      </c>
      <c r="C12" s="56" t="s">
        <v>13</v>
      </c>
      <c r="D12" s="56" t="s">
        <v>57</v>
      </c>
      <c r="E12" s="22" t="s">
        <v>21</v>
      </c>
      <c r="F12" s="22" t="s">
        <v>15</v>
      </c>
      <c r="G12" s="22">
        <v>5</v>
      </c>
      <c r="H12" s="22" t="s">
        <v>38</v>
      </c>
      <c r="I12" s="22" t="s">
        <v>37</v>
      </c>
      <c r="J12" s="22">
        <v>15</v>
      </c>
      <c r="K12" s="22">
        <v>238.55</v>
      </c>
      <c r="L12" s="22">
        <v>2</v>
      </c>
      <c r="M12" s="22" t="s">
        <v>14</v>
      </c>
      <c r="N12" s="22" t="s">
        <v>36</v>
      </c>
      <c r="O12" s="7" t="s">
        <v>23</v>
      </c>
      <c r="P12" s="7" t="s">
        <v>39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</row>
    <row r="13" spans="1:177" s="14" customFormat="1" ht="15.75" thickBot="1" x14ac:dyDescent="0.3">
      <c r="A13" s="57">
        <v>10</v>
      </c>
      <c r="B13" s="55" t="s">
        <v>94</v>
      </c>
      <c r="C13" s="56" t="s">
        <v>13</v>
      </c>
      <c r="D13" s="56" t="s">
        <v>64</v>
      </c>
      <c r="E13" s="22" t="s">
        <v>21</v>
      </c>
      <c r="F13" s="22" t="s">
        <v>15</v>
      </c>
      <c r="G13" s="22">
        <v>5</v>
      </c>
      <c r="H13" s="22" t="s">
        <v>38</v>
      </c>
      <c r="I13" s="24" t="s">
        <v>62</v>
      </c>
      <c r="J13" s="22">
        <v>8</v>
      </c>
      <c r="K13" s="22">
        <v>188.81</v>
      </c>
      <c r="L13" s="22">
        <v>2</v>
      </c>
      <c r="M13" s="22" t="s">
        <v>14</v>
      </c>
      <c r="N13" s="22" t="s">
        <v>25</v>
      </c>
      <c r="O13" s="7" t="s">
        <v>23</v>
      </c>
      <c r="P13" s="7" t="s">
        <v>39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</row>
    <row r="14" spans="1:177" s="14" customFormat="1" ht="15.75" thickBot="1" x14ac:dyDescent="0.3">
      <c r="A14" s="59">
        <v>11</v>
      </c>
      <c r="B14" s="58" t="s">
        <v>94</v>
      </c>
      <c r="C14" s="45" t="s">
        <v>13</v>
      </c>
      <c r="D14" s="45" t="s">
        <v>56</v>
      </c>
      <c r="E14" s="35" t="s">
        <v>21</v>
      </c>
      <c r="F14" s="36" t="s">
        <v>15</v>
      </c>
      <c r="G14" s="36">
        <v>5</v>
      </c>
      <c r="H14" s="35" t="s">
        <v>38</v>
      </c>
      <c r="I14" s="33" t="s">
        <v>55</v>
      </c>
      <c r="J14" s="36">
        <v>205</v>
      </c>
      <c r="K14" s="33">
        <v>189.33</v>
      </c>
      <c r="L14" s="36">
        <v>1</v>
      </c>
      <c r="M14" s="33" t="s">
        <v>14</v>
      </c>
      <c r="N14" s="33" t="s">
        <v>28</v>
      </c>
      <c r="O14" s="13" t="s">
        <v>23</v>
      </c>
      <c r="P14" s="13" t="s">
        <v>39</v>
      </c>
      <c r="Q14" s="13"/>
    </row>
    <row r="15" spans="1:177" s="6" customFormat="1" x14ac:dyDescent="0.25">
      <c r="A15" s="60">
        <v>12</v>
      </c>
      <c r="B15" s="54" t="s">
        <v>95</v>
      </c>
      <c r="C15" s="44" t="s">
        <v>13</v>
      </c>
      <c r="D15" s="44" t="s">
        <v>56</v>
      </c>
      <c r="E15" s="26" t="s">
        <v>21</v>
      </c>
      <c r="F15" s="26" t="s">
        <v>15</v>
      </c>
      <c r="G15" s="26">
        <v>5</v>
      </c>
      <c r="H15" s="26" t="s">
        <v>264</v>
      </c>
      <c r="I15" s="26" t="s">
        <v>17</v>
      </c>
      <c r="J15" s="26">
        <v>2</v>
      </c>
      <c r="K15" s="26">
        <v>275.8</v>
      </c>
      <c r="L15" s="26">
        <v>1</v>
      </c>
      <c r="M15" s="26" t="s">
        <v>14</v>
      </c>
      <c r="N15" s="26" t="s">
        <v>16</v>
      </c>
      <c r="O15" s="7" t="s">
        <v>18</v>
      </c>
      <c r="P15" s="7" t="s">
        <v>19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</row>
    <row r="16" spans="1:177" s="6" customFormat="1" x14ac:dyDescent="0.25">
      <c r="A16" s="57">
        <v>13</v>
      </c>
      <c r="B16" s="55" t="s">
        <v>95</v>
      </c>
      <c r="C16" s="56" t="s">
        <v>13</v>
      </c>
      <c r="D16" s="56" t="s">
        <v>57</v>
      </c>
      <c r="E16" s="22" t="s">
        <v>21</v>
      </c>
      <c r="F16" s="22" t="s">
        <v>15</v>
      </c>
      <c r="G16" s="22">
        <v>5</v>
      </c>
      <c r="H16" s="26" t="s">
        <v>265</v>
      </c>
      <c r="I16" s="22" t="s">
        <v>33</v>
      </c>
      <c r="J16" s="22">
        <v>9</v>
      </c>
      <c r="K16" s="22">
        <v>257.04000000000002</v>
      </c>
      <c r="L16" s="22">
        <v>3</v>
      </c>
      <c r="M16" s="22" t="s">
        <v>14</v>
      </c>
      <c r="N16" s="22" t="s">
        <v>32</v>
      </c>
      <c r="O16" s="7" t="s">
        <v>23</v>
      </c>
      <c r="P16" s="7" t="s">
        <v>34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</row>
    <row r="17" spans="1:177" s="8" customFormat="1" x14ac:dyDescent="0.25">
      <c r="A17" s="57">
        <v>14</v>
      </c>
      <c r="B17" s="55" t="s">
        <v>95</v>
      </c>
      <c r="C17" s="56" t="s">
        <v>13</v>
      </c>
      <c r="D17" s="56" t="s">
        <v>57</v>
      </c>
      <c r="E17" s="22" t="s">
        <v>21</v>
      </c>
      <c r="F17" s="22" t="s">
        <v>15</v>
      </c>
      <c r="G17" s="22">
        <v>5</v>
      </c>
      <c r="H17" s="26" t="s">
        <v>266</v>
      </c>
      <c r="I17" s="24" t="s">
        <v>91</v>
      </c>
      <c r="J17" s="24">
        <v>11</v>
      </c>
      <c r="K17" s="24">
        <v>257.04000000000002</v>
      </c>
      <c r="L17" s="22">
        <v>1</v>
      </c>
      <c r="M17" s="22" t="s">
        <v>14</v>
      </c>
      <c r="N17" s="23" t="s">
        <v>25</v>
      </c>
      <c r="O17" s="7" t="s">
        <v>23</v>
      </c>
      <c r="P17" s="7" t="s">
        <v>31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</row>
    <row r="18" spans="1:177" s="8" customFormat="1" x14ac:dyDescent="0.25">
      <c r="A18" s="57">
        <v>15</v>
      </c>
      <c r="B18" s="55" t="s">
        <v>95</v>
      </c>
      <c r="C18" s="56" t="s">
        <v>13</v>
      </c>
      <c r="D18" s="56" t="s">
        <v>56</v>
      </c>
      <c r="E18" s="22" t="s">
        <v>21</v>
      </c>
      <c r="F18" s="22" t="s">
        <v>15</v>
      </c>
      <c r="G18" s="22">
        <v>5</v>
      </c>
      <c r="H18" s="26" t="s">
        <v>267</v>
      </c>
      <c r="I18" s="22" t="s">
        <v>54</v>
      </c>
      <c r="J18" s="22">
        <v>4</v>
      </c>
      <c r="K18" s="22">
        <v>241.14</v>
      </c>
      <c r="L18" s="22">
        <v>3</v>
      </c>
      <c r="M18" s="22" t="s">
        <v>14</v>
      </c>
      <c r="N18" s="22" t="s">
        <v>49</v>
      </c>
      <c r="O18" s="7" t="s">
        <v>23</v>
      </c>
      <c r="P18" s="7" t="s">
        <v>34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</row>
    <row r="19" spans="1:177" s="8" customFormat="1" x14ac:dyDescent="0.25">
      <c r="A19" s="57">
        <v>16</v>
      </c>
      <c r="B19" s="55" t="s">
        <v>95</v>
      </c>
      <c r="C19" s="56" t="s">
        <v>13</v>
      </c>
      <c r="D19" s="56" t="s">
        <v>56</v>
      </c>
      <c r="E19" s="22" t="s">
        <v>21</v>
      </c>
      <c r="F19" s="23" t="s">
        <v>15</v>
      </c>
      <c r="G19" s="22">
        <v>5</v>
      </c>
      <c r="H19" s="26" t="s">
        <v>268</v>
      </c>
      <c r="I19" s="22" t="s">
        <v>22</v>
      </c>
      <c r="J19" s="22">
        <v>11</v>
      </c>
      <c r="K19" s="22">
        <v>221.73</v>
      </c>
      <c r="L19" s="22">
        <v>3</v>
      </c>
      <c r="M19" s="22" t="s">
        <v>14</v>
      </c>
      <c r="N19" s="22" t="s">
        <v>20</v>
      </c>
      <c r="O19" s="7" t="s">
        <v>23</v>
      </c>
      <c r="P19" s="7" t="s">
        <v>24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</row>
    <row r="20" spans="1:177" s="6" customFormat="1" x14ac:dyDescent="0.25">
      <c r="A20" s="57">
        <v>17</v>
      </c>
      <c r="B20" s="55" t="s">
        <v>95</v>
      </c>
      <c r="C20" s="56" t="s">
        <v>66</v>
      </c>
      <c r="D20" s="56" t="s">
        <v>56</v>
      </c>
      <c r="E20" s="22" t="s">
        <v>21</v>
      </c>
      <c r="F20" s="25" t="s">
        <v>86</v>
      </c>
      <c r="G20" s="22">
        <v>16</v>
      </c>
      <c r="H20" s="26" t="s">
        <v>269</v>
      </c>
      <c r="I20" s="25" t="s">
        <v>74</v>
      </c>
      <c r="J20" s="22">
        <v>4</v>
      </c>
      <c r="K20" s="25">
        <v>41.94</v>
      </c>
      <c r="L20" s="22">
        <v>2</v>
      </c>
      <c r="M20" s="25" t="s">
        <v>87</v>
      </c>
      <c r="N20" s="25" t="s">
        <v>70</v>
      </c>
      <c r="O20" s="7" t="s">
        <v>23</v>
      </c>
      <c r="P20" s="7" t="s">
        <v>31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</row>
    <row r="21" spans="1:177" s="8" customFormat="1" x14ac:dyDescent="0.25">
      <c r="A21" s="61">
        <v>18</v>
      </c>
      <c r="B21" s="55" t="s">
        <v>95</v>
      </c>
      <c r="C21" s="56" t="s">
        <v>66</v>
      </c>
      <c r="D21" s="61" t="s">
        <v>57</v>
      </c>
      <c r="E21" s="24" t="s">
        <v>21</v>
      </c>
      <c r="F21" s="24" t="s">
        <v>67</v>
      </c>
      <c r="G21" s="24">
        <v>9</v>
      </c>
      <c r="H21" s="26" t="s">
        <v>270</v>
      </c>
      <c r="I21" s="24" t="s">
        <v>22</v>
      </c>
      <c r="J21" s="24">
        <v>11</v>
      </c>
      <c r="K21" s="24">
        <v>75.38</v>
      </c>
      <c r="L21" s="24">
        <v>8</v>
      </c>
      <c r="M21" s="24" t="s">
        <v>68</v>
      </c>
      <c r="N21" s="24" t="s">
        <v>69</v>
      </c>
      <c r="O21" s="19" t="s">
        <v>23</v>
      </c>
      <c r="P21" s="19" t="s">
        <v>24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</row>
    <row r="22" spans="1:177" s="13" customFormat="1" ht="15.75" thickBot="1" x14ac:dyDescent="0.3">
      <c r="A22" s="59">
        <v>19</v>
      </c>
      <c r="B22" s="58" t="s">
        <v>95</v>
      </c>
      <c r="C22" s="45" t="s">
        <v>66</v>
      </c>
      <c r="D22" s="45" t="s">
        <v>65</v>
      </c>
      <c r="E22" s="33" t="s">
        <v>21</v>
      </c>
      <c r="F22" s="33" t="s">
        <v>67</v>
      </c>
      <c r="G22" s="33">
        <v>9</v>
      </c>
      <c r="H22" s="26" t="s">
        <v>271</v>
      </c>
      <c r="I22" s="33" t="s">
        <v>74</v>
      </c>
      <c r="J22" s="33">
        <v>4</v>
      </c>
      <c r="K22" s="33">
        <v>41.57</v>
      </c>
      <c r="L22" s="33">
        <v>1</v>
      </c>
      <c r="M22" s="33" t="s">
        <v>68</v>
      </c>
      <c r="N22" s="33" t="s">
        <v>70</v>
      </c>
      <c r="O22" s="34" t="s">
        <v>23</v>
      </c>
      <c r="P22" s="34" t="s">
        <v>34</v>
      </c>
    </row>
    <row r="23" spans="1:177" s="6" customFormat="1" x14ac:dyDescent="0.25">
      <c r="A23" s="60">
        <v>20</v>
      </c>
      <c r="B23" s="54" t="s">
        <v>96</v>
      </c>
      <c r="C23" s="48" t="s">
        <v>66</v>
      </c>
      <c r="D23" s="48" t="s">
        <v>65</v>
      </c>
      <c r="E23" s="28" t="s">
        <v>21</v>
      </c>
      <c r="F23" s="28" t="s">
        <v>67</v>
      </c>
      <c r="G23" s="28">
        <v>9</v>
      </c>
      <c r="H23" s="28" t="s">
        <v>272</v>
      </c>
      <c r="I23" s="28" t="s">
        <v>81</v>
      </c>
      <c r="J23" s="28">
        <v>0</v>
      </c>
      <c r="K23" s="28">
        <v>72.05</v>
      </c>
      <c r="L23" s="28">
        <v>4</v>
      </c>
      <c r="M23" s="28" t="s">
        <v>68</v>
      </c>
      <c r="N23" s="28" t="s">
        <v>79</v>
      </c>
      <c r="O23" s="19" t="s">
        <v>23</v>
      </c>
      <c r="P23" s="19" t="s">
        <v>80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</row>
    <row r="24" spans="1:177" s="13" customFormat="1" ht="15.75" thickBot="1" x14ac:dyDescent="0.3">
      <c r="A24" s="59">
        <v>21</v>
      </c>
      <c r="B24" s="58" t="s">
        <v>96</v>
      </c>
      <c r="C24" s="53" t="s">
        <v>66</v>
      </c>
      <c r="D24" s="53" t="s">
        <v>65</v>
      </c>
      <c r="E24" s="33" t="s">
        <v>21</v>
      </c>
      <c r="F24" s="33" t="s">
        <v>67</v>
      </c>
      <c r="G24" s="33">
        <v>9</v>
      </c>
      <c r="H24" s="33" t="s">
        <v>274</v>
      </c>
      <c r="I24" s="33" t="s">
        <v>273</v>
      </c>
      <c r="J24" s="33">
        <v>0</v>
      </c>
      <c r="K24" s="33">
        <v>41.94</v>
      </c>
      <c r="L24" s="33">
        <v>1</v>
      </c>
      <c r="M24" s="33" t="s">
        <v>68</v>
      </c>
      <c r="N24" s="33" t="s">
        <v>79</v>
      </c>
      <c r="O24" s="34" t="s">
        <v>23</v>
      </c>
      <c r="P24" s="34" t="s">
        <v>80</v>
      </c>
    </row>
    <row r="25" spans="1:177" s="6" customFormat="1" x14ac:dyDescent="0.25">
      <c r="A25" s="60">
        <v>22</v>
      </c>
      <c r="B25" s="54" t="s">
        <v>97</v>
      </c>
      <c r="C25" s="44" t="s">
        <v>66</v>
      </c>
      <c r="D25" s="44" t="s">
        <v>65</v>
      </c>
      <c r="E25" s="28" t="s">
        <v>21</v>
      </c>
      <c r="F25" s="28" t="s">
        <v>15</v>
      </c>
      <c r="G25" s="28">
        <v>5</v>
      </c>
      <c r="H25" s="28" t="s">
        <v>275</v>
      </c>
      <c r="I25" s="28" t="s">
        <v>75</v>
      </c>
      <c r="J25" s="28">
        <v>5</v>
      </c>
      <c r="K25" s="28">
        <v>77.930000000000007</v>
      </c>
      <c r="L25" s="28">
        <v>8</v>
      </c>
      <c r="M25" s="28" t="s">
        <v>76</v>
      </c>
      <c r="N25" s="28" t="s">
        <v>77</v>
      </c>
      <c r="O25" s="19" t="s">
        <v>23</v>
      </c>
      <c r="P25" s="19" t="s">
        <v>78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</row>
    <row r="26" spans="1:177" s="13" customFormat="1" ht="15.75" thickBot="1" x14ac:dyDescent="0.3">
      <c r="A26" s="59">
        <v>23</v>
      </c>
      <c r="B26" s="58" t="s">
        <v>97</v>
      </c>
      <c r="C26" s="45" t="s">
        <v>66</v>
      </c>
      <c r="D26" s="45" t="s">
        <v>65</v>
      </c>
      <c r="E26" s="33" t="s">
        <v>21</v>
      </c>
      <c r="F26" s="33" t="s">
        <v>67</v>
      </c>
      <c r="G26" s="33">
        <v>9</v>
      </c>
      <c r="H26" s="33" t="s">
        <v>275</v>
      </c>
      <c r="I26" s="33" t="s">
        <v>84</v>
      </c>
      <c r="J26" s="33">
        <v>0</v>
      </c>
      <c r="K26" s="33">
        <v>47.92</v>
      </c>
      <c r="L26" s="33">
        <v>2</v>
      </c>
      <c r="M26" s="33" t="s">
        <v>68</v>
      </c>
      <c r="N26" s="33" t="s">
        <v>85</v>
      </c>
      <c r="O26" s="34" t="s">
        <v>23</v>
      </c>
      <c r="P26" s="34" t="s">
        <v>78</v>
      </c>
    </row>
    <row r="27" spans="1:177" s="50" customFormat="1" x14ac:dyDescent="0.25">
      <c r="A27" s="48">
        <v>24</v>
      </c>
      <c r="B27" s="47" t="s">
        <v>98</v>
      </c>
      <c r="C27" s="48" t="s">
        <v>13</v>
      </c>
      <c r="D27" s="48" t="s">
        <v>56</v>
      </c>
      <c r="E27" s="46" t="s">
        <v>21</v>
      </c>
      <c r="F27" s="46" t="s">
        <v>15</v>
      </c>
      <c r="G27" s="46">
        <v>5</v>
      </c>
      <c r="H27" s="46" t="s">
        <v>276</v>
      </c>
      <c r="I27" s="46" t="s">
        <v>26</v>
      </c>
      <c r="J27" s="46">
        <v>504</v>
      </c>
      <c r="K27" s="46">
        <v>229.36</v>
      </c>
      <c r="L27" s="46">
        <v>2</v>
      </c>
      <c r="M27" s="46" t="s">
        <v>14</v>
      </c>
      <c r="N27" s="46" t="s">
        <v>25</v>
      </c>
      <c r="O27" s="49" t="s">
        <v>23</v>
      </c>
      <c r="P27" s="49" t="s">
        <v>27</v>
      </c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</row>
    <row r="28" spans="1:177" s="43" customFormat="1" ht="15.75" thickBot="1" x14ac:dyDescent="0.3">
      <c r="A28" s="53">
        <v>25</v>
      </c>
      <c r="B28" s="52" t="s">
        <v>98</v>
      </c>
      <c r="C28" s="53" t="s">
        <v>13</v>
      </c>
      <c r="D28" s="53" t="s">
        <v>56</v>
      </c>
      <c r="E28" s="51" t="s">
        <v>21</v>
      </c>
      <c r="F28" s="51" t="s">
        <v>15</v>
      </c>
      <c r="G28" s="51">
        <v>5</v>
      </c>
      <c r="H28" s="51" t="s">
        <v>276</v>
      </c>
      <c r="I28" s="51" t="s">
        <v>47</v>
      </c>
      <c r="J28" s="51">
        <v>227</v>
      </c>
      <c r="K28" s="51">
        <v>168.1</v>
      </c>
      <c r="L28" s="51">
        <v>1</v>
      </c>
      <c r="M28" s="51" t="s">
        <v>14</v>
      </c>
      <c r="N28" s="51" t="s">
        <v>14</v>
      </c>
      <c r="O28" s="43" t="s">
        <v>23</v>
      </c>
      <c r="P28" s="43" t="s">
        <v>48</v>
      </c>
    </row>
    <row r="29" spans="1:177" s="13" customFormat="1" ht="15.75" thickBot="1" x14ac:dyDescent="0.3">
      <c r="A29" s="64">
        <v>26</v>
      </c>
      <c r="B29" s="62" t="s">
        <v>99</v>
      </c>
      <c r="C29" s="63" t="s">
        <v>13</v>
      </c>
      <c r="D29" s="63" t="s">
        <v>64</v>
      </c>
      <c r="E29" s="37" t="s">
        <v>21</v>
      </c>
      <c r="F29" s="37" t="s">
        <v>15</v>
      </c>
      <c r="G29" s="37">
        <v>5</v>
      </c>
      <c r="H29" s="3" t="s">
        <v>277</v>
      </c>
      <c r="I29" s="38" t="s">
        <v>63</v>
      </c>
      <c r="J29" s="37">
        <v>457</v>
      </c>
      <c r="K29" s="37">
        <v>138.76</v>
      </c>
      <c r="L29" s="37">
        <v>1</v>
      </c>
      <c r="M29" s="37" t="s">
        <v>14</v>
      </c>
      <c r="N29" s="37" t="s">
        <v>40</v>
      </c>
      <c r="O29" s="13" t="s">
        <v>23</v>
      </c>
      <c r="P29" s="13" t="s">
        <v>59</v>
      </c>
    </row>
    <row r="30" spans="1:177" s="43" customFormat="1" ht="15.75" thickBot="1" x14ac:dyDescent="0.3">
      <c r="A30" s="41">
        <v>27</v>
      </c>
      <c r="B30" s="40" t="s">
        <v>100</v>
      </c>
      <c r="C30" s="41" t="s">
        <v>13</v>
      </c>
      <c r="D30" s="41" t="s">
        <v>56</v>
      </c>
      <c r="E30" s="42" t="s">
        <v>21</v>
      </c>
      <c r="F30" s="39" t="s">
        <v>15</v>
      </c>
      <c r="G30" s="39">
        <v>5</v>
      </c>
      <c r="H30" s="39" t="s">
        <v>278</v>
      </c>
      <c r="I30" s="39" t="s">
        <v>52</v>
      </c>
      <c r="J30" s="39">
        <v>6</v>
      </c>
      <c r="K30" s="39">
        <v>219.42</v>
      </c>
      <c r="L30" s="39">
        <v>1</v>
      </c>
      <c r="M30" s="39" t="s">
        <v>14</v>
      </c>
      <c r="N30" s="39" t="s">
        <v>51</v>
      </c>
      <c r="O30" s="43" t="s">
        <v>18</v>
      </c>
      <c r="P30" s="43" t="s">
        <v>53</v>
      </c>
    </row>
    <row r="31" spans="1:177" s="13" customFormat="1" ht="15.75" thickBot="1" x14ac:dyDescent="0.3">
      <c r="A31" s="64">
        <v>28</v>
      </c>
      <c r="B31" s="62" t="s">
        <v>101</v>
      </c>
      <c r="C31" s="63" t="s">
        <v>66</v>
      </c>
      <c r="D31" s="63" t="s">
        <v>56</v>
      </c>
      <c r="E31" s="38" t="s">
        <v>21</v>
      </c>
      <c r="F31" s="38" t="s">
        <v>67</v>
      </c>
      <c r="G31" s="38">
        <v>9</v>
      </c>
      <c r="H31" s="38" t="s">
        <v>279</v>
      </c>
      <c r="I31" s="38" t="s">
        <v>82</v>
      </c>
      <c r="J31" s="38">
        <v>0</v>
      </c>
      <c r="K31" s="38">
        <v>101.33</v>
      </c>
      <c r="L31" s="38">
        <v>4</v>
      </c>
      <c r="M31" s="38" t="s">
        <v>68</v>
      </c>
      <c r="N31" s="38" t="s">
        <v>79</v>
      </c>
      <c r="O31" s="34" t="s">
        <v>23</v>
      </c>
      <c r="P31" s="34" t="s">
        <v>83</v>
      </c>
    </row>
    <row r="32" spans="1:177" s="6" customFormat="1" x14ac:dyDescent="0.25">
      <c r="A32" s="7"/>
      <c r="B32" s="7"/>
      <c r="C32" s="15"/>
      <c r="D32" s="20"/>
      <c r="E32" s="7"/>
      <c r="F32" s="7"/>
      <c r="G32" s="21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</row>
    <row r="33" spans="1:11" s="6" customFormat="1" x14ac:dyDescent="0.25">
      <c r="A33" s="15"/>
      <c r="C33" s="9"/>
      <c r="D33" s="9"/>
      <c r="E33" s="18"/>
      <c r="K33" s="10"/>
    </row>
    <row r="34" spans="1:11" s="6" customFormat="1" x14ac:dyDescent="0.25">
      <c r="B34" s="11"/>
      <c r="C34" s="9"/>
      <c r="D34" s="9"/>
      <c r="K34" s="10"/>
    </row>
    <row r="35" spans="1:11" s="6" customFormat="1" x14ac:dyDescent="0.25">
      <c r="B35" s="11"/>
      <c r="C35" s="9"/>
      <c r="D35" s="9"/>
      <c r="K35" s="10"/>
    </row>
    <row r="36" spans="1:11" s="6" customFormat="1" x14ac:dyDescent="0.25">
      <c r="B36" s="11"/>
      <c r="C36" s="9"/>
      <c r="D36" s="9"/>
      <c r="K36" s="10"/>
    </row>
    <row r="37" spans="1:11" s="6" customFormat="1" x14ac:dyDescent="0.25">
      <c r="B37" s="11"/>
      <c r="C37" s="9"/>
      <c r="D37" s="9"/>
      <c r="K37" s="10"/>
    </row>
    <row r="38" spans="1:11" s="6" customFormat="1" x14ac:dyDescent="0.25">
      <c r="B38" s="11"/>
      <c r="C38" s="9"/>
      <c r="D38" s="9"/>
      <c r="K38" s="10"/>
    </row>
    <row r="39" spans="1:11" s="6" customFormat="1" x14ac:dyDescent="0.25">
      <c r="B39" s="11"/>
      <c r="C39" s="9"/>
      <c r="D39" s="9"/>
      <c r="K39" s="10"/>
    </row>
    <row r="40" spans="1:11" s="6" customFormat="1" x14ac:dyDescent="0.25">
      <c r="B40" s="11"/>
      <c r="C40" s="9"/>
      <c r="D40" s="9"/>
      <c r="K40" s="10"/>
    </row>
    <row r="41" spans="1:11" s="6" customFormat="1" x14ac:dyDescent="0.25">
      <c r="B41" s="11"/>
      <c r="C41" s="9"/>
      <c r="D41" s="9"/>
      <c r="K41" s="10"/>
    </row>
    <row r="42" spans="1:11" s="6" customFormat="1" x14ac:dyDescent="0.25">
      <c r="B42" s="11"/>
      <c r="C42" s="9"/>
      <c r="D42" s="9"/>
      <c r="K42" s="10"/>
    </row>
    <row r="43" spans="1:11" s="6" customFormat="1" x14ac:dyDescent="0.25">
      <c r="B43" s="11"/>
      <c r="C43" s="9"/>
      <c r="D43" s="9"/>
      <c r="K43" s="10"/>
    </row>
    <row r="44" spans="1:11" s="6" customFormat="1" x14ac:dyDescent="0.25">
      <c r="B44" s="11"/>
      <c r="C44" s="9"/>
      <c r="D44" s="9"/>
      <c r="K44" s="10"/>
    </row>
    <row r="45" spans="1:11" s="6" customFormat="1" x14ac:dyDescent="0.25">
      <c r="B45" s="11"/>
      <c r="C45" s="9"/>
      <c r="D45" s="9"/>
      <c r="K45" s="10"/>
    </row>
    <row r="46" spans="1:11" s="6" customFormat="1" x14ac:dyDescent="0.25">
      <c r="B46" s="11"/>
      <c r="C46" s="9"/>
      <c r="D46" s="9"/>
      <c r="K46" s="10"/>
    </row>
    <row r="47" spans="1:11" s="6" customFormat="1" x14ac:dyDescent="0.25">
      <c r="B47" s="11"/>
      <c r="C47" s="9"/>
      <c r="D47" s="9"/>
      <c r="K47" s="10"/>
    </row>
    <row r="48" spans="1:11" s="6" customFormat="1" x14ac:dyDescent="0.25">
      <c r="B48" s="11"/>
      <c r="C48" s="9"/>
      <c r="D48" s="9"/>
      <c r="K48" s="10"/>
    </row>
    <row r="49" spans="2:11" s="6" customFormat="1" x14ac:dyDescent="0.25">
      <c r="B49" s="11"/>
      <c r="C49" s="9"/>
      <c r="D49" s="9"/>
      <c r="K49" s="10"/>
    </row>
    <row r="50" spans="2:11" s="6" customFormat="1" x14ac:dyDescent="0.25">
      <c r="B50" s="11"/>
      <c r="C50" s="9"/>
      <c r="D50" s="9"/>
      <c r="K50" s="10"/>
    </row>
    <row r="51" spans="2:11" s="6" customFormat="1" x14ac:dyDescent="0.25">
      <c r="B51" s="11"/>
      <c r="C51" s="9"/>
      <c r="D51" s="9"/>
      <c r="K51" s="10"/>
    </row>
    <row r="52" spans="2:11" s="6" customFormat="1" x14ac:dyDescent="0.25">
      <c r="B52" s="11"/>
      <c r="C52" s="9"/>
      <c r="D52" s="9"/>
      <c r="K52" s="10"/>
    </row>
    <row r="53" spans="2:11" s="6" customFormat="1" x14ac:dyDescent="0.25">
      <c r="B53" s="11"/>
      <c r="C53" s="9"/>
      <c r="D53" s="9"/>
      <c r="K53" s="10"/>
    </row>
    <row r="54" spans="2:11" s="6" customFormat="1" x14ac:dyDescent="0.25">
      <c r="B54" s="11"/>
      <c r="C54" s="9"/>
      <c r="D54" s="9"/>
      <c r="K54" s="10"/>
    </row>
    <row r="55" spans="2:11" s="6" customFormat="1" x14ac:dyDescent="0.25">
      <c r="B55" s="11"/>
      <c r="C55" s="9"/>
      <c r="D55" s="9"/>
      <c r="K55" s="10"/>
    </row>
    <row r="56" spans="2:11" s="6" customFormat="1" x14ac:dyDescent="0.25">
      <c r="B56" s="11"/>
      <c r="C56" s="9"/>
      <c r="D56" s="9"/>
      <c r="K56" s="10"/>
    </row>
    <row r="57" spans="2:11" s="6" customFormat="1" x14ac:dyDescent="0.25">
      <c r="B57" s="11"/>
      <c r="C57" s="9"/>
      <c r="D57" s="9"/>
      <c r="K57" s="10"/>
    </row>
    <row r="58" spans="2:11" s="6" customFormat="1" x14ac:dyDescent="0.25">
      <c r="B58" s="11"/>
      <c r="C58" s="9"/>
      <c r="D58" s="9"/>
      <c r="K58" s="10"/>
    </row>
    <row r="59" spans="2:11" s="6" customFormat="1" x14ac:dyDescent="0.25">
      <c r="B59" s="11"/>
      <c r="C59" s="9"/>
      <c r="D59" s="9"/>
      <c r="K59" s="10"/>
    </row>
    <row r="60" spans="2:11" s="6" customFormat="1" x14ac:dyDescent="0.25">
      <c r="B60" s="11"/>
      <c r="C60" s="9"/>
      <c r="D60" s="9"/>
      <c r="K60" s="10"/>
    </row>
    <row r="61" spans="2:11" s="6" customFormat="1" x14ac:dyDescent="0.25">
      <c r="B61" s="11"/>
      <c r="C61" s="9"/>
      <c r="D61" s="9"/>
      <c r="K61" s="10"/>
    </row>
    <row r="62" spans="2:11" s="6" customFormat="1" x14ac:dyDescent="0.25">
      <c r="B62" s="11"/>
      <c r="C62" s="9"/>
      <c r="D62" s="9"/>
      <c r="K62" s="10"/>
    </row>
    <row r="63" spans="2:11" s="6" customFormat="1" x14ac:dyDescent="0.25">
      <c r="B63" s="11"/>
      <c r="C63" s="9"/>
      <c r="D63" s="9"/>
      <c r="K63" s="10"/>
    </row>
    <row r="64" spans="2:11" s="6" customFormat="1" x14ac:dyDescent="0.25">
      <c r="B64" s="11"/>
      <c r="C64" s="9"/>
      <c r="D64" s="9"/>
      <c r="K64" s="10"/>
    </row>
    <row r="65" spans="2:11" s="6" customFormat="1" x14ac:dyDescent="0.25">
      <c r="B65" s="11"/>
      <c r="C65" s="9"/>
      <c r="D65" s="9"/>
      <c r="K65" s="10"/>
    </row>
    <row r="66" spans="2:11" s="6" customFormat="1" x14ac:dyDescent="0.25">
      <c r="B66" s="11"/>
      <c r="C66" s="9"/>
      <c r="D66" s="9"/>
      <c r="K66" s="10"/>
    </row>
    <row r="67" spans="2:11" s="6" customFormat="1" x14ac:dyDescent="0.25">
      <c r="B67" s="11"/>
      <c r="C67" s="9"/>
      <c r="D67" s="9"/>
      <c r="K67" s="10"/>
    </row>
    <row r="68" spans="2:11" s="6" customFormat="1" x14ac:dyDescent="0.25">
      <c r="B68" s="11"/>
      <c r="C68" s="9"/>
      <c r="D68" s="9"/>
      <c r="K68" s="10"/>
    </row>
    <row r="69" spans="2:11" s="6" customFormat="1" x14ac:dyDescent="0.25">
      <c r="B69" s="11"/>
      <c r="C69" s="9"/>
      <c r="D69" s="9"/>
      <c r="K69" s="10"/>
    </row>
    <row r="70" spans="2:11" s="6" customFormat="1" x14ac:dyDescent="0.25">
      <c r="B70" s="11"/>
      <c r="C70" s="9"/>
      <c r="D70" s="9"/>
      <c r="K70" s="10"/>
    </row>
    <row r="71" spans="2:11" s="6" customFormat="1" x14ac:dyDescent="0.25">
      <c r="B71" s="11"/>
      <c r="C71" s="9"/>
      <c r="D71" s="9"/>
      <c r="K71" s="10"/>
    </row>
    <row r="72" spans="2:11" s="6" customFormat="1" x14ac:dyDescent="0.25">
      <c r="B72" s="11"/>
      <c r="C72" s="9"/>
      <c r="D72" s="9"/>
      <c r="K72" s="10"/>
    </row>
    <row r="73" spans="2:11" s="6" customFormat="1" x14ac:dyDescent="0.25">
      <c r="B73" s="11"/>
      <c r="C73" s="9"/>
      <c r="D73" s="9"/>
      <c r="K73" s="10"/>
    </row>
    <row r="74" spans="2:11" s="6" customFormat="1" x14ac:dyDescent="0.25">
      <c r="B74" s="11"/>
      <c r="C74" s="9"/>
      <c r="D74" s="9"/>
      <c r="K74" s="10"/>
    </row>
    <row r="75" spans="2:11" s="6" customFormat="1" x14ac:dyDescent="0.25">
      <c r="B75" s="11"/>
      <c r="C75" s="9"/>
      <c r="D75" s="9"/>
      <c r="K75" s="10"/>
    </row>
    <row r="76" spans="2:11" s="6" customFormat="1" x14ac:dyDescent="0.25">
      <c r="B76" s="11"/>
      <c r="C76" s="9"/>
      <c r="D76" s="9"/>
      <c r="K76" s="10"/>
    </row>
    <row r="77" spans="2:11" s="6" customFormat="1" x14ac:dyDescent="0.25">
      <c r="B77" s="11"/>
      <c r="C77" s="9"/>
      <c r="D77" s="9"/>
      <c r="K77" s="10"/>
    </row>
    <row r="78" spans="2:11" s="6" customFormat="1" x14ac:dyDescent="0.25">
      <c r="B78" s="11"/>
      <c r="C78" s="9"/>
      <c r="D78" s="9"/>
      <c r="K78" s="10"/>
    </row>
    <row r="79" spans="2:11" s="6" customFormat="1" x14ac:dyDescent="0.25">
      <c r="B79" s="11"/>
      <c r="C79" s="9"/>
      <c r="D79" s="9"/>
      <c r="K79" s="10"/>
    </row>
    <row r="80" spans="2:11" s="6" customFormat="1" x14ac:dyDescent="0.25">
      <c r="B80" s="11"/>
      <c r="C80" s="9"/>
      <c r="D80" s="9"/>
      <c r="K80" s="10"/>
    </row>
    <row r="81" spans="2:11" s="6" customFormat="1" x14ac:dyDescent="0.25">
      <c r="B81" s="11"/>
      <c r="C81" s="9"/>
      <c r="D81" s="9"/>
      <c r="K81" s="10"/>
    </row>
    <row r="82" spans="2:11" s="6" customFormat="1" x14ac:dyDescent="0.25">
      <c r="B82" s="11"/>
      <c r="C82" s="9"/>
      <c r="D82" s="9"/>
      <c r="K82" s="10"/>
    </row>
    <row r="83" spans="2:11" s="6" customFormat="1" x14ac:dyDescent="0.25">
      <c r="B83" s="11"/>
      <c r="C83" s="9"/>
      <c r="D83" s="9"/>
      <c r="K83" s="10"/>
    </row>
    <row r="84" spans="2:11" s="6" customFormat="1" x14ac:dyDescent="0.25">
      <c r="B84" s="11"/>
      <c r="C84" s="9"/>
      <c r="D84" s="9"/>
      <c r="K84" s="10"/>
    </row>
    <row r="85" spans="2:11" s="6" customFormat="1" x14ac:dyDescent="0.25">
      <c r="B85" s="11"/>
      <c r="C85" s="9"/>
      <c r="D85" s="9"/>
      <c r="K85" s="10"/>
    </row>
    <row r="86" spans="2:11" s="6" customFormat="1" x14ac:dyDescent="0.25">
      <c r="B86" s="11"/>
      <c r="C86" s="9"/>
      <c r="D86" s="9"/>
      <c r="K86" s="10"/>
    </row>
    <row r="87" spans="2:11" s="6" customFormat="1" x14ac:dyDescent="0.25">
      <c r="B87" s="11"/>
      <c r="C87" s="9"/>
      <c r="D87" s="9"/>
      <c r="K87" s="10"/>
    </row>
    <row r="88" spans="2:11" s="6" customFormat="1" x14ac:dyDescent="0.25">
      <c r="B88" s="11"/>
      <c r="C88" s="9"/>
      <c r="D88" s="9"/>
      <c r="K88" s="10"/>
    </row>
    <row r="89" spans="2:11" s="6" customFormat="1" x14ac:dyDescent="0.25">
      <c r="B89" s="11"/>
      <c r="C89" s="9"/>
      <c r="D89" s="9"/>
      <c r="K89" s="10"/>
    </row>
    <row r="90" spans="2:11" s="6" customFormat="1" x14ac:dyDescent="0.25">
      <c r="B90" s="11"/>
      <c r="C90" s="9"/>
      <c r="D90" s="9"/>
      <c r="K90" s="10"/>
    </row>
    <row r="91" spans="2:11" s="6" customFormat="1" x14ac:dyDescent="0.25">
      <c r="B91" s="11"/>
      <c r="C91" s="9"/>
      <c r="D91" s="9"/>
      <c r="K91" s="10"/>
    </row>
    <row r="92" spans="2:11" s="6" customFormat="1" x14ac:dyDescent="0.25">
      <c r="B92" s="11"/>
      <c r="C92" s="9"/>
      <c r="D92" s="9"/>
      <c r="K92" s="10"/>
    </row>
    <row r="93" spans="2:11" s="6" customFormat="1" x14ac:dyDescent="0.25">
      <c r="B93" s="11"/>
      <c r="C93" s="9"/>
      <c r="D93" s="9"/>
      <c r="K93" s="10"/>
    </row>
    <row r="94" spans="2:11" s="6" customFormat="1" x14ac:dyDescent="0.25">
      <c r="B94" s="11"/>
      <c r="C94" s="9"/>
      <c r="D94" s="9"/>
      <c r="K94" s="10"/>
    </row>
    <row r="95" spans="2:11" s="6" customFormat="1" x14ac:dyDescent="0.25">
      <c r="B95" s="11"/>
      <c r="C95" s="9"/>
      <c r="D95" s="9"/>
      <c r="K95" s="10"/>
    </row>
    <row r="96" spans="2:11" s="6" customFormat="1" x14ac:dyDescent="0.25">
      <c r="B96" s="11"/>
      <c r="C96" s="9"/>
      <c r="D96" s="9"/>
      <c r="K96" s="10"/>
    </row>
    <row r="97" spans="1:35" s="6" customFormat="1" x14ac:dyDescent="0.25">
      <c r="B97" s="11"/>
      <c r="C97" s="9"/>
      <c r="D97" s="9"/>
      <c r="K97" s="10"/>
    </row>
    <row r="98" spans="1:35" s="6" customFormat="1" x14ac:dyDescent="0.25">
      <c r="B98" s="11"/>
      <c r="C98" s="9"/>
      <c r="D98" s="9"/>
      <c r="K98" s="10"/>
    </row>
    <row r="99" spans="1:35" s="6" customFormat="1" x14ac:dyDescent="0.25">
      <c r="B99" s="5"/>
      <c r="C99" s="2"/>
      <c r="D99" s="2"/>
      <c r="E99"/>
      <c r="F99"/>
      <c r="G99"/>
      <c r="H99"/>
      <c r="I99"/>
      <c r="J99"/>
      <c r="K99" s="1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</row>
    <row r="100" spans="1:35" s="6" customFormat="1" x14ac:dyDescent="0.25">
      <c r="A100" s="3"/>
      <c r="B100" s="5"/>
      <c r="C100" s="2"/>
      <c r="D100" s="2"/>
      <c r="E100"/>
      <c r="F100"/>
      <c r="G100"/>
      <c r="H100"/>
      <c r="I100"/>
      <c r="J100"/>
      <c r="K100" s="1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</row>
    <row r="101" spans="1:35" s="6" customFormat="1" x14ac:dyDescent="0.25">
      <c r="A101" s="3"/>
      <c r="B101" s="5"/>
      <c r="C101" s="2"/>
      <c r="D101" s="2"/>
      <c r="E101"/>
      <c r="F101"/>
      <c r="G101"/>
      <c r="H101"/>
      <c r="I101"/>
      <c r="J101"/>
      <c r="K101" s="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</row>
    <row r="102" spans="1:35" s="6" customFormat="1" x14ac:dyDescent="0.25">
      <c r="A102" s="3"/>
      <c r="B102" s="5"/>
      <c r="C102" s="2"/>
      <c r="D102" s="2"/>
      <c r="E102"/>
      <c r="F102"/>
      <c r="G102"/>
      <c r="H102"/>
      <c r="I102"/>
      <c r="J102"/>
      <c r="K102" s="1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</row>
    <row r="103" spans="1:35" s="6" customFormat="1" x14ac:dyDescent="0.25">
      <c r="A103" s="3"/>
      <c r="B103" s="5"/>
      <c r="C103" s="2"/>
      <c r="D103" s="2"/>
      <c r="E103"/>
      <c r="F103"/>
      <c r="G103"/>
      <c r="H103"/>
      <c r="I103"/>
      <c r="J103"/>
      <c r="K103" s="1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</row>
    <row r="104" spans="1:35" s="6" customFormat="1" x14ac:dyDescent="0.25">
      <c r="A104" s="3"/>
      <c r="B104" s="5"/>
      <c r="C104" s="2"/>
      <c r="D104" s="2"/>
      <c r="E104"/>
      <c r="F104"/>
      <c r="G104"/>
      <c r="H104"/>
      <c r="I104"/>
      <c r="J104"/>
      <c r="K104" s="1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</row>
    <row r="105" spans="1:35" s="6" customFormat="1" x14ac:dyDescent="0.25">
      <c r="A105" s="3"/>
      <c r="B105" s="5"/>
      <c r="C105" s="2"/>
      <c r="D105" s="2"/>
      <c r="E105"/>
      <c r="F105"/>
      <c r="G105"/>
      <c r="H105"/>
      <c r="I105"/>
      <c r="J105"/>
      <c r="K105" s="1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</row>
    <row r="106" spans="1:35" s="6" customFormat="1" x14ac:dyDescent="0.25">
      <c r="A106" s="3"/>
      <c r="B106" s="5"/>
      <c r="C106" s="2"/>
      <c r="D106" s="2"/>
      <c r="E106"/>
      <c r="F106"/>
      <c r="G106"/>
      <c r="H106"/>
      <c r="I106"/>
      <c r="J106"/>
      <c r="K106" s="1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</row>
    <row r="107" spans="1:35" s="6" customFormat="1" x14ac:dyDescent="0.25">
      <c r="A107" s="3"/>
      <c r="B107" s="5"/>
      <c r="C107" s="2"/>
      <c r="D107" s="2"/>
      <c r="E107"/>
      <c r="F107"/>
      <c r="G107"/>
      <c r="H107"/>
      <c r="I107"/>
      <c r="J107"/>
      <c r="K107" s="1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35" s="6" customFormat="1" x14ac:dyDescent="0.25">
      <c r="A108" s="3"/>
      <c r="B108" s="5"/>
      <c r="C108" s="2"/>
      <c r="D108" s="2"/>
      <c r="E108"/>
      <c r="F108"/>
      <c r="G108"/>
      <c r="H108"/>
      <c r="I108"/>
      <c r="J108"/>
      <c r="K108" s="1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</row>
    <row r="109" spans="1:35" s="6" customFormat="1" x14ac:dyDescent="0.25">
      <c r="A109" s="3"/>
      <c r="B109" s="5"/>
      <c r="C109" s="2"/>
      <c r="D109" s="2"/>
      <c r="E109"/>
      <c r="F109"/>
      <c r="G109"/>
      <c r="H109"/>
      <c r="I109"/>
      <c r="J109"/>
      <c r="K109" s="1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70" zoomScaleNormal="70" workbookViewId="0">
      <selection activeCell="Y11" sqref="Y11"/>
    </sheetView>
  </sheetViews>
  <sheetFormatPr defaultRowHeight="15" x14ac:dyDescent="0.25"/>
  <cols>
    <col min="1" max="1" width="32.85546875" style="5" customWidth="1"/>
    <col min="2" max="2" width="11.5703125" style="2" customWidth="1"/>
    <col min="3" max="3" width="9.85546875" style="2" bestFit="1" customWidth="1"/>
    <col min="4" max="4" width="28.5703125" customWidth="1"/>
    <col min="5" max="5" width="11.5703125" style="2" customWidth="1"/>
    <col min="7" max="7" width="32.7109375" customWidth="1"/>
    <col min="8" max="8" width="11.5703125" style="2" customWidth="1"/>
    <col min="9" max="9" width="9.85546875" style="3" bestFit="1" customWidth="1"/>
    <col min="10" max="10" width="33.140625" style="3" customWidth="1"/>
    <col min="11" max="11" width="11.5703125" style="2" customWidth="1"/>
    <col min="12" max="12" width="9.85546875" bestFit="1" customWidth="1"/>
    <col min="13" max="13" width="32.140625" customWidth="1"/>
    <col min="14" max="14" width="11.5703125" style="2" customWidth="1"/>
    <col min="16" max="16" width="33.85546875" customWidth="1"/>
    <col min="17" max="17" width="11.5703125" style="2" customWidth="1"/>
    <col min="18" max="18" width="9.85546875" bestFit="1" customWidth="1"/>
    <col min="19" max="19" width="32.42578125" customWidth="1"/>
    <col min="20" max="20" width="11.5703125" style="2" customWidth="1"/>
    <col min="21" max="21" width="9.85546875" bestFit="1" customWidth="1"/>
    <col min="22" max="22" width="32.85546875" customWidth="1"/>
    <col min="23" max="23" width="11.5703125" style="2" customWidth="1"/>
    <col min="25" max="25" width="32.140625" customWidth="1"/>
    <col min="26" max="26" width="11.5703125" style="2" customWidth="1"/>
    <col min="27" max="27" width="9.85546875" bestFit="1" customWidth="1"/>
  </cols>
  <sheetData>
    <row r="1" spans="1:27" s="3" customFormat="1" x14ac:dyDescent="0.25">
      <c r="A1" s="107" t="s">
        <v>235</v>
      </c>
      <c r="B1" s="108"/>
      <c r="C1" s="109"/>
      <c r="D1" s="107" t="s">
        <v>236</v>
      </c>
      <c r="E1" s="108"/>
      <c r="F1" s="109"/>
      <c r="G1" s="107" t="s">
        <v>237</v>
      </c>
      <c r="H1" s="108"/>
      <c r="I1" s="109"/>
      <c r="J1" s="107" t="s">
        <v>238</v>
      </c>
      <c r="K1" s="108"/>
      <c r="L1" s="109"/>
      <c r="M1" s="107" t="s">
        <v>239</v>
      </c>
      <c r="N1" s="108"/>
      <c r="O1" s="109"/>
      <c r="P1" s="107" t="s">
        <v>240</v>
      </c>
      <c r="Q1" s="108"/>
      <c r="R1" s="109"/>
      <c r="S1" s="107" t="s">
        <v>241</v>
      </c>
      <c r="T1" s="108"/>
      <c r="U1" s="109"/>
      <c r="V1" s="107" t="s">
        <v>242</v>
      </c>
      <c r="W1" s="108"/>
      <c r="X1" s="109"/>
      <c r="Y1" s="107" t="s">
        <v>243</v>
      </c>
      <c r="Z1" s="108"/>
      <c r="AA1" s="109"/>
    </row>
    <row r="2" spans="1:27" s="1" customFormat="1" ht="45" x14ac:dyDescent="0.25">
      <c r="A2" s="73" t="s">
        <v>234</v>
      </c>
      <c r="B2" s="74" t="s">
        <v>102</v>
      </c>
      <c r="C2" s="73" t="s">
        <v>103</v>
      </c>
      <c r="D2" s="73" t="s">
        <v>234</v>
      </c>
      <c r="E2" s="74" t="s">
        <v>102</v>
      </c>
      <c r="F2" s="73" t="s">
        <v>103</v>
      </c>
      <c r="G2" s="73" t="s">
        <v>234</v>
      </c>
      <c r="H2" s="74" t="s">
        <v>102</v>
      </c>
      <c r="I2" s="73" t="s">
        <v>103</v>
      </c>
      <c r="J2" s="73" t="s">
        <v>234</v>
      </c>
      <c r="K2" s="74" t="s">
        <v>102</v>
      </c>
      <c r="L2" s="73" t="s">
        <v>103</v>
      </c>
      <c r="M2" s="73" t="s">
        <v>234</v>
      </c>
      <c r="N2" s="74" t="s">
        <v>102</v>
      </c>
      <c r="O2" s="73" t="s">
        <v>103</v>
      </c>
      <c r="P2" s="73" t="s">
        <v>234</v>
      </c>
      <c r="Q2" s="74" t="s">
        <v>102</v>
      </c>
      <c r="R2" s="73" t="s">
        <v>103</v>
      </c>
      <c r="S2" s="73" t="s">
        <v>234</v>
      </c>
      <c r="T2" s="74" t="s">
        <v>102</v>
      </c>
      <c r="U2" s="73" t="s">
        <v>103</v>
      </c>
      <c r="V2" s="73" t="s">
        <v>234</v>
      </c>
      <c r="W2" s="74" t="s">
        <v>102</v>
      </c>
      <c r="X2" s="73" t="s">
        <v>103</v>
      </c>
      <c r="Y2" s="73" t="s">
        <v>234</v>
      </c>
      <c r="Z2" s="74" t="s">
        <v>102</v>
      </c>
      <c r="AA2" s="73" t="s">
        <v>103</v>
      </c>
    </row>
    <row r="3" spans="1:27" s="4" customFormat="1" x14ac:dyDescent="0.25">
      <c r="A3" s="78" t="s">
        <v>104</v>
      </c>
      <c r="B3" s="67">
        <v>11</v>
      </c>
      <c r="C3" s="84">
        <v>189.33</v>
      </c>
      <c r="D3" s="78" t="s">
        <v>105</v>
      </c>
      <c r="E3" s="67">
        <v>22</v>
      </c>
      <c r="F3" s="80">
        <v>77.930000000000007</v>
      </c>
      <c r="G3" s="78" t="s">
        <v>106</v>
      </c>
      <c r="H3" s="67">
        <v>20</v>
      </c>
      <c r="I3" s="80">
        <v>41.57</v>
      </c>
      <c r="J3" s="78" t="s">
        <v>107</v>
      </c>
      <c r="K3" s="67">
        <v>1</v>
      </c>
      <c r="L3" s="80">
        <v>267.83999999999997</v>
      </c>
      <c r="M3" s="78" t="s">
        <v>108</v>
      </c>
      <c r="N3" s="67">
        <v>1</v>
      </c>
      <c r="O3" s="87">
        <v>267.83999999999997</v>
      </c>
      <c r="P3" s="78" t="s">
        <v>109</v>
      </c>
      <c r="Q3" s="67">
        <v>3</v>
      </c>
      <c r="R3" s="80">
        <v>149.59</v>
      </c>
      <c r="S3" s="78" t="s">
        <v>110</v>
      </c>
      <c r="T3" s="67">
        <v>3</v>
      </c>
      <c r="U3" s="80">
        <v>149.59</v>
      </c>
      <c r="V3" s="78" t="s">
        <v>111</v>
      </c>
      <c r="W3" s="67">
        <v>1</v>
      </c>
      <c r="X3" s="80">
        <v>267.83999999999997</v>
      </c>
      <c r="Y3" s="78" t="s">
        <v>112</v>
      </c>
      <c r="Z3" s="67">
        <v>2</v>
      </c>
      <c r="AA3" s="87">
        <v>251.58</v>
      </c>
    </row>
    <row r="4" spans="1:27" s="4" customFormat="1" x14ac:dyDescent="0.25">
      <c r="A4" s="79" t="s">
        <v>113</v>
      </c>
      <c r="B4" s="66">
        <v>11</v>
      </c>
      <c r="C4" s="68">
        <v>189.33</v>
      </c>
      <c r="D4" s="79" t="s">
        <v>114</v>
      </c>
      <c r="E4" s="66">
        <v>13</v>
      </c>
      <c r="F4" s="83">
        <v>257.04000000000002</v>
      </c>
      <c r="G4" s="79" t="s">
        <v>115</v>
      </c>
      <c r="H4" s="66">
        <v>20</v>
      </c>
      <c r="I4" s="77">
        <v>41.57</v>
      </c>
      <c r="J4" s="79" t="s">
        <v>116</v>
      </c>
      <c r="K4" s="66">
        <v>3</v>
      </c>
      <c r="L4" s="77">
        <v>149.59</v>
      </c>
      <c r="M4" s="79" t="s">
        <v>117</v>
      </c>
      <c r="N4" s="66">
        <v>3</v>
      </c>
      <c r="O4" s="83">
        <v>149.59</v>
      </c>
      <c r="P4" s="79" t="s">
        <v>116</v>
      </c>
      <c r="Q4" s="66">
        <v>3</v>
      </c>
      <c r="R4" s="77">
        <v>149.59</v>
      </c>
      <c r="S4" s="79" t="s">
        <v>118</v>
      </c>
      <c r="T4" s="66">
        <v>1</v>
      </c>
      <c r="U4" s="77">
        <v>267.83999999999997</v>
      </c>
      <c r="V4" s="79" t="s">
        <v>119</v>
      </c>
      <c r="W4" s="66">
        <v>2</v>
      </c>
      <c r="X4" s="77">
        <v>251.58</v>
      </c>
      <c r="Y4" s="79" t="s">
        <v>120</v>
      </c>
      <c r="Z4" s="66">
        <v>1</v>
      </c>
      <c r="AA4" s="83">
        <v>267.83999999999997</v>
      </c>
    </row>
    <row r="5" spans="1:27" s="4" customFormat="1" x14ac:dyDescent="0.25">
      <c r="A5" s="79" t="s">
        <v>121</v>
      </c>
      <c r="B5" s="66">
        <v>13</v>
      </c>
      <c r="C5" s="72">
        <v>257.04000000000002</v>
      </c>
      <c r="D5" s="79" t="s">
        <v>122</v>
      </c>
      <c r="E5" s="66">
        <v>2</v>
      </c>
      <c r="F5" s="77">
        <v>251.58</v>
      </c>
      <c r="G5" s="79" t="s">
        <v>123</v>
      </c>
      <c r="H5" s="66">
        <v>9</v>
      </c>
      <c r="I5" s="77">
        <v>238.55</v>
      </c>
      <c r="J5" s="79" t="s">
        <v>124</v>
      </c>
      <c r="K5" s="66">
        <v>2</v>
      </c>
      <c r="L5" s="77">
        <v>251.58</v>
      </c>
      <c r="M5" s="79" t="s">
        <v>125</v>
      </c>
      <c r="N5" s="66">
        <v>2</v>
      </c>
      <c r="O5" s="83">
        <v>251.58</v>
      </c>
      <c r="P5" s="79" t="s">
        <v>126</v>
      </c>
      <c r="Q5" s="66">
        <v>13</v>
      </c>
      <c r="R5" s="77">
        <v>257.04000000000002</v>
      </c>
      <c r="S5" s="79" t="s">
        <v>127</v>
      </c>
      <c r="T5" s="66">
        <v>2</v>
      </c>
      <c r="U5" s="77">
        <v>251.58</v>
      </c>
      <c r="V5" s="79" t="s">
        <v>128</v>
      </c>
      <c r="W5" s="66">
        <v>3</v>
      </c>
      <c r="X5" s="77">
        <v>149.59</v>
      </c>
      <c r="Y5" s="79" t="s">
        <v>129</v>
      </c>
      <c r="Z5" s="66">
        <v>3</v>
      </c>
      <c r="AA5" s="83">
        <v>149.59</v>
      </c>
    </row>
    <row r="6" spans="1:27" s="4" customFormat="1" x14ac:dyDescent="0.25">
      <c r="A6" s="79" t="s">
        <v>130</v>
      </c>
      <c r="B6" s="66">
        <v>13</v>
      </c>
      <c r="C6" s="72">
        <v>257.04000000000002</v>
      </c>
      <c r="D6" s="79" t="s">
        <v>131</v>
      </c>
      <c r="E6" s="66">
        <v>1</v>
      </c>
      <c r="F6" s="77">
        <v>267.83999999999997</v>
      </c>
      <c r="G6" s="79" t="s">
        <v>132</v>
      </c>
      <c r="H6" s="71">
        <v>14</v>
      </c>
      <c r="I6" s="86">
        <v>257.04000000000002</v>
      </c>
      <c r="J6" s="79" t="s">
        <v>133</v>
      </c>
      <c r="K6" s="66">
        <v>13</v>
      </c>
      <c r="L6" s="77">
        <v>257.04000000000002</v>
      </c>
      <c r="M6" s="79" t="s">
        <v>134</v>
      </c>
      <c r="N6" s="66">
        <v>3</v>
      </c>
      <c r="O6" s="83">
        <v>149.59</v>
      </c>
      <c r="P6" s="79" t="s">
        <v>135</v>
      </c>
      <c r="Q6" s="66">
        <v>1</v>
      </c>
      <c r="R6" s="77">
        <v>267.83999999999997</v>
      </c>
      <c r="S6" s="79" t="s">
        <v>119</v>
      </c>
      <c r="T6" s="66">
        <v>2</v>
      </c>
      <c r="U6" s="77">
        <v>251.58</v>
      </c>
      <c r="V6" s="79" t="s">
        <v>136</v>
      </c>
      <c r="W6" s="66">
        <v>1</v>
      </c>
      <c r="X6" s="77">
        <v>267.83999999999997</v>
      </c>
      <c r="Y6" s="79" t="s">
        <v>137</v>
      </c>
      <c r="Z6" s="66">
        <v>2</v>
      </c>
      <c r="AA6" s="83">
        <v>251.58</v>
      </c>
    </row>
    <row r="7" spans="1:27" s="4" customFormat="1" x14ac:dyDescent="0.25">
      <c r="A7" s="79" t="s">
        <v>138</v>
      </c>
      <c r="B7" s="66">
        <v>7</v>
      </c>
      <c r="C7" s="72">
        <v>264.79000000000002</v>
      </c>
      <c r="D7" s="79" t="s">
        <v>139</v>
      </c>
      <c r="E7" s="66">
        <v>3</v>
      </c>
      <c r="F7" s="77">
        <v>149.59</v>
      </c>
      <c r="G7" s="79" t="s">
        <v>140</v>
      </c>
      <c r="H7" s="66">
        <v>2</v>
      </c>
      <c r="I7" s="77">
        <v>251.58</v>
      </c>
      <c r="J7" s="79" t="s">
        <v>141</v>
      </c>
      <c r="K7" s="66">
        <v>22</v>
      </c>
      <c r="L7" s="77">
        <v>77.930000000000007</v>
      </c>
      <c r="M7" s="79" t="s">
        <v>142</v>
      </c>
      <c r="N7" s="66">
        <v>1</v>
      </c>
      <c r="O7" s="83">
        <v>267.83999999999997</v>
      </c>
      <c r="P7" s="79" t="s">
        <v>140</v>
      </c>
      <c r="Q7" s="66">
        <v>2</v>
      </c>
      <c r="R7" s="77">
        <v>251.58</v>
      </c>
      <c r="S7" s="79" t="s">
        <v>111</v>
      </c>
      <c r="T7" s="66">
        <v>1</v>
      </c>
      <c r="U7" s="77">
        <v>267.83999999999997</v>
      </c>
      <c r="V7" s="79" t="s">
        <v>143</v>
      </c>
      <c r="W7" s="66">
        <v>2</v>
      </c>
      <c r="X7" s="77">
        <v>251.58</v>
      </c>
      <c r="Y7" s="79" t="s">
        <v>144</v>
      </c>
      <c r="Z7" s="66">
        <v>1</v>
      </c>
      <c r="AA7" s="83">
        <v>267.83999999999997</v>
      </c>
    </row>
    <row r="8" spans="1:27" s="4" customFormat="1" x14ac:dyDescent="0.25">
      <c r="A8" s="79" t="s">
        <v>145</v>
      </c>
      <c r="B8" s="66">
        <v>13</v>
      </c>
      <c r="C8" s="72">
        <v>257.04000000000002</v>
      </c>
      <c r="D8" s="79" t="s">
        <v>146</v>
      </c>
      <c r="E8" s="66">
        <v>7</v>
      </c>
      <c r="F8" s="77">
        <v>264.79000000000002</v>
      </c>
      <c r="G8" s="79" t="s">
        <v>114</v>
      </c>
      <c r="H8" s="66">
        <v>13</v>
      </c>
      <c r="I8" s="77">
        <v>257.04000000000002</v>
      </c>
      <c r="J8" s="79" t="s">
        <v>147</v>
      </c>
      <c r="K8" s="66">
        <v>22</v>
      </c>
      <c r="L8" s="77">
        <v>77.930000000000007</v>
      </c>
      <c r="M8" s="79" t="s">
        <v>148</v>
      </c>
      <c r="N8" s="66">
        <v>2</v>
      </c>
      <c r="O8" s="83">
        <v>251.58</v>
      </c>
      <c r="P8" s="79" t="s">
        <v>107</v>
      </c>
      <c r="Q8" s="66">
        <v>1</v>
      </c>
      <c r="R8" s="77">
        <v>267.83999999999997</v>
      </c>
      <c r="S8" s="79" t="s">
        <v>128</v>
      </c>
      <c r="T8" s="66">
        <v>3</v>
      </c>
      <c r="U8" s="77">
        <v>149.59</v>
      </c>
      <c r="V8" s="79" t="s">
        <v>149</v>
      </c>
      <c r="W8" s="66">
        <v>3</v>
      </c>
      <c r="X8" s="77">
        <v>149.59</v>
      </c>
      <c r="Y8" s="79" t="s">
        <v>150</v>
      </c>
      <c r="Z8" s="66">
        <v>14</v>
      </c>
      <c r="AA8" s="82">
        <v>257.04000000000002</v>
      </c>
    </row>
    <row r="9" spans="1:27" s="4" customFormat="1" x14ac:dyDescent="0.25">
      <c r="A9" s="79" t="s">
        <v>151</v>
      </c>
      <c r="B9" s="66">
        <v>7</v>
      </c>
      <c r="C9" s="72">
        <v>264.79000000000002</v>
      </c>
      <c r="D9" s="79" t="s">
        <v>123</v>
      </c>
      <c r="E9" s="66">
        <v>9</v>
      </c>
      <c r="F9" s="77">
        <v>238.55</v>
      </c>
      <c r="G9" s="79" t="s">
        <v>152</v>
      </c>
      <c r="H9" s="66">
        <v>14</v>
      </c>
      <c r="I9" s="77">
        <v>241.14</v>
      </c>
      <c r="J9" s="79" t="s">
        <v>153</v>
      </c>
      <c r="K9" s="66">
        <v>28</v>
      </c>
      <c r="L9" s="77">
        <v>101.33</v>
      </c>
      <c r="M9" s="79" t="s">
        <v>154</v>
      </c>
      <c r="N9" s="66">
        <v>2</v>
      </c>
      <c r="O9" s="83">
        <v>251.58</v>
      </c>
      <c r="P9" s="79" t="s">
        <v>132</v>
      </c>
      <c r="Q9" s="66">
        <v>16</v>
      </c>
      <c r="R9" s="77">
        <v>221.73</v>
      </c>
      <c r="S9" s="79" t="s">
        <v>155</v>
      </c>
      <c r="T9" s="66">
        <v>13</v>
      </c>
      <c r="U9" s="77">
        <v>257.04000000000002</v>
      </c>
      <c r="V9" s="79" t="s">
        <v>131</v>
      </c>
      <c r="W9" s="66">
        <v>1</v>
      </c>
      <c r="X9" s="77">
        <v>267.83999999999997</v>
      </c>
      <c r="Y9" s="79" t="s">
        <v>156</v>
      </c>
      <c r="Z9" s="66">
        <v>3</v>
      </c>
      <c r="AA9" s="83">
        <v>149.59</v>
      </c>
    </row>
    <row r="10" spans="1:27" s="4" customFormat="1" x14ac:dyDescent="0.25">
      <c r="A10" s="79" t="s">
        <v>157</v>
      </c>
      <c r="B10" s="66">
        <v>13</v>
      </c>
      <c r="C10" s="72">
        <v>257.04000000000002</v>
      </c>
      <c r="D10" s="79" t="s">
        <v>158</v>
      </c>
      <c r="E10" s="66">
        <v>8</v>
      </c>
      <c r="F10" s="77">
        <v>258.82</v>
      </c>
      <c r="G10" s="79" t="s">
        <v>146</v>
      </c>
      <c r="H10" s="66">
        <v>7</v>
      </c>
      <c r="I10" s="77">
        <v>264.79000000000002</v>
      </c>
      <c r="J10" s="79" t="s">
        <v>159</v>
      </c>
      <c r="K10" s="66">
        <v>28</v>
      </c>
      <c r="L10" s="77">
        <v>101.33</v>
      </c>
      <c r="M10" s="79" t="s">
        <v>160</v>
      </c>
      <c r="N10" s="66">
        <v>3</v>
      </c>
      <c r="O10" s="83">
        <v>149.59</v>
      </c>
      <c r="P10" s="79" t="s">
        <v>152</v>
      </c>
      <c r="Q10" s="66">
        <v>14</v>
      </c>
      <c r="R10" s="77">
        <v>241.14</v>
      </c>
      <c r="S10" s="79" t="s">
        <v>149</v>
      </c>
      <c r="T10" s="66">
        <v>3</v>
      </c>
      <c r="U10" s="77">
        <v>149.59</v>
      </c>
      <c r="V10" s="79" t="s">
        <v>161</v>
      </c>
      <c r="W10" s="66">
        <v>2</v>
      </c>
      <c r="X10" s="77">
        <v>251.58</v>
      </c>
      <c r="Y10" s="79" t="s">
        <v>162</v>
      </c>
      <c r="Z10" s="66">
        <v>2</v>
      </c>
      <c r="AA10" s="83">
        <v>251.58</v>
      </c>
    </row>
    <row r="11" spans="1:27" s="4" customFormat="1" x14ac:dyDescent="0.25">
      <c r="A11" s="79" t="s">
        <v>163</v>
      </c>
      <c r="B11" s="66">
        <v>28</v>
      </c>
      <c r="C11" s="68">
        <v>101.33</v>
      </c>
      <c r="D11" s="79" t="s">
        <v>164</v>
      </c>
      <c r="E11" s="66">
        <v>11</v>
      </c>
      <c r="F11" s="82">
        <v>189.33</v>
      </c>
      <c r="G11" s="79" t="s">
        <v>164</v>
      </c>
      <c r="H11" s="66">
        <v>11</v>
      </c>
      <c r="I11" s="82">
        <v>189.33</v>
      </c>
      <c r="J11" s="79" t="s">
        <v>165</v>
      </c>
      <c r="K11" s="66">
        <v>3</v>
      </c>
      <c r="L11" s="77">
        <v>149.59</v>
      </c>
      <c r="M11" s="79" t="s">
        <v>166</v>
      </c>
      <c r="N11" s="66">
        <v>1</v>
      </c>
      <c r="O11" s="83">
        <v>267.83999999999997</v>
      </c>
      <c r="P11" s="79" t="s">
        <v>124</v>
      </c>
      <c r="Q11" s="66">
        <v>2</v>
      </c>
      <c r="R11" s="77">
        <v>251.58</v>
      </c>
      <c r="S11" s="79" t="s">
        <v>143</v>
      </c>
      <c r="T11" s="66">
        <v>2</v>
      </c>
      <c r="U11" s="77">
        <v>251.58</v>
      </c>
      <c r="V11" s="79" t="s">
        <v>167</v>
      </c>
      <c r="W11" s="66">
        <v>1</v>
      </c>
      <c r="X11" s="77">
        <v>267.83999999999997</v>
      </c>
      <c r="Y11" s="79" t="s">
        <v>168</v>
      </c>
      <c r="Z11" s="66">
        <v>15</v>
      </c>
      <c r="AA11" s="83">
        <v>241.14</v>
      </c>
    </row>
    <row r="12" spans="1:27" s="4" customFormat="1" x14ac:dyDescent="0.25">
      <c r="A12" s="79" t="s">
        <v>169</v>
      </c>
      <c r="B12" s="66">
        <v>28</v>
      </c>
      <c r="C12" s="68">
        <v>101.33</v>
      </c>
      <c r="D12" s="79" t="s">
        <v>170</v>
      </c>
      <c r="E12" s="66">
        <v>28</v>
      </c>
      <c r="F12" s="77">
        <v>101.33</v>
      </c>
      <c r="G12" s="79" t="s">
        <v>109</v>
      </c>
      <c r="H12" s="66">
        <v>3</v>
      </c>
      <c r="I12" s="77">
        <v>149.59</v>
      </c>
      <c r="J12" s="79" t="s">
        <v>171</v>
      </c>
      <c r="K12" s="66">
        <v>1</v>
      </c>
      <c r="L12" s="77">
        <v>267.83999999999997</v>
      </c>
      <c r="M12" s="79" t="s">
        <v>172</v>
      </c>
      <c r="N12" s="66">
        <v>3</v>
      </c>
      <c r="O12" s="83">
        <v>149.59</v>
      </c>
      <c r="P12" s="79" t="s">
        <v>173</v>
      </c>
      <c r="Q12" s="66">
        <v>1</v>
      </c>
      <c r="R12" s="77">
        <v>267.83999999999997</v>
      </c>
      <c r="S12" s="79" t="s">
        <v>136</v>
      </c>
      <c r="T12" s="66">
        <v>1</v>
      </c>
      <c r="U12" s="77">
        <v>267.83999999999997</v>
      </c>
      <c r="V12" s="79" t="s">
        <v>122</v>
      </c>
      <c r="W12" s="66">
        <v>2</v>
      </c>
      <c r="X12" s="77">
        <v>251.58</v>
      </c>
      <c r="Y12" s="79" t="s">
        <v>174</v>
      </c>
      <c r="Z12" s="66">
        <v>13</v>
      </c>
      <c r="AA12" s="83">
        <v>257.04000000000002</v>
      </c>
    </row>
    <row r="13" spans="1:27" s="7" customFormat="1" x14ac:dyDescent="0.25">
      <c r="A13" s="88" t="s">
        <v>175</v>
      </c>
      <c r="B13" s="70">
        <v>28</v>
      </c>
      <c r="C13" s="68">
        <v>101.33</v>
      </c>
      <c r="D13" s="88" t="s">
        <v>176</v>
      </c>
      <c r="E13" s="70">
        <v>2</v>
      </c>
      <c r="F13" s="92">
        <v>251.58</v>
      </c>
      <c r="G13" s="88" t="s">
        <v>158</v>
      </c>
      <c r="H13" s="70">
        <v>8</v>
      </c>
      <c r="I13" s="92">
        <v>258.82</v>
      </c>
      <c r="J13" s="88" t="s">
        <v>177</v>
      </c>
      <c r="K13" s="70">
        <v>2</v>
      </c>
      <c r="L13" s="92">
        <v>251.58</v>
      </c>
      <c r="M13" s="88" t="s">
        <v>178</v>
      </c>
      <c r="N13" s="70">
        <v>1</v>
      </c>
      <c r="O13" s="83">
        <v>267.83999999999997</v>
      </c>
      <c r="P13" s="88" t="s">
        <v>179</v>
      </c>
      <c r="Q13" s="70">
        <v>13</v>
      </c>
      <c r="R13" s="92">
        <v>257.04000000000002</v>
      </c>
      <c r="S13" s="88" t="s">
        <v>133</v>
      </c>
      <c r="T13" s="70">
        <v>13</v>
      </c>
      <c r="U13" s="92">
        <v>257.04000000000002</v>
      </c>
      <c r="V13" s="88" t="s">
        <v>180</v>
      </c>
      <c r="W13" s="70">
        <v>3</v>
      </c>
      <c r="X13" s="92">
        <v>149.59</v>
      </c>
      <c r="Y13" s="88" t="s">
        <v>181</v>
      </c>
      <c r="Z13" s="70">
        <v>1</v>
      </c>
      <c r="AA13" s="83">
        <v>267.83999999999997</v>
      </c>
    </row>
    <row r="14" spans="1:27" s="7" customFormat="1" x14ac:dyDescent="0.25">
      <c r="A14" s="88" t="s">
        <v>182</v>
      </c>
      <c r="B14" s="70">
        <v>22</v>
      </c>
      <c r="C14" s="68">
        <v>77.930000000000007</v>
      </c>
      <c r="D14" s="88" t="s">
        <v>183</v>
      </c>
      <c r="E14" s="70">
        <v>1</v>
      </c>
      <c r="F14" s="92">
        <v>267.83999999999997</v>
      </c>
      <c r="G14" s="88" t="s">
        <v>126</v>
      </c>
      <c r="H14" s="70">
        <v>13</v>
      </c>
      <c r="I14" s="92">
        <v>257.04000000000002</v>
      </c>
      <c r="J14" s="88" t="s">
        <v>155</v>
      </c>
      <c r="K14" s="70">
        <v>13</v>
      </c>
      <c r="L14" s="92">
        <v>257.04000000000002</v>
      </c>
      <c r="M14" s="89" t="s">
        <v>184</v>
      </c>
      <c r="N14" s="93">
        <v>2</v>
      </c>
      <c r="O14" s="90">
        <v>251.58</v>
      </c>
      <c r="P14" s="88" t="s">
        <v>185</v>
      </c>
      <c r="Q14" s="70">
        <v>14</v>
      </c>
      <c r="R14" s="86">
        <v>257.04000000000002</v>
      </c>
      <c r="S14" s="88" t="s">
        <v>167</v>
      </c>
      <c r="T14" s="70">
        <v>1</v>
      </c>
      <c r="U14" s="92">
        <v>267.83999999999997</v>
      </c>
      <c r="V14" s="88" t="s">
        <v>139</v>
      </c>
      <c r="W14" s="70">
        <v>3</v>
      </c>
      <c r="X14" s="92">
        <v>149.59</v>
      </c>
      <c r="Y14" s="88" t="s">
        <v>186</v>
      </c>
      <c r="Z14" s="70">
        <v>3</v>
      </c>
      <c r="AA14" s="83">
        <v>149.59</v>
      </c>
    </row>
    <row r="15" spans="1:27" s="7" customFormat="1" ht="18.75" x14ac:dyDescent="0.3">
      <c r="A15" s="88" t="s">
        <v>187</v>
      </c>
      <c r="B15" s="70">
        <v>22</v>
      </c>
      <c r="C15" s="68">
        <v>77.930000000000007</v>
      </c>
      <c r="D15" s="88" t="s">
        <v>188</v>
      </c>
      <c r="E15" s="70">
        <v>3</v>
      </c>
      <c r="F15" s="92">
        <v>149.59</v>
      </c>
      <c r="G15" s="88" t="s">
        <v>135</v>
      </c>
      <c r="H15" s="70">
        <v>1</v>
      </c>
      <c r="I15" s="92">
        <v>267.83999999999997</v>
      </c>
      <c r="J15" s="88" t="s">
        <v>189</v>
      </c>
      <c r="K15" s="70">
        <v>22</v>
      </c>
      <c r="L15" s="92">
        <v>77.930000000000007</v>
      </c>
      <c r="M15" s="99"/>
      <c r="N15" s="98" t="s">
        <v>231</v>
      </c>
      <c r="O15" s="99">
        <v>2676.04</v>
      </c>
      <c r="P15" s="88" t="s">
        <v>190</v>
      </c>
      <c r="Q15" s="70">
        <v>15</v>
      </c>
      <c r="R15" s="92">
        <v>241.14</v>
      </c>
      <c r="S15" s="88" t="s">
        <v>161</v>
      </c>
      <c r="T15" s="70">
        <v>2</v>
      </c>
      <c r="U15" s="92">
        <v>251.58</v>
      </c>
      <c r="V15" s="88" t="s">
        <v>118</v>
      </c>
      <c r="W15" s="70">
        <v>1</v>
      </c>
      <c r="X15" s="92">
        <v>267.83999999999997</v>
      </c>
      <c r="Y15" s="88" t="s">
        <v>191</v>
      </c>
      <c r="Z15" s="70">
        <v>13</v>
      </c>
      <c r="AA15" s="83">
        <v>257.04000000000002</v>
      </c>
    </row>
    <row r="16" spans="1:27" s="7" customFormat="1" ht="18.75" x14ac:dyDescent="0.3">
      <c r="A16" s="88" t="s">
        <v>192</v>
      </c>
      <c r="B16" s="70">
        <v>22</v>
      </c>
      <c r="C16" s="68">
        <v>77.930000000000007</v>
      </c>
      <c r="D16" s="88" t="s">
        <v>193</v>
      </c>
      <c r="E16" s="70">
        <v>7</v>
      </c>
      <c r="F16" s="92">
        <v>264.79000000000002</v>
      </c>
      <c r="G16" s="88" t="s">
        <v>194</v>
      </c>
      <c r="H16" s="70">
        <v>27</v>
      </c>
      <c r="I16" s="92">
        <v>138.76</v>
      </c>
      <c r="J16" s="88" t="s">
        <v>195</v>
      </c>
      <c r="K16" s="70">
        <v>22</v>
      </c>
      <c r="L16" s="92">
        <v>77.930000000000007</v>
      </c>
      <c r="M16" s="99"/>
      <c r="N16" s="98" t="s">
        <v>232</v>
      </c>
      <c r="O16" s="94">
        <v>3</v>
      </c>
      <c r="P16" s="88" t="s">
        <v>196</v>
      </c>
      <c r="Q16" s="70">
        <v>2</v>
      </c>
      <c r="R16" s="92">
        <v>251.58</v>
      </c>
      <c r="S16" s="88" t="s">
        <v>180</v>
      </c>
      <c r="T16" s="70">
        <v>3</v>
      </c>
      <c r="U16" s="92">
        <v>149.59</v>
      </c>
      <c r="V16" s="88" t="s">
        <v>176</v>
      </c>
      <c r="W16" s="70">
        <v>2</v>
      </c>
      <c r="X16" s="92">
        <v>251.58</v>
      </c>
      <c r="Y16" s="88" t="s">
        <v>197</v>
      </c>
      <c r="Z16" s="70">
        <v>2</v>
      </c>
      <c r="AA16" s="83">
        <v>251.58</v>
      </c>
    </row>
    <row r="17" spans="1:27" s="7" customFormat="1" ht="18.75" x14ac:dyDescent="0.3">
      <c r="A17" s="88" t="s">
        <v>198</v>
      </c>
      <c r="B17" s="70">
        <v>28</v>
      </c>
      <c r="C17" s="68">
        <v>101.33</v>
      </c>
      <c r="D17" s="88" t="s">
        <v>199</v>
      </c>
      <c r="E17" s="70">
        <v>9</v>
      </c>
      <c r="F17" s="92">
        <v>238.55</v>
      </c>
      <c r="G17" s="88" t="s">
        <v>106</v>
      </c>
      <c r="H17" s="70">
        <v>20</v>
      </c>
      <c r="I17" s="92">
        <v>41.57</v>
      </c>
      <c r="J17" s="88" t="s">
        <v>200</v>
      </c>
      <c r="K17" s="70">
        <v>28</v>
      </c>
      <c r="L17" s="92">
        <v>101.33</v>
      </c>
      <c r="M17" s="99"/>
      <c r="N17" s="98" t="s">
        <v>233</v>
      </c>
      <c r="O17" s="99">
        <v>8028.12</v>
      </c>
      <c r="P17" s="88" t="s">
        <v>165</v>
      </c>
      <c r="Q17" s="70">
        <v>3</v>
      </c>
      <c r="R17" s="92">
        <v>149.59</v>
      </c>
      <c r="S17" s="88" t="s">
        <v>201</v>
      </c>
      <c r="T17" s="70">
        <v>4</v>
      </c>
      <c r="U17" s="92">
        <v>60.44</v>
      </c>
      <c r="V17" s="88" t="s">
        <v>127</v>
      </c>
      <c r="W17" s="70">
        <v>2</v>
      </c>
      <c r="X17" s="92">
        <v>251.58</v>
      </c>
      <c r="Y17" s="88" t="s">
        <v>202</v>
      </c>
      <c r="Z17" s="70">
        <v>1</v>
      </c>
      <c r="AA17" s="83">
        <v>267.83999999999997</v>
      </c>
    </row>
    <row r="18" spans="1:27" s="7" customFormat="1" x14ac:dyDescent="0.25">
      <c r="A18" s="88" t="s">
        <v>203</v>
      </c>
      <c r="B18" s="70">
        <v>28</v>
      </c>
      <c r="C18" s="68">
        <v>101.33</v>
      </c>
      <c r="D18" s="88" t="s">
        <v>204</v>
      </c>
      <c r="E18" s="70">
        <v>8</v>
      </c>
      <c r="F18" s="92">
        <v>258.82</v>
      </c>
      <c r="G18" s="88" t="s">
        <v>105</v>
      </c>
      <c r="H18" s="70">
        <v>22</v>
      </c>
      <c r="I18" s="92">
        <v>77.930000000000007</v>
      </c>
      <c r="J18" s="89" t="s">
        <v>205</v>
      </c>
      <c r="K18" s="93">
        <v>28</v>
      </c>
      <c r="L18" s="95">
        <v>101.33</v>
      </c>
      <c r="M18" s="76"/>
      <c r="N18" s="70"/>
      <c r="O18" s="76"/>
      <c r="P18" s="88" t="s">
        <v>171</v>
      </c>
      <c r="Q18" s="70">
        <v>1</v>
      </c>
      <c r="R18" s="92">
        <v>267.83999999999997</v>
      </c>
      <c r="S18" s="88" t="s">
        <v>206</v>
      </c>
      <c r="T18" s="70">
        <v>5</v>
      </c>
      <c r="U18" s="92">
        <v>55.13</v>
      </c>
      <c r="V18" s="88" t="s">
        <v>188</v>
      </c>
      <c r="W18" s="70">
        <v>3</v>
      </c>
      <c r="X18" s="92">
        <v>149.59</v>
      </c>
      <c r="Y18" s="88" t="s">
        <v>207</v>
      </c>
      <c r="Z18" s="70">
        <v>14</v>
      </c>
      <c r="AA18" s="82">
        <v>257.04000000000002</v>
      </c>
    </row>
    <row r="19" spans="1:27" s="7" customFormat="1" ht="18.75" x14ac:dyDescent="0.3">
      <c r="A19" s="88" t="s">
        <v>208</v>
      </c>
      <c r="B19" s="70">
        <v>28</v>
      </c>
      <c r="C19" s="68">
        <v>101.33</v>
      </c>
      <c r="D19" s="88" t="s">
        <v>209</v>
      </c>
      <c r="E19" s="70">
        <v>11</v>
      </c>
      <c r="F19" s="82">
        <v>189.33</v>
      </c>
      <c r="G19" s="88" t="s">
        <v>179</v>
      </c>
      <c r="H19" s="70">
        <v>13</v>
      </c>
      <c r="I19" s="92">
        <v>257.04000000000002</v>
      </c>
      <c r="J19" s="99"/>
      <c r="K19" s="98" t="s">
        <v>231</v>
      </c>
      <c r="L19" s="99">
        <v>2569.1399999999994</v>
      </c>
      <c r="M19" s="76"/>
      <c r="N19" s="70"/>
      <c r="O19" s="76"/>
      <c r="P19" s="88" t="s">
        <v>210</v>
      </c>
      <c r="Q19" s="70">
        <v>3</v>
      </c>
      <c r="R19" s="92">
        <v>149.59</v>
      </c>
      <c r="S19" s="88" t="s">
        <v>153</v>
      </c>
      <c r="T19" s="70">
        <v>28</v>
      </c>
      <c r="U19" s="92">
        <v>101.33</v>
      </c>
      <c r="V19" s="88" t="s">
        <v>183</v>
      </c>
      <c r="W19" s="70">
        <v>3</v>
      </c>
      <c r="X19" s="92">
        <v>267.83999999999997</v>
      </c>
      <c r="Y19" s="88" t="s">
        <v>211</v>
      </c>
      <c r="Z19" s="70">
        <v>3</v>
      </c>
      <c r="AA19" s="92">
        <v>267.83999999999997</v>
      </c>
    </row>
    <row r="20" spans="1:27" s="7" customFormat="1" ht="18.75" x14ac:dyDescent="0.3">
      <c r="A20" s="88" t="s">
        <v>212</v>
      </c>
      <c r="B20" s="70">
        <v>22</v>
      </c>
      <c r="C20" s="68">
        <v>77.930000000000007</v>
      </c>
      <c r="D20" s="88" t="s">
        <v>213</v>
      </c>
      <c r="E20" s="70">
        <v>22</v>
      </c>
      <c r="F20" s="92">
        <v>77.930000000000007</v>
      </c>
      <c r="G20" s="88" t="s">
        <v>170</v>
      </c>
      <c r="H20" s="70">
        <v>28</v>
      </c>
      <c r="I20" s="92">
        <v>101.33</v>
      </c>
      <c r="J20" s="99"/>
      <c r="K20" s="98" t="s">
        <v>232</v>
      </c>
      <c r="L20" s="94">
        <v>6</v>
      </c>
      <c r="M20" s="76"/>
      <c r="N20" s="70"/>
      <c r="O20" s="76"/>
      <c r="P20" s="88" t="s">
        <v>177</v>
      </c>
      <c r="Q20" s="70">
        <v>2</v>
      </c>
      <c r="R20" s="92">
        <v>251.58</v>
      </c>
      <c r="S20" s="88" t="s">
        <v>159</v>
      </c>
      <c r="T20" s="70">
        <v>28</v>
      </c>
      <c r="U20" s="92">
        <v>101.33</v>
      </c>
      <c r="V20" s="88" t="s">
        <v>110</v>
      </c>
      <c r="W20" s="70">
        <v>2</v>
      </c>
      <c r="X20" s="92">
        <v>149.59</v>
      </c>
      <c r="Y20" s="88" t="s">
        <v>214</v>
      </c>
      <c r="Z20" s="70">
        <v>15</v>
      </c>
      <c r="AA20" s="83">
        <v>241.14</v>
      </c>
    </row>
    <row r="21" spans="1:27" s="7" customFormat="1" ht="18.75" x14ac:dyDescent="0.3">
      <c r="A21" s="88" t="s">
        <v>215</v>
      </c>
      <c r="B21" s="70">
        <v>22</v>
      </c>
      <c r="C21" s="68">
        <v>77.930000000000007</v>
      </c>
      <c r="D21" s="88" t="s">
        <v>216</v>
      </c>
      <c r="E21" s="70">
        <v>13</v>
      </c>
      <c r="F21" s="92">
        <v>257.04000000000002</v>
      </c>
      <c r="G21" s="88" t="s">
        <v>204</v>
      </c>
      <c r="H21" s="70">
        <v>8</v>
      </c>
      <c r="I21" s="92">
        <v>258.82</v>
      </c>
      <c r="J21" s="99"/>
      <c r="K21" s="98" t="s">
        <v>233</v>
      </c>
      <c r="L21" s="99">
        <v>15414.839999999997</v>
      </c>
      <c r="M21" s="76"/>
      <c r="N21" s="70"/>
      <c r="O21" s="76"/>
      <c r="P21" s="88" t="s">
        <v>106</v>
      </c>
      <c r="Q21" s="70">
        <v>20</v>
      </c>
      <c r="R21" s="92">
        <v>41.57</v>
      </c>
      <c r="S21" s="88" t="s">
        <v>189</v>
      </c>
      <c r="T21" s="70">
        <v>22</v>
      </c>
      <c r="U21" s="92">
        <v>77.930000000000007</v>
      </c>
      <c r="V21" s="88" t="s">
        <v>206</v>
      </c>
      <c r="W21" s="70">
        <v>5</v>
      </c>
      <c r="X21" s="92">
        <v>55.13</v>
      </c>
      <c r="Y21" s="88" t="s">
        <v>217</v>
      </c>
      <c r="Z21" s="70">
        <v>1</v>
      </c>
      <c r="AA21" s="83">
        <v>267.83999999999997</v>
      </c>
    </row>
    <row r="22" spans="1:27" s="7" customFormat="1" ht="18.75" x14ac:dyDescent="0.3">
      <c r="A22" s="89" t="s">
        <v>218</v>
      </c>
      <c r="B22" s="93">
        <v>22</v>
      </c>
      <c r="C22" s="85">
        <v>77.930000000000007</v>
      </c>
      <c r="D22" s="89" t="s">
        <v>219</v>
      </c>
      <c r="E22" s="93">
        <v>28</v>
      </c>
      <c r="F22" s="95">
        <v>101.33</v>
      </c>
      <c r="G22" s="88" t="s">
        <v>209</v>
      </c>
      <c r="H22" s="70">
        <v>11</v>
      </c>
      <c r="I22" s="82">
        <v>189.33</v>
      </c>
      <c r="J22" s="99"/>
      <c r="K22" s="100"/>
      <c r="L22" s="99"/>
      <c r="M22" s="76"/>
      <c r="N22" s="70"/>
      <c r="O22" s="76"/>
      <c r="P22" s="89" t="s">
        <v>115</v>
      </c>
      <c r="Q22" s="93">
        <v>20</v>
      </c>
      <c r="R22" s="95">
        <v>41.57</v>
      </c>
      <c r="S22" s="88" t="s">
        <v>195</v>
      </c>
      <c r="T22" s="70">
        <v>22</v>
      </c>
      <c r="U22" s="92">
        <v>77.930000000000007</v>
      </c>
      <c r="V22" s="88" t="s">
        <v>201</v>
      </c>
      <c r="W22" s="70">
        <v>4</v>
      </c>
      <c r="X22" s="92">
        <v>60.44</v>
      </c>
      <c r="Y22" s="91" t="s">
        <v>220</v>
      </c>
      <c r="Z22" s="70">
        <v>3</v>
      </c>
      <c r="AA22" s="83">
        <v>149.59</v>
      </c>
    </row>
    <row r="23" spans="1:27" s="7" customFormat="1" ht="20.100000000000001" customHeight="1" x14ac:dyDescent="0.3">
      <c r="A23" s="97"/>
      <c r="B23" s="98" t="s">
        <v>231</v>
      </c>
      <c r="C23" s="99">
        <f>SUM(C3:C22)</f>
        <v>3011.9599999999987</v>
      </c>
      <c r="D23" s="99"/>
      <c r="E23" s="98" t="s">
        <v>231</v>
      </c>
      <c r="F23" s="99">
        <v>4113.6000000000004</v>
      </c>
      <c r="G23" s="88" t="s">
        <v>193</v>
      </c>
      <c r="H23" s="70">
        <v>7</v>
      </c>
      <c r="I23" s="92">
        <v>264.79000000000002</v>
      </c>
      <c r="J23" s="76"/>
      <c r="K23" s="70"/>
      <c r="L23" s="76"/>
      <c r="M23" s="76"/>
      <c r="N23" s="70"/>
      <c r="O23" s="76"/>
      <c r="P23" s="99"/>
      <c r="Q23" s="98" t="s">
        <v>231</v>
      </c>
      <c r="R23" s="99">
        <v>4234.3099999999995</v>
      </c>
      <c r="S23" s="88" t="s">
        <v>147</v>
      </c>
      <c r="T23" s="70">
        <v>22</v>
      </c>
      <c r="U23" s="92">
        <v>77.930000000000007</v>
      </c>
      <c r="V23" s="88" t="s">
        <v>221</v>
      </c>
      <c r="W23" s="70">
        <v>5</v>
      </c>
      <c r="X23" s="92">
        <v>55.13</v>
      </c>
      <c r="Y23" s="91" t="s">
        <v>222</v>
      </c>
      <c r="Z23" s="70">
        <v>3</v>
      </c>
      <c r="AA23" s="83">
        <v>149.59</v>
      </c>
    </row>
    <row r="24" spans="1:27" s="7" customFormat="1" ht="18.75" x14ac:dyDescent="0.3">
      <c r="A24" s="97"/>
      <c r="B24" s="98" t="s">
        <v>232</v>
      </c>
      <c r="C24" s="94">
        <v>5.0000000000000009</v>
      </c>
      <c r="D24" s="99"/>
      <c r="E24" s="98" t="s">
        <v>232</v>
      </c>
      <c r="F24" s="94">
        <v>10</v>
      </c>
      <c r="G24" s="88" t="s">
        <v>190</v>
      </c>
      <c r="H24" s="70">
        <v>14</v>
      </c>
      <c r="I24" s="92">
        <v>241.14</v>
      </c>
      <c r="J24" s="76"/>
      <c r="K24" s="70"/>
      <c r="L24" s="76"/>
      <c r="M24" s="76"/>
      <c r="N24" s="70"/>
      <c r="O24" s="76"/>
      <c r="P24" s="99"/>
      <c r="Q24" s="98" t="s">
        <v>232</v>
      </c>
      <c r="R24" s="94">
        <v>8</v>
      </c>
      <c r="S24" s="88" t="s">
        <v>141</v>
      </c>
      <c r="T24" s="70">
        <v>22</v>
      </c>
      <c r="U24" s="92">
        <v>77.930000000000007</v>
      </c>
      <c r="V24" s="89" t="s">
        <v>223</v>
      </c>
      <c r="W24" s="93">
        <v>4</v>
      </c>
      <c r="X24" s="95">
        <v>60.44</v>
      </c>
      <c r="Y24" s="88" t="s">
        <v>224</v>
      </c>
      <c r="Z24" s="70">
        <v>2</v>
      </c>
      <c r="AA24" s="83">
        <v>251.58</v>
      </c>
    </row>
    <row r="25" spans="1:27" s="7" customFormat="1" ht="18.75" x14ac:dyDescent="0.3">
      <c r="A25" s="97"/>
      <c r="B25" s="98" t="s">
        <v>233</v>
      </c>
      <c r="C25" s="99">
        <v>15059.799999999996</v>
      </c>
      <c r="D25" s="99"/>
      <c r="E25" s="98" t="s">
        <v>233</v>
      </c>
      <c r="F25" s="99">
        <v>41136</v>
      </c>
      <c r="G25" s="88" t="s">
        <v>199</v>
      </c>
      <c r="H25" s="70">
        <v>9</v>
      </c>
      <c r="I25" s="92">
        <v>238.55</v>
      </c>
      <c r="J25" s="76"/>
      <c r="K25" s="70"/>
      <c r="L25" s="76"/>
      <c r="M25" s="76"/>
      <c r="N25" s="70"/>
      <c r="O25" s="76"/>
      <c r="P25" s="99"/>
      <c r="Q25" s="98" t="s">
        <v>233</v>
      </c>
      <c r="R25" s="99">
        <v>33874.479999999996</v>
      </c>
      <c r="S25" s="88" t="s">
        <v>205</v>
      </c>
      <c r="T25" s="70">
        <v>28</v>
      </c>
      <c r="U25" s="92">
        <v>101.33</v>
      </c>
      <c r="V25" s="99"/>
      <c r="W25" s="98" t="s">
        <v>231</v>
      </c>
      <c r="X25" s="99">
        <f>SUM(X3:X24)</f>
        <v>4245.2</v>
      </c>
      <c r="Y25" s="88" t="s">
        <v>225</v>
      </c>
      <c r="Z25" s="70">
        <v>3</v>
      </c>
      <c r="AA25" s="83">
        <v>149.59</v>
      </c>
    </row>
    <row r="26" spans="1:27" s="7" customFormat="1" ht="18.75" x14ac:dyDescent="0.3">
      <c r="A26" s="76"/>
      <c r="B26" s="70"/>
      <c r="C26" s="76"/>
      <c r="D26" s="76"/>
      <c r="E26" s="70"/>
      <c r="F26" s="76"/>
      <c r="G26" s="88" t="s">
        <v>185</v>
      </c>
      <c r="H26" s="70">
        <v>16</v>
      </c>
      <c r="I26" s="92">
        <v>221.73</v>
      </c>
      <c r="J26" s="76"/>
      <c r="K26" s="70"/>
      <c r="L26" s="76"/>
      <c r="M26" s="76"/>
      <c r="N26" s="70"/>
      <c r="O26" s="76"/>
      <c r="P26" s="76"/>
      <c r="Q26" s="70"/>
      <c r="R26" s="76"/>
      <c r="S26" s="88" t="s">
        <v>223</v>
      </c>
      <c r="T26" s="70">
        <v>4</v>
      </c>
      <c r="U26" s="92">
        <v>60.44</v>
      </c>
      <c r="V26" s="99"/>
      <c r="W26" s="98" t="s">
        <v>232</v>
      </c>
      <c r="X26" s="94">
        <v>5</v>
      </c>
      <c r="Y26" s="88" t="s">
        <v>226</v>
      </c>
      <c r="Z26" s="70">
        <v>1</v>
      </c>
      <c r="AA26" s="83">
        <v>267.83999999999997</v>
      </c>
    </row>
    <row r="27" spans="1:27" s="7" customFormat="1" ht="18.75" x14ac:dyDescent="0.3">
      <c r="A27" s="76"/>
      <c r="B27" s="70"/>
      <c r="C27" s="76"/>
      <c r="D27" s="76"/>
      <c r="E27" s="70"/>
      <c r="F27" s="76"/>
      <c r="G27" s="88" t="s">
        <v>173</v>
      </c>
      <c r="H27" s="70">
        <v>1</v>
      </c>
      <c r="I27" s="92">
        <v>267.83999999999997</v>
      </c>
      <c r="J27" s="76"/>
      <c r="K27" s="70"/>
      <c r="L27" s="76"/>
      <c r="M27" s="76"/>
      <c r="N27" s="70"/>
      <c r="O27" s="76"/>
      <c r="P27" s="76"/>
      <c r="Q27" s="70"/>
      <c r="R27" s="76"/>
      <c r="S27" s="88" t="s">
        <v>200</v>
      </c>
      <c r="T27" s="70">
        <v>28</v>
      </c>
      <c r="U27" s="92">
        <v>101.33</v>
      </c>
      <c r="V27" s="99"/>
      <c r="W27" s="98" t="s">
        <v>233</v>
      </c>
      <c r="X27" s="99">
        <v>21226</v>
      </c>
      <c r="Y27" s="88" t="s">
        <v>227</v>
      </c>
      <c r="Z27" s="70">
        <v>5</v>
      </c>
      <c r="AA27" s="92">
        <v>55.13</v>
      </c>
    </row>
    <row r="28" spans="1:27" s="7" customFormat="1" x14ac:dyDescent="0.25">
      <c r="A28" s="76"/>
      <c r="B28" s="70"/>
      <c r="C28" s="76"/>
      <c r="D28" s="76"/>
      <c r="E28" s="70"/>
      <c r="F28" s="76"/>
      <c r="G28" s="88" t="s">
        <v>196</v>
      </c>
      <c r="H28" s="70">
        <v>2</v>
      </c>
      <c r="I28" s="92">
        <v>251.58</v>
      </c>
      <c r="J28" s="76"/>
      <c r="K28" s="70"/>
      <c r="L28" s="76"/>
      <c r="M28" s="76"/>
      <c r="N28" s="70"/>
      <c r="O28" s="76"/>
      <c r="P28" s="76"/>
      <c r="Q28" s="70"/>
      <c r="R28" s="76"/>
      <c r="S28" s="89" t="s">
        <v>221</v>
      </c>
      <c r="T28" s="93">
        <v>5</v>
      </c>
      <c r="U28" s="95">
        <v>55.13</v>
      </c>
      <c r="V28" s="76"/>
      <c r="W28" s="70"/>
      <c r="X28" s="76"/>
      <c r="Y28" s="88" t="s">
        <v>228</v>
      </c>
      <c r="Z28" s="70">
        <v>4</v>
      </c>
      <c r="AA28" s="92">
        <v>60.44</v>
      </c>
    </row>
    <row r="29" spans="1:27" s="7" customFormat="1" ht="18.75" x14ac:dyDescent="0.3">
      <c r="A29" s="76"/>
      <c r="B29" s="70"/>
      <c r="C29" s="76"/>
      <c r="D29" s="76"/>
      <c r="E29" s="70"/>
      <c r="F29" s="76"/>
      <c r="G29" s="88" t="s">
        <v>210</v>
      </c>
      <c r="H29" s="70">
        <v>3</v>
      </c>
      <c r="I29" s="92">
        <v>149.59</v>
      </c>
      <c r="J29" s="76"/>
      <c r="K29" s="70"/>
      <c r="L29" s="76"/>
      <c r="M29" s="76"/>
      <c r="N29" s="70"/>
      <c r="O29" s="76"/>
      <c r="P29" s="76"/>
      <c r="Q29" s="70"/>
      <c r="R29" s="76"/>
      <c r="S29" s="99"/>
      <c r="T29" s="98" t="s">
        <v>231</v>
      </c>
      <c r="U29" s="99">
        <f>SUM(U3:U28)</f>
        <v>4138.2999999999993</v>
      </c>
      <c r="V29" s="76"/>
      <c r="W29" s="70"/>
      <c r="X29" s="76"/>
      <c r="Y29" s="88" t="s">
        <v>229</v>
      </c>
      <c r="Z29" s="70">
        <v>4</v>
      </c>
      <c r="AA29" s="92">
        <v>60.44</v>
      </c>
    </row>
    <row r="30" spans="1:27" s="7" customFormat="1" ht="18.75" x14ac:dyDescent="0.3">
      <c r="A30" s="76"/>
      <c r="B30" s="70"/>
      <c r="C30" s="76"/>
      <c r="D30" s="76"/>
      <c r="E30" s="70"/>
      <c r="F30" s="76"/>
      <c r="G30" s="88" t="s">
        <v>216</v>
      </c>
      <c r="H30" s="70">
        <v>13</v>
      </c>
      <c r="I30" s="92">
        <v>257.04000000000002</v>
      </c>
      <c r="J30" s="76"/>
      <c r="K30" s="70"/>
      <c r="L30" s="76"/>
      <c r="M30" s="76"/>
      <c r="N30" s="70"/>
      <c r="O30" s="76"/>
      <c r="P30" s="76"/>
      <c r="Q30" s="70"/>
      <c r="R30" s="76"/>
      <c r="S30" s="99"/>
      <c r="T30" s="98" t="s">
        <v>232</v>
      </c>
      <c r="U30" s="94">
        <f>SUMPRODUCT(1/COUNTIF(T3:T28,T3:T28))</f>
        <v>8</v>
      </c>
      <c r="V30" s="76"/>
      <c r="W30" s="70"/>
      <c r="X30" s="76"/>
      <c r="Y30" s="89" t="s">
        <v>230</v>
      </c>
      <c r="Z30" s="93">
        <v>5</v>
      </c>
      <c r="AA30" s="95">
        <v>55.13</v>
      </c>
    </row>
    <row r="31" spans="1:27" s="7" customFormat="1" ht="18.75" x14ac:dyDescent="0.3">
      <c r="A31" s="76"/>
      <c r="B31" s="70"/>
      <c r="C31" s="76"/>
      <c r="D31" s="76"/>
      <c r="E31" s="70"/>
      <c r="F31" s="76"/>
      <c r="G31" s="88" t="s">
        <v>213</v>
      </c>
      <c r="H31" s="70">
        <v>22</v>
      </c>
      <c r="I31" s="92">
        <v>77.930000000000007</v>
      </c>
      <c r="J31" s="76"/>
      <c r="K31" s="70"/>
      <c r="L31" s="76"/>
      <c r="M31" s="76"/>
      <c r="N31" s="70"/>
      <c r="O31" s="76"/>
      <c r="P31" s="76"/>
      <c r="Q31" s="70"/>
      <c r="R31" s="76"/>
      <c r="S31" s="99"/>
      <c r="T31" s="98" t="s">
        <v>233</v>
      </c>
      <c r="U31" s="99">
        <v>33106.399999999994</v>
      </c>
      <c r="V31" s="76"/>
      <c r="W31" s="70"/>
      <c r="X31" s="76"/>
      <c r="Y31" s="99"/>
      <c r="Z31" s="98" t="s">
        <v>231</v>
      </c>
      <c r="AA31" s="99">
        <f>SUM(AA3:AA30)</f>
        <v>5771.9000000000005</v>
      </c>
    </row>
    <row r="32" spans="1:27" s="7" customFormat="1" ht="18.75" x14ac:dyDescent="0.3">
      <c r="A32" s="76"/>
      <c r="B32" s="70"/>
      <c r="C32" s="76"/>
      <c r="D32" s="76"/>
      <c r="E32" s="70"/>
      <c r="F32" s="76"/>
      <c r="G32" s="89" t="s">
        <v>219</v>
      </c>
      <c r="H32" s="93">
        <v>28</v>
      </c>
      <c r="I32" s="95">
        <v>101.33</v>
      </c>
      <c r="J32" s="76"/>
      <c r="K32" s="70"/>
      <c r="L32" s="76"/>
      <c r="M32" s="76"/>
      <c r="N32" s="70"/>
      <c r="O32" s="76"/>
      <c r="P32" s="76"/>
      <c r="Q32" s="70"/>
      <c r="R32" s="76"/>
      <c r="S32" s="76"/>
      <c r="T32" s="70"/>
      <c r="U32" s="76"/>
      <c r="V32" s="76"/>
      <c r="W32" s="70"/>
      <c r="X32" s="76"/>
      <c r="Y32" s="99"/>
      <c r="Z32" s="98" t="s">
        <v>232</v>
      </c>
      <c r="AA32" s="94">
        <v>5.9999999999999973</v>
      </c>
    </row>
    <row r="33" spans="1:30" s="7" customFormat="1" ht="18.75" x14ac:dyDescent="0.3">
      <c r="A33" s="96"/>
      <c r="B33" s="20"/>
      <c r="C33" s="20"/>
      <c r="E33" s="20"/>
      <c r="G33" s="99"/>
      <c r="H33" s="98" t="s">
        <v>231</v>
      </c>
      <c r="I33" s="99">
        <v>5810.63</v>
      </c>
      <c r="J33" s="76"/>
      <c r="K33" s="70"/>
      <c r="L33" s="76"/>
      <c r="M33" s="76"/>
      <c r="N33" s="70"/>
      <c r="O33" s="76"/>
      <c r="P33" s="76"/>
      <c r="Q33" s="70"/>
      <c r="R33" s="76"/>
      <c r="S33" s="76"/>
      <c r="T33" s="70"/>
      <c r="U33" s="76"/>
      <c r="V33" s="76"/>
      <c r="W33" s="70"/>
      <c r="X33" s="76"/>
      <c r="Y33" s="99"/>
      <c r="Z33" s="98" t="s">
        <v>233</v>
      </c>
      <c r="AA33" s="99">
        <v>38253.719999999994</v>
      </c>
      <c r="AB33" s="76"/>
      <c r="AC33" s="76"/>
      <c r="AD33" s="76"/>
    </row>
    <row r="34" spans="1:30" s="7" customFormat="1" ht="18.75" x14ac:dyDescent="0.3">
      <c r="A34" s="96"/>
      <c r="B34" s="20"/>
      <c r="C34" s="20"/>
      <c r="E34" s="20"/>
      <c r="G34" s="99"/>
      <c r="H34" s="98" t="s">
        <v>232</v>
      </c>
      <c r="I34" s="94">
        <v>14.000000000000002</v>
      </c>
      <c r="J34" s="76"/>
      <c r="K34" s="70"/>
      <c r="L34" s="76"/>
      <c r="M34" s="76"/>
      <c r="N34" s="70"/>
      <c r="O34" s="76"/>
      <c r="P34" s="76"/>
      <c r="Q34" s="70"/>
      <c r="R34" s="76"/>
      <c r="S34" s="76"/>
      <c r="T34" s="70"/>
      <c r="U34" s="76"/>
      <c r="V34" s="76"/>
      <c r="W34" s="70"/>
      <c r="X34" s="76"/>
      <c r="Y34" s="76"/>
      <c r="Z34" s="70"/>
      <c r="AA34" s="76"/>
      <c r="AB34" s="76"/>
      <c r="AC34" s="76"/>
      <c r="AD34" s="76"/>
    </row>
    <row r="35" spans="1:30" s="7" customFormat="1" ht="18.75" x14ac:dyDescent="0.3">
      <c r="A35" s="96"/>
      <c r="B35" s="20"/>
      <c r="C35" s="20"/>
      <c r="E35" s="20"/>
      <c r="G35" s="99"/>
      <c r="H35" s="98" t="s">
        <v>233</v>
      </c>
      <c r="I35" s="99">
        <v>81348.820000000007</v>
      </c>
      <c r="J35" s="76"/>
      <c r="K35" s="70"/>
      <c r="L35" s="76"/>
      <c r="M35" s="76"/>
      <c r="N35" s="70"/>
      <c r="O35" s="76"/>
      <c r="P35" s="76"/>
      <c r="Q35" s="70"/>
      <c r="R35" s="76"/>
      <c r="S35" s="76"/>
      <c r="T35" s="70"/>
      <c r="U35" s="76"/>
      <c r="V35" s="76"/>
      <c r="W35" s="70"/>
      <c r="X35" s="76"/>
      <c r="Y35" s="76"/>
      <c r="Z35" s="70"/>
      <c r="AA35" s="76"/>
      <c r="AB35" s="76"/>
      <c r="AC35" s="76"/>
      <c r="AD35" s="76"/>
    </row>
    <row r="36" spans="1:30" s="7" customFormat="1" x14ac:dyDescent="0.25">
      <c r="A36" s="96"/>
      <c r="B36" s="20"/>
      <c r="C36" s="20"/>
      <c r="E36" s="20"/>
      <c r="G36" s="76"/>
      <c r="H36" s="70"/>
      <c r="I36" s="76"/>
      <c r="J36" s="76"/>
      <c r="K36" s="70"/>
      <c r="L36" s="76"/>
      <c r="M36" s="76"/>
      <c r="N36" s="70"/>
      <c r="O36" s="76"/>
      <c r="P36" s="76"/>
      <c r="Q36" s="70"/>
      <c r="R36" s="76"/>
      <c r="S36" s="76"/>
      <c r="T36" s="70"/>
      <c r="U36" s="76"/>
      <c r="V36" s="76"/>
      <c r="W36" s="70"/>
      <c r="X36" s="76"/>
      <c r="Y36" s="76"/>
      <c r="Z36" s="70"/>
      <c r="AA36" s="76"/>
      <c r="AB36" s="76"/>
      <c r="AC36" s="76"/>
      <c r="AD36" s="76"/>
    </row>
    <row r="37" spans="1:30" s="7" customFormat="1" x14ac:dyDescent="0.25">
      <c r="A37" s="96"/>
      <c r="B37" s="20"/>
      <c r="C37" s="20"/>
      <c r="E37" s="20"/>
      <c r="G37" s="76"/>
      <c r="H37" s="70"/>
      <c r="I37" s="76"/>
      <c r="J37" s="76"/>
      <c r="K37" s="70"/>
      <c r="L37" s="76"/>
      <c r="M37" s="76"/>
      <c r="N37" s="70"/>
      <c r="O37" s="76"/>
      <c r="P37" s="76"/>
      <c r="Q37" s="70"/>
      <c r="R37" s="76"/>
      <c r="S37" s="76"/>
      <c r="T37" s="70"/>
      <c r="U37" s="76"/>
      <c r="V37" s="76"/>
      <c r="W37" s="70"/>
      <c r="X37" s="76"/>
      <c r="Y37" s="76"/>
      <c r="Z37" s="70"/>
      <c r="AA37" s="76"/>
      <c r="AB37" s="76"/>
      <c r="AC37" s="76"/>
      <c r="AD37" s="76"/>
    </row>
    <row r="38" spans="1:30" s="7" customFormat="1" x14ac:dyDescent="0.25">
      <c r="A38" s="96"/>
      <c r="B38" s="20"/>
      <c r="C38" s="20"/>
      <c r="E38" s="20"/>
      <c r="G38" s="76"/>
      <c r="H38" s="70"/>
      <c r="I38" s="76"/>
      <c r="J38" s="76"/>
      <c r="K38" s="70"/>
      <c r="L38" s="76"/>
      <c r="M38" s="76"/>
      <c r="N38" s="70"/>
      <c r="O38" s="76"/>
      <c r="P38" s="76"/>
      <c r="Q38" s="70"/>
      <c r="R38" s="76"/>
      <c r="S38" s="76"/>
      <c r="T38" s="70"/>
      <c r="U38" s="76"/>
      <c r="V38" s="76"/>
      <c r="W38" s="70"/>
      <c r="X38" s="76"/>
      <c r="Y38" s="76"/>
      <c r="Z38" s="70"/>
      <c r="AA38" s="76"/>
      <c r="AB38" s="76"/>
      <c r="AC38" s="76"/>
      <c r="AD38" s="76"/>
    </row>
    <row r="39" spans="1:30" s="7" customFormat="1" x14ac:dyDescent="0.25">
      <c r="A39" s="96"/>
      <c r="B39" s="20"/>
      <c r="C39" s="20"/>
      <c r="E39" s="20"/>
      <c r="G39" s="76"/>
      <c r="H39" s="70"/>
      <c r="I39" s="76"/>
      <c r="J39" s="76"/>
      <c r="K39" s="70"/>
      <c r="L39" s="76"/>
      <c r="M39" s="76"/>
      <c r="N39" s="70"/>
      <c r="O39" s="76"/>
      <c r="P39" s="76"/>
      <c r="Q39" s="70"/>
      <c r="R39" s="76"/>
      <c r="S39" s="76"/>
      <c r="T39" s="70"/>
      <c r="U39" s="76"/>
      <c r="V39" s="76"/>
      <c r="W39" s="70"/>
      <c r="X39" s="76"/>
      <c r="Y39" s="76"/>
      <c r="Z39" s="70"/>
      <c r="AA39" s="76"/>
      <c r="AB39" s="76"/>
      <c r="AC39" s="76"/>
      <c r="AD39" s="76"/>
    </row>
    <row r="40" spans="1:30" s="7" customFormat="1" x14ac:dyDescent="0.25">
      <c r="A40" s="96"/>
      <c r="B40" s="20"/>
      <c r="C40" s="20"/>
      <c r="E40" s="20"/>
      <c r="G40" s="76"/>
      <c r="H40" s="70"/>
      <c r="I40" s="76"/>
      <c r="J40" s="76"/>
      <c r="K40" s="70"/>
      <c r="L40" s="76"/>
      <c r="M40" s="76"/>
      <c r="N40" s="70"/>
      <c r="O40" s="76"/>
      <c r="P40" s="76"/>
      <c r="Q40" s="70"/>
      <c r="R40" s="76"/>
      <c r="S40" s="76"/>
      <c r="T40" s="70"/>
      <c r="U40" s="76"/>
      <c r="V40" s="76"/>
      <c r="W40" s="70"/>
      <c r="X40" s="76"/>
      <c r="Y40" s="76"/>
      <c r="Z40" s="70"/>
      <c r="AA40" s="76"/>
      <c r="AB40" s="76"/>
      <c r="AC40" s="76"/>
      <c r="AD40" s="76"/>
    </row>
    <row r="41" spans="1:30" s="6" customFormat="1" x14ac:dyDescent="0.25">
      <c r="A41" s="11"/>
      <c r="B41" s="9"/>
      <c r="C41" s="9"/>
      <c r="E41" s="9"/>
      <c r="G41" s="81"/>
      <c r="H41" s="69"/>
      <c r="I41" s="81"/>
      <c r="J41" s="81"/>
      <c r="K41" s="69"/>
      <c r="L41" s="81"/>
      <c r="M41" s="81"/>
      <c r="N41" s="69"/>
      <c r="O41" s="81"/>
      <c r="P41" s="81"/>
      <c r="Q41" s="69"/>
      <c r="R41" s="81"/>
      <c r="S41" s="81"/>
      <c r="T41" s="69"/>
      <c r="U41" s="81"/>
      <c r="V41" s="81"/>
      <c r="W41" s="69"/>
      <c r="X41" s="81"/>
      <c r="Y41" s="81"/>
      <c r="Z41" s="69"/>
      <c r="AA41" s="81"/>
      <c r="AB41" s="81"/>
      <c r="AC41" s="81"/>
      <c r="AD41" s="81"/>
    </row>
    <row r="42" spans="1:30" x14ac:dyDescent="0.25">
      <c r="G42" s="75"/>
      <c r="H42" s="65"/>
      <c r="I42" s="75"/>
      <c r="J42" s="75"/>
      <c r="K42" s="65"/>
      <c r="L42" s="75"/>
      <c r="M42" s="75"/>
      <c r="N42" s="65"/>
      <c r="O42" s="75"/>
      <c r="P42" s="75"/>
      <c r="Q42" s="65"/>
      <c r="R42" s="75"/>
      <c r="S42" s="75"/>
      <c r="T42" s="65"/>
      <c r="U42" s="75"/>
      <c r="V42" s="75"/>
      <c r="W42" s="65"/>
      <c r="X42" s="75"/>
      <c r="Y42" s="81"/>
      <c r="Z42" s="69"/>
      <c r="AA42" s="81"/>
      <c r="AB42" s="81"/>
      <c r="AC42" s="81"/>
      <c r="AD42" s="81"/>
    </row>
    <row r="43" spans="1:30" x14ac:dyDescent="0.25">
      <c r="G43" s="75"/>
      <c r="H43" s="65"/>
      <c r="I43" s="75"/>
      <c r="J43" s="75"/>
      <c r="K43" s="65"/>
      <c r="L43" s="75"/>
      <c r="M43" s="75"/>
      <c r="N43" s="65"/>
      <c r="O43" s="75"/>
      <c r="P43" s="75"/>
      <c r="Q43" s="65"/>
      <c r="R43" s="75"/>
      <c r="S43" s="75"/>
      <c r="T43" s="65"/>
      <c r="U43" s="75"/>
      <c r="V43" s="75"/>
      <c r="W43" s="65"/>
      <c r="X43" s="75"/>
      <c r="Y43" s="81"/>
      <c r="Z43" s="69"/>
      <c r="AA43" s="81"/>
      <c r="AB43" s="81"/>
      <c r="AC43" s="81"/>
      <c r="AD43" s="81"/>
    </row>
    <row r="44" spans="1:30" x14ac:dyDescent="0.25">
      <c r="G44" s="75"/>
      <c r="H44" s="65"/>
      <c r="I44" s="75"/>
      <c r="J44" s="75"/>
      <c r="K44" s="65"/>
      <c r="L44" s="75"/>
      <c r="M44" s="75"/>
      <c r="N44" s="65"/>
      <c r="O44" s="75"/>
      <c r="P44" s="75"/>
      <c r="Q44" s="65"/>
      <c r="R44" s="75"/>
      <c r="S44" s="75"/>
      <c r="T44" s="65"/>
      <c r="U44" s="75"/>
      <c r="V44" s="75"/>
      <c r="W44" s="65"/>
      <c r="X44" s="75"/>
      <c r="Y44" s="81"/>
      <c r="Z44" s="69"/>
      <c r="AA44" s="81"/>
      <c r="AB44" s="81"/>
      <c r="AC44" s="81"/>
      <c r="AD44" s="81"/>
    </row>
    <row r="45" spans="1:30" x14ac:dyDescent="0.25">
      <c r="G45" s="75"/>
      <c r="H45" s="65"/>
      <c r="I45" s="75"/>
      <c r="J45" s="75"/>
      <c r="K45" s="65"/>
      <c r="L45" s="75"/>
      <c r="M45" s="75"/>
      <c r="N45" s="65"/>
      <c r="O45" s="75"/>
      <c r="P45" s="75"/>
      <c r="Q45" s="65"/>
      <c r="R45" s="75"/>
      <c r="S45" s="75"/>
      <c r="T45" s="65"/>
      <c r="U45" s="75"/>
      <c r="V45" s="75"/>
      <c r="W45" s="65"/>
      <c r="X45" s="75"/>
      <c r="Y45" s="81"/>
      <c r="Z45" s="69"/>
      <c r="AA45" s="81"/>
      <c r="AB45" s="81"/>
      <c r="AC45" s="81"/>
      <c r="AD45" s="81"/>
    </row>
  </sheetData>
  <mergeCells count="9">
    <mergeCell ref="A1:C1"/>
    <mergeCell ref="Y1:AA1"/>
    <mergeCell ref="V1:X1"/>
    <mergeCell ref="S1:U1"/>
    <mergeCell ref="P1:R1"/>
    <mergeCell ref="M1:O1"/>
    <mergeCell ref="J1:L1"/>
    <mergeCell ref="G1:I1"/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Q12" sqref="Q12"/>
    </sheetView>
  </sheetViews>
  <sheetFormatPr defaultRowHeight="15" x14ac:dyDescent="0.25"/>
  <cols>
    <col min="2" max="2" width="9.85546875" customWidth="1"/>
    <col min="3" max="3" width="9.140625" customWidth="1"/>
    <col min="5" max="5" width="11" customWidth="1"/>
    <col min="6" max="6" width="9.140625" customWidth="1"/>
  </cols>
  <sheetData>
    <row r="1" spans="1:8" x14ac:dyDescent="0.25">
      <c r="A1" t="s">
        <v>257</v>
      </c>
      <c r="B1" s="6"/>
      <c r="C1" s="6"/>
      <c r="D1" s="6"/>
      <c r="E1" s="6"/>
      <c r="F1" s="6"/>
      <c r="G1" s="6"/>
      <c r="H1" s="6"/>
    </row>
    <row r="2" spans="1:8" s="3" customFormat="1" x14ac:dyDescent="0.25">
      <c r="A2" s="101"/>
      <c r="B2" s="110" t="s">
        <v>255</v>
      </c>
      <c r="C2" s="110"/>
      <c r="D2" s="110"/>
      <c r="E2" s="110" t="s">
        <v>256</v>
      </c>
      <c r="F2" s="110"/>
      <c r="G2" s="110"/>
    </row>
    <row r="3" spans="1:8" x14ac:dyDescent="0.25">
      <c r="A3" s="101" t="s">
        <v>90</v>
      </c>
      <c r="B3" s="101" t="s">
        <v>253</v>
      </c>
      <c r="C3" s="101" t="s">
        <v>254</v>
      </c>
      <c r="D3" s="101" t="s">
        <v>92</v>
      </c>
      <c r="E3" s="101" t="s">
        <v>253</v>
      </c>
      <c r="F3" s="101" t="s">
        <v>254</v>
      </c>
      <c r="G3" s="101" t="s">
        <v>92</v>
      </c>
    </row>
    <row r="4" spans="1:8" s="3" customFormat="1" x14ac:dyDescent="0.25">
      <c r="A4" s="11" t="s">
        <v>244</v>
      </c>
      <c r="B4" s="6">
        <v>556</v>
      </c>
      <c r="C4" s="6">
        <v>325</v>
      </c>
      <c r="D4" s="6">
        <f>SUM(C4,B4)</f>
        <v>881</v>
      </c>
      <c r="E4" s="6">
        <v>8</v>
      </c>
      <c r="F4" s="6">
        <v>12</v>
      </c>
      <c r="G4" s="6">
        <f t="shared" ref="G4:G10" si="0">SUM(E4:F4)</f>
        <v>20</v>
      </c>
    </row>
    <row r="5" spans="1:8" x14ac:dyDescent="0.25">
      <c r="A5" s="11" t="s">
        <v>245</v>
      </c>
      <c r="B5" s="6">
        <v>570</v>
      </c>
      <c r="C5" s="6">
        <v>340</v>
      </c>
      <c r="D5" s="6">
        <f>SUM(C5,B5)</f>
        <v>910</v>
      </c>
      <c r="E5" s="6">
        <v>20</v>
      </c>
      <c r="F5" s="6">
        <v>4</v>
      </c>
      <c r="G5" s="6">
        <f t="shared" si="0"/>
        <v>24</v>
      </c>
    </row>
    <row r="6" spans="1:8" x14ac:dyDescent="0.25">
      <c r="A6" s="103" t="s">
        <v>246</v>
      </c>
      <c r="B6" s="102">
        <v>574</v>
      </c>
      <c r="C6" s="102">
        <v>338</v>
      </c>
      <c r="D6" s="102">
        <f>SUM(C6,B6)</f>
        <v>912</v>
      </c>
      <c r="E6" s="102">
        <v>24</v>
      </c>
      <c r="F6" s="102">
        <v>8</v>
      </c>
      <c r="G6" s="102">
        <f t="shared" si="0"/>
        <v>32</v>
      </c>
    </row>
    <row r="7" spans="1:8" x14ac:dyDescent="0.25">
      <c r="A7" s="11" t="s">
        <v>247</v>
      </c>
      <c r="B7" s="6">
        <v>574</v>
      </c>
      <c r="C7" s="6">
        <v>336</v>
      </c>
      <c r="D7" s="6">
        <f>SUM(C7,B7)</f>
        <v>910</v>
      </c>
      <c r="E7" s="6">
        <v>10</v>
      </c>
      <c r="F7" s="6">
        <v>8</v>
      </c>
      <c r="G7" s="6">
        <f t="shared" si="0"/>
        <v>18</v>
      </c>
    </row>
    <row r="8" spans="1:8" s="3" customFormat="1" x14ac:dyDescent="0.25">
      <c r="A8" s="11" t="s">
        <v>248</v>
      </c>
      <c r="B8" s="6">
        <v>542</v>
      </c>
      <c r="C8" s="6">
        <v>327</v>
      </c>
      <c r="D8" s="6">
        <f>SUM(C8,B8)</f>
        <v>869</v>
      </c>
      <c r="E8" s="6">
        <v>12</v>
      </c>
      <c r="F8" s="6">
        <v>0</v>
      </c>
      <c r="G8" s="6">
        <f t="shared" si="0"/>
        <v>12</v>
      </c>
    </row>
    <row r="9" spans="1:8" x14ac:dyDescent="0.25">
      <c r="A9" s="11" t="s">
        <v>249</v>
      </c>
      <c r="B9" s="6">
        <v>572</v>
      </c>
      <c r="C9" s="6">
        <v>348</v>
      </c>
      <c r="D9" s="6">
        <v>905</v>
      </c>
      <c r="E9" s="6">
        <v>22</v>
      </c>
      <c r="F9" s="6">
        <v>4</v>
      </c>
      <c r="G9" s="6">
        <f t="shared" si="0"/>
        <v>26</v>
      </c>
    </row>
    <row r="10" spans="1:8" x14ac:dyDescent="0.25">
      <c r="A10" s="11" t="s">
        <v>250</v>
      </c>
      <c r="B10" s="6">
        <v>548</v>
      </c>
      <c r="C10" s="6">
        <v>324</v>
      </c>
      <c r="D10" s="6">
        <f>SUM(C10,B10)</f>
        <v>872</v>
      </c>
      <c r="E10" s="6">
        <v>18</v>
      </c>
      <c r="F10" s="6">
        <v>12</v>
      </c>
      <c r="G10" s="6">
        <f t="shared" si="0"/>
        <v>30</v>
      </c>
    </row>
    <row r="11" spans="1:8" x14ac:dyDescent="0.25">
      <c r="A11" s="11" t="s">
        <v>251</v>
      </c>
      <c r="B11" s="6">
        <v>506</v>
      </c>
      <c r="C11" s="6">
        <v>338</v>
      </c>
      <c r="D11" s="6">
        <f t="shared" ref="D11:D12" si="1">SUM(C11,B11)</f>
        <v>844</v>
      </c>
      <c r="E11" s="6">
        <v>26</v>
      </c>
      <c r="F11" s="6">
        <v>4</v>
      </c>
      <c r="G11" s="6">
        <f t="shared" ref="G11:G12" si="2">SUM(E11:F11)</f>
        <v>30</v>
      </c>
    </row>
    <row r="12" spans="1:8" s="3" customFormat="1" x14ac:dyDescent="0.25">
      <c r="A12" s="11" t="s">
        <v>252</v>
      </c>
      <c r="B12" s="6">
        <v>513</v>
      </c>
      <c r="C12" s="6">
        <v>320</v>
      </c>
      <c r="D12" s="6">
        <f t="shared" si="1"/>
        <v>833</v>
      </c>
      <c r="E12" s="6">
        <v>24</v>
      </c>
      <c r="F12" s="6">
        <v>4</v>
      </c>
      <c r="G12" s="6">
        <f t="shared" si="2"/>
        <v>28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5a</vt:lpstr>
      <vt:lpstr>5b</vt:lpstr>
      <vt:lpstr> 5c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albanese</dc:creator>
  <dc:description>Exported from file 20180923_F1_Ag5_alban001_SA_PLdsso_newDB_all.pdResult using Thermo Proteome Discoverer 2.3.0.470</dc:description>
  <cp:lastModifiedBy>Cristina Pagliano</cp:lastModifiedBy>
  <dcterms:created xsi:type="dcterms:W3CDTF">2019-02-11T14:50:25Z</dcterms:created>
  <dcterms:modified xsi:type="dcterms:W3CDTF">2020-02-09T13:25:55Z</dcterms:modified>
</cp:coreProperties>
</file>